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lynintib\Downloads\"/>
    </mc:Choice>
  </mc:AlternateContent>
  <bookViews>
    <workbookView xWindow="0" yWindow="465" windowWidth="29865" windowHeight="23265"/>
  </bookViews>
  <sheets>
    <sheet name="Ejercicios" sheetId="4" r:id="rId1"/>
    <sheet name="TBLA DINAMICA" sheetId="7" r:id="rId2"/>
    <sheet name="Base" sheetId="5" r:id="rId3"/>
    <sheet name="Datos" sheetId="6" r:id="rId4"/>
  </sheets>
  <definedNames>
    <definedName name="_xlnm._FilterDatabase" localSheetId="2" hidden="1">Base!$A$1:$I$1503</definedName>
    <definedName name="_xlnm._FilterDatabase" localSheetId="3" hidden="1">Datos!$A$1:$R$1503</definedName>
    <definedName name="_xlnm._FilterDatabase" localSheetId="0" hidden="1">Ejercicios!#REF!</definedName>
  </definedNames>
  <calcPr calcId="162913"/>
  <pivotCaches>
    <pivotCache cacheId="6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2" i="5"/>
  <c r="I1503" i="5"/>
  <c r="I1501" i="5"/>
  <c r="I1500" i="5"/>
  <c r="I1492" i="5"/>
  <c r="I1491" i="5"/>
  <c r="I1485" i="5"/>
  <c r="I1484" i="5"/>
  <c r="I1478" i="5"/>
  <c r="I1477" i="5"/>
  <c r="I1475" i="5"/>
  <c r="I1474" i="5"/>
  <c r="I1472" i="5"/>
  <c r="I1469" i="5"/>
  <c r="I1467" i="5"/>
  <c r="I1465" i="5"/>
  <c r="I1464" i="5"/>
  <c r="I1462" i="5"/>
  <c r="I1459" i="5"/>
  <c r="I1458" i="5"/>
  <c r="I1457" i="5"/>
  <c r="I1455" i="5"/>
  <c r="I1454" i="5"/>
  <c r="I1449" i="5"/>
  <c r="I1445" i="5"/>
  <c r="I1440" i="5"/>
  <c r="I1439" i="5"/>
  <c r="I1437" i="5"/>
  <c r="I1435" i="5"/>
  <c r="I1434" i="5"/>
  <c r="I1433" i="5"/>
  <c r="I1432" i="5"/>
  <c r="I1429" i="5"/>
  <c r="I1428" i="5"/>
  <c r="I1427" i="5"/>
  <c r="I1426" i="5"/>
  <c r="I1424" i="5"/>
  <c r="I1423" i="5"/>
  <c r="I1422" i="5"/>
  <c r="I1421" i="5"/>
  <c r="I1420" i="5"/>
  <c r="I1417" i="5"/>
  <c r="I1416" i="5"/>
  <c r="I1415" i="5"/>
  <c r="I1413" i="5"/>
  <c r="I1412" i="5"/>
  <c r="I1404" i="5"/>
  <c r="I1403" i="5"/>
  <c r="I1401" i="5"/>
  <c r="I1398" i="5"/>
  <c r="I1396" i="5"/>
  <c r="I1393" i="5"/>
  <c r="I1391" i="5"/>
  <c r="I1389" i="5"/>
  <c r="I1388" i="5"/>
  <c r="I1386" i="5"/>
  <c r="I1384" i="5"/>
  <c r="I1379" i="5"/>
  <c r="I1378" i="5"/>
  <c r="I1376" i="5"/>
  <c r="I1375" i="5"/>
  <c r="I1371" i="5"/>
  <c r="I1369" i="5"/>
  <c r="I1365" i="5"/>
  <c r="I1362" i="5"/>
  <c r="I1359" i="5"/>
  <c r="I1354" i="5"/>
  <c r="I1353" i="5"/>
  <c r="I1350" i="5"/>
  <c r="I1349" i="5"/>
  <c r="I1348" i="5"/>
  <c r="I1347" i="5"/>
  <c r="I1346" i="5"/>
  <c r="I1345" i="5"/>
  <c r="I1344" i="5"/>
  <c r="I1343" i="5"/>
  <c r="I1341" i="5"/>
  <c r="I1337" i="5"/>
  <c r="I1335" i="5"/>
  <c r="I1333" i="5"/>
  <c r="I1331" i="5"/>
  <c r="I1330" i="5"/>
  <c r="I1327" i="5"/>
  <c r="I1325" i="5"/>
  <c r="I1324" i="5"/>
  <c r="I1319" i="5"/>
  <c r="I1317" i="5"/>
  <c r="I1311" i="5"/>
  <c r="I1310" i="5"/>
  <c r="I1308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794" i="5"/>
  <c r="I578" i="5"/>
  <c r="I508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P569" i="6" l="1"/>
  <c r="P558" i="6"/>
  <c r="H181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2" i="5"/>
  <c r="F3" i="5"/>
  <c r="I3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I297" i="5" s="1"/>
  <c r="F298" i="5"/>
  <c r="I298" i="5" s="1"/>
  <c r="F299" i="5"/>
  <c r="I299" i="5" s="1"/>
  <c r="F300" i="5"/>
  <c r="I300" i="5" s="1"/>
  <c r="F301" i="5"/>
  <c r="I301" i="5" s="1"/>
  <c r="F302" i="5"/>
  <c r="I302" i="5" s="1"/>
  <c r="F303" i="5"/>
  <c r="I303" i="5" s="1"/>
  <c r="F304" i="5"/>
  <c r="I304" i="5" s="1"/>
  <c r="F305" i="5"/>
  <c r="I305" i="5" s="1"/>
  <c r="F306" i="5"/>
  <c r="I306" i="5" s="1"/>
  <c r="F307" i="5"/>
  <c r="I307" i="5" s="1"/>
  <c r="F308" i="5"/>
  <c r="I308" i="5" s="1"/>
  <c r="F309" i="5"/>
  <c r="I309" i="5" s="1"/>
  <c r="F310" i="5"/>
  <c r="I310" i="5" s="1"/>
  <c r="F311" i="5"/>
  <c r="I311" i="5" s="1"/>
  <c r="F312" i="5"/>
  <c r="I312" i="5" s="1"/>
  <c r="F313" i="5"/>
  <c r="I313" i="5" s="1"/>
  <c r="F314" i="5"/>
  <c r="I314" i="5" s="1"/>
  <c r="F315" i="5"/>
  <c r="I315" i="5" s="1"/>
  <c r="F316" i="5"/>
  <c r="I316" i="5" s="1"/>
  <c r="F317" i="5"/>
  <c r="I317" i="5" s="1"/>
  <c r="F318" i="5"/>
  <c r="I318" i="5" s="1"/>
  <c r="F319" i="5"/>
  <c r="I319" i="5" s="1"/>
  <c r="F320" i="5"/>
  <c r="I320" i="5" s="1"/>
  <c r="F321" i="5"/>
  <c r="I321" i="5" s="1"/>
  <c r="F322" i="5"/>
  <c r="I322" i="5" s="1"/>
  <c r="F323" i="5"/>
  <c r="I323" i="5" s="1"/>
  <c r="F324" i="5"/>
  <c r="I324" i="5" s="1"/>
  <c r="F325" i="5"/>
  <c r="I325" i="5" s="1"/>
  <c r="F326" i="5"/>
  <c r="I326" i="5" s="1"/>
  <c r="F327" i="5"/>
  <c r="I327" i="5" s="1"/>
  <c r="F328" i="5"/>
  <c r="I328" i="5" s="1"/>
  <c r="F329" i="5"/>
  <c r="I329" i="5" s="1"/>
  <c r="F330" i="5"/>
  <c r="I330" i="5" s="1"/>
  <c r="F331" i="5"/>
  <c r="I331" i="5" s="1"/>
  <c r="F332" i="5"/>
  <c r="I332" i="5" s="1"/>
  <c r="F333" i="5"/>
  <c r="I333" i="5" s="1"/>
  <c r="F334" i="5"/>
  <c r="I334" i="5" s="1"/>
  <c r="F335" i="5"/>
  <c r="I335" i="5" s="1"/>
  <c r="F336" i="5"/>
  <c r="I336" i="5" s="1"/>
  <c r="F337" i="5"/>
  <c r="I337" i="5" s="1"/>
  <c r="F338" i="5"/>
  <c r="I338" i="5" s="1"/>
  <c r="F339" i="5"/>
  <c r="I339" i="5" s="1"/>
  <c r="F340" i="5"/>
  <c r="I340" i="5" s="1"/>
  <c r="F341" i="5"/>
  <c r="I341" i="5" s="1"/>
  <c r="F342" i="5"/>
  <c r="I342" i="5" s="1"/>
  <c r="F343" i="5"/>
  <c r="I343" i="5" s="1"/>
  <c r="F344" i="5"/>
  <c r="I344" i="5" s="1"/>
  <c r="F345" i="5"/>
  <c r="I345" i="5" s="1"/>
  <c r="F346" i="5"/>
  <c r="I346" i="5" s="1"/>
  <c r="F347" i="5"/>
  <c r="I347" i="5" s="1"/>
  <c r="F348" i="5"/>
  <c r="I348" i="5" s="1"/>
  <c r="F349" i="5"/>
  <c r="I349" i="5" s="1"/>
  <c r="F350" i="5"/>
  <c r="I350" i="5" s="1"/>
  <c r="F351" i="5"/>
  <c r="I351" i="5" s="1"/>
  <c r="F352" i="5"/>
  <c r="I352" i="5" s="1"/>
  <c r="F353" i="5"/>
  <c r="I353" i="5" s="1"/>
  <c r="F354" i="5"/>
  <c r="I354" i="5" s="1"/>
  <c r="F355" i="5"/>
  <c r="I355" i="5" s="1"/>
  <c r="F356" i="5"/>
  <c r="I356" i="5" s="1"/>
  <c r="F357" i="5"/>
  <c r="I357" i="5" s="1"/>
  <c r="F358" i="5"/>
  <c r="I358" i="5" s="1"/>
  <c r="F359" i="5"/>
  <c r="I359" i="5" s="1"/>
  <c r="F360" i="5"/>
  <c r="I360" i="5" s="1"/>
  <c r="F361" i="5"/>
  <c r="I361" i="5" s="1"/>
  <c r="F362" i="5"/>
  <c r="I362" i="5" s="1"/>
  <c r="F363" i="5"/>
  <c r="I363" i="5" s="1"/>
  <c r="F364" i="5"/>
  <c r="I364" i="5" s="1"/>
  <c r="F365" i="5"/>
  <c r="I365" i="5" s="1"/>
  <c r="F366" i="5"/>
  <c r="I366" i="5" s="1"/>
  <c r="F367" i="5"/>
  <c r="I367" i="5" s="1"/>
  <c r="F368" i="5"/>
  <c r="I368" i="5" s="1"/>
  <c r="F369" i="5"/>
  <c r="I369" i="5" s="1"/>
  <c r="F370" i="5"/>
  <c r="I370" i="5" s="1"/>
  <c r="F371" i="5"/>
  <c r="I371" i="5" s="1"/>
  <c r="F372" i="5"/>
  <c r="I372" i="5" s="1"/>
  <c r="F373" i="5"/>
  <c r="I373" i="5" s="1"/>
  <c r="F374" i="5"/>
  <c r="I374" i="5" s="1"/>
  <c r="F375" i="5"/>
  <c r="I375" i="5" s="1"/>
  <c r="F376" i="5"/>
  <c r="I376" i="5" s="1"/>
  <c r="F377" i="5"/>
  <c r="I377" i="5" s="1"/>
  <c r="F378" i="5"/>
  <c r="I378" i="5" s="1"/>
  <c r="F379" i="5"/>
  <c r="I379" i="5" s="1"/>
  <c r="F380" i="5"/>
  <c r="I380" i="5" s="1"/>
  <c r="F381" i="5"/>
  <c r="I381" i="5" s="1"/>
  <c r="F382" i="5"/>
  <c r="I382" i="5" s="1"/>
  <c r="F383" i="5"/>
  <c r="I383" i="5" s="1"/>
  <c r="F384" i="5"/>
  <c r="I384" i="5" s="1"/>
  <c r="F385" i="5"/>
  <c r="I385" i="5" s="1"/>
  <c r="F386" i="5"/>
  <c r="I386" i="5" s="1"/>
  <c r="F387" i="5"/>
  <c r="I387" i="5" s="1"/>
  <c r="F388" i="5"/>
  <c r="I388" i="5" s="1"/>
  <c r="F389" i="5"/>
  <c r="I389" i="5" s="1"/>
  <c r="F390" i="5"/>
  <c r="I390" i="5" s="1"/>
  <c r="F391" i="5"/>
  <c r="I391" i="5" s="1"/>
  <c r="F392" i="5"/>
  <c r="I392" i="5" s="1"/>
  <c r="F393" i="5"/>
  <c r="I393" i="5" s="1"/>
  <c r="F394" i="5"/>
  <c r="I394" i="5" s="1"/>
  <c r="F395" i="5"/>
  <c r="I395" i="5" s="1"/>
  <c r="F396" i="5"/>
  <c r="I396" i="5" s="1"/>
  <c r="F397" i="5"/>
  <c r="I397" i="5" s="1"/>
  <c r="F398" i="5"/>
  <c r="I398" i="5" s="1"/>
  <c r="F399" i="5"/>
  <c r="I399" i="5" s="1"/>
  <c r="F400" i="5"/>
  <c r="I400" i="5" s="1"/>
  <c r="F401" i="5"/>
  <c r="I401" i="5" s="1"/>
  <c r="F402" i="5"/>
  <c r="I402" i="5" s="1"/>
  <c r="F403" i="5"/>
  <c r="I403" i="5" s="1"/>
  <c r="F404" i="5"/>
  <c r="I404" i="5" s="1"/>
  <c r="F405" i="5"/>
  <c r="I405" i="5" s="1"/>
  <c r="F406" i="5"/>
  <c r="I406" i="5" s="1"/>
  <c r="F407" i="5"/>
  <c r="I407" i="5" s="1"/>
  <c r="F408" i="5"/>
  <c r="I408" i="5" s="1"/>
  <c r="F409" i="5"/>
  <c r="I409" i="5" s="1"/>
  <c r="F410" i="5"/>
  <c r="I410" i="5" s="1"/>
  <c r="F411" i="5"/>
  <c r="I411" i="5" s="1"/>
  <c r="F412" i="5"/>
  <c r="I412" i="5" s="1"/>
  <c r="F413" i="5"/>
  <c r="I413" i="5" s="1"/>
  <c r="F414" i="5"/>
  <c r="I414" i="5" s="1"/>
  <c r="F415" i="5"/>
  <c r="I415" i="5" s="1"/>
  <c r="F416" i="5"/>
  <c r="I416" i="5" s="1"/>
  <c r="F417" i="5"/>
  <c r="I417" i="5" s="1"/>
  <c r="F418" i="5"/>
  <c r="I418" i="5" s="1"/>
  <c r="F419" i="5"/>
  <c r="I419" i="5" s="1"/>
  <c r="F420" i="5"/>
  <c r="I420" i="5" s="1"/>
  <c r="F421" i="5"/>
  <c r="I421" i="5" s="1"/>
  <c r="F422" i="5"/>
  <c r="I422" i="5" s="1"/>
  <c r="F423" i="5"/>
  <c r="I423" i="5" s="1"/>
  <c r="F424" i="5"/>
  <c r="I424" i="5" s="1"/>
  <c r="F425" i="5"/>
  <c r="I425" i="5" s="1"/>
  <c r="F426" i="5"/>
  <c r="I426" i="5" s="1"/>
  <c r="F427" i="5"/>
  <c r="I427" i="5" s="1"/>
  <c r="F428" i="5"/>
  <c r="I428" i="5" s="1"/>
  <c r="F429" i="5"/>
  <c r="I429" i="5" s="1"/>
  <c r="F430" i="5"/>
  <c r="I430" i="5" s="1"/>
  <c r="F431" i="5"/>
  <c r="I431" i="5" s="1"/>
  <c r="F432" i="5"/>
  <c r="I432" i="5" s="1"/>
  <c r="F433" i="5"/>
  <c r="I433" i="5" s="1"/>
  <c r="F434" i="5"/>
  <c r="I434" i="5" s="1"/>
  <c r="F435" i="5"/>
  <c r="I435" i="5" s="1"/>
  <c r="F436" i="5"/>
  <c r="I436" i="5" s="1"/>
  <c r="F437" i="5"/>
  <c r="I437" i="5" s="1"/>
  <c r="F438" i="5"/>
  <c r="I438" i="5" s="1"/>
  <c r="F439" i="5"/>
  <c r="I439" i="5" s="1"/>
  <c r="F440" i="5"/>
  <c r="I440" i="5" s="1"/>
  <c r="F441" i="5"/>
  <c r="I441" i="5" s="1"/>
  <c r="F442" i="5"/>
  <c r="I442" i="5" s="1"/>
  <c r="F443" i="5"/>
  <c r="I443" i="5" s="1"/>
  <c r="F444" i="5"/>
  <c r="I444" i="5" s="1"/>
  <c r="F445" i="5"/>
  <c r="I445" i="5" s="1"/>
  <c r="F446" i="5"/>
  <c r="I446" i="5" s="1"/>
  <c r="F447" i="5"/>
  <c r="I447" i="5" s="1"/>
  <c r="F448" i="5"/>
  <c r="I448" i="5" s="1"/>
  <c r="F449" i="5"/>
  <c r="I449" i="5" s="1"/>
  <c r="F450" i="5"/>
  <c r="I450" i="5" s="1"/>
  <c r="F451" i="5"/>
  <c r="I451" i="5" s="1"/>
  <c r="F452" i="5"/>
  <c r="I452" i="5" s="1"/>
  <c r="F453" i="5"/>
  <c r="I453" i="5" s="1"/>
  <c r="F454" i="5"/>
  <c r="I454" i="5" s="1"/>
  <c r="F455" i="5"/>
  <c r="I455" i="5" s="1"/>
  <c r="F456" i="5"/>
  <c r="I456" i="5" s="1"/>
  <c r="F457" i="5"/>
  <c r="I457" i="5" s="1"/>
  <c r="F458" i="5"/>
  <c r="I458" i="5" s="1"/>
  <c r="F459" i="5"/>
  <c r="I459" i="5" s="1"/>
  <c r="F460" i="5"/>
  <c r="I460" i="5" s="1"/>
  <c r="F461" i="5"/>
  <c r="I461" i="5" s="1"/>
  <c r="F462" i="5"/>
  <c r="I462" i="5" s="1"/>
  <c r="F463" i="5"/>
  <c r="I463" i="5" s="1"/>
  <c r="F464" i="5"/>
  <c r="I464" i="5" s="1"/>
  <c r="F465" i="5"/>
  <c r="I465" i="5" s="1"/>
  <c r="F466" i="5"/>
  <c r="I466" i="5" s="1"/>
  <c r="F467" i="5"/>
  <c r="I467" i="5" s="1"/>
  <c r="F468" i="5"/>
  <c r="I468" i="5" s="1"/>
  <c r="F469" i="5"/>
  <c r="I469" i="5" s="1"/>
  <c r="F470" i="5"/>
  <c r="I470" i="5" s="1"/>
  <c r="F471" i="5"/>
  <c r="I471" i="5" s="1"/>
  <c r="F472" i="5"/>
  <c r="I472" i="5" s="1"/>
  <c r="F473" i="5"/>
  <c r="I473" i="5" s="1"/>
  <c r="F474" i="5"/>
  <c r="I474" i="5" s="1"/>
  <c r="F475" i="5"/>
  <c r="I475" i="5" s="1"/>
  <c r="F476" i="5"/>
  <c r="I476" i="5" s="1"/>
  <c r="F477" i="5"/>
  <c r="I477" i="5" s="1"/>
  <c r="F478" i="5"/>
  <c r="I478" i="5" s="1"/>
  <c r="F479" i="5"/>
  <c r="I479" i="5" s="1"/>
  <c r="F480" i="5"/>
  <c r="I480" i="5" s="1"/>
  <c r="F481" i="5"/>
  <c r="I481" i="5" s="1"/>
  <c r="F482" i="5"/>
  <c r="I482" i="5" s="1"/>
  <c r="F483" i="5"/>
  <c r="I483" i="5" s="1"/>
  <c r="F484" i="5"/>
  <c r="I484" i="5" s="1"/>
  <c r="F485" i="5"/>
  <c r="I485" i="5" s="1"/>
  <c r="F486" i="5"/>
  <c r="I486" i="5" s="1"/>
  <c r="F487" i="5"/>
  <c r="I487" i="5" s="1"/>
  <c r="F488" i="5"/>
  <c r="I488" i="5" s="1"/>
  <c r="F489" i="5"/>
  <c r="I489" i="5" s="1"/>
  <c r="F490" i="5"/>
  <c r="I490" i="5" s="1"/>
  <c r="F491" i="5"/>
  <c r="I491" i="5" s="1"/>
  <c r="F492" i="5"/>
  <c r="I492" i="5" s="1"/>
  <c r="F493" i="5"/>
  <c r="I493" i="5" s="1"/>
  <c r="F494" i="5"/>
  <c r="I494" i="5" s="1"/>
  <c r="F495" i="5"/>
  <c r="I495" i="5" s="1"/>
  <c r="F496" i="5"/>
  <c r="I496" i="5" s="1"/>
  <c r="F497" i="5"/>
  <c r="I497" i="5" s="1"/>
  <c r="F498" i="5"/>
  <c r="I498" i="5" s="1"/>
  <c r="F499" i="5"/>
  <c r="I499" i="5" s="1"/>
  <c r="F500" i="5"/>
  <c r="I500" i="5" s="1"/>
  <c r="F501" i="5"/>
  <c r="I501" i="5" s="1"/>
  <c r="F502" i="5"/>
  <c r="I502" i="5" s="1"/>
  <c r="F503" i="5"/>
  <c r="I503" i="5" s="1"/>
  <c r="F504" i="5"/>
  <c r="I504" i="5" s="1"/>
  <c r="F505" i="5"/>
  <c r="I505" i="5" s="1"/>
  <c r="F506" i="5"/>
  <c r="I506" i="5" s="1"/>
  <c r="F507" i="5"/>
  <c r="I507" i="5" s="1"/>
  <c r="F508" i="5"/>
  <c r="F509" i="5"/>
  <c r="I509" i="5" s="1"/>
  <c r="F510" i="5"/>
  <c r="I510" i="5" s="1"/>
  <c r="F511" i="5"/>
  <c r="I511" i="5" s="1"/>
  <c r="F512" i="5"/>
  <c r="I512" i="5" s="1"/>
  <c r="F513" i="5"/>
  <c r="I513" i="5" s="1"/>
  <c r="F514" i="5"/>
  <c r="I514" i="5" s="1"/>
  <c r="F515" i="5"/>
  <c r="I515" i="5" s="1"/>
  <c r="F516" i="5"/>
  <c r="I516" i="5" s="1"/>
  <c r="F517" i="5"/>
  <c r="I517" i="5" s="1"/>
  <c r="F518" i="5"/>
  <c r="I518" i="5" s="1"/>
  <c r="F519" i="5"/>
  <c r="I519" i="5" s="1"/>
  <c r="F520" i="5"/>
  <c r="I520" i="5" s="1"/>
  <c r="F521" i="5"/>
  <c r="I521" i="5" s="1"/>
  <c r="F522" i="5"/>
  <c r="I522" i="5" s="1"/>
  <c r="F523" i="5"/>
  <c r="I523" i="5" s="1"/>
  <c r="F524" i="5"/>
  <c r="I524" i="5" s="1"/>
  <c r="F525" i="5"/>
  <c r="I525" i="5" s="1"/>
  <c r="F526" i="5"/>
  <c r="I526" i="5" s="1"/>
  <c r="F527" i="5"/>
  <c r="I527" i="5" s="1"/>
  <c r="F528" i="5"/>
  <c r="I528" i="5" s="1"/>
  <c r="F529" i="5"/>
  <c r="I529" i="5" s="1"/>
  <c r="F530" i="5"/>
  <c r="I530" i="5" s="1"/>
  <c r="F531" i="5"/>
  <c r="I531" i="5" s="1"/>
  <c r="F532" i="5"/>
  <c r="I532" i="5" s="1"/>
  <c r="F533" i="5"/>
  <c r="I533" i="5" s="1"/>
  <c r="F534" i="5"/>
  <c r="I534" i="5" s="1"/>
  <c r="F535" i="5"/>
  <c r="I535" i="5" s="1"/>
  <c r="F536" i="5"/>
  <c r="I536" i="5" s="1"/>
  <c r="F537" i="5"/>
  <c r="I537" i="5" s="1"/>
  <c r="F538" i="5"/>
  <c r="I538" i="5" s="1"/>
  <c r="F539" i="5"/>
  <c r="I539" i="5" s="1"/>
  <c r="F540" i="5"/>
  <c r="I540" i="5" s="1"/>
  <c r="F541" i="5"/>
  <c r="I541" i="5" s="1"/>
  <c r="F542" i="5"/>
  <c r="I542" i="5" s="1"/>
  <c r="F543" i="5"/>
  <c r="I543" i="5" s="1"/>
  <c r="F544" i="5"/>
  <c r="I544" i="5" s="1"/>
  <c r="F545" i="5"/>
  <c r="I545" i="5" s="1"/>
  <c r="F546" i="5"/>
  <c r="I546" i="5" s="1"/>
  <c r="F547" i="5"/>
  <c r="I547" i="5" s="1"/>
  <c r="F548" i="5"/>
  <c r="I548" i="5" s="1"/>
  <c r="F549" i="5"/>
  <c r="I549" i="5" s="1"/>
  <c r="F550" i="5"/>
  <c r="I550" i="5" s="1"/>
  <c r="F551" i="5"/>
  <c r="I551" i="5" s="1"/>
  <c r="F552" i="5"/>
  <c r="I552" i="5" s="1"/>
  <c r="F553" i="5"/>
  <c r="I553" i="5" s="1"/>
  <c r="F554" i="5"/>
  <c r="I554" i="5" s="1"/>
  <c r="F555" i="5"/>
  <c r="I555" i="5" s="1"/>
  <c r="F556" i="5"/>
  <c r="I556" i="5" s="1"/>
  <c r="F557" i="5"/>
  <c r="I557" i="5" s="1"/>
  <c r="F558" i="5"/>
  <c r="I558" i="5" s="1"/>
  <c r="F559" i="5"/>
  <c r="I559" i="5" s="1"/>
  <c r="F560" i="5"/>
  <c r="I560" i="5" s="1"/>
  <c r="F561" i="5"/>
  <c r="I561" i="5" s="1"/>
  <c r="F562" i="5"/>
  <c r="I562" i="5" s="1"/>
  <c r="F563" i="5"/>
  <c r="I563" i="5" s="1"/>
  <c r="F564" i="5"/>
  <c r="I564" i="5" s="1"/>
  <c r="F565" i="5"/>
  <c r="I565" i="5" s="1"/>
  <c r="F566" i="5"/>
  <c r="I566" i="5" s="1"/>
  <c r="F567" i="5"/>
  <c r="I567" i="5" s="1"/>
  <c r="F568" i="5"/>
  <c r="I568" i="5" s="1"/>
  <c r="F569" i="5"/>
  <c r="I569" i="5" s="1"/>
  <c r="F570" i="5"/>
  <c r="I570" i="5" s="1"/>
  <c r="F571" i="5"/>
  <c r="I571" i="5" s="1"/>
  <c r="F572" i="5"/>
  <c r="I572" i="5" s="1"/>
  <c r="F573" i="5"/>
  <c r="I573" i="5" s="1"/>
  <c r="F574" i="5"/>
  <c r="I574" i="5" s="1"/>
  <c r="F575" i="5"/>
  <c r="I575" i="5" s="1"/>
  <c r="F576" i="5"/>
  <c r="I576" i="5" s="1"/>
  <c r="F577" i="5"/>
  <c r="I577" i="5" s="1"/>
  <c r="F578" i="5"/>
  <c r="F579" i="5"/>
  <c r="I579" i="5" s="1"/>
  <c r="F580" i="5"/>
  <c r="I580" i="5" s="1"/>
  <c r="F581" i="5"/>
  <c r="I581" i="5" s="1"/>
  <c r="F582" i="5"/>
  <c r="I582" i="5" s="1"/>
  <c r="F583" i="5"/>
  <c r="I583" i="5" s="1"/>
  <c r="F584" i="5"/>
  <c r="I584" i="5" s="1"/>
  <c r="F585" i="5"/>
  <c r="I585" i="5" s="1"/>
  <c r="F586" i="5"/>
  <c r="I586" i="5" s="1"/>
  <c r="F587" i="5"/>
  <c r="I587" i="5" s="1"/>
  <c r="F588" i="5"/>
  <c r="I588" i="5" s="1"/>
  <c r="F589" i="5"/>
  <c r="I589" i="5" s="1"/>
  <c r="F590" i="5"/>
  <c r="I590" i="5" s="1"/>
  <c r="F591" i="5"/>
  <c r="I591" i="5" s="1"/>
  <c r="F592" i="5"/>
  <c r="I592" i="5" s="1"/>
  <c r="F593" i="5"/>
  <c r="I593" i="5" s="1"/>
  <c r="F594" i="5"/>
  <c r="I594" i="5" s="1"/>
  <c r="F595" i="5"/>
  <c r="I595" i="5" s="1"/>
  <c r="F596" i="5"/>
  <c r="I596" i="5" s="1"/>
  <c r="F597" i="5"/>
  <c r="I597" i="5" s="1"/>
  <c r="F598" i="5"/>
  <c r="I598" i="5" s="1"/>
  <c r="F599" i="5"/>
  <c r="I599" i="5" s="1"/>
  <c r="F600" i="5"/>
  <c r="I600" i="5" s="1"/>
  <c r="F601" i="5"/>
  <c r="I601" i="5" s="1"/>
  <c r="F602" i="5"/>
  <c r="I602" i="5" s="1"/>
  <c r="F603" i="5"/>
  <c r="I603" i="5" s="1"/>
  <c r="F604" i="5"/>
  <c r="I604" i="5" s="1"/>
  <c r="F605" i="5"/>
  <c r="I605" i="5" s="1"/>
  <c r="F606" i="5"/>
  <c r="I606" i="5" s="1"/>
  <c r="F607" i="5"/>
  <c r="I607" i="5" s="1"/>
  <c r="F608" i="5"/>
  <c r="I608" i="5" s="1"/>
  <c r="F609" i="5"/>
  <c r="I609" i="5" s="1"/>
  <c r="F610" i="5"/>
  <c r="I610" i="5" s="1"/>
  <c r="F611" i="5"/>
  <c r="I611" i="5" s="1"/>
  <c r="F612" i="5"/>
  <c r="I612" i="5" s="1"/>
  <c r="F613" i="5"/>
  <c r="I613" i="5" s="1"/>
  <c r="F614" i="5"/>
  <c r="I614" i="5" s="1"/>
  <c r="F615" i="5"/>
  <c r="I615" i="5" s="1"/>
  <c r="F616" i="5"/>
  <c r="I616" i="5" s="1"/>
  <c r="F617" i="5"/>
  <c r="I617" i="5" s="1"/>
  <c r="F618" i="5"/>
  <c r="I618" i="5" s="1"/>
  <c r="F619" i="5"/>
  <c r="I619" i="5" s="1"/>
  <c r="F620" i="5"/>
  <c r="I620" i="5" s="1"/>
  <c r="F621" i="5"/>
  <c r="I621" i="5" s="1"/>
  <c r="F622" i="5"/>
  <c r="I622" i="5" s="1"/>
  <c r="F623" i="5"/>
  <c r="I623" i="5" s="1"/>
  <c r="F624" i="5"/>
  <c r="I624" i="5" s="1"/>
  <c r="F625" i="5"/>
  <c r="I625" i="5" s="1"/>
  <c r="F626" i="5"/>
  <c r="I626" i="5" s="1"/>
  <c r="F627" i="5"/>
  <c r="I627" i="5" s="1"/>
  <c r="F628" i="5"/>
  <c r="I628" i="5" s="1"/>
  <c r="F629" i="5"/>
  <c r="I629" i="5" s="1"/>
  <c r="F630" i="5"/>
  <c r="I630" i="5" s="1"/>
  <c r="F631" i="5"/>
  <c r="I631" i="5" s="1"/>
  <c r="F632" i="5"/>
  <c r="I632" i="5" s="1"/>
  <c r="F633" i="5"/>
  <c r="I633" i="5" s="1"/>
  <c r="F634" i="5"/>
  <c r="I634" i="5" s="1"/>
  <c r="F635" i="5"/>
  <c r="I635" i="5" s="1"/>
  <c r="F636" i="5"/>
  <c r="I636" i="5" s="1"/>
  <c r="F637" i="5"/>
  <c r="I637" i="5" s="1"/>
  <c r="F638" i="5"/>
  <c r="I638" i="5" s="1"/>
  <c r="F639" i="5"/>
  <c r="I639" i="5" s="1"/>
  <c r="F640" i="5"/>
  <c r="I640" i="5" s="1"/>
  <c r="F641" i="5"/>
  <c r="I641" i="5" s="1"/>
  <c r="F642" i="5"/>
  <c r="I642" i="5" s="1"/>
  <c r="F643" i="5"/>
  <c r="I643" i="5" s="1"/>
  <c r="F644" i="5"/>
  <c r="I644" i="5" s="1"/>
  <c r="F645" i="5"/>
  <c r="I645" i="5" s="1"/>
  <c r="F646" i="5"/>
  <c r="I646" i="5" s="1"/>
  <c r="F647" i="5"/>
  <c r="I647" i="5" s="1"/>
  <c r="F648" i="5"/>
  <c r="I648" i="5" s="1"/>
  <c r="F649" i="5"/>
  <c r="I649" i="5" s="1"/>
  <c r="F650" i="5"/>
  <c r="I650" i="5" s="1"/>
  <c r="F651" i="5"/>
  <c r="I651" i="5" s="1"/>
  <c r="F652" i="5"/>
  <c r="I652" i="5" s="1"/>
  <c r="F653" i="5"/>
  <c r="I653" i="5" s="1"/>
  <c r="F654" i="5"/>
  <c r="I654" i="5" s="1"/>
  <c r="F655" i="5"/>
  <c r="I655" i="5" s="1"/>
  <c r="F656" i="5"/>
  <c r="I656" i="5" s="1"/>
  <c r="F657" i="5"/>
  <c r="I657" i="5" s="1"/>
  <c r="F658" i="5"/>
  <c r="I658" i="5" s="1"/>
  <c r="F659" i="5"/>
  <c r="I659" i="5" s="1"/>
  <c r="F660" i="5"/>
  <c r="I660" i="5" s="1"/>
  <c r="F661" i="5"/>
  <c r="I661" i="5" s="1"/>
  <c r="F662" i="5"/>
  <c r="I662" i="5" s="1"/>
  <c r="F663" i="5"/>
  <c r="I663" i="5" s="1"/>
  <c r="F664" i="5"/>
  <c r="I664" i="5" s="1"/>
  <c r="F665" i="5"/>
  <c r="I665" i="5" s="1"/>
  <c r="F666" i="5"/>
  <c r="I666" i="5" s="1"/>
  <c r="F667" i="5"/>
  <c r="I667" i="5" s="1"/>
  <c r="F668" i="5"/>
  <c r="I668" i="5" s="1"/>
  <c r="F669" i="5"/>
  <c r="I669" i="5" s="1"/>
  <c r="F670" i="5"/>
  <c r="I670" i="5" s="1"/>
  <c r="F671" i="5"/>
  <c r="I671" i="5" s="1"/>
  <c r="F672" i="5"/>
  <c r="I672" i="5" s="1"/>
  <c r="F673" i="5"/>
  <c r="I673" i="5" s="1"/>
  <c r="F674" i="5"/>
  <c r="I674" i="5" s="1"/>
  <c r="F675" i="5"/>
  <c r="I675" i="5" s="1"/>
  <c r="F676" i="5"/>
  <c r="I676" i="5" s="1"/>
  <c r="F677" i="5"/>
  <c r="I677" i="5" s="1"/>
  <c r="F678" i="5"/>
  <c r="I678" i="5" s="1"/>
  <c r="F679" i="5"/>
  <c r="I679" i="5" s="1"/>
  <c r="F680" i="5"/>
  <c r="I680" i="5" s="1"/>
  <c r="F681" i="5"/>
  <c r="I681" i="5" s="1"/>
  <c r="F682" i="5"/>
  <c r="I682" i="5" s="1"/>
  <c r="F683" i="5"/>
  <c r="I683" i="5" s="1"/>
  <c r="F684" i="5"/>
  <c r="I684" i="5" s="1"/>
  <c r="F685" i="5"/>
  <c r="I685" i="5" s="1"/>
  <c r="F686" i="5"/>
  <c r="I686" i="5" s="1"/>
  <c r="F687" i="5"/>
  <c r="I687" i="5" s="1"/>
  <c r="F688" i="5"/>
  <c r="I688" i="5" s="1"/>
  <c r="F689" i="5"/>
  <c r="I689" i="5" s="1"/>
  <c r="F690" i="5"/>
  <c r="I690" i="5" s="1"/>
  <c r="F691" i="5"/>
  <c r="I691" i="5" s="1"/>
  <c r="F692" i="5"/>
  <c r="I692" i="5" s="1"/>
  <c r="F693" i="5"/>
  <c r="I693" i="5" s="1"/>
  <c r="F694" i="5"/>
  <c r="I694" i="5" s="1"/>
  <c r="F695" i="5"/>
  <c r="I695" i="5" s="1"/>
  <c r="F696" i="5"/>
  <c r="I696" i="5" s="1"/>
  <c r="F697" i="5"/>
  <c r="I697" i="5" s="1"/>
  <c r="F698" i="5"/>
  <c r="I698" i="5" s="1"/>
  <c r="F699" i="5"/>
  <c r="I699" i="5" s="1"/>
  <c r="F700" i="5"/>
  <c r="I700" i="5" s="1"/>
  <c r="F701" i="5"/>
  <c r="I701" i="5" s="1"/>
  <c r="F702" i="5"/>
  <c r="I702" i="5" s="1"/>
  <c r="F703" i="5"/>
  <c r="I703" i="5" s="1"/>
  <c r="F704" i="5"/>
  <c r="I704" i="5" s="1"/>
  <c r="F705" i="5"/>
  <c r="I705" i="5" s="1"/>
  <c r="F706" i="5"/>
  <c r="I706" i="5" s="1"/>
  <c r="F707" i="5"/>
  <c r="I707" i="5" s="1"/>
  <c r="F708" i="5"/>
  <c r="I708" i="5" s="1"/>
  <c r="F709" i="5"/>
  <c r="I709" i="5" s="1"/>
  <c r="F710" i="5"/>
  <c r="I710" i="5" s="1"/>
  <c r="F711" i="5"/>
  <c r="I711" i="5" s="1"/>
  <c r="F712" i="5"/>
  <c r="I712" i="5" s="1"/>
  <c r="F713" i="5"/>
  <c r="I713" i="5" s="1"/>
  <c r="F714" i="5"/>
  <c r="I714" i="5" s="1"/>
  <c r="F715" i="5"/>
  <c r="I715" i="5" s="1"/>
  <c r="F716" i="5"/>
  <c r="I716" i="5" s="1"/>
  <c r="F717" i="5"/>
  <c r="I717" i="5" s="1"/>
  <c r="F718" i="5"/>
  <c r="I718" i="5" s="1"/>
  <c r="F719" i="5"/>
  <c r="I719" i="5" s="1"/>
  <c r="F720" i="5"/>
  <c r="I720" i="5" s="1"/>
  <c r="F721" i="5"/>
  <c r="I721" i="5" s="1"/>
  <c r="F722" i="5"/>
  <c r="I722" i="5" s="1"/>
  <c r="F723" i="5"/>
  <c r="I723" i="5" s="1"/>
  <c r="F724" i="5"/>
  <c r="I724" i="5" s="1"/>
  <c r="F725" i="5"/>
  <c r="I725" i="5" s="1"/>
  <c r="F726" i="5"/>
  <c r="I726" i="5" s="1"/>
  <c r="F727" i="5"/>
  <c r="I727" i="5" s="1"/>
  <c r="F728" i="5"/>
  <c r="I728" i="5" s="1"/>
  <c r="F729" i="5"/>
  <c r="I729" i="5" s="1"/>
  <c r="F730" i="5"/>
  <c r="I730" i="5" s="1"/>
  <c r="F731" i="5"/>
  <c r="I731" i="5" s="1"/>
  <c r="F732" i="5"/>
  <c r="I732" i="5" s="1"/>
  <c r="F733" i="5"/>
  <c r="I733" i="5" s="1"/>
  <c r="F734" i="5"/>
  <c r="I734" i="5" s="1"/>
  <c r="F735" i="5"/>
  <c r="I735" i="5" s="1"/>
  <c r="F736" i="5"/>
  <c r="I736" i="5" s="1"/>
  <c r="F737" i="5"/>
  <c r="I737" i="5" s="1"/>
  <c r="F738" i="5"/>
  <c r="I738" i="5" s="1"/>
  <c r="F739" i="5"/>
  <c r="I739" i="5" s="1"/>
  <c r="F740" i="5"/>
  <c r="I740" i="5" s="1"/>
  <c r="F741" i="5"/>
  <c r="I741" i="5" s="1"/>
  <c r="F742" i="5"/>
  <c r="I742" i="5" s="1"/>
  <c r="F743" i="5"/>
  <c r="I743" i="5" s="1"/>
  <c r="F744" i="5"/>
  <c r="I744" i="5" s="1"/>
  <c r="F745" i="5"/>
  <c r="I745" i="5" s="1"/>
  <c r="F746" i="5"/>
  <c r="I746" i="5" s="1"/>
  <c r="F747" i="5"/>
  <c r="I747" i="5" s="1"/>
  <c r="F748" i="5"/>
  <c r="I748" i="5" s="1"/>
  <c r="F749" i="5"/>
  <c r="I749" i="5" s="1"/>
  <c r="F750" i="5"/>
  <c r="I750" i="5" s="1"/>
  <c r="F751" i="5"/>
  <c r="I751" i="5" s="1"/>
  <c r="F752" i="5"/>
  <c r="I752" i="5" s="1"/>
  <c r="F753" i="5"/>
  <c r="I753" i="5" s="1"/>
  <c r="F754" i="5"/>
  <c r="I754" i="5" s="1"/>
  <c r="F755" i="5"/>
  <c r="I755" i="5" s="1"/>
  <c r="F756" i="5"/>
  <c r="I756" i="5" s="1"/>
  <c r="F757" i="5"/>
  <c r="I757" i="5" s="1"/>
  <c r="F758" i="5"/>
  <c r="I758" i="5" s="1"/>
  <c r="F759" i="5"/>
  <c r="I759" i="5" s="1"/>
  <c r="F760" i="5"/>
  <c r="I760" i="5" s="1"/>
  <c r="F761" i="5"/>
  <c r="I761" i="5" s="1"/>
  <c r="F762" i="5"/>
  <c r="I762" i="5" s="1"/>
  <c r="F763" i="5"/>
  <c r="I763" i="5" s="1"/>
  <c r="F764" i="5"/>
  <c r="I764" i="5" s="1"/>
  <c r="F765" i="5"/>
  <c r="I765" i="5" s="1"/>
  <c r="F766" i="5"/>
  <c r="I766" i="5" s="1"/>
  <c r="F767" i="5"/>
  <c r="I767" i="5" s="1"/>
  <c r="F768" i="5"/>
  <c r="I768" i="5" s="1"/>
  <c r="F769" i="5"/>
  <c r="I769" i="5" s="1"/>
  <c r="F770" i="5"/>
  <c r="I770" i="5" s="1"/>
  <c r="F771" i="5"/>
  <c r="I771" i="5" s="1"/>
  <c r="F772" i="5"/>
  <c r="I772" i="5" s="1"/>
  <c r="F773" i="5"/>
  <c r="I773" i="5" s="1"/>
  <c r="F774" i="5"/>
  <c r="I774" i="5" s="1"/>
  <c r="F775" i="5"/>
  <c r="I775" i="5" s="1"/>
  <c r="F776" i="5"/>
  <c r="I776" i="5" s="1"/>
  <c r="F777" i="5"/>
  <c r="I777" i="5" s="1"/>
  <c r="F778" i="5"/>
  <c r="I778" i="5" s="1"/>
  <c r="F779" i="5"/>
  <c r="I779" i="5" s="1"/>
  <c r="F780" i="5"/>
  <c r="I780" i="5" s="1"/>
  <c r="F781" i="5"/>
  <c r="I781" i="5" s="1"/>
  <c r="F782" i="5"/>
  <c r="I782" i="5" s="1"/>
  <c r="F783" i="5"/>
  <c r="I783" i="5" s="1"/>
  <c r="F784" i="5"/>
  <c r="I784" i="5" s="1"/>
  <c r="F785" i="5"/>
  <c r="I785" i="5" s="1"/>
  <c r="F786" i="5"/>
  <c r="I786" i="5" s="1"/>
  <c r="F787" i="5"/>
  <c r="I787" i="5" s="1"/>
  <c r="F788" i="5"/>
  <c r="I788" i="5" s="1"/>
  <c r="F789" i="5"/>
  <c r="I789" i="5" s="1"/>
  <c r="F790" i="5"/>
  <c r="I790" i="5" s="1"/>
  <c r="F791" i="5"/>
  <c r="I791" i="5" s="1"/>
  <c r="F792" i="5"/>
  <c r="I792" i="5" s="1"/>
  <c r="F793" i="5"/>
  <c r="I793" i="5" s="1"/>
  <c r="F794" i="5"/>
  <c r="F795" i="5"/>
  <c r="I795" i="5" s="1"/>
  <c r="F796" i="5"/>
  <c r="I796" i="5" s="1"/>
  <c r="F797" i="5"/>
  <c r="I797" i="5" s="1"/>
  <c r="F798" i="5"/>
  <c r="I798" i="5" s="1"/>
  <c r="F799" i="5"/>
  <c r="I799" i="5" s="1"/>
  <c r="F800" i="5"/>
  <c r="I800" i="5" s="1"/>
  <c r="F801" i="5"/>
  <c r="I801" i="5" s="1"/>
  <c r="F802" i="5"/>
  <c r="I802" i="5" s="1"/>
  <c r="F803" i="5"/>
  <c r="I803" i="5" s="1"/>
  <c r="F804" i="5"/>
  <c r="I804" i="5" s="1"/>
  <c r="F805" i="5"/>
  <c r="I805" i="5" s="1"/>
  <c r="F806" i="5"/>
  <c r="I806" i="5" s="1"/>
  <c r="F807" i="5"/>
  <c r="I807" i="5" s="1"/>
  <c r="F808" i="5"/>
  <c r="I808" i="5" s="1"/>
  <c r="F809" i="5"/>
  <c r="I809" i="5" s="1"/>
  <c r="F810" i="5"/>
  <c r="I810" i="5" s="1"/>
  <c r="F811" i="5"/>
  <c r="I811" i="5" s="1"/>
  <c r="F812" i="5"/>
  <c r="I812" i="5" s="1"/>
  <c r="F813" i="5"/>
  <c r="I813" i="5" s="1"/>
  <c r="F814" i="5"/>
  <c r="I814" i="5" s="1"/>
  <c r="F815" i="5"/>
  <c r="I815" i="5" s="1"/>
  <c r="F816" i="5"/>
  <c r="I816" i="5" s="1"/>
  <c r="F817" i="5"/>
  <c r="I817" i="5" s="1"/>
  <c r="F818" i="5"/>
  <c r="I818" i="5" s="1"/>
  <c r="F819" i="5"/>
  <c r="I819" i="5" s="1"/>
  <c r="F820" i="5"/>
  <c r="I820" i="5" s="1"/>
  <c r="F821" i="5"/>
  <c r="I821" i="5" s="1"/>
  <c r="F822" i="5"/>
  <c r="I822" i="5" s="1"/>
  <c r="F823" i="5"/>
  <c r="I823" i="5" s="1"/>
  <c r="F824" i="5"/>
  <c r="I824" i="5" s="1"/>
  <c r="F825" i="5"/>
  <c r="I825" i="5" s="1"/>
  <c r="F826" i="5"/>
  <c r="I826" i="5" s="1"/>
  <c r="F827" i="5"/>
  <c r="I827" i="5" s="1"/>
  <c r="F828" i="5"/>
  <c r="I828" i="5" s="1"/>
  <c r="F829" i="5"/>
  <c r="I829" i="5" s="1"/>
  <c r="F830" i="5"/>
  <c r="I830" i="5" s="1"/>
  <c r="F831" i="5"/>
  <c r="I831" i="5" s="1"/>
  <c r="F832" i="5"/>
  <c r="I832" i="5" s="1"/>
  <c r="F833" i="5"/>
  <c r="I833" i="5" s="1"/>
  <c r="F834" i="5"/>
  <c r="I834" i="5" s="1"/>
  <c r="F835" i="5"/>
  <c r="I835" i="5" s="1"/>
  <c r="F836" i="5"/>
  <c r="I836" i="5" s="1"/>
  <c r="F837" i="5"/>
  <c r="I837" i="5" s="1"/>
  <c r="F838" i="5"/>
  <c r="I838" i="5" s="1"/>
  <c r="F839" i="5"/>
  <c r="I839" i="5" s="1"/>
  <c r="F840" i="5"/>
  <c r="I840" i="5" s="1"/>
  <c r="F841" i="5"/>
  <c r="I841" i="5" s="1"/>
  <c r="F842" i="5"/>
  <c r="I842" i="5" s="1"/>
  <c r="F843" i="5"/>
  <c r="I843" i="5" s="1"/>
  <c r="F844" i="5"/>
  <c r="I844" i="5" s="1"/>
  <c r="F845" i="5"/>
  <c r="I845" i="5" s="1"/>
  <c r="F846" i="5"/>
  <c r="I846" i="5" s="1"/>
  <c r="F847" i="5"/>
  <c r="I847" i="5" s="1"/>
  <c r="F848" i="5"/>
  <c r="I848" i="5" s="1"/>
  <c r="F849" i="5"/>
  <c r="I849" i="5" s="1"/>
  <c r="F850" i="5"/>
  <c r="I850" i="5" s="1"/>
  <c r="F851" i="5"/>
  <c r="I851" i="5" s="1"/>
  <c r="F852" i="5"/>
  <c r="I852" i="5" s="1"/>
  <c r="F853" i="5"/>
  <c r="I853" i="5" s="1"/>
  <c r="F854" i="5"/>
  <c r="I854" i="5" s="1"/>
  <c r="F855" i="5"/>
  <c r="I855" i="5" s="1"/>
  <c r="F856" i="5"/>
  <c r="I856" i="5" s="1"/>
  <c r="F857" i="5"/>
  <c r="I857" i="5" s="1"/>
  <c r="F858" i="5"/>
  <c r="I858" i="5" s="1"/>
  <c r="F859" i="5"/>
  <c r="I859" i="5" s="1"/>
  <c r="F860" i="5"/>
  <c r="I860" i="5" s="1"/>
  <c r="F861" i="5"/>
  <c r="I861" i="5" s="1"/>
  <c r="F862" i="5"/>
  <c r="I862" i="5" s="1"/>
  <c r="F863" i="5"/>
  <c r="I863" i="5" s="1"/>
  <c r="F864" i="5"/>
  <c r="I864" i="5" s="1"/>
  <c r="F865" i="5"/>
  <c r="I865" i="5" s="1"/>
  <c r="F866" i="5"/>
  <c r="I866" i="5" s="1"/>
  <c r="F867" i="5"/>
  <c r="I867" i="5" s="1"/>
  <c r="F868" i="5"/>
  <c r="I868" i="5" s="1"/>
  <c r="F869" i="5"/>
  <c r="I869" i="5" s="1"/>
  <c r="F870" i="5"/>
  <c r="I870" i="5" s="1"/>
  <c r="F871" i="5"/>
  <c r="I871" i="5" s="1"/>
  <c r="F872" i="5"/>
  <c r="I872" i="5" s="1"/>
  <c r="F873" i="5"/>
  <c r="I873" i="5" s="1"/>
  <c r="F874" i="5"/>
  <c r="I874" i="5" s="1"/>
  <c r="F875" i="5"/>
  <c r="I875" i="5" s="1"/>
  <c r="F876" i="5"/>
  <c r="I876" i="5" s="1"/>
  <c r="F877" i="5"/>
  <c r="I877" i="5" s="1"/>
  <c r="F878" i="5"/>
  <c r="I878" i="5" s="1"/>
  <c r="F879" i="5"/>
  <c r="I879" i="5" s="1"/>
  <c r="F880" i="5"/>
  <c r="I880" i="5" s="1"/>
  <c r="F881" i="5"/>
  <c r="I881" i="5" s="1"/>
  <c r="F882" i="5"/>
  <c r="I882" i="5" s="1"/>
  <c r="F883" i="5"/>
  <c r="I883" i="5" s="1"/>
  <c r="F884" i="5"/>
  <c r="I884" i="5" s="1"/>
  <c r="F885" i="5"/>
  <c r="I885" i="5" s="1"/>
  <c r="F886" i="5"/>
  <c r="I886" i="5" s="1"/>
  <c r="F887" i="5"/>
  <c r="I887" i="5" s="1"/>
  <c r="F888" i="5"/>
  <c r="I888" i="5" s="1"/>
  <c r="F889" i="5"/>
  <c r="I889" i="5" s="1"/>
  <c r="F890" i="5"/>
  <c r="I890" i="5" s="1"/>
  <c r="F891" i="5"/>
  <c r="I891" i="5" s="1"/>
  <c r="F892" i="5"/>
  <c r="I892" i="5" s="1"/>
  <c r="F893" i="5"/>
  <c r="I893" i="5" s="1"/>
  <c r="F894" i="5"/>
  <c r="I894" i="5" s="1"/>
  <c r="F895" i="5"/>
  <c r="I895" i="5" s="1"/>
  <c r="F896" i="5"/>
  <c r="I896" i="5" s="1"/>
  <c r="F897" i="5"/>
  <c r="I897" i="5" s="1"/>
  <c r="F898" i="5"/>
  <c r="I898" i="5" s="1"/>
  <c r="F899" i="5"/>
  <c r="I899" i="5" s="1"/>
  <c r="F900" i="5"/>
  <c r="I900" i="5" s="1"/>
  <c r="F901" i="5"/>
  <c r="I901" i="5" s="1"/>
  <c r="F902" i="5"/>
  <c r="I902" i="5" s="1"/>
  <c r="F903" i="5"/>
  <c r="I903" i="5" s="1"/>
  <c r="F904" i="5"/>
  <c r="I904" i="5" s="1"/>
  <c r="F905" i="5"/>
  <c r="I905" i="5" s="1"/>
  <c r="F906" i="5"/>
  <c r="I906" i="5" s="1"/>
  <c r="F907" i="5"/>
  <c r="I907" i="5" s="1"/>
  <c r="F908" i="5"/>
  <c r="I908" i="5" s="1"/>
  <c r="F909" i="5"/>
  <c r="I909" i="5" s="1"/>
  <c r="F910" i="5"/>
  <c r="I910" i="5" s="1"/>
  <c r="F911" i="5"/>
  <c r="I911" i="5" s="1"/>
  <c r="F912" i="5"/>
  <c r="I912" i="5" s="1"/>
  <c r="F913" i="5"/>
  <c r="I913" i="5" s="1"/>
  <c r="F914" i="5"/>
  <c r="I914" i="5" s="1"/>
  <c r="F915" i="5"/>
  <c r="I915" i="5" s="1"/>
  <c r="F916" i="5"/>
  <c r="I916" i="5" s="1"/>
  <c r="F917" i="5"/>
  <c r="I917" i="5" s="1"/>
  <c r="F918" i="5"/>
  <c r="I918" i="5" s="1"/>
  <c r="F919" i="5"/>
  <c r="I919" i="5" s="1"/>
  <c r="F920" i="5"/>
  <c r="I920" i="5" s="1"/>
  <c r="F921" i="5"/>
  <c r="I921" i="5" s="1"/>
  <c r="F922" i="5"/>
  <c r="I922" i="5" s="1"/>
  <c r="F923" i="5"/>
  <c r="I923" i="5" s="1"/>
  <c r="F924" i="5"/>
  <c r="I924" i="5" s="1"/>
  <c r="F925" i="5"/>
  <c r="I925" i="5" s="1"/>
  <c r="F926" i="5"/>
  <c r="I926" i="5" s="1"/>
  <c r="F927" i="5"/>
  <c r="I927" i="5" s="1"/>
  <c r="F928" i="5"/>
  <c r="I928" i="5" s="1"/>
  <c r="F929" i="5"/>
  <c r="I929" i="5" s="1"/>
  <c r="F930" i="5"/>
  <c r="I930" i="5" s="1"/>
  <c r="F931" i="5"/>
  <c r="I931" i="5" s="1"/>
  <c r="F932" i="5"/>
  <c r="I932" i="5" s="1"/>
  <c r="F933" i="5"/>
  <c r="I933" i="5" s="1"/>
  <c r="F934" i="5"/>
  <c r="I934" i="5" s="1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I1307" i="5" s="1"/>
  <c r="F1308" i="5"/>
  <c r="F1309" i="5"/>
  <c r="I1309" i="5" s="1"/>
  <c r="F1310" i="5"/>
  <c r="F1311" i="5"/>
  <c r="F1312" i="5"/>
  <c r="I1312" i="5" s="1"/>
  <c r="F1313" i="5"/>
  <c r="I1313" i="5" s="1"/>
  <c r="F1314" i="5"/>
  <c r="I1314" i="5" s="1"/>
  <c r="F1315" i="5"/>
  <c r="I1315" i="5" s="1"/>
  <c r="F1316" i="5"/>
  <c r="I1316" i="5" s="1"/>
  <c r="F1317" i="5"/>
  <c r="F1318" i="5"/>
  <c r="I1318" i="5" s="1"/>
  <c r="F1319" i="5"/>
  <c r="F1320" i="5"/>
  <c r="I1320" i="5" s="1"/>
  <c r="F1321" i="5"/>
  <c r="I1321" i="5" s="1"/>
  <c r="F1322" i="5"/>
  <c r="I1322" i="5" s="1"/>
  <c r="F1323" i="5"/>
  <c r="I1323" i="5" s="1"/>
  <c r="F1324" i="5"/>
  <c r="F1325" i="5"/>
  <c r="F1326" i="5"/>
  <c r="I1326" i="5" s="1"/>
  <c r="F1327" i="5"/>
  <c r="F1328" i="5"/>
  <c r="I1328" i="5" s="1"/>
  <c r="F1329" i="5"/>
  <c r="I1329" i="5" s="1"/>
  <c r="F1330" i="5"/>
  <c r="F1331" i="5"/>
  <c r="F1332" i="5"/>
  <c r="I1332" i="5" s="1"/>
  <c r="F1333" i="5"/>
  <c r="F1334" i="5"/>
  <c r="I1334" i="5" s="1"/>
  <c r="F1335" i="5"/>
  <c r="F1336" i="5"/>
  <c r="I1336" i="5" s="1"/>
  <c r="F1337" i="5"/>
  <c r="F1338" i="5"/>
  <c r="I1338" i="5" s="1"/>
  <c r="F1339" i="5"/>
  <c r="I1339" i="5" s="1"/>
  <c r="F1340" i="5"/>
  <c r="I1340" i="5" s="1"/>
  <c r="F1341" i="5"/>
  <c r="F1342" i="5"/>
  <c r="I1342" i="5" s="1"/>
  <c r="F1343" i="5"/>
  <c r="F1344" i="5"/>
  <c r="F1345" i="5"/>
  <c r="F1346" i="5"/>
  <c r="F1347" i="5"/>
  <c r="F1348" i="5"/>
  <c r="F1349" i="5"/>
  <c r="F1350" i="5"/>
  <c r="F1351" i="5"/>
  <c r="I1351" i="5" s="1"/>
  <c r="F1352" i="5"/>
  <c r="I1352" i="5" s="1"/>
  <c r="F1353" i="5"/>
  <c r="F1354" i="5"/>
  <c r="F1355" i="5"/>
  <c r="I1355" i="5" s="1"/>
  <c r="F1356" i="5"/>
  <c r="I1356" i="5" s="1"/>
  <c r="F1357" i="5"/>
  <c r="I1357" i="5" s="1"/>
  <c r="F1358" i="5"/>
  <c r="I1358" i="5" s="1"/>
  <c r="F1359" i="5"/>
  <c r="F1360" i="5"/>
  <c r="I1360" i="5" s="1"/>
  <c r="F1361" i="5"/>
  <c r="I1361" i="5" s="1"/>
  <c r="F1362" i="5"/>
  <c r="F1363" i="5"/>
  <c r="I1363" i="5" s="1"/>
  <c r="F1364" i="5"/>
  <c r="I1364" i="5" s="1"/>
  <c r="F1365" i="5"/>
  <c r="F1366" i="5"/>
  <c r="I1366" i="5" s="1"/>
  <c r="F1367" i="5"/>
  <c r="I1367" i="5" s="1"/>
  <c r="F1368" i="5"/>
  <c r="I1368" i="5" s="1"/>
  <c r="F1369" i="5"/>
  <c r="F1370" i="5"/>
  <c r="I1370" i="5" s="1"/>
  <c r="F1371" i="5"/>
  <c r="F1372" i="5"/>
  <c r="I1372" i="5" s="1"/>
  <c r="F1373" i="5"/>
  <c r="I1373" i="5" s="1"/>
  <c r="F1374" i="5"/>
  <c r="I1374" i="5" s="1"/>
  <c r="F1375" i="5"/>
  <c r="F1376" i="5"/>
  <c r="F1377" i="5"/>
  <c r="I1377" i="5" s="1"/>
  <c r="F1378" i="5"/>
  <c r="F1379" i="5"/>
  <c r="F1380" i="5"/>
  <c r="I1380" i="5" s="1"/>
  <c r="F1381" i="5"/>
  <c r="I1381" i="5" s="1"/>
  <c r="F1382" i="5"/>
  <c r="I1382" i="5" s="1"/>
  <c r="F1383" i="5"/>
  <c r="I1383" i="5" s="1"/>
  <c r="F1384" i="5"/>
  <c r="F1385" i="5"/>
  <c r="I1385" i="5" s="1"/>
  <c r="F1386" i="5"/>
  <c r="F1387" i="5"/>
  <c r="I1387" i="5" s="1"/>
  <c r="F1388" i="5"/>
  <c r="F1389" i="5"/>
  <c r="F1390" i="5"/>
  <c r="I1390" i="5" s="1"/>
  <c r="F1391" i="5"/>
  <c r="F1392" i="5"/>
  <c r="I1392" i="5" s="1"/>
  <c r="F1393" i="5"/>
  <c r="F1394" i="5"/>
  <c r="I1394" i="5" s="1"/>
  <c r="F1395" i="5"/>
  <c r="I1395" i="5" s="1"/>
  <c r="F1396" i="5"/>
  <c r="F1397" i="5"/>
  <c r="I1397" i="5" s="1"/>
  <c r="F1398" i="5"/>
  <c r="F1399" i="5"/>
  <c r="I1399" i="5" s="1"/>
  <c r="F1400" i="5"/>
  <c r="I1400" i="5" s="1"/>
  <c r="F1401" i="5"/>
  <c r="F1402" i="5"/>
  <c r="I1402" i="5" s="1"/>
  <c r="F1403" i="5"/>
  <c r="F1404" i="5"/>
  <c r="F1405" i="5"/>
  <c r="I1405" i="5" s="1"/>
  <c r="F1406" i="5"/>
  <c r="I1406" i="5" s="1"/>
  <c r="F1407" i="5"/>
  <c r="I1407" i="5" s="1"/>
  <c r="F1408" i="5"/>
  <c r="I1408" i="5" s="1"/>
  <c r="F1409" i="5"/>
  <c r="I1409" i="5" s="1"/>
  <c r="F1410" i="5"/>
  <c r="I1410" i="5" s="1"/>
  <c r="F1411" i="5"/>
  <c r="I1411" i="5" s="1"/>
  <c r="F1412" i="5"/>
  <c r="F1413" i="5"/>
  <c r="F1414" i="5"/>
  <c r="I1414" i="5" s="1"/>
  <c r="F1415" i="5"/>
  <c r="F1416" i="5"/>
  <c r="F1417" i="5"/>
  <c r="F1418" i="5"/>
  <c r="I1418" i="5" s="1"/>
  <c r="F1419" i="5"/>
  <c r="I1419" i="5" s="1"/>
  <c r="F1420" i="5"/>
  <c r="F1421" i="5"/>
  <c r="F1422" i="5"/>
  <c r="F1423" i="5"/>
  <c r="F1424" i="5"/>
  <c r="F1425" i="5"/>
  <c r="I1425" i="5" s="1"/>
  <c r="F1426" i="5"/>
  <c r="F1427" i="5"/>
  <c r="F1428" i="5"/>
  <c r="F1429" i="5"/>
  <c r="F1430" i="5"/>
  <c r="I1430" i="5" s="1"/>
  <c r="F1431" i="5"/>
  <c r="I1431" i="5" s="1"/>
  <c r="F1432" i="5"/>
  <c r="F1433" i="5"/>
  <c r="F1434" i="5"/>
  <c r="F1435" i="5"/>
  <c r="F1436" i="5"/>
  <c r="I1436" i="5" s="1"/>
  <c r="F1437" i="5"/>
  <c r="F1438" i="5"/>
  <c r="I1438" i="5" s="1"/>
  <c r="F1439" i="5"/>
  <c r="F1440" i="5"/>
  <c r="F1441" i="5"/>
  <c r="I1441" i="5" s="1"/>
  <c r="F1442" i="5"/>
  <c r="I1442" i="5" s="1"/>
  <c r="F1443" i="5"/>
  <c r="I1443" i="5" s="1"/>
  <c r="F1444" i="5"/>
  <c r="I1444" i="5" s="1"/>
  <c r="F1445" i="5"/>
  <c r="F1446" i="5"/>
  <c r="I1446" i="5" s="1"/>
  <c r="F1447" i="5"/>
  <c r="I1447" i="5" s="1"/>
  <c r="F1448" i="5"/>
  <c r="I1448" i="5" s="1"/>
  <c r="F1449" i="5"/>
  <c r="F1450" i="5"/>
  <c r="I1450" i="5" s="1"/>
  <c r="F1451" i="5"/>
  <c r="I1451" i="5" s="1"/>
  <c r="F1452" i="5"/>
  <c r="I1452" i="5" s="1"/>
  <c r="F1453" i="5"/>
  <c r="I1453" i="5" s="1"/>
  <c r="F1454" i="5"/>
  <c r="F1455" i="5"/>
  <c r="F1456" i="5"/>
  <c r="I1456" i="5" s="1"/>
  <c r="F1457" i="5"/>
  <c r="F1458" i="5"/>
  <c r="F1459" i="5"/>
  <c r="F1460" i="5"/>
  <c r="I1460" i="5" s="1"/>
  <c r="F1461" i="5"/>
  <c r="I1461" i="5" s="1"/>
  <c r="F1462" i="5"/>
  <c r="F1463" i="5"/>
  <c r="I1463" i="5" s="1"/>
  <c r="F1464" i="5"/>
  <c r="F1465" i="5"/>
  <c r="F1466" i="5"/>
  <c r="I1466" i="5" s="1"/>
  <c r="F1467" i="5"/>
  <c r="F1468" i="5"/>
  <c r="I1468" i="5" s="1"/>
  <c r="F1469" i="5"/>
  <c r="F1470" i="5"/>
  <c r="I1470" i="5" s="1"/>
  <c r="F1471" i="5"/>
  <c r="I1471" i="5" s="1"/>
  <c r="F1472" i="5"/>
  <c r="F1473" i="5"/>
  <c r="I1473" i="5" s="1"/>
  <c r="F1474" i="5"/>
  <c r="F1475" i="5"/>
  <c r="F1476" i="5"/>
  <c r="I1476" i="5" s="1"/>
  <c r="F1477" i="5"/>
  <c r="F1478" i="5"/>
  <c r="F1479" i="5"/>
  <c r="I1479" i="5" s="1"/>
  <c r="F1480" i="5"/>
  <c r="I1480" i="5" s="1"/>
  <c r="F1481" i="5"/>
  <c r="I1481" i="5" s="1"/>
  <c r="F1482" i="5"/>
  <c r="I1482" i="5" s="1"/>
  <c r="F1483" i="5"/>
  <c r="I1483" i="5" s="1"/>
  <c r="F1484" i="5"/>
  <c r="F1485" i="5"/>
  <c r="F1486" i="5"/>
  <c r="I1486" i="5" s="1"/>
  <c r="F1487" i="5"/>
  <c r="I1487" i="5" s="1"/>
  <c r="F1488" i="5"/>
  <c r="I1488" i="5" s="1"/>
  <c r="F1489" i="5"/>
  <c r="I1489" i="5" s="1"/>
  <c r="F1490" i="5"/>
  <c r="I1490" i="5" s="1"/>
  <c r="F1491" i="5"/>
  <c r="F1492" i="5"/>
  <c r="F1493" i="5"/>
  <c r="I1493" i="5" s="1"/>
  <c r="F1494" i="5"/>
  <c r="I1494" i="5" s="1"/>
  <c r="F1495" i="5"/>
  <c r="I1495" i="5" s="1"/>
  <c r="F1496" i="5"/>
  <c r="I1496" i="5" s="1"/>
  <c r="F1497" i="5"/>
  <c r="I1497" i="5" s="1"/>
  <c r="F1498" i="5"/>
  <c r="I1498" i="5" s="1"/>
  <c r="F1499" i="5"/>
  <c r="I1499" i="5" s="1"/>
  <c r="F1500" i="5"/>
  <c r="F1501" i="5"/>
  <c r="F1502" i="5"/>
  <c r="I1502" i="5" s="1"/>
  <c r="F1503" i="5"/>
  <c r="F2" i="5"/>
  <c r="I2" i="5" s="1"/>
  <c r="P1503" i="6" l="1"/>
  <c r="H1009" i="5" s="1"/>
  <c r="P1502" i="6"/>
  <c r="H1017" i="5" s="1"/>
  <c r="P1501" i="6"/>
  <c r="H935" i="5" s="1"/>
  <c r="P1500" i="6"/>
  <c r="H233" i="5" s="1"/>
  <c r="P1499" i="6"/>
  <c r="H246" i="5" s="1"/>
  <c r="P1498" i="6"/>
  <c r="H20" i="5" s="1"/>
  <c r="P1497" i="6"/>
  <c r="H105" i="5" s="1"/>
  <c r="P1496" i="6"/>
  <c r="H235" i="5" s="1"/>
  <c r="P1495" i="6"/>
  <c r="H18" i="5" s="1"/>
  <c r="P1494" i="6"/>
  <c r="H30" i="5" s="1"/>
  <c r="P1493" i="6"/>
  <c r="H568" i="5" s="1"/>
  <c r="P1492" i="6"/>
  <c r="H126" i="5" s="1"/>
  <c r="P1491" i="6"/>
  <c r="H1375" i="5" s="1"/>
  <c r="P1490" i="6"/>
  <c r="H1163" i="5" s="1"/>
  <c r="P1489" i="6"/>
  <c r="H1215" i="5" s="1"/>
  <c r="P1488" i="6"/>
  <c r="H1241" i="5" s="1"/>
  <c r="P1487" i="6"/>
  <c r="H1181" i="5" s="1"/>
  <c r="P1486" i="6"/>
  <c r="H1089" i="5" s="1"/>
  <c r="P1485" i="6"/>
  <c r="H1204" i="5" s="1"/>
  <c r="P1484" i="6"/>
  <c r="H1333" i="5" s="1"/>
  <c r="P1483" i="6"/>
  <c r="H1132" i="5" s="1"/>
  <c r="P1482" i="6"/>
  <c r="H1440" i="5" s="1"/>
  <c r="P1481" i="6"/>
  <c r="H639" i="5" s="1"/>
  <c r="P1480" i="6"/>
  <c r="H1405" i="5" s="1"/>
  <c r="P1479" i="6"/>
  <c r="H1503" i="5" s="1"/>
  <c r="P1478" i="6"/>
  <c r="H1407" i="5" s="1"/>
  <c r="P1477" i="6"/>
  <c r="H940" i="5" s="1"/>
  <c r="P1476" i="6"/>
  <c r="H49" i="5" s="1"/>
  <c r="P1475" i="6"/>
  <c r="H1326" i="5" s="1"/>
  <c r="P1474" i="6"/>
  <c r="H941" i="5" s="1"/>
  <c r="P1473" i="6"/>
  <c r="H312" i="5" s="1"/>
  <c r="P1472" i="6"/>
  <c r="H638" i="5" s="1"/>
  <c r="P1471" i="6"/>
  <c r="H1024" i="5" s="1"/>
  <c r="P1470" i="6"/>
  <c r="H12" i="5" s="1"/>
  <c r="P1469" i="6"/>
  <c r="H1404" i="5" s="1"/>
  <c r="P1468" i="6"/>
  <c r="H1299" i="5" s="1"/>
  <c r="P1467" i="6"/>
  <c r="H641" i="5" s="1"/>
  <c r="P1466" i="6"/>
  <c r="H637" i="5" s="1"/>
  <c r="P1465" i="6"/>
  <c r="H1496" i="5" s="1"/>
  <c r="P1464" i="6"/>
  <c r="H422" i="5" s="1"/>
  <c r="P1463" i="6"/>
  <c r="H310" i="5" s="1"/>
  <c r="P1462" i="6"/>
  <c r="H311" i="5" s="1"/>
  <c r="P1461" i="6"/>
  <c r="H1327" i="5" s="1"/>
  <c r="P1460" i="6"/>
  <c r="H1406" i="5" s="1"/>
  <c r="P1459" i="6"/>
  <c r="H640" i="5" s="1"/>
  <c r="P1458" i="6"/>
  <c r="H1423" i="5" s="1"/>
  <c r="P1457" i="6"/>
  <c r="H172" i="5" s="1"/>
  <c r="P1456" i="6"/>
  <c r="H719" i="5" s="1"/>
  <c r="P1455" i="6"/>
  <c r="H1502" i="5" s="1"/>
  <c r="P1454" i="6"/>
  <c r="H999" i="5" s="1"/>
  <c r="P1453" i="6"/>
  <c r="H1415" i="5" s="1"/>
  <c r="P1452" i="6"/>
  <c r="H43" i="5" s="1"/>
  <c r="P1451" i="6"/>
  <c r="H28" i="5" s="1"/>
  <c r="P1450" i="6"/>
  <c r="H1426" i="5" s="1"/>
  <c r="P1449" i="6"/>
  <c r="H909" i="5" s="1"/>
  <c r="P1448" i="6"/>
  <c r="H1021" i="5" s="1"/>
  <c r="P1447" i="6"/>
  <c r="H1011" i="5" s="1"/>
  <c r="P1446" i="6"/>
  <c r="H1501" i="5" s="1"/>
  <c r="P1445" i="6"/>
  <c r="H679" i="5" s="1"/>
  <c r="P1444" i="6"/>
  <c r="H468" i="5" s="1"/>
  <c r="P1443" i="6"/>
  <c r="H182" i="5" s="1"/>
  <c r="P1442" i="6"/>
  <c r="H655" i="5" s="1"/>
  <c r="P1441" i="6"/>
  <c r="H429" i="5" s="1"/>
  <c r="P1440" i="6"/>
  <c r="H662" i="5" s="1"/>
  <c r="P1439" i="6"/>
  <c r="H45" i="5" s="1"/>
  <c r="P1438" i="6"/>
  <c r="H1008" i="5" s="1"/>
  <c r="P1437" i="6"/>
  <c r="H660" i="5" s="1"/>
  <c r="P1436" i="6"/>
  <c r="H957" i="5" s="1"/>
  <c r="P1435" i="6"/>
  <c r="H314" i="5" s="1"/>
  <c r="P1434" i="6"/>
  <c r="H1290" i="5" s="1"/>
  <c r="P1433" i="6"/>
  <c r="H652" i="5" s="1"/>
  <c r="P1432" i="6"/>
  <c r="H1015" i="5" s="1"/>
  <c r="P1431" i="6"/>
  <c r="H169" i="5" s="1"/>
  <c r="P1430" i="6"/>
  <c r="H986" i="5" s="1"/>
  <c r="P1429" i="6"/>
  <c r="H170" i="5" s="1"/>
  <c r="P1428" i="6"/>
  <c r="H1260" i="5" s="1"/>
  <c r="P1427" i="6"/>
  <c r="H974" i="5" s="1"/>
  <c r="P1426" i="6"/>
  <c r="H1356" i="5" s="1"/>
  <c r="P1425" i="6"/>
  <c r="H431" i="5" s="1"/>
  <c r="P1424" i="6"/>
  <c r="H1229" i="5" s="1"/>
  <c r="P1423" i="6"/>
  <c r="H672" i="5" s="1"/>
  <c r="P1422" i="6"/>
  <c r="H250" i="5" s="1"/>
  <c r="P1421" i="6"/>
  <c r="H1492" i="5" s="1"/>
  <c r="P1420" i="6"/>
  <c r="H664" i="5" s="1"/>
  <c r="P1419" i="6"/>
  <c r="H1425" i="5" s="1"/>
  <c r="P1418" i="6"/>
  <c r="H993" i="5" s="1"/>
  <c r="P1417" i="6"/>
  <c r="H1422" i="5" s="1"/>
  <c r="P1416" i="6"/>
  <c r="H794" i="5" s="1"/>
  <c r="P1415" i="6"/>
  <c r="H1193" i="5" s="1"/>
  <c r="P1414" i="6"/>
  <c r="H1016" i="5" s="1"/>
  <c r="P1413" i="6"/>
  <c r="H1020" i="5" s="1"/>
  <c r="P1412" i="6"/>
  <c r="H954" i="5" s="1"/>
  <c r="P1411" i="6"/>
  <c r="H944" i="5" s="1"/>
  <c r="P1410" i="6"/>
  <c r="H829" i="5" s="1"/>
  <c r="P1409" i="6"/>
  <c r="H44" i="5" s="1"/>
  <c r="P1408" i="6"/>
  <c r="H1408" i="5" s="1"/>
  <c r="P1407" i="6"/>
  <c r="H1435" i="5" s="1"/>
  <c r="P1406" i="6"/>
  <c r="H979" i="5" s="1"/>
  <c r="P1405" i="6"/>
  <c r="H27" i="5" s="1"/>
  <c r="P1404" i="6"/>
  <c r="H666" i="5" s="1"/>
  <c r="P1403" i="6"/>
  <c r="H176" i="5" s="1"/>
  <c r="P1402" i="6"/>
  <c r="H1129" i="5" s="1"/>
  <c r="P1401" i="6"/>
  <c r="H657" i="5" s="1"/>
  <c r="P1400" i="6"/>
  <c r="H1418" i="5" s="1"/>
  <c r="P1399" i="6"/>
  <c r="H1019" i="5" s="1"/>
  <c r="P1398" i="6"/>
  <c r="H972" i="5" s="1"/>
  <c r="P1397" i="6"/>
  <c r="H173" i="5" s="1"/>
  <c r="P1396" i="6"/>
  <c r="H951" i="5" s="1"/>
  <c r="P1395" i="6"/>
  <c r="H279" i="5" s="1"/>
  <c r="P1394" i="6"/>
  <c r="H226" i="5" s="1"/>
  <c r="P1393" i="6"/>
  <c r="H1429" i="5" s="1"/>
  <c r="P1392" i="6"/>
  <c r="H1000" i="5" s="1"/>
  <c r="P1391" i="6"/>
  <c r="H1443" i="5" s="1"/>
  <c r="P1390" i="6"/>
  <c r="H1002" i="5" s="1"/>
  <c r="P1389" i="6"/>
  <c r="H1491" i="5" s="1"/>
  <c r="P1388" i="6"/>
  <c r="H1427" i="5" s="1"/>
  <c r="P1387" i="6"/>
  <c r="H1266" i="5" s="1"/>
  <c r="P1386" i="6"/>
  <c r="H1419" i="5" s="1"/>
  <c r="P1385" i="6"/>
  <c r="H1014" i="5" s="1"/>
  <c r="P1384" i="6"/>
  <c r="H991" i="5" s="1"/>
  <c r="P1383" i="6"/>
  <c r="H1428" i="5" s="1"/>
  <c r="P1382" i="6"/>
  <c r="H1424" i="5" s="1"/>
  <c r="P1381" i="6"/>
  <c r="H661" i="5" s="1"/>
  <c r="P1380" i="6"/>
  <c r="H650" i="5" s="1"/>
  <c r="P1379" i="6"/>
  <c r="H980" i="5" s="1"/>
  <c r="P1378" i="6"/>
  <c r="H977" i="5" s="1"/>
  <c r="P1377" i="6"/>
  <c r="H1413" i="5" s="1"/>
  <c r="P1376" i="6"/>
  <c r="H671" i="5" s="1"/>
  <c r="P1375" i="6"/>
  <c r="H982" i="5" s="1"/>
  <c r="P1374" i="6"/>
  <c r="H670" i="5" s="1"/>
  <c r="P1373" i="6"/>
  <c r="H987" i="5" s="1"/>
  <c r="P1372" i="6"/>
  <c r="H632" i="5" s="1"/>
  <c r="P1371" i="6"/>
  <c r="H252" i="5" s="1"/>
  <c r="P1370" i="6"/>
  <c r="H649" i="5" s="1"/>
  <c r="P1369" i="6"/>
  <c r="H797" i="5" s="1"/>
  <c r="P1368" i="6"/>
  <c r="H1414" i="5" s="1"/>
  <c r="P1367" i="6"/>
  <c r="H942" i="5" s="1"/>
  <c r="P1366" i="6"/>
  <c r="H1262" i="5" s="1"/>
  <c r="P1365" i="6"/>
  <c r="H973" i="5" s="1"/>
  <c r="P1364" i="6"/>
  <c r="H356" i="5" s="1"/>
  <c r="P1363" i="6"/>
  <c r="H1006" i="5" s="1"/>
  <c r="P1362" i="6"/>
  <c r="H956" i="5" s="1"/>
  <c r="P1361" i="6"/>
  <c r="H1004" i="5" s="1"/>
  <c r="P1360" i="6"/>
  <c r="H667" i="5" s="1"/>
  <c r="P1359" i="6"/>
  <c r="H1001" i="5" s="1"/>
  <c r="P1358" i="6"/>
  <c r="H975" i="5" s="1"/>
  <c r="P1357" i="6"/>
  <c r="H1420" i="5" s="1"/>
  <c r="P1356" i="6"/>
  <c r="H800" i="5" s="1"/>
  <c r="P1355" i="6"/>
  <c r="H1205" i="5" s="1"/>
  <c r="P1354" i="6"/>
  <c r="H992" i="5" s="1"/>
  <c r="P1353" i="6"/>
  <c r="H355" i="5" s="1"/>
  <c r="P1352" i="6"/>
  <c r="H1023" i="5" s="1"/>
  <c r="P1351" i="6"/>
  <c r="H971" i="5" s="1"/>
  <c r="P1350" i="6"/>
  <c r="H511" i="5" s="1"/>
  <c r="P1349" i="6"/>
  <c r="H1010" i="5" s="1"/>
  <c r="P1348" i="6"/>
  <c r="H467" i="5" s="1"/>
  <c r="P1347" i="6"/>
  <c r="H997" i="5" s="1"/>
  <c r="P1346" i="6"/>
  <c r="H175" i="5" s="1"/>
  <c r="P1345" i="6"/>
  <c r="H947" i="5" s="1"/>
  <c r="P1344" i="6"/>
  <c r="H634" i="5" s="1"/>
  <c r="P1343" i="6"/>
  <c r="H1026" i="5" s="1"/>
  <c r="P1342" i="6"/>
  <c r="H656" i="5" s="1"/>
  <c r="P1341" i="6"/>
  <c r="H651" i="5" s="1"/>
  <c r="P1340" i="6"/>
  <c r="H669" i="5" s="1"/>
  <c r="P1339" i="6"/>
  <c r="H976" i="5" s="1"/>
  <c r="P1338" i="6"/>
  <c r="H959" i="5" s="1"/>
  <c r="P1337" i="6"/>
  <c r="H1344" i="5" s="1"/>
  <c r="P1336" i="6"/>
  <c r="H989" i="5" s="1"/>
  <c r="P1335" i="6"/>
  <c r="H1306" i="5" s="1"/>
  <c r="P1334" i="6"/>
  <c r="H1003" i="5" s="1"/>
  <c r="P1333" i="6"/>
  <c r="H659" i="5" s="1"/>
  <c r="P1332" i="6"/>
  <c r="H521" i="5" s="1"/>
  <c r="P1331" i="6"/>
  <c r="H354" i="5" s="1"/>
  <c r="P1330" i="6"/>
  <c r="H995" i="5" s="1"/>
  <c r="P1329" i="6"/>
  <c r="H1417" i="5" s="1"/>
  <c r="P1328" i="6"/>
  <c r="H950" i="5" s="1"/>
  <c r="P1327" i="6"/>
  <c r="H988" i="5" s="1"/>
  <c r="P1326" i="6"/>
  <c r="H1275" i="5" s="1"/>
  <c r="P1325" i="6"/>
  <c r="H1432" i="5" s="1"/>
  <c r="P1324" i="6"/>
  <c r="H985" i="5" s="1"/>
  <c r="P1323" i="6"/>
  <c r="H658" i="5" s="1"/>
  <c r="P1322" i="6"/>
  <c r="H981" i="5" s="1"/>
  <c r="P1321" i="6"/>
  <c r="H1421" i="5" s="1"/>
  <c r="P1320" i="6"/>
  <c r="H665" i="5" s="1"/>
  <c r="P1319" i="6"/>
  <c r="H996" i="5" s="1"/>
  <c r="P1318" i="6"/>
  <c r="H205" i="5" s="1"/>
  <c r="P1317" i="6"/>
  <c r="H945" i="5" s="1"/>
  <c r="P1316" i="6"/>
  <c r="H265" i="5" s="1"/>
  <c r="P1315" i="6"/>
  <c r="H994" i="5" s="1"/>
  <c r="P1314" i="6"/>
  <c r="H1261" i="5" s="1"/>
  <c r="P1313" i="6"/>
  <c r="H178" i="5" s="1"/>
  <c r="P1312" i="6"/>
  <c r="H1433" i="5" s="1"/>
  <c r="P1311" i="6"/>
  <c r="H1412" i="5" s="1"/>
  <c r="P1310" i="6"/>
  <c r="H227" i="5" s="1"/>
  <c r="P1309" i="6"/>
  <c r="H188" i="5" s="1"/>
  <c r="P1308" i="6"/>
  <c r="H42" i="5" s="1"/>
  <c r="P1307" i="6"/>
  <c r="H37" i="5" s="1"/>
  <c r="P1306" i="6"/>
  <c r="H1416" i="5" s="1"/>
  <c r="P1305" i="6"/>
  <c r="H1005" i="5" s="1"/>
  <c r="P1304" i="6"/>
  <c r="H1431" i="5" s="1"/>
  <c r="P1303" i="6"/>
  <c r="H1007" i="5" s="1"/>
  <c r="P1302" i="6"/>
  <c r="H1013" i="5" s="1"/>
  <c r="P1301" i="6"/>
  <c r="H171" i="5" s="1"/>
  <c r="P1300" i="6"/>
  <c r="H668" i="5" s="1"/>
  <c r="P1299" i="6"/>
  <c r="H251" i="5" s="1"/>
  <c r="P1298" i="6"/>
  <c r="H990" i="5" s="1"/>
  <c r="P1297" i="6"/>
  <c r="H222" i="5" s="1"/>
  <c r="P1296" i="6"/>
  <c r="H481" i="5" s="1"/>
  <c r="P1295" i="6"/>
  <c r="H1493" i="5" s="1"/>
  <c r="P1294" i="6"/>
  <c r="H1434" i="5" s="1"/>
  <c r="P1293" i="6"/>
  <c r="H663" i="5" s="1"/>
  <c r="P1292" i="6"/>
  <c r="H978" i="5" s="1"/>
  <c r="P1291" i="6"/>
  <c r="H517" i="5" s="1"/>
  <c r="P1290" i="6"/>
  <c r="H983" i="5" s="1"/>
  <c r="P1289" i="6"/>
  <c r="H1293" i="5" s="1"/>
  <c r="P1288" i="6"/>
  <c r="H480" i="5" s="1"/>
  <c r="P1287" i="6"/>
  <c r="H168" i="5" s="1"/>
  <c r="P1286" i="6"/>
  <c r="H167" i="5" s="1"/>
  <c r="P1285" i="6"/>
  <c r="H654" i="5" s="1"/>
  <c r="P1284" i="6"/>
  <c r="H1018" i="5" s="1"/>
  <c r="P1283" i="6"/>
  <c r="H283" i="5" s="1"/>
  <c r="P1282" i="6"/>
  <c r="H174" i="5" s="1"/>
  <c r="P1281" i="6"/>
  <c r="H970" i="5" s="1"/>
  <c r="P1280" i="6"/>
  <c r="H1336" i="5" s="1"/>
  <c r="P1279" i="6"/>
  <c r="H1436" i="5" s="1"/>
  <c r="P1278" i="6"/>
  <c r="H653" i="5" s="1"/>
  <c r="P1277" i="6"/>
  <c r="H425" i="5" s="1"/>
  <c r="P1276" i="6"/>
  <c r="H1480" i="5" s="1"/>
  <c r="P1275" i="6"/>
  <c r="H106" i="5" s="1"/>
  <c r="P1274" i="6"/>
  <c r="H1448" i="5" s="1"/>
  <c r="P1273" i="6"/>
  <c r="H69" i="5" s="1"/>
  <c r="P1272" i="6"/>
  <c r="H926" i="5" s="1"/>
  <c r="P1271" i="6"/>
  <c r="H208" i="5" s="1"/>
  <c r="P1270" i="6"/>
  <c r="H82" i="5" s="1"/>
  <c r="P1269" i="6"/>
  <c r="H378" i="5" s="1"/>
  <c r="P1268" i="6"/>
  <c r="H442" i="5" s="1"/>
  <c r="P1267" i="6"/>
  <c r="H389" i="5" s="1"/>
  <c r="P1266" i="6"/>
  <c r="H68" i="5" s="1"/>
  <c r="P1265" i="6"/>
  <c r="H230" i="5" s="1"/>
  <c r="P1264" i="6"/>
  <c r="H215" i="5" s="1"/>
  <c r="P1263" i="6"/>
  <c r="H1032" i="5" s="1"/>
  <c r="P1262" i="6"/>
  <c r="H583" i="5" s="1"/>
  <c r="P1261" i="6"/>
  <c r="H1498" i="5" s="1"/>
  <c r="P1260" i="6"/>
  <c r="H234" i="5" s="1"/>
  <c r="P1259" i="6"/>
  <c r="H1206" i="5" s="1"/>
  <c r="P1258" i="6"/>
  <c r="H385" i="5" s="1"/>
  <c r="P1257" i="6"/>
  <c r="H426" i="5" s="1"/>
  <c r="P1256" i="6"/>
  <c r="H345" i="5" s="1"/>
  <c r="P1255" i="6"/>
  <c r="H1430" i="5" s="1"/>
  <c r="P1254" i="6"/>
  <c r="H625" i="5" s="1"/>
  <c r="P1253" i="6"/>
  <c r="H321" i="5" s="1"/>
  <c r="P1252" i="6"/>
  <c r="H373" i="5" s="1"/>
  <c r="P1251" i="6"/>
  <c r="H195" i="5" s="1"/>
  <c r="P1250" i="6"/>
  <c r="H701" i="5" s="1"/>
  <c r="P1249" i="6"/>
  <c r="H622" i="5" s="1"/>
  <c r="P1248" i="6"/>
  <c r="H330" i="5" s="1"/>
  <c r="P1247" i="6"/>
  <c r="H135" i="5" s="1"/>
  <c r="P1246" i="6"/>
  <c r="H594" i="5" s="1"/>
  <c r="P1245" i="6"/>
  <c r="H57" i="5" s="1"/>
  <c r="P1244" i="6"/>
  <c r="H561" i="5" s="1"/>
  <c r="P1243" i="6"/>
  <c r="H965" i="5" s="1"/>
  <c r="P1242" i="6"/>
  <c r="H289" i="5" s="1"/>
  <c r="P1241" i="6"/>
  <c r="H23" i="5" s="1"/>
  <c r="P1240" i="6"/>
  <c r="H231" i="5" s="1"/>
  <c r="P1239" i="6"/>
  <c r="H1297" i="5" s="1"/>
  <c r="P1238" i="6"/>
  <c r="H1271" i="5" s="1"/>
  <c r="P1237" i="6"/>
  <c r="H1036" i="5" s="1"/>
  <c r="P1236" i="6"/>
  <c r="H427" i="5" s="1"/>
  <c r="P1235" i="6"/>
  <c r="H595" i="5" s="1"/>
  <c r="P1234" i="6"/>
  <c r="H229" i="5" s="1"/>
  <c r="P1233" i="6"/>
  <c r="H938" i="5" s="1"/>
  <c r="P1232" i="6"/>
  <c r="H598" i="5" s="1"/>
  <c r="P1231" i="6"/>
  <c r="H606" i="5" s="1"/>
  <c r="P1230" i="6"/>
  <c r="H398" i="5" s="1"/>
  <c r="P1229" i="6"/>
  <c r="H72" i="5" s="1"/>
  <c r="P1228" i="6"/>
  <c r="H443" i="5" s="1"/>
  <c r="P1227" i="6"/>
  <c r="H24" i="5" s="1"/>
  <c r="P1226" i="6"/>
  <c r="H386" i="5" s="1"/>
  <c r="P1225" i="6"/>
  <c r="H604" i="5" s="1"/>
  <c r="P1224" i="6"/>
  <c r="H948" i="5" s="1"/>
  <c r="P1223" i="6"/>
  <c r="H144" i="5" s="1"/>
  <c r="P1222" i="6"/>
  <c r="H117" i="5" s="1"/>
  <c r="P1221" i="6"/>
  <c r="H116" i="5" s="1"/>
  <c r="P1220" i="6"/>
  <c r="H1411" i="5" s="1"/>
  <c r="P1219" i="6"/>
  <c r="H1265" i="5" s="1"/>
  <c r="P1218" i="6"/>
  <c r="H597" i="5" s="1"/>
  <c r="P1217" i="6"/>
  <c r="H232" i="5" s="1"/>
  <c r="P1216" i="6"/>
  <c r="H578" i="5" s="1"/>
  <c r="P1215" i="6"/>
  <c r="H343" i="5" s="1"/>
  <c r="P1214" i="6"/>
  <c r="H146" i="5" s="1"/>
  <c r="P1213" i="6"/>
  <c r="H94" i="5" s="1"/>
  <c r="P1212" i="6"/>
  <c r="H1184" i="5" s="1"/>
  <c r="P1211" i="6"/>
  <c r="H611" i="5" s="1"/>
  <c r="P1210" i="6"/>
  <c r="H624" i="5" s="1"/>
  <c r="P1209" i="6"/>
  <c r="H331" i="5" s="1"/>
  <c r="P1208" i="6"/>
  <c r="H402" i="5" s="1"/>
  <c r="P1207" i="6"/>
  <c r="H325" i="5" s="1"/>
  <c r="P1206" i="6"/>
  <c r="H1470" i="5" s="1"/>
  <c r="P1205" i="6"/>
  <c r="H592" i="5" s="1"/>
  <c r="P1204" i="6"/>
  <c r="H1499" i="5" s="1"/>
  <c r="P1203" i="6"/>
  <c r="H55" i="5" s="1"/>
  <c r="P1202" i="6"/>
  <c r="H26" i="5" s="1"/>
  <c r="P1201" i="6"/>
  <c r="H1452" i="5" s="1"/>
  <c r="P1200" i="6"/>
  <c r="H381" i="5" s="1"/>
  <c r="P1199" i="6"/>
  <c r="H1291" i="5" s="1"/>
  <c r="P1198" i="6"/>
  <c r="H1353" i="5" s="1"/>
  <c r="P1197" i="6"/>
  <c r="H219" i="5" s="1"/>
  <c r="P1196" i="6"/>
  <c r="H616" i="5" s="1"/>
  <c r="P1195" i="6"/>
  <c r="H33" i="5" s="1"/>
  <c r="P1194" i="6"/>
  <c r="H141" i="5" s="1"/>
  <c r="P1193" i="6"/>
  <c r="H614" i="5" s="1"/>
  <c r="P1192" i="6"/>
  <c r="H605" i="5" s="1"/>
  <c r="P1191" i="6"/>
  <c r="H541" i="5" s="1"/>
  <c r="P1190" i="6"/>
  <c r="H984" i="5" s="1"/>
  <c r="P1189" i="6"/>
  <c r="H1263" i="5" s="1"/>
  <c r="P1188" i="6"/>
  <c r="H571" i="5" s="1"/>
  <c r="P1187" i="6"/>
  <c r="H249" i="5" s="1"/>
  <c r="P1186" i="6"/>
  <c r="H417" i="5" s="1"/>
  <c r="P1185" i="6"/>
  <c r="H596" i="5" s="1"/>
  <c r="P1184" i="6"/>
  <c r="H619" i="5" s="1"/>
  <c r="P1183" i="6"/>
  <c r="H392" i="5" s="1"/>
  <c r="P1182" i="6"/>
  <c r="H600" i="5" s="1"/>
  <c r="P1181" i="6"/>
  <c r="H1030" i="5" s="1"/>
  <c r="P1180" i="6"/>
  <c r="H358" i="5" s="1"/>
  <c r="P1179" i="6"/>
  <c r="H397" i="5" s="1"/>
  <c r="P1178" i="6"/>
  <c r="H202" i="5" s="1"/>
  <c r="P1177" i="6"/>
  <c r="H244" i="5" s="1"/>
  <c r="P1176" i="6"/>
  <c r="H577" i="5" s="1"/>
  <c r="P1175" i="6"/>
  <c r="H111" i="5" s="1"/>
  <c r="P1174" i="6"/>
  <c r="H78" i="5" s="1"/>
  <c r="P1173" i="6"/>
  <c r="H642" i="5" s="1"/>
  <c r="P1172" i="6"/>
  <c r="H81" i="5" s="1"/>
  <c r="P1171" i="6"/>
  <c r="H556" i="5" s="1"/>
  <c r="P1170" i="6"/>
  <c r="H439" i="5" s="1"/>
  <c r="P1169" i="6"/>
  <c r="H1224" i="5" s="1"/>
  <c r="P1168" i="6"/>
  <c r="H928" i="5" s="1"/>
  <c r="P1167" i="6"/>
  <c r="H337" i="5" s="1"/>
  <c r="P1166" i="6"/>
  <c r="H1321" i="5" s="1"/>
  <c r="P1165" i="6"/>
  <c r="H65" i="5" s="1"/>
  <c r="P1164" i="6"/>
  <c r="H438" i="5" s="1"/>
  <c r="P1163" i="6"/>
  <c r="H342" i="5" s="1"/>
  <c r="P1162" i="6"/>
  <c r="H366" i="5" s="1"/>
  <c r="P1161" i="6"/>
  <c r="H54" i="5" s="1"/>
  <c r="P1160" i="6"/>
  <c r="H587" i="5" s="1"/>
  <c r="P1159" i="6"/>
  <c r="H721" i="5" s="1"/>
  <c r="P1158" i="6"/>
  <c r="H1462" i="5" s="1"/>
  <c r="P1157" i="6"/>
  <c r="H930" i="5" s="1"/>
  <c r="P1156" i="6"/>
  <c r="H119" i="5" s="1"/>
  <c r="P1155" i="6"/>
  <c r="H152" i="5" s="1"/>
  <c r="P1154" i="6"/>
  <c r="H323" i="5" s="1"/>
  <c r="P1153" i="6"/>
  <c r="H74" i="5" s="1"/>
  <c r="P1152" i="6"/>
  <c r="H416" i="5" s="1"/>
  <c r="P1151" i="6"/>
  <c r="H565" i="5" s="1"/>
  <c r="P1150" i="6"/>
  <c r="H1463" i="5" s="1"/>
  <c r="P1149" i="6"/>
  <c r="H148" i="5" s="1"/>
  <c r="P1148" i="6"/>
  <c r="H76" i="5" s="1"/>
  <c r="P1147" i="6"/>
  <c r="H440" i="5" s="1"/>
  <c r="P1146" i="6"/>
  <c r="H92" i="5" s="1"/>
  <c r="P1145" i="6"/>
  <c r="H579" i="5" s="1"/>
  <c r="P1144" i="6"/>
  <c r="H100" i="5" s="1"/>
  <c r="P1143" i="6"/>
  <c r="H5" i="5" s="1"/>
  <c r="P1142" i="6"/>
  <c r="H383" i="5" s="1"/>
  <c r="P1141" i="6"/>
  <c r="H1202" i="5" s="1"/>
  <c r="P1140" i="6"/>
  <c r="H1384" i="5" s="1"/>
  <c r="P1139" i="6"/>
  <c r="H1296" i="5" s="1"/>
  <c r="P1138" i="6"/>
  <c r="H361" i="5" s="1"/>
  <c r="P1137" i="6"/>
  <c r="H22" i="5" s="1"/>
  <c r="P1136" i="6"/>
  <c r="H420" i="5" s="1"/>
  <c r="P1135" i="6"/>
  <c r="H201" i="5" s="1"/>
  <c r="P1134" i="6"/>
  <c r="H336" i="5" s="1"/>
  <c r="P1133" i="6"/>
  <c r="H507" i="5" s="1"/>
  <c r="P1132" i="6"/>
  <c r="H1277" i="5" s="1"/>
  <c r="P1131" i="6"/>
  <c r="H413" i="5" s="1"/>
  <c r="P1130" i="6"/>
  <c r="H636" i="5" s="1"/>
  <c r="P1129" i="6"/>
  <c r="H79" i="5" s="1"/>
  <c r="P1128" i="6"/>
  <c r="H588" i="5" s="1"/>
  <c r="P1127" i="6"/>
  <c r="H370" i="5" s="1"/>
  <c r="P1126" i="6"/>
  <c r="H967" i="5" s="1"/>
  <c r="P1125" i="6"/>
  <c r="H1479" i="5" s="1"/>
  <c r="P1124" i="6"/>
  <c r="H32" i="5" s="1"/>
  <c r="P1123" i="6"/>
  <c r="H486" i="5" s="1"/>
  <c r="P1122" i="6"/>
  <c r="H334" i="5" s="1"/>
  <c r="P1121" i="6"/>
  <c r="H1457" i="5" s="1"/>
  <c r="P1120" i="6"/>
  <c r="H377" i="5" s="1"/>
  <c r="P1119" i="6"/>
  <c r="H564" i="5" s="1"/>
  <c r="P1118" i="6"/>
  <c r="H344" i="5" s="1"/>
  <c r="P1117" i="6"/>
  <c r="H405" i="5" s="1"/>
  <c r="P1116" i="6"/>
  <c r="H631" i="5" s="1"/>
  <c r="P1115" i="6"/>
  <c r="H109" i="5" s="1"/>
  <c r="P1114" i="6"/>
  <c r="H404" i="5" s="1"/>
  <c r="P1113" i="6"/>
  <c r="H139" i="5" s="1"/>
  <c r="P1112" i="6"/>
  <c r="H333" i="5" s="1"/>
  <c r="P1111" i="6"/>
  <c r="H607" i="5" s="1"/>
  <c r="P1110" i="6"/>
  <c r="H1461" i="5" s="1"/>
  <c r="P1109" i="6"/>
  <c r="H586" i="5" s="1"/>
  <c r="P1108" i="6"/>
  <c r="H151" i="5" s="1"/>
  <c r="P1107" i="6"/>
  <c r="H382" i="5" s="1"/>
  <c r="P1106" i="6"/>
  <c r="H221" i="5" s="1"/>
  <c r="P1105" i="6"/>
  <c r="H415" i="5" s="1"/>
  <c r="P1104" i="6"/>
  <c r="H220" i="5" s="1"/>
  <c r="P1103" i="6"/>
  <c r="H762" i="5" s="1"/>
  <c r="P1102" i="6"/>
  <c r="H1230" i="5" s="1"/>
  <c r="P1101" i="6"/>
  <c r="H41" i="5" s="1"/>
  <c r="P1100" i="6"/>
  <c r="H560" i="5" s="1"/>
  <c r="P1099" i="6"/>
  <c r="H136" i="5" s="1"/>
  <c r="P1098" i="6"/>
  <c r="H470" i="5" s="1"/>
  <c r="P1097" i="6"/>
  <c r="H95" i="5" s="1"/>
  <c r="P1096" i="6"/>
  <c r="H1064" i="5" s="1"/>
  <c r="P1095" i="6"/>
  <c r="H968" i="5" s="1"/>
  <c r="P1094" i="6"/>
  <c r="H1051" i="5" s="1"/>
  <c r="P1093" i="6"/>
  <c r="H90" i="5" s="1"/>
  <c r="P1092" i="6"/>
  <c r="H125" i="5" s="1"/>
  <c r="P1091" i="6"/>
  <c r="H1473" i="5" s="1"/>
  <c r="P1090" i="6"/>
  <c r="H575" i="5" s="1"/>
  <c r="P1089" i="6"/>
  <c r="H448" i="5" s="1"/>
  <c r="P1088" i="6"/>
  <c r="H329" i="5" s="1"/>
  <c r="P1087" i="6"/>
  <c r="H424" i="5" s="1"/>
  <c r="P1086" i="6"/>
  <c r="H905" i="5" s="1"/>
  <c r="P1085" i="6"/>
  <c r="H206" i="5" s="1"/>
  <c r="P1084" i="6"/>
  <c r="H1471" i="5" s="1"/>
  <c r="P1083" i="6"/>
  <c r="H421" i="5" s="1"/>
  <c r="P1082" i="6"/>
  <c r="H1169" i="5" s="1"/>
  <c r="P1081" i="6"/>
  <c r="H138" i="5" s="1"/>
  <c r="P1080" i="6"/>
  <c r="H379" i="5" s="1"/>
  <c r="P1079" i="6"/>
  <c r="H241" i="5" s="1"/>
  <c r="P1078" i="6"/>
  <c r="H1264" i="5" s="1"/>
  <c r="P1077" i="6"/>
  <c r="H2" i="5" s="1"/>
  <c r="P1076" i="6"/>
  <c r="H99" i="5" s="1"/>
  <c r="P1075" i="6"/>
  <c r="H121" i="5" s="1"/>
  <c r="P1074" i="6"/>
  <c r="H147" i="5" s="1"/>
  <c r="P1073" i="6"/>
  <c r="H326" i="5" s="1"/>
  <c r="P1072" i="6"/>
  <c r="H615" i="5" s="1"/>
  <c r="P1071" i="6"/>
  <c r="H608" i="5" s="1"/>
  <c r="P1070" i="6"/>
  <c r="H1025" i="5" s="1"/>
  <c r="P1069" i="6"/>
  <c r="H1489" i="5" s="1"/>
  <c r="P1068" i="6"/>
  <c r="H1288" i="5" s="1"/>
  <c r="P1067" i="6"/>
  <c r="H545" i="5" s="1"/>
  <c r="P1066" i="6"/>
  <c r="H25" i="5" s="1"/>
  <c r="P1065" i="6"/>
  <c r="H566" i="5" s="1"/>
  <c r="P1064" i="6"/>
  <c r="H104" i="5" s="1"/>
  <c r="P1063" i="6"/>
  <c r="H145" i="5" s="1"/>
  <c r="P1062" i="6"/>
  <c r="H449" i="5" s="1"/>
  <c r="P1061" i="6"/>
  <c r="H114" i="5" s="1"/>
  <c r="P1060" i="6"/>
  <c r="H969" i="5" s="1"/>
  <c r="P1059" i="6"/>
  <c r="H599" i="5" s="1"/>
  <c r="P1058" i="6"/>
  <c r="H549" i="5" s="1"/>
  <c r="P1057" i="6"/>
  <c r="H1455" i="5" s="1"/>
  <c r="P1056" i="6"/>
  <c r="H602" i="5" s="1"/>
  <c r="P1055" i="6"/>
  <c r="H263" i="5" s="1"/>
  <c r="P1054" i="6"/>
  <c r="H1227" i="5" s="1"/>
  <c r="P1053" i="6"/>
  <c r="H585" i="5" s="1"/>
  <c r="P1052" i="6"/>
  <c r="H743" i="5" s="1"/>
  <c r="P1051" i="6"/>
  <c r="H504" i="5" s="1"/>
  <c r="P1050" i="6"/>
  <c r="H1304" i="5" s="1"/>
  <c r="P1049" i="6"/>
  <c r="H242" i="5" s="1"/>
  <c r="P1048" i="6"/>
  <c r="H621" i="5" s="1"/>
  <c r="P1047" i="6"/>
  <c r="H132" i="5" s="1"/>
  <c r="P1046" i="6"/>
  <c r="H238" i="5" s="1"/>
  <c r="P1045" i="6"/>
  <c r="H1465" i="5" s="1"/>
  <c r="P1044" i="6"/>
  <c r="H478" i="5" s="1"/>
  <c r="P1043" i="6"/>
  <c r="H391" i="5" s="1"/>
  <c r="P1042" i="6"/>
  <c r="H390" i="5" s="1"/>
  <c r="P1041" i="6"/>
  <c r="H567" i="5" s="1"/>
  <c r="P1040" i="6"/>
  <c r="H63" i="5" s="1"/>
  <c r="P1039" i="6"/>
  <c r="H247" i="5" s="1"/>
  <c r="P1038" i="6"/>
  <c r="H243" i="5" s="1"/>
  <c r="P1037" i="6"/>
  <c r="H1460" i="5" s="1"/>
  <c r="P1036" i="6"/>
  <c r="H103" i="5" s="1"/>
  <c r="P1035" i="6"/>
  <c r="H437" i="5" s="1"/>
  <c r="P1034" i="6"/>
  <c r="H40" i="5" s="1"/>
  <c r="P1033" i="6"/>
  <c r="H609" i="5" s="1"/>
  <c r="P1032" i="6"/>
  <c r="H70" i="5" s="1"/>
  <c r="P1031" i="6"/>
  <c r="H542" i="5" s="1"/>
  <c r="P1030" i="6"/>
  <c r="H123" i="5" s="1"/>
  <c r="P1029" i="6"/>
  <c r="H347" i="5" s="1"/>
  <c r="P1028" i="6"/>
  <c r="H1043" i="5" s="1"/>
  <c r="P1027" i="6"/>
  <c r="H963" i="5" s="1"/>
  <c r="P1026" i="6"/>
  <c r="H1059" i="5" s="1"/>
  <c r="P1025" i="6"/>
  <c r="H570" i="5" s="1"/>
  <c r="P1024" i="6"/>
  <c r="H91" i="5" s="1"/>
  <c r="P1023" i="6"/>
  <c r="H627" i="5" s="1"/>
  <c r="P1022" i="6"/>
  <c r="H823" i="5" s="1"/>
  <c r="P1021" i="6"/>
  <c r="H917" i="5" s="1"/>
  <c r="P1020" i="6"/>
  <c r="H375" i="5" s="1"/>
  <c r="P1019" i="6"/>
  <c r="H1447" i="5" s="1"/>
  <c r="P1018" i="6"/>
  <c r="H553" i="5" s="1"/>
  <c r="P1017" i="6"/>
  <c r="H16" i="5" s="1"/>
  <c r="P1016" i="6"/>
  <c r="H546" i="5" s="1"/>
  <c r="P1015" i="6"/>
  <c r="H1300" i="5" s="1"/>
  <c r="P1014" i="6"/>
  <c r="H395" i="5" s="1"/>
  <c r="P1013" i="6"/>
  <c r="H572" i="5" s="1"/>
  <c r="P1012" i="6"/>
  <c r="H574" i="5" s="1"/>
  <c r="P1011" i="6"/>
  <c r="H108" i="5" s="1"/>
  <c r="P1010" i="6"/>
  <c r="H338" i="5" s="1"/>
  <c r="P1009" i="6"/>
  <c r="H581" i="5" s="1"/>
  <c r="P1008" i="6"/>
  <c r="H558" i="5" s="1"/>
  <c r="P1007" i="6"/>
  <c r="H86" i="5" s="1"/>
  <c r="P1006" i="6"/>
  <c r="H328" i="5" s="1"/>
  <c r="P1005" i="6"/>
  <c r="H192" i="5" s="1"/>
  <c r="P1004" i="6"/>
  <c r="H1078" i="5" s="1"/>
  <c r="P1003" i="6"/>
  <c r="H962" i="5" s="1"/>
  <c r="P1002" i="6"/>
  <c r="H17" i="5" s="1"/>
  <c r="P1001" i="6"/>
  <c r="H1468" i="5" s="1"/>
  <c r="P1000" i="6"/>
  <c r="H1469" i="5" s="1"/>
  <c r="P999" i="6"/>
  <c r="H384" i="5" s="1"/>
  <c r="P998" i="6"/>
  <c r="H1484" i="5" s="1"/>
  <c r="P997" i="6"/>
  <c r="H923" i="5" s="1"/>
  <c r="P996" i="6"/>
  <c r="H150" i="5" s="1"/>
  <c r="P995" i="6"/>
  <c r="H1490" i="5" s="1"/>
  <c r="P994" i="6"/>
  <c r="H1481" i="5" s="1"/>
  <c r="P993" i="6"/>
  <c r="H62" i="5" s="1"/>
  <c r="P992" i="6"/>
  <c r="H1466" i="5" s="1"/>
  <c r="P991" i="6"/>
  <c r="H335" i="5" s="1"/>
  <c r="P990" i="6"/>
  <c r="H191" i="5" s="1"/>
  <c r="P989" i="6"/>
  <c r="H341" i="5" s="1"/>
  <c r="P988" i="6"/>
  <c r="H472" i="5" s="1"/>
  <c r="P987" i="6"/>
  <c r="H349" i="5" s="1"/>
  <c r="P986" i="6"/>
  <c r="H133" i="5" s="1"/>
  <c r="P985" i="6"/>
  <c r="H350" i="5" s="1"/>
  <c r="P984" i="6"/>
  <c r="H1307" i="5" s="1"/>
  <c r="P983" i="6"/>
  <c r="H248" i="5" s="1"/>
  <c r="P982" i="6"/>
  <c r="H1483" i="5" s="1"/>
  <c r="P981" i="6"/>
  <c r="H13" i="5" s="1"/>
  <c r="P980" i="6"/>
  <c r="H471" i="5" s="1"/>
  <c r="P979" i="6"/>
  <c r="H1301" i="5" s="1"/>
  <c r="P978" i="6"/>
  <c r="H1449" i="5" s="1"/>
  <c r="P977" i="6"/>
  <c r="H367" i="5" s="1"/>
  <c r="P976" i="6"/>
  <c r="H129" i="5" s="1"/>
  <c r="P975" i="6"/>
  <c r="H584" i="5" s="1"/>
  <c r="P974" i="6"/>
  <c r="H1268" i="5" s="1"/>
  <c r="P973" i="6"/>
  <c r="H237" i="5" s="1"/>
  <c r="P972" i="6"/>
  <c r="H401" i="5" s="1"/>
  <c r="P971" i="6"/>
  <c r="H210" i="5" s="1"/>
  <c r="P970" i="6"/>
  <c r="H218" i="5" s="1"/>
  <c r="P969" i="6"/>
  <c r="H927" i="5" s="1"/>
  <c r="P968" i="6"/>
  <c r="H1302" i="5" s="1"/>
  <c r="P967" i="6"/>
  <c r="H31" i="5" s="1"/>
  <c r="P966" i="6"/>
  <c r="H620" i="5" s="1"/>
  <c r="P965" i="6"/>
  <c r="H327" i="5" s="1"/>
  <c r="P964" i="6"/>
  <c r="H919" i="5" s="1"/>
  <c r="P963" i="6"/>
  <c r="H617" i="5" s="1"/>
  <c r="P962" i="6"/>
  <c r="H122" i="5" s="1"/>
  <c r="P961" i="6"/>
  <c r="H396" i="5" s="1"/>
  <c r="P960" i="6"/>
  <c r="H77" i="5" s="1"/>
  <c r="P959" i="6"/>
  <c r="H324" i="5" s="1"/>
  <c r="P958" i="6"/>
  <c r="H127" i="5" s="1"/>
  <c r="P957" i="6"/>
  <c r="H547" i="5" s="1"/>
  <c r="P956" i="6"/>
  <c r="H618" i="5" s="1"/>
  <c r="P955" i="6"/>
  <c r="H590" i="5" s="1"/>
  <c r="P954" i="6"/>
  <c r="H1450" i="5" s="1"/>
  <c r="P953" i="6"/>
  <c r="H441" i="5" s="1"/>
  <c r="P952" i="6"/>
  <c r="H1456" i="5" s="1"/>
  <c r="P951" i="6"/>
  <c r="H613" i="5" s="1"/>
  <c r="P950" i="6"/>
  <c r="H552" i="5" s="1"/>
  <c r="P949" i="6"/>
  <c r="H348" i="5" s="1"/>
  <c r="P948" i="6"/>
  <c r="H339" i="5" s="1"/>
  <c r="P947" i="6"/>
  <c r="H910" i="5" s="1"/>
  <c r="P946" i="6"/>
  <c r="H629" i="5" s="1"/>
  <c r="P945" i="6"/>
  <c r="H937" i="5" s="1"/>
  <c r="P944" i="6"/>
  <c r="H387" i="5" s="1"/>
  <c r="P943" i="6"/>
  <c r="H824" i="5" s="1"/>
  <c r="P942" i="6"/>
  <c r="H3" i="5" s="1"/>
  <c r="P941" i="6"/>
  <c r="H365" i="5" s="1"/>
  <c r="P940" i="6"/>
  <c r="H543" i="5" s="1"/>
  <c r="P939" i="6"/>
  <c r="H118" i="5" s="1"/>
  <c r="P938" i="6"/>
  <c r="H936" i="5" s="1"/>
  <c r="P937" i="6"/>
  <c r="H371" i="5" s="1"/>
  <c r="P936" i="6"/>
  <c r="H1459" i="5" s="1"/>
  <c r="P935" i="6"/>
  <c r="H591" i="5" s="1"/>
  <c r="P934" i="6"/>
  <c r="H964" i="5" s="1"/>
  <c r="P933" i="6"/>
  <c r="H84" i="5" s="1"/>
  <c r="P932" i="6"/>
  <c r="H557" i="5" s="1"/>
  <c r="P931" i="6"/>
  <c r="H134" i="5" s="1"/>
  <c r="P930" i="6"/>
  <c r="H1472" i="5" s="1"/>
  <c r="P929" i="6"/>
  <c r="H635" i="5" s="1"/>
  <c r="P928" i="6"/>
  <c r="H562" i="5" s="1"/>
  <c r="P927" i="6"/>
  <c r="H102" i="5" s="1"/>
  <c r="P926" i="6"/>
  <c r="H212" i="5" s="1"/>
  <c r="P925" i="6"/>
  <c r="H708" i="5" s="1"/>
  <c r="P924" i="6"/>
  <c r="H1477" i="5" s="1"/>
  <c r="P923" i="6"/>
  <c r="H1458" i="5" s="1"/>
  <c r="P922" i="6"/>
  <c r="H593" i="5" s="1"/>
  <c r="P921" i="6"/>
  <c r="H1121" i="5" s="1"/>
  <c r="P920" i="6"/>
  <c r="H203" i="5" s="1"/>
  <c r="P919" i="6"/>
  <c r="H1270" i="5" s="1"/>
  <c r="P918" i="6"/>
  <c r="H128" i="5" s="1"/>
  <c r="P917" i="6"/>
  <c r="H87" i="5" s="1"/>
  <c r="P916" i="6"/>
  <c r="H1453" i="5" s="1"/>
  <c r="P915" i="6"/>
  <c r="H228" i="5" s="1"/>
  <c r="P914" i="6"/>
  <c r="H961" i="5" s="1"/>
  <c r="P913" i="6"/>
  <c r="H130" i="5" s="1"/>
  <c r="P912" i="6"/>
  <c r="H137" i="5" s="1"/>
  <c r="P911" i="6"/>
  <c r="H515" i="5" s="1"/>
  <c r="P910" i="6"/>
  <c r="H414" i="5" s="1"/>
  <c r="P909" i="6"/>
  <c r="H97" i="5" s="1"/>
  <c r="P908" i="6"/>
  <c r="H245" i="5" s="1"/>
  <c r="P907" i="6"/>
  <c r="H85" i="5" s="1"/>
  <c r="P906" i="6"/>
  <c r="H630" i="5" s="1"/>
  <c r="P905" i="6"/>
  <c r="H236" i="5" s="1"/>
  <c r="P904" i="6"/>
  <c r="H19" i="5" s="1"/>
  <c r="P903" i="6"/>
  <c r="H918" i="5" s="1"/>
  <c r="P902" i="6"/>
  <c r="H1488" i="5" s="1"/>
  <c r="P901" i="6"/>
  <c r="H1279" i="5" s="1"/>
  <c r="P900" i="6"/>
  <c r="H64" i="5" s="1"/>
  <c r="P899" i="6"/>
  <c r="H966" i="5" s="1"/>
  <c r="P898" i="6"/>
  <c r="H380" i="5" s="1"/>
  <c r="P897" i="6"/>
  <c r="H71" i="5" s="1"/>
  <c r="P896" i="6"/>
  <c r="H35" i="5" s="1"/>
  <c r="P895" i="6"/>
  <c r="H75" i="5" s="1"/>
  <c r="P894" i="6"/>
  <c r="H728" i="5" s="1"/>
  <c r="P893" i="6"/>
  <c r="H576" i="5" s="1"/>
  <c r="P892" i="6"/>
  <c r="H1272" i="5" s="1"/>
  <c r="P891" i="6"/>
  <c r="H466" i="5" s="1"/>
  <c r="P890" i="6"/>
  <c r="H340" i="5" s="1"/>
  <c r="P889" i="6"/>
  <c r="H1106" i="5" s="1"/>
  <c r="P888" i="6"/>
  <c r="H360" i="5" s="1"/>
  <c r="P887" i="6"/>
  <c r="H626" i="5" s="1"/>
  <c r="P886" i="6"/>
  <c r="H907" i="5" s="1"/>
  <c r="P885" i="6"/>
  <c r="H124" i="5" s="1"/>
  <c r="P884" i="6"/>
  <c r="H623" i="5" s="1"/>
  <c r="P883" i="6"/>
  <c r="H446" i="5" s="1"/>
  <c r="P882" i="6"/>
  <c r="H1289" i="5" s="1"/>
  <c r="P881" i="6"/>
  <c r="H1467" i="5" s="1"/>
  <c r="P880" i="6"/>
  <c r="H73" i="5" s="1"/>
  <c r="P879" i="6"/>
  <c r="H906" i="5" s="1"/>
  <c r="P878" i="6"/>
  <c r="H610" i="5" s="1"/>
  <c r="P877" i="6"/>
  <c r="H569" i="5" s="1"/>
  <c r="P876" i="6"/>
  <c r="H1390" i="5" s="1"/>
  <c r="P875" i="6"/>
  <c r="H200" i="5" s="1"/>
  <c r="P874" i="6"/>
  <c r="H1292" i="5" s="1"/>
  <c r="P873" i="6"/>
  <c r="H406" i="5" s="1"/>
  <c r="P872" i="6"/>
  <c r="H1487" i="5" s="1"/>
  <c r="P871" i="6"/>
  <c r="H364" i="5" s="1"/>
  <c r="P870" i="6"/>
  <c r="H435" i="5" s="1"/>
  <c r="P869" i="6"/>
  <c r="H922" i="5" s="1"/>
  <c r="P868" i="6"/>
  <c r="H107" i="5" s="1"/>
  <c r="P867" i="6"/>
  <c r="H563" i="5" s="1"/>
  <c r="P866" i="6"/>
  <c r="H376" i="5" s="1"/>
  <c r="P865" i="6"/>
  <c r="H89" i="5" s="1"/>
  <c r="P864" i="6"/>
  <c r="H110" i="5" s="1"/>
  <c r="P863" i="6"/>
  <c r="H21" i="5" s="1"/>
  <c r="P862" i="6"/>
  <c r="H131" i="5" s="1"/>
  <c r="P861" i="6"/>
  <c r="H374" i="5" s="1"/>
  <c r="P860" i="6"/>
  <c r="H15" i="5" s="1"/>
  <c r="P859" i="6"/>
  <c r="H929" i="5" s="1"/>
  <c r="P858" i="6"/>
  <c r="H551" i="5" s="1"/>
  <c r="P857" i="6"/>
  <c r="H1303" i="5" s="1"/>
  <c r="P856" i="6"/>
  <c r="H393" i="5" s="1"/>
  <c r="P855" i="6"/>
  <c r="H140" i="5" s="1"/>
  <c r="P854" i="6"/>
  <c r="H209" i="5" s="1"/>
  <c r="P853" i="6"/>
  <c r="H143" i="5" s="1"/>
  <c r="P852" i="6"/>
  <c r="H554" i="5" s="1"/>
  <c r="P851" i="6"/>
  <c r="H388" i="5" s="1"/>
  <c r="P850" i="6"/>
  <c r="H1122" i="5" s="1"/>
  <c r="P849" i="6"/>
  <c r="H434" i="5" s="1"/>
  <c r="P848" i="6"/>
  <c r="H101" i="5" s="1"/>
  <c r="P847" i="6"/>
  <c r="H544" i="5" s="1"/>
  <c r="P846" i="6"/>
  <c r="H403" i="5" s="1"/>
  <c r="P845" i="6"/>
  <c r="H359" i="5" s="1"/>
  <c r="P844" i="6"/>
  <c r="H436" i="5" s="1"/>
  <c r="P843" i="6"/>
  <c r="H1494" i="5" s="1"/>
  <c r="P842" i="6"/>
  <c r="H93" i="5" s="1"/>
  <c r="P841" i="6"/>
  <c r="H1464" i="5" s="1"/>
  <c r="P840" i="6"/>
  <c r="H463" i="5" s="1"/>
  <c r="P839" i="6"/>
  <c r="H485" i="5" s="1"/>
  <c r="P838" i="6"/>
  <c r="H1446" i="5" s="1"/>
  <c r="P837" i="6"/>
  <c r="H555" i="5" s="1"/>
  <c r="P836" i="6"/>
  <c r="H1451" i="5" s="1"/>
  <c r="P835" i="6"/>
  <c r="H98" i="5" s="1"/>
  <c r="P834" i="6"/>
  <c r="H1482" i="5" s="1"/>
  <c r="P833" i="6"/>
  <c r="H418" i="5" s="1"/>
  <c r="P832" i="6"/>
  <c r="H211" i="5" s="1"/>
  <c r="P831" i="6"/>
  <c r="H59" i="5" s="1"/>
  <c r="P830" i="6"/>
  <c r="H308" i="5" s="1"/>
  <c r="P829" i="6"/>
  <c r="H479" i="5" s="1"/>
  <c r="P828" i="6"/>
  <c r="H239" i="5" s="1"/>
  <c r="P827" i="6"/>
  <c r="H214" i="5" s="1"/>
  <c r="P826" i="6"/>
  <c r="H1454" i="5" s="1"/>
  <c r="P825" i="6"/>
  <c r="H322" i="5" s="1"/>
  <c r="P824" i="6"/>
  <c r="H369" i="5" s="1"/>
  <c r="P823" i="6"/>
  <c r="H149" i="5" s="1"/>
  <c r="P822" i="6"/>
  <c r="H394" i="5" s="1"/>
  <c r="P821" i="6"/>
  <c r="H240" i="5" s="1"/>
  <c r="P820" i="6"/>
  <c r="H932" i="5" s="1"/>
  <c r="P819" i="6"/>
  <c r="H80" i="5" s="1"/>
  <c r="P818" i="6"/>
  <c r="H582" i="5" s="1"/>
  <c r="P817" i="6"/>
  <c r="H419" i="5" s="1"/>
  <c r="P816" i="6"/>
  <c r="H120" i="5" s="1"/>
  <c r="P815" i="6"/>
  <c r="H559" i="5" s="1"/>
  <c r="P814" i="6"/>
  <c r="H477" i="5" s="1"/>
  <c r="P813" i="6"/>
  <c r="H580" i="5" s="1"/>
  <c r="P812" i="6"/>
  <c r="H363" i="5" s="1"/>
  <c r="P811" i="6"/>
  <c r="H115" i="5" s="1"/>
  <c r="P810" i="6"/>
  <c r="H601" i="5" s="1"/>
  <c r="P809" i="6"/>
  <c r="H573" i="5" s="1"/>
  <c r="P808" i="6"/>
  <c r="H603" i="5" s="1"/>
  <c r="P807" i="6"/>
  <c r="H83" i="5" s="1"/>
  <c r="P806" i="6"/>
  <c r="H67" i="5" s="1"/>
  <c r="P805" i="6"/>
  <c r="H60" i="5" s="1"/>
  <c r="P804" i="6"/>
  <c r="H96" i="5" s="1"/>
  <c r="P803" i="6"/>
  <c r="H400" i="5" s="1"/>
  <c r="P802" i="6"/>
  <c r="H612" i="5" s="1"/>
  <c r="P801" i="6"/>
  <c r="H589" i="5" s="1"/>
  <c r="P800" i="6"/>
  <c r="H916" i="5" s="1"/>
  <c r="P799" i="6"/>
  <c r="H1285" i="5" s="1"/>
  <c r="P798" i="6"/>
  <c r="H113" i="5" s="1"/>
  <c r="P797" i="6"/>
  <c r="H411" i="5" s="1"/>
  <c r="P796" i="6"/>
  <c r="H628" i="5" s="1"/>
  <c r="P795" i="6"/>
  <c r="H408" i="5" s="1"/>
  <c r="P794" i="6"/>
  <c r="H61" i="5" s="1"/>
  <c r="P793" i="6"/>
  <c r="H332" i="5" s="1"/>
  <c r="P792" i="6"/>
  <c r="H412" i="5" s="1"/>
  <c r="P791" i="6"/>
  <c r="H372" i="5" s="1"/>
  <c r="P790" i="6"/>
  <c r="H550" i="5" s="1"/>
  <c r="P789" i="6"/>
  <c r="H1474" i="5" s="1"/>
  <c r="P788" i="6"/>
  <c r="H820" i="5" s="1"/>
  <c r="P787" i="6"/>
  <c r="H1437" i="5" s="1"/>
  <c r="P786" i="6"/>
  <c r="H1065" i="5" s="1"/>
  <c r="P785" i="6"/>
  <c r="H730" i="5" s="1"/>
  <c r="P784" i="6"/>
  <c r="H290" i="5" s="1"/>
  <c r="P783" i="6"/>
  <c r="H179" i="5" s="1"/>
  <c r="P782" i="6"/>
  <c r="H1365" i="5" s="1"/>
  <c r="P781" i="6"/>
  <c r="H193" i="5" s="1"/>
  <c r="P780" i="6"/>
  <c r="H1332" i="5" s="1"/>
  <c r="P779" i="6"/>
  <c r="H268" i="5" s="1"/>
  <c r="P778" i="6"/>
  <c r="H1233" i="5" s="1"/>
  <c r="P777" i="6"/>
  <c r="H1167" i="5" s="1"/>
  <c r="P776" i="6"/>
  <c r="H805" i="5" s="1"/>
  <c r="P775" i="6"/>
  <c r="H758" i="5" s="1"/>
  <c r="P774" i="6"/>
  <c r="H709" i="5" s="1"/>
  <c r="P773" i="6"/>
  <c r="H912" i="5" s="1"/>
  <c r="P772" i="6"/>
  <c r="H716" i="5" s="1"/>
  <c r="P771" i="6"/>
  <c r="H807" i="5" s="1"/>
  <c r="P770" i="6"/>
  <c r="H688" i="5" s="1"/>
  <c r="P769" i="6"/>
  <c r="H58" i="5" s="1"/>
  <c r="P768" i="6"/>
  <c r="H498" i="5" s="1"/>
  <c r="P767" i="6"/>
  <c r="H840" i="5" s="1"/>
  <c r="P766" i="6"/>
  <c r="H257" i="5" s="1"/>
  <c r="P765" i="6"/>
  <c r="H750" i="5" s="1"/>
  <c r="P764" i="6"/>
  <c r="H1022" i="5" s="1"/>
  <c r="P763" i="6"/>
  <c r="H444" i="5" s="1"/>
  <c r="P762" i="6"/>
  <c r="H698" i="5" s="1"/>
  <c r="P761" i="6"/>
  <c r="H1080" i="5" s="1"/>
  <c r="P760" i="6"/>
  <c r="H830" i="5" s="1"/>
  <c r="P759" i="6"/>
  <c r="H428" i="5" s="1"/>
  <c r="P758" i="6"/>
  <c r="H38" i="5" s="1"/>
  <c r="P757" i="6"/>
  <c r="H871" i="5" s="1"/>
  <c r="P756" i="6"/>
  <c r="H254" i="5" s="1"/>
  <c r="P755" i="6"/>
  <c r="H255" i="5" s="1"/>
  <c r="P754" i="6"/>
  <c r="H699" i="5" s="1"/>
  <c r="P753" i="6"/>
  <c r="H648" i="5" s="1"/>
  <c r="P752" i="6"/>
  <c r="H112" i="5" s="1"/>
  <c r="P751" i="6"/>
  <c r="H1037" i="5" s="1"/>
  <c r="P750" i="6"/>
  <c r="H464" i="5" s="1"/>
  <c r="P749" i="6"/>
  <c r="H1339" i="5" s="1"/>
  <c r="P748" i="6"/>
  <c r="H1191" i="5" s="1"/>
  <c r="P747" i="6"/>
  <c r="H998" i="5" s="1"/>
  <c r="P746" i="6"/>
  <c r="H1357" i="5" s="1"/>
  <c r="P745" i="6"/>
  <c r="H720" i="5" s="1"/>
  <c r="P744" i="6"/>
  <c r="H534" i="5" s="1"/>
  <c r="P743" i="6"/>
  <c r="H1441" i="5" s="1"/>
  <c r="P742" i="6"/>
  <c r="H1056" i="5" s="1"/>
  <c r="P741" i="6"/>
  <c r="H309" i="5" s="1"/>
  <c r="P740" i="6"/>
  <c r="H898" i="5" s="1"/>
  <c r="P739" i="6"/>
  <c r="H1104" i="5" s="1"/>
  <c r="P738" i="6"/>
  <c r="H1087" i="5" s="1"/>
  <c r="P737" i="6"/>
  <c r="H782" i="5" s="1"/>
  <c r="P736" i="6"/>
  <c r="H523" i="5" s="1"/>
  <c r="P735" i="6"/>
  <c r="H732" i="5" s="1"/>
  <c r="P734" i="6"/>
  <c r="H1238" i="5" s="1"/>
  <c r="P733" i="6"/>
  <c r="H453" i="5" s="1"/>
  <c r="P732" i="6"/>
  <c r="H886" i="5" s="1"/>
  <c r="P731" i="6"/>
  <c r="H1497" i="5" s="1"/>
  <c r="P730" i="6"/>
  <c r="H225" i="5" s="1"/>
  <c r="P729" i="6"/>
  <c r="H1255" i="5" s="1"/>
  <c r="P728" i="6"/>
  <c r="H867" i="5" s="1"/>
  <c r="P727" i="6"/>
  <c r="H894" i="5" s="1"/>
  <c r="P726" i="6"/>
  <c r="H465" i="5" s="1"/>
  <c r="P725" i="6"/>
  <c r="H1475" i="5" s="1"/>
  <c r="P724" i="6"/>
  <c r="H1146" i="5" s="1"/>
  <c r="P723" i="6"/>
  <c r="H186" i="5" s="1"/>
  <c r="P722" i="6"/>
  <c r="H512" i="5" s="1"/>
  <c r="P721" i="6"/>
  <c r="H771" i="5" s="1"/>
  <c r="P720" i="6"/>
  <c r="H216" i="5" s="1"/>
  <c r="P719" i="6"/>
  <c r="H890" i="5" s="1"/>
  <c r="P718" i="6"/>
  <c r="H1223" i="5" s="1"/>
  <c r="P717" i="6"/>
  <c r="H1086" i="5" s="1"/>
  <c r="P716" i="6"/>
  <c r="H1195" i="5" s="1"/>
  <c r="P715" i="6"/>
  <c r="H901" i="5" s="1"/>
  <c r="P714" i="6"/>
  <c r="H493" i="5" s="1"/>
  <c r="P713" i="6"/>
  <c r="H461" i="5" s="1"/>
  <c r="P712" i="6"/>
  <c r="H813" i="5" s="1"/>
  <c r="P711" i="6"/>
  <c r="H1328" i="5" s="1"/>
  <c r="P710" i="6"/>
  <c r="H643" i="5" s="1"/>
  <c r="P709" i="6"/>
  <c r="H1120" i="5" s="1"/>
  <c r="P708" i="6"/>
  <c r="H190" i="5" s="1"/>
  <c r="P707" i="6"/>
  <c r="H56" i="5" s="1"/>
  <c r="P706" i="6"/>
  <c r="H712" i="5" s="1"/>
  <c r="P705" i="6"/>
  <c r="H809" i="5" s="1"/>
  <c r="P704" i="6"/>
  <c r="H921" i="5" s="1"/>
  <c r="P703" i="6"/>
  <c r="H952" i="5" s="1"/>
  <c r="P702" i="6"/>
  <c r="H852" i="5" s="1"/>
  <c r="P701" i="6"/>
  <c r="H821" i="5" s="1"/>
  <c r="P700" i="6"/>
  <c r="H269" i="5" s="1"/>
  <c r="P699" i="6"/>
  <c r="H451" i="5" s="1"/>
  <c r="P698" i="6"/>
  <c r="H1165" i="5" s="1"/>
  <c r="P697" i="6"/>
  <c r="H1154" i="5" s="1"/>
  <c r="P696" i="6"/>
  <c r="H705" i="5" s="1"/>
  <c r="P695" i="6"/>
  <c r="H475" i="5" s="1"/>
  <c r="P694" i="6"/>
  <c r="H535" i="5" s="1"/>
  <c r="P693" i="6"/>
  <c r="H158" i="5" s="1"/>
  <c r="P692" i="6"/>
  <c r="H516" i="5" s="1"/>
  <c r="P691" i="6"/>
  <c r="H66" i="5" s="1"/>
  <c r="P690" i="6"/>
  <c r="H287" i="5" s="1"/>
  <c r="P689" i="6"/>
  <c r="H692" i="5" s="1"/>
  <c r="P688" i="6"/>
  <c r="H433" i="5" s="1"/>
  <c r="P687" i="6"/>
  <c r="H1042" i="5" s="1"/>
  <c r="P686" i="6"/>
  <c r="H1213" i="5" s="1"/>
  <c r="P685" i="6"/>
  <c r="H1084" i="5" s="1"/>
  <c r="P684" i="6"/>
  <c r="H1172" i="5" s="1"/>
  <c r="P683" i="6"/>
  <c r="H1092" i="5" s="1"/>
  <c r="P682" i="6"/>
  <c r="H792" i="5" s="1"/>
  <c r="P681" i="6"/>
  <c r="H500" i="5" s="1"/>
  <c r="P680" i="6"/>
  <c r="H530" i="5" s="1"/>
  <c r="P679" i="6"/>
  <c r="H1341" i="5" s="1"/>
  <c r="P678" i="6"/>
  <c r="H1158" i="5" s="1"/>
  <c r="P677" i="6"/>
  <c r="H1152" i="5" s="1"/>
  <c r="P676" i="6"/>
  <c r="H1478" i="5" s="1"/>
  <c r="P675" i="6"/>
  <c r="H301" i="5" s="1"/>
  <c r="P674" i="6"/>
  <c r="H734" i="5" s="1"/>
  <c r="P673" i="6"/>
  <c r="H1400" i="5" s="1"/>
  <c r="P672" i="6"/>
  <c r="H694" i="5" s="1"/>
  <c r="P671" i="6"/>
  <c r="H841" i="5" s="1"/>
  <c r="P670" i="6"/>
  <c r="H747" i="5" s="1"/>
  <c r="P669" i="6"/>
  <c r="H763" i="5" s="1"/>
  <c r="P668" i="6"/>
  <c r="H1038" i="5" s="1"/>
  <c r="P667" i="6"/>
  <c r="H1310" i="5" s="1"/>
  <c r="P666" i="6"/>
  <c r="H740" i="5" s="1"/>
  <c r="P665" i="6"/>
  <c r="H458" i="5" s="1"/>
  <c r="P664" i="6"/>
  <c r="H285" i="5" s="1"/>
  <c r="P663" i="6"/>
  <c r="H305" i="5" s="1"/>
  <c r="P662" i="6"/>
  <c r="H889" i="5" s="1"/>
  <c r="P661" i="6"/>
  <c r="H787" i="5" s="1"/>
  <c r="P660" i="6"/>
  <c r="H291" i="5" s="1"/>
  <c r="P659" i="6"/>
  <c r="H903" i="5" s="1"/>
  <c r="P658" i="6"/>
  <c r="H769" i="5" s="1"/>
  <c r="P657" i="6"/>
  <c r="H1442" i="5" s="1"/>
  <c r="P656" i="6"/>
  <c r="H816" i="5" s="1"/>
  <c r="P655" i="6"/>
  <c r="H1308" i="5" s="1"/>
  <c r="P654" i="6"/>
  <c r="H455" i="5" s="1"/>
  <c r="P653" i="6"/>
  <c r="H9" i="5" s="1"/>
  <c r="P652" i="6"/>
  <c r="H646" i="5" s="1"/>
  <c r="P651" i="6"/>
  <c r="H955" i="5" s="1"/>
  <c r="P650" i="6"/>
  <c r="H357" i="5" s="1"/>
  <c r="P649" i="6"/>
  <c r="H1091" i="5" s="1"/>
  <c r="P648" i="6"/>
  <c r="H675" i="5" s="1"/>
  <c r="P647" i="6"/>
  <c r="H1397" i="5" s="1"/>
  <c r="P646" i="6"/>
  <c r="H1236" i="5" s="1"/>
  <c r="P645" i="6"/>
  <c r="H812" i="5" s="1"/>
  <c r="P644" i="6"/>
  <c r="H313" i="5" s="1"/>
  <c r="P643" i="6"/>
  <c r="H538" i="5" s="1"/>
  <c r="P642" i="6"/>
  <c r="H296" i="5" s="1"/>
  <c r="P641" i="6"/>
  <c r="H755" i="5" s="1"/>
  <c r="P640" i="6"/>
  <c r="H1364" i="5" s="1"/>
  <c r="P639" i="6"/>
  <c r="H522" i="5" s="1"/>
  <c r="P638" i="6"/>
  <c r="H793" i="5" s="1"/>
  <c r="P637" i="6"/>
  <c r="H217" i="5" s="1"/>
  <c r="P636" i="6"/>
  <c r="H469" i="5" s="1"/>
  <c r="P635" i="6"/>
  <c r="H783" i="5" s="1"/>
  <c r="P634" i="6"/>
  <c r="H1150" i="5" s="1"/>
  <c r="P633" i="6"/>
  <c r="H1201" i="5" s="1"/>
  <c r="P632" i="6"/>
  <c r="H297" i="5" s="1"/>
  <c r="P631" i="6"/>
  <c r="H1034" i="5" s="1"/>
  <c r="P630" i="6"/>
  <c r="H316" i="5" s="1"/>
  <c r="P629" i="6"/>
  <c r="H1391" i="5" s="1"/>
  <c r="P628" i="6"/>
  <c r="H473" i="5" s="1"/>
  <c r="P627" i="6"/>
  <c r="H1147" i="5" s="1"/>
  <c r="P626" i="6"/>
  <c r="H1176" i="5" s="1"/>
  <c r="P625" i="6"/>
  <c r="H832" i="5" s="1"/>
  <c r="P624" i="6"/>
  <c r="H1058" i="5" s="1"/>
  <c r="P623" i="6"/>
  <c r="H835" i="5" s="1"/>
  <c r="P622" i="6"/>
  <c r="H1360" i="5" s="1"/>
  <c r="P621" i="6"/>
  <c r="H1183" i="5" s="1"/>
  <c r="P620" i="6"/>
  <c r="H1189" i="5" s="1"/>
  <c r="P619" i="6"/>
  <c r="H1160" i="5" s="1"/>
  <c r="P618" i="6"/>
  <c r="H881" i="5" s="1"/>
  <c r="P617" i="6"/>
  <c r="H462" i="5" s="1"/>
  <c r="P616" i="6"/>
  <c r="H908" i="5" s="1"/>
  <c r="P615" i="6"/>
  <c r="H1099" i="5" s="1"/>
  <c r="P614" i="6"/>
  <c r="H34" i="5" s="1"/>
  <c r="P613" i="6"/>
  <c r="H491" i="5" s="1"/>
  <c r="P612" i="6"/>
  <c r="H1294" i="5" s="1"/>
  <c r="P611" i="6"/>
  <c r="H1127" i="5" s="1"/>
  <c r="P610" i="6"/>
  <c r="H859" i="5" s="1"/>
  <c r="P609" i="6"/>
  <c r="H776" i="5" s="1"/>
  <c r="P608" i="6"/>
  <c r="H873" i="5" s="1"/>
  <c r="P607" i="6"/>
  <c r="H788" i="5" s="1"/>
  <c r="P606" i="6"/>
  <c r="H1039" i="5" s="1"/>
  <c r="P605" i="6"/>
  <c r="H1377" i="5" s="1"/>
  <c r="P604" i="6"/>
  <c r="H786" i="5" s="1"/>
  <c r="P603" i="6"/>
  <c r="H1148" i="5" s="1"/>
  <c r="P602" i="6"/>
  <c r="H1500" i="5" s="1"/>
  <c r="P601" i="6"/>
  <c r="H1257" i="5" s="1"/>
  <c r="P600" i="6"/>
  <c r="H1157" i="5" s="1"/>
  <c r="P599" i="6"/>
  <c r="H845" i="5" s="1"/>
  <c r="P598" i="6"/>
  <c r="H828" i="5" s="1"/>
  <c r="P597" i="6"/>
  <c r="H1103" i="5" s="1"/>
  <c r="P596" i="6"/>
  <c r="H689" i="5" s="1"/>
  <c r="P595" i="6"/>
  <c r="H548" i="5" s="1"/>
  <c r="P594" i="6"/>
  <c r="H770" i="5" s="1"/>
  <c r="P593" i="6"/>
  <c r="H194" i="5" s="1"/>
  <c r="P592" i="6"/>
  <c r="H891" i="5" s="1"/>
  <c r="P591" i="6"/>
  <c r="H1409" i="5" s="1"/>
  <c r="P590" i="6"/>
  <c r="H729" i="5" s="1"/>
  <c r="P589" i="6"/>
  <c r="H825" i="5" s="1"/>
  <c r="P588" i="6"/>
  <c r="H1378" i="5" s="1"/>
  <c r="P587" i="6"/>
  <c r="H904" i="5" s="1"/>
  <c r="P586" i="6"/>
  <c r="H742" i="5" s="1"/>
  <c r="P585" i="6"/>
  <c r="H262" i="5" s="1"/>
  <c r="P584" i="6"/>
  <c r="H213" i="5" s="1"/>
  <c r="P583" i="6"/>
  <c r="H1363" i="5" s="1"/>
  <c r="P582" i="6"/>
  <c r="H774" i="5" s="1"/>
  <c r="P581" i="6"/>
  <c r="H454" i="5" s="1"/>
  <c r="P580" i="6"/>
  <c r="H1367" i="5" s="1"/>
  <c r="P579" i="6"/>
  <c r="H1486" i="5" s="1"/>
  <c r="P578" i="6"/>
  <c r="H1276" i="5" s="1"/>
  <c r="P577" i="6"/>
  <c r="H532" i="5" s="1"/>
  <c r="P576" i="6"/>
  <c r="H1190" i="5" s="1"/>
  <c r="P575" i="6"/>
  <c r="H153" i="5" s="1"/>
  <c r="P574" i="6"/>
  <c r="H430" i="5" s="1"/>
  <c r="P573" i="6"/>
  <c r="H1259" i="5" s="1"/>
  <c r="P572" i="6"/>
  <c r="H1047" i="5" s="1"/>
  <c r="P571" i="6"/>
  <c r="H847" i="5" s="1"/>
  <c r="P570" i="6"/>
  <c r="H278" i="5" s="1"/>
  <c r="H519" i="5"/>
  <c r="P568" i="6"/>
  <c r="H1368" i="5" s="1"/>
  <c r="P567" i="6"/>
  <c r="H1149" i="5" s="1"/>
  <c r="P566" i="6"/>
  <c r="H739" i="5" s="1"/>
  <c r="P565" i="6"/>
  <c r="H11" i="5" s="1"/>
  <c r="P564" i="6"/>
  <c r="H1139" i="5" s="1"/>
  <c r="P563" i="6"/>
  <c r="H1403" i="5" s="1"/>
  <c r="P562" i="6"/>
  <c r="H869" i="5" s="1"/>
  <c r="P561" i="6"/>
  <c r="H1179" i="5" s="1"/>
  <c r="P560" i="6"/>
  <c r="H855" i="5" s="1"/>
  <c r="P559" i="6"/>
  <c r="H1239" i="5" s="1"/>
  <c r="P557" i="6"/>
  <c r="H751" i="5" s="1"/>
  <c r="P556" i="6"/>
  <c r="H253" i="5" s="1"/>
  <c r="P555" i="6"/>
  <c r="H1445" i="5" s="1"/>
  <c r="P554" i="6"/>
  <c r="H748" i="5" s="1"/>
  <c r="P553" i="6"/>
  <c r="H876" i="5" s="1"/>
  <c r="P552" i="6"/>
  <c r="H1012" i="5" s="1"/>
  <c r="P551" i="6"/>
  <c r="H506" i="5" s="1"/>
  <c r="P550" i="6"/>
  <c r="H1315" i="5" s="1"/>
  <c r="P549" i="6"/>
  <c r="H785" i="5" s="1"/>
  <c r="P548" i="6"/>
  <c r="H490" i="5" s="1"/>
  <c r="P547" i="6"/>
  <c r="H827" i="5" s="1"/>
  <c r="P546" i="6"/>
  <c r="H8" i="5" s="1"/>
  <c r="P545" i="6"/>
  <c r="H1028" i="5" s="1"/>
  <c r="P544" i="6"/>
  <c r="H880" i="5" s="1"/>
  <c r="P543" i="6"/>
  <c r="H1346" i="5" s="1"/>
  <c r="P542" i="6"/>
  <c r="H10" i="5" s="1"/>
  <c r="P541" i="6"/>
  <c r="H284" i="5" s="1"/>
  <c r="P540" i="6"/>
  <c r="H682" i="5" s="1"/>
  <c r="P539" i="6"/>
  <c r="H1116" i="5" s="1"/>
  <c r="P538" i="6"/>
  <c r="H1044" i="5" s="1"/>
  <c r="P537" i="6"/>
  <c r="H199" i="5" s="1"/>
  <c r="P536" i="6"/>
  <c r="H706" i="5" s="1"/>
  <c r="P535" i="6"/>
  <c r="H1131" i="5" s="1"/>
  <c r="P534" i="6"/>
  <c r="H1335" i="5" s="1"/>
  <c r="P533" i="6"/>
  <c r="H273" i="5" s="1"/>
  <c r="P532" i="6"/>
  <c r="H644" i="5" s="1"/>
  <c r="P531" i="6"/>
  <c r="H1082" i="5" s="1"/>
  <c r="P530" i="6"/>
  <c r="H501" i="5" s="1"/>
  <c r="P529" i="6"/>
  <c r="H868" i="5" s="1"/>
  <c r="P528" i="6"/>
  <c r="H1107" i="5" s="1"/>
  <c r="P527" i="6"/>
  <c r="H1410" i="5" s="1"/>
  <c r="P526" i="6"/>
  <c r="H822" i="5" s="1"/>
  <c r="P525" i="6"/>
  <c r="H1389" i="5" s="1"/>
  <c r="P524" i="6"/>
  <c r="H1312" i="5" s="1"/>
  <c r="P523" i="6"/>
  <c r="H1048" i="5" s="1"/>
  <c r="P522" i="6"/>
  <c r="H476" i="5" s="1"/>
  <c r="P521" i="6"/>
  <c r="H1062" i="5" s="1"/>
  <c r="P520" i="6"/>
  <c r="H456" i="5" s="1"/>
  <c r="P519" i="6"/>
  <c r="H1175" i="5" s="1"/>
  <c r="P518" i="6"/>
  <c r="H700" i="5" s="1"/>
  <c r="P517" i="6"/>
  <c r="H1237" i="5" s="1"/>
  <c r="P516" i="6"/>
  <c r="H1063" i="5" s="1"/>
  <c r="P515" i="6"/>
  <c r="H1231" i="5" s="1"/>
  <c r="P514" i="6"/>
  <c r="H831" i="5" s="1"/>
  <c r="P513" i="6"/>
  <c r="H858" i="5" s="1"/>
  <c r="P512" i="6"/>
  <c r="H1350" i="5" s="1"/>
  <c r="P511" i="6"/>
  <c r="H943" i="5" s="1"/>
  <c r="P510" i="6"/>
  <c r="H1380" i="5" s="1"/>
  <c r="P509" i="6"/>
  <c r="H529" i="5" s="1"/>
  <c r="P508" i="6"/>
  <c r="H1162" i="5" s="1"/>
  <c r="P507" i="6"/>
  <c r="H1216" i="5" s="1"/>
  <c r="P506" i="6"/>
  <c r="H1234" i="5" s="1"/>
  <c r="P505" i="6"/>
  <c r="H1134" i="5" s="1"/>
  <c r="P504" i="6"/>
  <c r="H503" i="5" s="1"/>
  <c r="P503" i="6"/>
  <c r="H531" i="5" s="1"/>
  <c r="P502" i="6"/>
  <c r="H727" i="5" s="1"/>
  <c r="P501" i="6"/>
  <c r="H1027" i="5" s="1"/>
  <c r="P500" i="6"/>
  <c r="H931" i="5" s="1"/>
  <c r="P499" i="6"/>
  <c r="H1235" i="5" s="1"/>
  <c r="P498" i="6"/>
  <c r="H1198" i="5" s="1"/>
  <c r="P497" i="6"/>
  <c r="H351" i="5" s="1"/>
  <c r="P496" i="6"/>
  <c r="H1117" i="5" s="1"/>
  <c r="P495" i="6"/>
  <c r="H804" i="5" s="1"/>
  <c r="P494" i="6"/>
  <c r="H1123" i="5" s="1"/>
  <c r="P493" i="6"/>
  <c r="H744" i="5" s="1"/>
  <c r="P492" i="6"/>
  <c r="H1399" i="5" s="1"/>
  <c r="P491" i="6"/>
  <c r="H826" i="5" s="1"/>
  <c r="P490" i="6"/>
  <c r="H710" i="5" s="1"/>
  <c r="P489" i="6"/>
  <c r="H888" i="5" s="1"/>
  <c r="P488" i="6"/>
  <c r="H715" i="5" s="1"/>
  <c r="P487" i="6"/>
  <c r="H306" i="5" s="1"/>
  <c r="P486" i="6"/>
  <c r="H1182" i="5" s="1"/>
  <c r="P485" i="6"/>
  <c r="H1159" i="5" s="1"/>
  <c r="P484" i="6"/>
  <c r="H900" i="5" s="1"/>
  <c r="P483" i="6"/>
  <c r="H696" i="5" s="1"/>
  <c r="P482" i="6"/>
  <c r="H848" i="5" s="1"/>
  <c r="P481" i="6"/>
  <c r="H1085" i="5" s="1"/>
  <c r="P480" i="6"/>
  <c r="H839" i="5" s="1"/>
  <c r="P479" i="6"/>
  <c r="H1212" i="5" s="1"/>
  <c r="P478" i="6"/>
  <c r="H48" i="5" s="1"/>
  <c r="P477" i="6"/>
  <c r="H882" i="5" s="1"/>
  <c r="P476" i="6"/>
  <c r="H1444" i="5" s="1"/>
  <c r="P475" i="6"/>
  <c r="H1242" i="5" s="1"/>
  <c r="P474" i="6"/>
  <c r="H884" i="5" s="1"/>
  <c r="P473" i="6"/>
  <c r="H718" i="5" s="1"/>
  <c r="P472" i="6"/>
  <c r="H1352" i="5" s="1"/>
  <c r="P471" i="6"/>
  <c r="H1284" i="5" s="1"/>
  <c r="P470" i="6"/>
  <c r="H1090" i="5" s="1"/>
  <c r="P469" i="6"/>
  <c r="H88" i="5" s="1"/>
  <c r="P468" i="6"/>
  <c r="H1060" i="5" s="1"/>
  <c r="P467" i="6"/>
  <c r="H1244" i="5" s="1"/>
  <c r="P466" i="6"/>
  <c r="H259" i="5" s="1"/>
  <c r="P465" i="6"/>
  <c r="H860" i="5" s="1"/>
  <c r="P464" i="6"/>
  <c r="H673" i="5" s="1"/>
  <c r="P463" i="6"/>
  <c r="H723" i="5" s="1"/>
  <c r="P462" i="6"/>
  <c r="H1354" i="5" s="1"/>
  <c r="P461" i="6"/>
  <c r="H353" i="5" s="1"/>
  <c r="P460" i="6"/>
  <c r="H924" i="5" s="1"/>
  <c r="P459" i="6"/>
  <c r="H499" i="5" s="1"/>
  <c r="P458" i="6"/>
  <c r="H526" i="5" s="1"/>
  <c r="P457" i="6"/>
  <c r="H1115" i="5" s="1"/>
  <c r="P456" i="6"/>
  <c r="H764" i="5" s="1"/>
  <c r="P455" i="6"/>
  <c r="H1254" i="5" s="1"/>
  <c r="P454" i="6"/>
  <c r="H1112" i="5" s="1"/>
  <c r="P453" i="6"/>
  <c r="H1046" i="5" s="1"/>
  <c r="P452" i="6"/>
  <c r="H854" i="5" s="1"/>
  <c r="P451" i="6"/>
  <c r="H1174" i="5" s="1"/>
  <c r="P450" i="6"/>
  <c r="H1113" i="5" s="1"/>
  <c r="P449" i="6"/>
  <c r="H1133" i="5" s="1"/>
  <c r="P448" i="6"/>
  <c r="H677" i="5" s="1"/>
  <c r="P447" i="6"/>
  <c r="H803" i="5" s="1"/>
  <c r="P446" i="6"/>
  <c r="H315" i="5" s="1"/>
  <c r="P445" i="6"/>
  <c r="H162" i="5" s="1"/>
  <c r="P444" i="6"/>
  <c r="H1286" i="5" s="1"/>
  <c r="P443" i="6"/>
  <c r="H1052" i="5" s="1"/>
  <c r="P442" i="6"/>
  <c r="H1145" i="5" s="1"/>
  <c r="P441" i="6"/>
  <c r="H1374" i="5" s="1"/>
  <c r="P440" i="6"/>
  <c r="H915" i="5" s="1"/>
  <c r="P439" i="6"/>
  <c r="H1155" i="5" s="1"/>
  <c r="P438" i="6"/>
  <c r="H1199" i="5" s="1"/>
  <c r="P437" i="6"/>
  <c r="H1029" i="5" s="1"/>
  <c r="P436" i="6"/>
  <c r="H1330" i="5" s="1"/>
  <c r="P435" i="6"/>
  <c r="H39" i="5" s="1"/>
  <c r="P434" i="6"/>
  <c r="H685" i="5" s="1"/>
  <c r="P433" i="6"/>
  <c r="H164" i="5" s="1"/>
  <c r="P432" i="6"/>
  <c r="H902" i="5" s="1"/>
  <c r="P431" i="6"/>
  <c r="H843" i="5" s="1"/>
  <c r="P430" i="6"/>
  <c r="H1098" i="5" s="1"/>
  <c r="P429" i="6"/>
  <c r="H1362" i="5" s="1"/>
  <c r="P428" i="6"/>
  <c r="H767" i="5" s="1"/>
  <c r="P427" i="6"/>
  <c r="H510" i="5" s="1"/>
  <c r="P426" i="6"/>
  <c r="H261" i="5" s="1"/>
  <c r="P425" i="6"/>
  <c r="H878" i="5" s="1"/>
  <c r="P424" i="6"/>
  <c r="H452" i="5" s="1"/>
  <c r="P423" i="6"/>
  <c r="H450" i="5" s="1"/>
  <c r="P422" i="6"/>
  <c r="H1130" i="5" s="1"/>
  <c r="P421" i="6"/>
  <c r="H1161" i="5" s="1"/>
  <c r="P420" i="6"/>
  <c r="H838" i="5" s="1"/>
  <c r="P419" i="6"/>
  <c r="H280" i="5" s="1"/>
  <c r="P418" i="6"/>
  <c r="H272" i="5" s="1"/>
  <c r="P417" i="6"/>
  <c r="H1185" i="5" s="1"/>
  <c r="P416" i="6"/>
  <c r="H1394" i="5" s="1"/>
  <c r="P415" i="6"/>
  <c r="H1075" i="5" s="1"/>
  <c r="P414" i="6"/>
  <c r="H1068" i="5" s="1"/>
  <c r="P413" i="6"/>
  <c r="H691" i="5" s="1"/>
  <c r="P412" i="6"/>
  <c r="H1334" i="5" s="1"/>
  <c r="P411" i="6"/>
  <c r="H445" i="5" s="1"/>
  <c r="P410" i="6"/>
  <c r="H1381" i="5" s="1"/>
  <c r="P409" i="6"/>
  <c r="H768" i="5" s="1"/>
  <c r="P408" i="6"/>
  <c r="H887" i="5" s="1"/>
  <c r="P407" i="6"/>
  <c r="H925" i="5" s="1"/>
  <c r="P406" i="6"/>
  <c r="H459" i="5" s="1"/>
  <c r="P405" i="6"/>
  <c r="H484" i="5" s="1"/>
  <c r="P404" i="6"/>
  <c r="H1108" i="5" s="1"/>
  <c r="P403" i="6"/>
  <c r="H1395" i="5" s="1"/>
  <c r="P402" i="6"/>
  <c r="H277" i="5" s="1"/>
  <c r="P401" i="6"/>
  <c r="H1196" i="5" s="1"/>
  <c r="P400" i="6"/>
  <c r="H1320" i="5" s="1"/>
  <c r="P399" i="6"/>
  <c r="H432" i="5" s="1"/>
  <c r="P398" i="6"/>
  <c r="H1349" i="5" s="1"/>
  <c r="P397" i="6"/>
  <c r="H1209" i="5" s="1"/>
  <c r="P396" i="6"/>
  <c r="H1392" i="5" s="1"/>
  <c r="P395" i="6"/>
  <c r="H1079" i="5" s="1"/>
  <c r="P394" i="6"/>
  <c r="H1118" i="5" s="1"/>
  <c r="P393" i="6"/>
  <c r="H865" i="5" s="1"/>
  <c r="P392" i="6"/>
  <c r="H1045" i="5" s="1"/>
  <c r="P391" i="6"/>
  <c r="H960" i="5" s="1"/>
  <c r="P390" i="6"/>
  <c r="H1373" i="5" s="1"/>
  <c r="P389" i="6"/>
  <c r="H1325" i="5" s="1"/>
  <c r="P388" i="6"/>
  <c r="H409" i="5" s="1"/>
  <c r="P387" i="6"/>
  <c r="H1338" i="5" s="1"/>
  <c r="P386" i="6"/>
  <c r="H1347" i="5" s="1"/>
  <c r="P385" i="6"/>
  <c r="H1252" i="5" s="1"/>
  <c r="P384" i="6"/>
  <c r="H1111" i="5" s="1"/>
  <c r="P383" i="6"/>
  <c r="H1194" i="5" s="1"/>
  <c r="P382" i="6"/>
  <c r="H781" i="5" s="1"/>
  <c r="P381" i="6"/>
  <c r="H513" i="5" s="1"/>
  <c r="P380" i="6"/>
  <c r="H1298" i="5" s="1"/>
  <c r="P379" i="6"/>
  <c r="H883" i="5" s="1"/>
  <c r="P378" i="6"/>
  <c r="H198" i="5" s="1"/>
  <c r="P377" i="6"/>
  <c r="H1317" i="5" s="1"/>
  <c r="P376" i="6"/>
  <c r="H457" i="5" s="1"/>
  <c r="P375" i="6"/>
  <c r="H539" i="5" s="1"/>
  <c r="P374" i="6"/>
  <c r="H527" i="5" s="1"/>
  <c r="P373" i="6"/>
  <c r="H731" i="5" s="1"/>
  <c r="P372" i="6"/>
  <c r="H256" i="5" s="1"/>
  <c r="P371" i="6"/>
  <c r="H1069" i="5" s="1"/>
  <c r="P370" i="6"/>
  <c r="H276" i="5" s="1"/>
  <c r="P369" i="6"/>
  <c r="H184" i="5" s="1"/>
  <c r="P368" i="6"/>
  <c r="H1210" i="5" s="1"/>
  <c r="P367" i="6"/>
  <c r="H288" i="5" s="1"/>
  <c r="P366" i="6"/>
  <c r="H1171" i="5" s="1"/>
  <c r="P365" i="6"/>
  <c r="H1061" i="5" s="1"/>
  <c r="P364" i="6"/>
  <c r="H697" i="5" s="1"/>
  <c r="P363" i="6"/>
  <c r="H1366" i="5" s="1"/>
  <c r="P362" i="6"/>
  <c r="H870" i="5" s="1"/>
  <c r="P361" i="6"/>
  <c r="H1476" i="5" s="1"/>
  <c r="P360" i="6"/>
  <c r="H407" i="5" s="1"/>
  <c r="P359" i="6"/>
  <c r="H1136" i="5" s="1"/>
  <c r="P358" i="6"/>
  <c r="H536" i="5" s="1"/>
  <c r="P357" i="6"/>
  <c r="H801" i="5" s="1"/>
  <c r="P356" i="6"/>
  <c r="H1074" i="5" s="1"/>
  <c r="P355" i="6"/>
  <c r="H183" i="5" s="1"/>
  <c r="P354" i="6"/>
  <c r="H505" i="5" s="1"/>
  <c r="P353" i="6"/>
  <c r="H874" i="5" s="1"/>
  <c r="P352" i="6"/>
  <c r="H1192" i="5" s="1"/>
  <c r="P351" i="6"/>
  <c r="H799" i="5" s="1"/>
  <c r="P350" i="6"/>
  <c r="H496" i="5" s="1"/>
  <c r="P349" i="6"/>
  <c r="H533" i="5" s="1"/>
  <c r="P348" i="6"/>
  <c r="H1305" i="5" s="1"/>
  <c r="P347" i="6"/>
  <c r="H1035" i="5" s="1"/>
  <c r="P346" i="6"/>
  <c r="H488" i="5" s="1"/>
  <c r="P345" i="6"/>
  <c r="H1376" i="5" s="1"/>
  <c r="P344" i="6"/>
  <c r="H1073" i="5" s="1"/>
  <c r="P343" i="6"/>
  <c r="H1319" i="5" s="1"/>
  <c r="P342" i="6"/>
  <c r="H1359" i="5" s="1"/>
  <c r="P341" i="6"/>
  <c r="H166" i="5" s="1"/>
  <c r="P340" i="6"/>
  <c r="H806" i="5" s="1"/>
  <c r="P339" i="6"/>
  <c r="H497" i="5" s="1"/>
  <c r="P338" i="6"/>
  <c r="H836" i="5" s="1"/>
  <c r="P337" i="6"/>
  <c r="H1438" i="5" s="1"/>
  <c r="P336" i="6"/>
  <c r="H1164" i="5" s="1"/>
  <c r="P335" i="6"/>
  <c r="H14" i="5" s="1"/>
  <c r="P334" i="6"/>
  <c r="H1370" i="5" s="1"/>
  <c r="P333" i="6"/>
  <c r="H1053" i="5" s="1"/>
  <c r="P332" i="6"/>
  <c r="H320" i="5" s="1"/>
  <c r="P331" i="6"/>
  <c r="H1226" i="5" s="1"/>
  <c r="P330" i="6"/>
  <c r="H765" i="5" s="1"/>
  <c r="P329" i="6"/>
  <c r="H1351" i="5" s="1"/>
  <c r="P328" i="6"/>
  <c r="H1274" i="5" s="1"/>
  <c r="P327" i="6"/>
  <c r="H6" i="5" s="1"/>
  <c r="P326" i="6"/>
  <c r="H753" i="5" s="1"/>
  <c r="P325" i="6"/>
  <c r="H745" i="5" s="1"/>
  <c r="P324" i="6"/>
  <c r="H302" i="5" s="1"/>
  <c r="P323" i="6"/>
  <c r="H187" i="5" s="1"/>
  <c r="P322" i="6"/>
  <c r="H1348" i="5" s="1"/>
  <c r="P321" i="6"/>
  <c r="H47" i="5" s="1"/>
  <c r="P320" i="6"/>
  <c r="H861" i="5" s="1"/>
  <c r="P319" i="6"/>
  <c r="H1096" i="5" s="1"/>
  <c r="P318" i="6"/>
  <c r="H766" i="5" s="1"/>
  <c r="P317" i="6"/>
  <c r="H857" i="5" s="1"/>
  <c r="P316" i="6"/>
  <c r="H1343" i="5" s="1"/>
  <c r="P315" i="6"/>
  <c r="H1180" i="5" s="1"/>
  <c r="P314" i="6"/>
  <c r="H778" i="5" s="1"/>
  <c r="P313" i="6"/>
  <c r="H180" i="5" s="1"/>
  <c r="P312" i="6"/>
  <c r="H1345" i="5" s="1"/>
  <c r="P311" i="6"/>
  <c r="H1329" i="5" s="1"/>
  <c r="P310" i="6"/>
  <c r="H892" i="5" s="1"/>
  <c r="P309" i="6"/>
  <c r="H1273" i="5" s="1"/>
  <c r="P308" i="6"/>
  <c r="H864" i="5" s="1"/>
  <c r="P307" i="6"/>
  <c r="H856" i="5" s="1"/>
  <c r="P306" i="6"/>
  <c r="H704" i="5" s="1"/>
  <c r="P305" i="6"/>
  <c r="H1402" i="5" s="1"/>
  <c r="P304" i="6"/>
  <c r="H899" i="5" s="1"/>
  <c r="P303" i="6"/>
  <c r="H1337" i="5" s="1"/>
  <c r="P302" i="6"/>
  <c r="H693" i="5" s="1"/>
  <c r="P301" i="6"/>
  <c r="H160" i="5" s="1"/>
  <c r="P300" i="6"/>
  <c r="H754" i="5" s="1"/>
  <c r="P299" i="6"/>
  <c r="H893" i="5" s="1"/>
  <c r="P298" i="6"/>
  <c r="H1143" i="5" s="1"/>
  <c r="P297" i="6"/>
  <c r="H1280" i="5" s="1"/>
  <c r="P296" i="6"/>
  <c r="H29" i="5" s="1"/>
  <c r="P295" i="6"/>
  <c r="H1232" i="5" s="1"/>
  <c r="P294" i="6"/>
  <c r="H713" i="5" s="1"/>
  <c r="P293" i="6"/>
  <c r="H1401" i="5" s="1"/>
  <c r="P292" i="6"/>
  <c r="H815" i="5" s="1"/>
  <c r="P291" i="6"/>
  <c r="H1331" i="5" s="1"/>
  <c r="P290" i="6"/>
  <c r="H722" i="5" s="1"/>
  <c r="P289" i="6"/>
  <c r="H939" i="5" s="1"/>
  <c r="P288" i="6"/>
  <c r="H156" i="5" s="1"/>
  <c r="P287" i="6"/>
  <c r="H303" i="5" s="1"/>
  <c r="P286" i="6"/>
  <c r="H1124" i="5" s="1"/>
  <c r="P285" i="6"/>
  <c r="H818" i="5" s="1"/>
  <c r="P284" i="6"/>
  <c r="H489" i="5" s="1"/>
  <c r="P283" i="6"/>
  <c r="H683" i="5" s="1"/>
  <c r="P282" i="6"/>
  <c r="H780" i="5" s="1"/>
  <c r="P281" i="6"/>
  <c r="H914" i="5" s="1"/>
  <c r="P280" i="6"/>
  <c r="H725" i="5" s="1"/>
  <c r="P279" i="6"/>
  <c r="H258" i="5" s="1"/>
  <c r="P278" i="6"/>
  <c r="H687" i="5" s="1"/>
  <c r="P277" i="6"/>
  <c r="H1311" i="5" s="1"/>
  <c r="P276" i="6"/>
  <c r="H509" i="5" s="1"/>
  <c r="P275" i="6"/>
  <c r="H1031" i="5" s="1"/>
  <c r="P274" i="6"/>
  <c r="H1126" i="5" s="1"/>
  <c r="P273" i="6"/>
  <c r="H885" i="5" s="1"/>
  <c r="P272" i="6"/>
  <c r="H514" i="5" s="1"/>
  <c r="P271" i="6"/>
  <c r="H737" i="5" s="1"/>
  <c r="P270" i="6"/>
  <c r="H298" i="5" s="1"/>
  <c r="P269" i="6"/>
  <c r="H1140" i="5" s="1"/>
  <c r="P268" i="6"/>
  <c r="H1173" i="5" s="1"/>
  <c r="P267" i="6"/>
  <c r="H142" i="5" s="1"/>
  <c r="P266" i="6"/>
  <c r="H1220" i="5" s="1"/>
  <c r="P265" i="6"/>
  <c r="H1094" i="5" s="1"/>
  <c r="P264" i="6"/>
  <c r="H1240" i="5" s="1"/>
  <c r="P263" i="6"/>
  <c r="H1211" i="5" s="1"/>
  <c r="P262" i="6"/>
  <c r="H1055" i="5" s="1"/>
  <c r="P261" i="6"/>
  <c r="H1387" i="5" s="1"/>
  <c r="P260" i="6"/>
  <c r="H726" i="5" s="1"/>
  <c r="P259" i="6"/>
  <c r="H304" i="5" s="1"/>
  <c r="P258" i="6"/>
  <c r="H1125" i="5" s="1"/>
  <c r="P257" i="6"/>
  <c r="H487" i="5" s="1"/>
  <c r="P256" i="6"/>
  <c r="H299" i="5" s="1"/>
  <c r="P255" i="6"/>
  <c r="H502" i="5" s="1"/>
  <c r="P254" i="6"/>
  <c r="H317" i="5" s="1"/>
  <c r="P253" i="6"/>
  <c r="H1081" i="5" s="1"/>
  <c r="P252" i="6"/>
  <c r="H1278" i="5" s="1"/>
  <c r="P251" i="6"/>
  <c r="H157" i="5" s="1"/>
  <c r="P250" i="6"/>
  <c r="H1156" i="5" s="1"/>
  <c r="P249" i="6"/>
  <c r="H300" i="5" s="1"/>
  <c r="P248" i="6"/>
  <c r="H1110" i="5" s="1"/>
  <c r="P247" i="6"/>
  <c r="H1393" i="5" s="1"/>
  <c r="P246" i="6"/>
  <c r="H274" i="5" s="1"/>
  <c r="P245" i="6"/>
  <c r="H1153" i="5" s="1"/>
  <c r="P244" i="6"/>
  <c r="H1245" i="5" s="1"/>
  <c r="P243" i="6"/>
  <c r="H1396" i="5" s="1"/>
  <c r="P242" i="6"/>
  <c r="H1100" i="5" s="1"/>
  <c r="P241" i="6"/>
  <c r="H53" i="5" s="1"/>
  <c r="P240" i="6"/>
  <c r="H1388" i="5" s="1"/>
  <c r="P239" i="6"/>
  <c r="H1137" i="5" s="1"/>
  <c r="P238" i="6"/>
  <c r="H362" i="5" s="1"/>
  <c r="P237" i="6"/>
  <c r="H1057" i="5" s="1"/>
  <c r="P236" i="6"/>
  <c r="H1247" i="5" s="1"/>
  <c r="P235" i="6"/>
  <c r="H690" i="5" s="1"/>
  <c r="P234" i="6"/>
  <c r="H1382" i="5" s="1"/>
  <c r="P233" i="6"/>
  <c r="H1313" i="5" s="1"/>
  <c r="P232" i="6"/>
  <c r="H1135" i="5" s="1"/>
  <c r="P231" i="6"/>
  <c r="H508" i="5" s="1"/>
  <c r="P230" i="6"/>
  <c r="H1221" i="5" s="1"/>
  <c r="P229" i="6"/>
  <c r="H270" i="5" s="1"/>
  <c r="P228" i="6"/>
  <c r="H7" i="5" s="1"/>
  <c r="P227" i="6"/>
  <c r="H779" i="5" s="1"/>
  <c r="P226" i="6"/>
  <c r="H1249" i="5" s="1"/>
  <c r="P225" i="6"/>
  <c r="H1203" i="5" s="1"/>
  <c r="P224" i="6"/>
  <c r="H1256" i="5" s="1"/>
  <c r="P223" i="6"/>
  <c r="H863" i="5" s="1"/>
  <c r="P222" i="6"/>
  <c r="H1355" i="5" s="1"/>
  <c r="P221" i="6"/>
  <c r="H802" i="5" s="1"/>
  <c r="P220" i="6"/>
  <c r="H933" i="5" s="1"/>
  <c r="P219" i="6"/>
  <c r="H1218" i="5" s="1"/>
  <c r="P218" i="6"/>
  <c r="H911" i="5" s="1"/>
  <c r="P217" i="6"/>
  <c r="H946" i="5" s="1"/>
  <c r="P216" i="6"/>
  <c r="H756" i="5" s="1"/>
  <c r="P215" i="6"/>
  <c r="H293" i="5" s="1"/>
  <c r="P214" i="6"/>
  <c r="H1282" i="5" s="1"/>
  <c r="P213" i="6"/>
  <c r="H913" i="5" s="1"/>
  <c r="P212" i="6"/>
  <c r="H707" i="5" s="1"/>
  <c r="P211" i="6"/>
  <c r="H189" i="5" s="1"/>
  <c r="P210" i="6"/>
  <c r="H1066" i="5" s="1"/>
  <c r="P209" i="6"/>
  <c r="H1369" i="5" s="1"/>
  <c r="P208" i="6"/>
  <c r="H896" i="5" s="1"/>
  <c r="P207" i="6"/>
  <c r="H733" i="5" s="1"/>
  <c r="P206" i="6"/>
  <c r="H352" i="5" s="1"/>
  <c r="P205" i="6"/>
  <c r="H834" i="5" s="1"/>
  <c r="P204" i="6"/>
  <c r="H1102" i="5" s="1"/>
  <c r="P203" i="6"/>
  <c r="H1168" i="5" s="1"/>
  <c r="P202" i="6"/>
  <c r="H1033" i="5" s="1"/>
  <c r="P201" i="6"/>
  <c r="H1281" i="5" s="1"/>
  <c r="P200" i="6"/>
  <c r="H1166" i="5" s="1"/>
  <c r="P199" i="6"/>
  <c r="H1379" i="5" s="1"/>
  <c r="P198" i="6"/>
  <c r="H862" i="5" s="1"/>
  <c r="P197" i="6"/>
  <c r="H1398" i="5" s="1"/>
  <c r="P196" i="6"/>
  <c r="H808" i="5" s="1"/>
  <c r="P195" i="6"/>
  <c r="H1101" i="5" s="1"/>
  <c r="P194" i="6"/>
  <c r="H1071" i="5" s="1"/>
  <c r="P193" i="6"/>
  <c r="H738" i="5" s="1"/>
  <c r="P192" i="6"/>
  <c r="H399" i="5" s="1"/>
  <c r="P191" i="6"/>
  <c r="H875" i="5" s="1"/>
  <c r="P190" i="6"/>
  <c r="H1105" i="5" s="1"/>
  <c r="P189" i="6"/>
  <c r="H1067" i="5" s="1"/>
  <c r="P188" i="6"/>
  <c r="H292" i="5" s="1"/>
  <c r="P187" i="6"/>
  <c r="H1093" i="5" s="1"/>
  <c r="P186" i="6"/>
  <c r="H492" i="5" s="1"/>
  <c r="P185" i="6"/>
  <c r="H271" i="5" s="1"/>
  <c r="P184" i="6"/>
  <c r="H717" i="5" s="1"/>
  <c r="P183" i="6"/>
  <c r="H814" i="5" s="1"/>
  <c r="P182" i="6"/>
  <c r="H1188" i="5" s="1"/>
  <c r="P181" i="6"/>
  <c r="H958" i="5" s="1"/>
  <c r="P180" i="6"/>
  <c r="H784" i="5" s="1"/>
  <c r="P179" i="6"/>
  <c r="H1258" i="5" s="1"/>
  <c r="P178" i="6"/>
  <c r="H460" i="5" s="1"/>
  <c r="P177" i="6"/>
  <c r="H1246" i="5" s="1"/>
  <c r="P176" i="6"/>
  <c r="H866" i="5" s="1"/>
  <c r="P175" i="6"/>
  <c r="H1269" i="5" s="1"/>
  <c r="P174" i="6"/>
  <c r="H528" i="5" s="1"/>
  <c r="P173" i="6"/>
  <c r="H1324" i="5" s="1"/>
  <c r="P172" i="6"/>
  <c r="H1217" i="5" s="1"/>
  <c r="P171" i="6"/>
  <c r="H318" i="5" s="1"/>
  <c r="P170" i="6"/>
  <c r="H524" i="5" s="1"/>
  <c r="P169" i="6"/>
  <c r="H46" i="5" s="1"/>
  <c r="P168" i="6"/>
  <c r="H849" i="5" s="1"/>
  <c r="P167" i="6"/>
  <c r="H260" i="5" s="1"/>
  <c r="P166" i="6"/>
  <c r="H447" i="5" s="1"/>
  <c r="P165" i="6"/>
  <c r="H185" i="5" s="1"/>
  <c r="P164" i="6"/>
  <c r="H1208" i="5" s="1"/>
  <c r="P163" i="6"/>
  <c r="H1214" i="5" s="1"/>
  <c r="P162" i="6"/>
  <c r="H741" i="5" s="1"/>
  <c r="P161" i="6"/>
  <c r="H1251" i="5" s="1"/>
  <c r="P160" i="6"/>
  <c r="H50" i="5" s="1"/>
  <c r="P159" i="6"/>
  <c r="H819" i="5" s="1"/>
  <c r="P158" i="6"/>
  <c r="H897" i="5" s="1"/>
  <c r="P157" i="6"/>
  <c r="H319" i="5" s="1"/>
  <c r="P156" i="6"/>
  <c r="H294" i="5" s="1"/>
  <c r="P155" i="6"/>
  <c r="H159" i="5" s="1"/>
  <c r="P154" i="6"/>
  <c r="H223" i="5" s="1"/>
  <c r="P153" i="6"/>
  <c r="H1253" i="5" s="1"/>
  <c r="P152" i="6"/>
  <c r="H1177" i="5" s="1"/>
  <c r="P151" i="6"/>
  <c r="H282" i="5" s="1"/>
  <c r="P150" i="6"/>
  <c r="H1119" i="5" s="1"/>
  <c r="P149" i="6"/>
  <c r="H1295" i="5" s="1"/>
  <c r="P148" i="6"/>
  <c r="H474" i="5" s="1"/>
  <c r="P147" i="6"/>
  <c r="H197" i="5" s="1"/>
  <c r="P146" i="6"/>
  <c r="H761" i="5" s="1"/>
  <c r="P145" i="6"/>
  <c r="H1222" i="5" s="1"/>
  <c r="P144" i="6"/>
  <c r="H266" i="5" s="1"/>
  <c r="P143" i="6"/>
  <c r="H36" i="5" s="1"/>
  <c r="P142" i="6"/>
  <c r="H286" i="5" s="1"/>
  <c r="P141" i="6"/>
  <c r="H1141" i="5" s="1"/>
  <c r="P140" i="6"/>
  <c r="H207" i="5" s="1"/>
  <c r="P139" i="6"/>
  <c r="H724" i="5" s="1"/>
  <c r="P138" i="6"/>
  <c r="H368" i="5" s="1"/>
  <c r="P137" i="6"/>
  <c r="H1439" i="5" s="1"/>
  <c r="P136" i="6"/>
  <c r="H494" i="5" s="1"/>
  <c r="P135" i="6"/>
  <c r="H684" i="5" s="1"/>
  <c r="P134" i="6"/>
  <c r="H775" i="5" s="1"/>
  <c r="P133" i="6"/>
  <c r="H163" i="5" s="1"/>
  <c r="P132" i="6"/>
  <c r="H702" i="5" s="1"/>
  <c r="P131" i="6"/>
  <c r="H645" i="5" s="1"/>
  <c r="P130" i="6"/>
  <c r="H1383" i="5" s="1"/>
  <c r="P129" i="6"/>
  <c r="H953" i="5" s="1"/>
  <c r="P128" i="6"/>
  <c r="H1072" i="5" s="1"/>
  <c r="P127" i="6"/>
  <c r="H1178" i="5" s="1"/>
  <c r="P126" i="6"/>
  <c r="H811" i="5" s="1"/>
  <c r="P125" i="6"/>
  <c r="H1342" i="5" s="1"/>
  <c r="P124" i="6"/>
  <c r="H1287" i="5" s="1"/>
  <c r="P123" i="6"/>
  <c r="H307" i="5" s="1"/>
  <c r="P122" i="6"/>
  <c r="H850" i="5" s="1"/>
  <c r="P121" i="6"/>
  <c r="H1316" i="5" s="1"/>
  <c r="P120" i="6"/>
  <c r="H483" i="5" s="1"/>
  <c r="P119" i="6"/>
  <c r="H1371" i="5" s="1"/>
  <c r="P118" i="6"/>
  <c r="H161" i="5" s="1"/>
  <c r="P117" i="6"/>
  <c r="H1243" i="5" s="1"/>
  <c r="P116" i="6"/>
  <c r="H714" i="5" s="1"/>
  <c r="P115" i="6"/>
  <c r="H1138" i="5" s="1"/>
  <c r="P114" i="6"/>
  <c r="H1495" i="5" s="1"/>
  <c r="P113" i="6"/>
  <c r="H647" i="5" s="1"/>
  <c r="P112" i="6"/>
  <c r="H1144" i="5" s="1"/>
  <c r="P111" i="6"/>
  <c r="H795" i="5" s="1"/>
  <c r="P110" i="6"/>
  <c r="H798" i="5" s="1"/>
  <c r="P109" i="6"/>
  <c r="H1386" i="5" s="1"/>
  <c r="P108" i="6"/>
  <c r="H1076" i="5" s="1"/>
  <c r="P107" i="6"/>
  <c r="H1322" i="5" s="1"/>
  <c r="P106" i="6"/>
  <c r="H165" i="5" s="1"/>
  <c r="P105" i="6"/>
  <c r="H789" i="5" s="1"/>
  <c r="P104" i="6"/>
  <c r="H1200" i="5" s="1"/>
  <c r="P103" i="6"/>
  <c r="H851" i="5" s="1"/>
  <c r="P102" i="6"/>
  <c r="H790" i="5" s="1"/>
  <c r="P101" i="6"/>
  <c r="H1283" i="5" s="1"/>
  <c r="P100" i="6"/>
  <c r="H1248" i="5" s="1"/>
  <c r="P99" i="6"/>
  <c r="H51" i="5" s="1"/>
  <c r="P98" i="6"/>
  <c r="H196" i="5" s="1"/>
  <c r="P97" i="6"/>
  <c r="H777" i="5" s="1"/>
  <c r="P96" i="6"/>
  <c r="H281" i="5" s="1"/>
  <c r="P95" i="6"/>
  <c r="H760" i="5" s="1"/>
  <c r="P94" i="6"/>
  <c r="H1083" i="5" s="1"/>
  <c r="P93" i="6"/>
  <c r="H1207" i="5" s="1"/>
  <c r="P92" i="6"/>
  <c r="H759" i="5" s="1"/>
  <c r="P91" i="6"/>
  <c r="H495" i="5" s="1"/>
  <c r="P90" i="6"/>
  <c r="H837" i="5" s="1"/>
  <c r="P89" i="6"/>
  <c r="H846" i="5" s="1"/>
  <c r="P88" i="6"/>
  <c r="H680" i="5" s="1"/>
  <c r="P87" i="6"/>
  <c r="H1088" i="5" s="1"/>
  <c r="P86" i="6"/>
  <c r="H703" i="5" s="1"/>
  <c r="P85" i="6"/>
  <c r="H681" i="5" s="1"/>
  <c r="P84" i="6"/>
  <c r="H1314" i="5" s="1"/>
  <c r="P83" i="6"/>
  <c r="H275" i="5" s="1"/>
  <c r="P82" i="6"/>
  <c r="H518" i="5" s="1"/>
  <c r="P81" i="6"/>
  <c r="H735" i="5" s="1"/>
  <c r="P80" i="6"/>
  <c r="H674" i="5" s="1"/>
  <c r="P79" i="6"/>
  <c r="H752" i="5" s="1"/>
  <c r="P78" i="6"/>
  <c r="H267" i="5" s="1"/>
  <c r="P77" i="6"/>
  <c r="H1267" i="5" s="1"/>
  <c r="P76" i="6"/>
  <c r="H410" i="5" s="1"/>
  <c r="P75" i="6"/>
  <c r="H746" i="5" s="1"/>
  <c r="P74" i="6"/>
  <c r="H4" i="5" s="1"/>
  <c r="P73" i="6"/>
  <c r="H810" i="5" s="1"/>
  <c r="P72" i="6"/>
  <c r="H1186" i="5" s="1"/>
  <c r="P71" i="6"/>
  <c r="H1050" i="5" s="1"/>
  <c r="P70" i="6"/>
  <c r="H791" i="5" s="1"/>
  <c r="P69" i="6"/>
  <c r="H773" i="5" s="1"/>
  <c r="P68" i="6"/>
  <c r="H879" i="5" s="1"/>
  <c r="P67" i="6"/>
  <c r="H844" i="5" s="1"/>
  <c r="P66" i="6"/>
  <c r="H757" i="5" s="1"/>
  <c r="P65" i="6"/>
  <c r="H1041" i="5" s="1"/>
  <c r="P64" i="6"/>
  <c r="H676" i="5" s="1"/>
  <c r="P63" i="6"/>
  <c r="H154" i="5" s="1"/>
  <c r="P62" i="6"/>
  <c r="H695" i="5" s="1"/>
  <c r="P61" i="6"/>
  <c r="H1358" i="5" s="1"/>
  <c r="P60" i="6"/>
  <c r="H853" i="5" s="1"/>
  <c r="P59" i="6"/>
  <c r="H224" i="5" s="1"/>
  <c r="P58" i="6"/>
  <c r="H540" i="5" s="1"/>
  <c r="P57" i="6"/>
  <c r="H895" i="5" s="1"/>
  <c r="P56" i="6"/>
  <c r="H1170" i="5" s="1"/>
  <c r="P55" i="6"/>
  <c r="H1142" i="5" s="1"/>
  <c r="P54" i="6"/>
  <c r="H1109" i="5" s="1"/>
  <c r="P53" i="6"/>
  <c r="H1128" i="5" s="1"/>
  <c r="P52" i="6"/>
  <c r="H52" i="5" s="1"/>
  <c r="P51" i="6"/>
  <c r="H817" i="5" s="1"/>
  <c r="P50" i="6"/>
  <c r="H1114" i="5" s="1"/>
  <c r="P49" i="6"/>
  <c r="H749" i="5" s="1"/>
  <c r="P48" i="6"/>
  <c r="H678" i="5" s="1"/>
  <c r="P47" i="6"/>
  <c r="H1077" i="5" s="1"/>
  <c r="P46" i="6"/>
  <c r="H482" i="5" s="1"/>
  <c r="P45" i="6"/>
  <c r="H1485" i="5" s="1"/>
  <c r="P44" i="6"/>
  <c r="H177" i="5" s="1"/>
  <c r="P43" i="6"/>
  <c r="H934" i="5" s="1"/>
  <c r="P42" i="6"/>
  <c r="H1219" i="5" s="1"/>
  <c r="P41" i="6"/>
  <c r="H1097" i="5" s="1"/>
  <c r="P40" i="6"/>
  <c r="H1372" i="5" s="1"/>
  <c r="P39" i="6"/>
  <c r="H346" i="5" s="1"/>
  <c r="P38" i="6"/>
  <c r="H633" i="5" s="1"/>
  <c r="P37" i="6"/>
  <c r="H1040" i="5" s="1"/>
  <c r="P36" i="6"/>
  <c r="H1049" i="5" s="1"/>
  <c r="P35" i="6"/>
  <c r="H264" i="5" s="1"/>
  <c r="P34" i="6"/>
  <c r="H1250" i="5" s="1"/>
  <c r="P33" i="6"/>
  <c r="H1318" i="5" s="1"/>
  <c r="P32" i="6"/>
  <c r="H1340" i="5" s="1"/>
  <c r="P31" i="6"/>
  <c r="H1054" i="5" s="1"/>
  <c r="P30" i="6"/>
  <c r="H1228" i="5" s="1"/>
  <c r="P29" i="6"/>
  <c r="H920" i="5" s="1"/>
  <c r="P28" i="6"/>
  <c r="H796" i="5" s="1"/>
  <c r="P27" i="6"/>
  <c r="H1151" i="5" s="1"/>
  <c r="P26" i="6"/>
  <c r="H772" i="5" s="1"/>
  <c r="P25" i="6"/>
  <c r="H423" i="5" s="1"/>
  <c r="P24" i="6"/>
  <c r="H1095" i="5" s="1"/>
  <c r="P23" i="6"/>
  <c r="H1070" i="5" s="1"/>
  <c r="P22" i="6"/>
  <c r="H833" i="5" s="1"/>
  <c r="P21" i="6"/>
  <c r="H711" i="5" s="1"/>
  <c r="P20" i="6"/>
  <c r="H686" i="5" s="1"/>
  <c r="P19" i="6"/>
  <c r="H949" i="5" s="1"/>
  <c r="P18" i="6"/>
  <c r="H877" i="5" s="1"/>
  <c r="P17" i="6"/>
  <c r="H842" i="5" s="1"/>
  <c r="P16" i="6"/>
  <c r="H1361" i="5" s="1"/>
  <c r="P15" i="6"/>
  <c r="H736" i="5" s="1"/>
  <c r="P14" i="6"/>
  <c r="H1309" i="5" s="1"/>
  <c r="P13" i="6"/>
  <c r="H520" i="5" s="1"/>
  <c r="P12" i="6"/>
  <c r="H872" i="5" s="1"/>
  <c r="P11" i="6"/>
  <c r="H1187" i="5" s="1"/>
  <c r="P10" i="6"/>
  <c r="H525" i="5" s="1"/>
  <c r="P9" i="6"/>
  <c r="H1225" i="5" s="1"/>
  <c r="P8" i="6"/>
  <c r="H295" i="5" s="1"/>
  <c r="P7" i="6"/>
  <c r="H537" i="5" s="1"/>
  <c r="P6" i="6"/>
  <c r="H155" i="5" s="1"/>
  <c r="P5" i="6"/>
  <c r="H1197" i="5" s="1"/>
  <c r="P4" i="6"/>
  <c r="H204" i="5" s="1"/>
  <c r="P3" i="6"/>
  <c r="H1323" i="5" s="1"/>
  <c r="P2" i="6"/>
  <c r="H1385" i="5" s="1"/>
</calcChain>
</file>

<file path=xl/comments1.xml><?xml version="1.0" encoding="utf-8"?>
<comments xmlns="http://schemas.openxmlformats.org/spreadsheetml/2006/main">
  <authors>
    <author>Julián Enrique Correa S.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Julián Enrique Correa S.:</t>
        </r>
        <r>
          <rPr>
            <sz val="9"/>
            <color indexed="81"/>
            <rFont val="Tahoma"/>
            <family val="2"/>
          </rPr>
          <t xml:space="preserve">
Esta columna se debe eliminar de la hoja de calculo, el participante la debe crear para poder hacer el ejercicio
</t>
        </r>
      </text>
    </comment>
  </commentList>
</comments>
</file>

<file path=xl/sharedStrings.xml><?xml version="1.0" encoding="utf-8"?>
<sst xmlns="http://schemas.openxmlformats.org/spreadsheetml/2006/main" count="19596" uniqueCount="1800">
  <si>
    <t>CIUDAD</t>
  </si>
  <si>
    <t>Identificación</t>
  </si>
  <si>
    <t>Nombres_apellidos</t>
  </si>
  <si>
    <t>FECHA DE NACIMEINTO</t>
  </si>
  <si>
    <t>GENERO</t>
  </si>
  <si>
    <t>CATEGORIZACIÓN</t>
  </si>
  <si>
    <t>NIVEL DE FORMACIÓN</t>
  </si>
  <si>
    <t>EDAD</t>
  </si>
  <si>
    <t>MORA ESPINOZA BARBARA DE LAS MERCEDES</t>
  </si>
  <si>
    <t>GARCIA CRUZ AZUCENA MARIA</t>
  </si>
  <si>
    <t>BAUTISTA QUINTERO JORGE EDUARDO</t>
  </si>
  <si>
    <t>PROSKAHUER MUÑOZ ALEJANDRO</t>
  </si>
  <si>
    <t>GUERRA GONZALEZ WILDER ALEXANDER</t>
  </si>
  <si>
    <t>DOS SANTOS GYAN CELAH</t>
  </si>
  <si>
    <t>PARRA ROMERO  JULIAN DANILO</t>
  </si>
  <si>
    <t>RODRIGUEZ PINILLA JOSE WILLIAM</t>
  </si>
  <si>
    <t>PARRA CORTES OSCAR ALEXANDER</t>
  </si>
  <si>
    <t>PICO MELO JOSE EDUARDO</t>
  </si>
  <si>
    <t>ORTEGA RESTREPO JUAN DIEGO</t>
  </si>
  <si>
    <t>GRAJALES MURILLO RODRIGO</t>
  </si>
  <si>
    <t>GUTIERREZ  GONZALEZ CARLOS  ANDRES</t>
  </si>
  <si>
    <t>CARDENAS  ALZATE PEDRO  PABLO</t>
  </si>
  <si>
    <t>JARAMILLO GARCIA OSCAR ARMANDO</t>
  </si>
  <si>
    <t>HERNANDEZ VALENCIA RAMON ALBEIRO</t>
  </si>
  <si>
    <t>MARIN HERNANDEZ ALFONSO</t>
  </si>
  <si>
    <t>DUQUE OCAMPO JOSE DONEY</t>
  </si>
  <si>
    <t>QUINTERO MADRID JORGE MARIO</t>
  </si>
  <si>
    <t>CARDONA  CORREA JUAN  DAVID</t>
  </si>
  <si>
    <t>PIEDRAHITA MEDINA VICTOR DANIEL</t>
  </si>
  <si>
    <t>VALDERRAMA GONZALEZ LEONARDO</t>
  </si>
  <si>
    <t>TORRES MOLINA MARVIN KADIER</t>
  </si>
  <si>
    <t>MEJIA RESTREPO ANDRES FERNANDO</t>
  </si>
  <si>
    <t>SANDOVAL ZUÑIGA DIEGO FELIPE</t>
  </si>
  <si>
    <t>PEINADO  PEDRO MIGUEL</t>
  </si>
  <si>
    <t>VERGARA CUJIA MANUEL FERNANDO</t>
  </si>
  <si>
    <t>GOMEZ OLAYA LEONEL</t>
  </si>
  <si>
    <t>FLOREZ PORRAS PEDRO ANTONIO</t>
  </si>
  <si>
    <t>GOMEZ GRISALES ALVARO HERNAN</t>
  </si>
  <si>
    <t>PAZ MONTOYA ANDRES FELIPE</t>
  </si>
  <si>
    <t>SALAZAR HERNANDEZ JORGE ALEJANDRO</t>
  </si>
  <si>
    <t>REYES MOZO LUIS ALFONSO</t>
  </si>
  <si>
    <t>CUESTA GORDILLO NELSON</t>
  </si>
  <si>
    <t>CARO PINEDA LUIS GUILLERMO</t>
  </si>
  <si>
    <t>CHAPARRO CARDOZO LEONEL</t>
  </si>
  <si>
    <t>VARGAS MORA JOSE ELIAS</t>
  </si>
  <si>
    <t>MEDINA PUENTES JOSE LUIS</t>
  </si>
  <si>
    <t>LIMAS RUIZ JULIO ALFREDO</t>
  </si>
  <si>
    <t>OCAMPO RINCON JHON JAIRO</t>
  </si>
  <si>
    <t>CHINCHILLA BUELVAS FERNANDO JOSE</t>
  </si>
  <si>
    <t>VILLA FLOREZ ELMER RAFAEL</t>
  </si>
  <si>
    <t>PERTUZ MERCADO RICARDO DAVID</t>
  </si>
  <si>
    <t>SEPULVEDA SANCHEZ SANDER</t>
  </si>
  <si>
    <t>CHACUE EMBUS JAIVER</t>
  </si>
  <si>
    <t>GONZALEZ SIERRA ARMANDO</t>
  </si>
  <si>
    <t>MORENO SAMPAYO ORLANDO ENRIQUE</t>
  </si>
  <si>
    <t>RUIZ MADRIGAL RAUL ALBERTO</t>
  </si>
  <si>
    <t>CASTRO PEREIRA SEVERO AUGUSTO</t>
  </si>
  <si>
    <t>BOTERO CARDONA LUIS FERNANDO</t>
  </si>
  <si>
    <t>ARIZA AGAMEZ DANILO DE JESUS</t>
  </si>
  <si>
    <t>ESPINOSA TAMARA FERNAN DEL CRISTO</t>
  </si>
  <si>
    <t>RENDON BEDOYA JAVIER ALIRIO</t>
  </si>
  <si>
    <t>SARAZA GOMEZ CARLOS EDUARDO</t>
  </si>
  <si>
    <t>SEDAS  ALEXANDER</t>
  </si>
  <si>
    <t>VALENCIA PEREZ JOSÉ ALEXANDER</t>
  </si>
  <si>
    <t>VELASQUEZ RAMIREZ JUAN PABLO</t>
  </si>
  <si>
    <t>BAUTISTA PAMPLONA JUAN DAVID</t>
  </si>
  <si>
    <t>ANAYA GUTIERREZ SANTIAGO</t>
  </si>
  <si>
    <t>AGUDELO VERGARA JHON ALEXANDER</t>
  </si>
  <si>
    <t>GUTIERREZ SUAREZ MAURICIO</t>
  </si>
  <si>
    <t>LOPERA CASTRILLON IVAN ALBERTO</t>
  </si>
  <si>
    <t>DIAZ GAMA CARLOS AUGUSTO</t>
  </si>
  <si>
    <t>REYES  JUAN ALEJANDRO</t>
  </si>
  <si>
    <t>SALCEDO MIRANDA JOAN ADRIAN</t>
  </si>
  <si>
    <t>ANDRADE CORDOBA CESAR STEBER</t>
  </si>
  <si>
    <t>VILLA CARMONA JHON JAIRO</t>
  </si>
  <si>
    <t>ZULUAGA  JAMES</t>
  </si>
  <si>
    <t>LEON IZA MAURICIO</t>
  </si>
  <si>
    <t>DE LA PAVA ISAZA CARLOS ANDRES</t>
  </si>
  <si>
    <t>TREJOS HERNANDEZ ALEX HOMERO</t>
  </si>
  <si>
    <t>CASTRILLON BEDOYA JORGE ALBERTO</t>
  </si>
  <si>
    <t>RAMIREZ CORTES ANDRES FELIPE</t>
  </si>
  <si>
    <t>CUERVO VARELA ALEXANDER</t>
  </si>
  <si>
    <t>QUINTERO GUTIERREZ LUIS EDUARDO</t>
  </si>
  <si>
    <t>GIRALDO SILVA ANDRES MAURICIO</t>
  </si>
  <si>
    <t>RIVERA ARBOLEDA VICTOR HUGO</t>
  </si>
  <si>
    <t>PEREA MORENO JIMMY ENRIQUE</t>
  </si>
  <si>
    <t>ARIAS VELASQUEZ JUAN PABLO</t>
  </si>
  <si>
    <t>RIOS GAVIRIA ALEXANDER</t>
  </si>
  <si>
    <t>YEPES MARIN JUAN MAURICIO</t>
  </si>
  <si>
    <t>ANGEE  VILLANUEVA MARIO  ENRIQUE</t>
  </si>
  <si>
    <t>GALLEGO MENDEZ DUVAN ALBEIRO</t>
  </si>
  <si>
    <t>DUQUE VALENCIA OSCAR JAIME</t>
  </si>
  <si>
    <t>HINCAPIE ZAPATA FRANCISCO</t>
  </si>
  <si>
    <t>ESTRADA PEÑA JORGE IVAN</t>
  </si>
  <si>
    <t>MORENO CANO MAURICIO ALEXANDER</t>
  </si>
  <si>
    <t>CARDONA ARISTIZABAL CARLOS ALBERTO</t>
  </si>
  <si>
    <t>NAVIA RAMIREZ HAROLD EDWIN</t>
  </si>
  <si>
    <t>JIMENEZ CASTAÑO ANDRES FERNANDO</t>
  </si>
  <si>
    <t>QUINTANA LOPEZ JUAN CARLOS</t>
  </si>
  <si>
    <t>BETANCUR OSORIO GERMAN EDUARDO</t>
  </si>
  <si>
    <t>SOTTO SUAREZ WILMER</t>
  </si>
  <si>
    <t>NOREÑA OSPINA MAURICIO</t>
  </si>
  <si>
    <t>ALZATE VALENCIA OSCAR ALBERTO</t>
  </si>
  <si>
    <t>ECHEVERRY RESTREPO CARLOS ANDRES</t>
  </si>
  <si>
    <t>BEDOYA CARDONA GERMAN</t>
  </si>
  <si>
    <t>MONTOYA RODRIGUEZ ALEXANDER</t>
  </si>
  <si>
    <t>PUERTA RAMIREZ JORGE ELIECER</t>
  </si>
  <si>
    <t>BOTERO ARANGO ALBERTO JAVIER</t>
  </si>
  <si>
    <t>FRANCO DELGADILLO EDUARDO</t>
  </si>
  <si>
    <t>LOAIZA RENDON LUIS CARLOS</t>
  </si>
  <si>
    <t>MEJIA GONZALEZ RUBEN DARIO</t>
  </si>
  <si>
    <t>PINILLO MARIN VICENTE</t>
  </si>
  <si>
    <t>ZULUAGA OSORIO JUAN NORBERTO</t>
  </si>
  <si>
    <t>CARDONA DUQUE RAFAEL</t>
  </si>
  <si>
    <t>HURTADO TAMAYO ALBEIRO</t>
  </si>
  <si>
    <t>OSPINA OSPINA JHONNY</t>
  </si>
  <si>
    <t>CARDONA  TORO JOSE  GERARDO</t>
  </si>
  <si>
    <t>RIVERA LOPEZ LUCIANO</t>
  </si>
  <si>
    <t>VALENCIA LOPEZ PABLO ELIAS</t>
  </si>
  <si>
    <t>ALDANA VASQUEZ LUIS ROBERTO</t>
  </si>
  <si>
    <t>MEDINA CORDOVA ALBERTO</t>
  </si>
  <si>
    <t>ARCILA FRANCO JUAN CARLOS</t>
  </si>
  <si>
    <t>TELLEZ CABAL CARLOS ALFONSO</t>
  </si>
  <si>
    <t>TOBAR ROSERO CARLOS ARTURO</t>
  </si>
  <si>
    <t>GARCIA BEDOYA PEDRO LUIS</t>
  </si>
  <si>
    <t>RAMIREZ HERNANDEZ GERMAN DARIO</t>
  </si>
  <si>
    <t>ARIAS MEJIA FRANCISCO JOSE</t>
  </si>
  <si>
    <t>MONTOYA RAMIREZ DIEGO</t>
  </si>
  <si>
    <t>GOMEZ ARANGO VICTOR MANUEL</t>
  </si>
  <si>
    <t>LEAL VELEZ ALFREDO</t>
  </si>
  <si>
    <t>CHICA TORRES ANDRES ALBERTO</t>
  </si>
  <si>
    <t>NARANJO GRISALES FERNANDO DE LA CRUZ</t>
  </si>
  <si>
    <t>BARRAGAN  MARIN JOSE  ASDRUBAL</t>
  </si>
  <si>
    <t>GIRALDO OROZCO WILLIAM ALBERTO</t>
  </si>
  <si>
    <t>EUSSE LONDOÑO JHON BYRON</t>
  </si>
  <si>
    <t>GONZALEZ CROSTHWAITE ANDRES</t>
  </si>
  <si>
    <t>ESCOBAR OROZCO JUAN GONZALO</t>
  </si>
  <si>
    <t>CARDENAS RAMIREZ WILMAR JEOVANY</t>
  </si>
  <si>
    <t>LOPEZ MUSTAFA CARLOS SAMMY</t>
  </si>
  <si>
    <t>GUERRERO RAMIREZ FELIPE ALEJANDRO</t>
  </si>
  <si>
    <t>GALLEGO GONZALEZ RODRIGO</t>
  </si>
  <si>
    <t>VALLEJO GIRALDO OSCAR</t>
  </si>
  <si>
    <t>OCAMPO PIEDRAHITA EUGENIO</t>
  </si>
  <si>
    <t>ESCOBAR MARIN NICOLAS ALBERTO</t>
  </si>
  <si>
    <t>MORENO  CANO JHON  ARTURO</t>
  </si>
  <si>
    <t>OSPINA  GRISALES CARLOS  ALBERTO</t>
  </si>
  <si>
    <t>CAICEDO NEIRA ANDRES FELIPE</t>
  </si>
  <si>
    <t>SALAZAR BUITRAGO JAIME</t>
  </si>
  <si>
    <t>GALLEGO CASTAÑEDA GUSTAVO ADOLFO</t>
  </si>
  <si>
    <t>BUSTAMANTE  BUSTAMANTE FABIAN  ANTONIO</t>
  </si>
  <si>
    <t>TORO PINEDA CARLOS ALBERTO</t>
  </si>
  <si>
    <t>MEJIA ESTRADA NESTOR</t>
  </si>
  <si>
    <t>SPAGGIARI VASQUEZ CARLOS MARIO</t>
  </si>
  <si>
    <t>MONTOYA GOMEZ NICOLAS JAVIER</t>
  </si>
  <si>
    <t>QUINTERO ZULUAGA HUGO MAURICIO</t>
  </si>
  <si>
    <t>ARISTIZABAL FRANCO LUIS EVELIO</t>
  </si>
  <si>
    <t>HENAO MEJIA HUGO DE JESUS</t>
  </si>
  <si>
    <t>OROZCO SALAZAR UBER</t>
  </si>
  <si>
    <t>RAMIREZ HERNANDEZ JUAN CARLOS</t>
  </si>
  <si>
    <t>PORTILLA BENITEZ YUBAR DEIBI</t>
  </si>
  <si>
    <t>BALLESTEROS MUÑOZ JAIME GIOVANNI</t>
  </si>
  <si>
    <t>AGREDA LOPEZ LUIS GILBERTO</t>
  </si>
  <si>
    <t>GARZON ROMERO JAVIER GORGONIO</t>
  </si>
  <si>
    <t>FLOREZ BONILLA JOSE ALEJANDRO</t>
  </si>
  <si>
    <t>SANABRIA MUÑOZ JOSE HARVEY</t>
  </si>
  <si>
    <t>CASTRO CIFUENTES CESAR AUGUSTO</t>
  </si>
  <si>
    <t>GOMEZ SABOGAL PEDRO ANTONIO</t>
  </si>
  <si>
    <t>CAICEDO CASALLAS WALTER</t>
  </si>
  <si>
    <t>MENDOZA ROMERO DARIO</t>
  </si>
  <si>
    <t>CARDENAS  HUGO MANUEL</t>
  </si>
  <si>
    <t>MEDINA PALACIOS EDISON</t>
  </si>
  <si>
    <t>BRIÑEZ TORRES CARLOS YESID</t>
  </si>
  <si>
    <t>GUTIERREZ SILVA RODOLFO</t>
  </si>
  <si>
    <t>BALETA PALOMINO LACIDES ALFONSO</t>
  </si>
  <si>
    <t>BANDERAS MANCERA ARIEL</t>
  </si>
  <si>
    <t>ROMO CABRERA WILMAN RAFAEL</t>
  </si>
  <si>
    <t>RODRIGUEZ MANJARRES RAFAEL ESTEBAN</t>
  </si>
  <si>
    <t>CAMPO TORNAY LUIS JOAQUIN</t>
  </si>
  <si>
    <t>ZULETA ROVIRA HECTOR FABIO</t>
  </si>
  <si>
    <t>PALENCIA FAJARDO ANDRES ALBERTO</t>
  </si>
  <si>
    <t>ARAUJO  LUIS CARLOS</t>
  </si>
  <si>
    <t>GUTIERREZ HINOJOSA TOMAS DARIO</t>
  </si>
  <si>
    <t>PEDRAZA CADENA ORLANDO</t>
  </si>
  <si>
    <t>ARAUJO BOLAÑOS CARLOS MANUEL</t>
  </si>
  <si>
    <t>CRESPO SILVA JORGE ELIS</t>
  </si>
  <si>
    <t>YANEZ CONSTANTE CRISTIAN ANDRES</t>
  </si>
  <si>
    <t>GONZALEZ ORTIZ CHRISTIAN CAMILO</t>
  </si>
  <si>
    <t>PEREZ PATIÑO SEGUNDO FRANKLIN</t>
  </si>
  <si>
    <t>TAPIA VELA LUIS CARLOS</t>
  </si>
  <si>
    <t>HERNANDEZ SAENZ WILLIAM ORLANDO</t>
  </si>
  <si>
    <t>JIMENEZ CORTES ANDRES FELIPE</t>
  </si>
  <si>
    <t>CELIS VILLAMIZAR DIEGO MAURICIO</t>
  </si>
  <si>
    <t>TARAZONA DURAN OSCAR</t>
  </si>
  <si>
    <t>GRANADOS PEÑARANDA MIGUEL ANGEL</t>
  </si>
  <si>
    <t>CONDE GOMEZ JAIRO</t>
  </si>
  <si>
    <t>DALLOS BAREÑO CARLOS MANUEL</t>
  </si>
  <si>
    <t>SEGURA ROJAS FRANCISCO</t>
  </si>
  <si>
    <t>GUTIERREZ BELEÑO MELQUISEDEC</t>
  </si>
  <si>
    <t>HERRERA URIBE ELIECER</t>
  </si>
  <si>
    <t>VIRVIESCAS ROCHA LIBARDO</t>
  </si>
  <si>
    <t>QUIÑONES CARDENAS JEREMIAS</t>
  </si>
  <si>
    <t>VAQUIRO CAPERA JOSE DIDIER</t>
  </si>
  <si>
    <t>BONILLA PUERTA IVAN AUGUSTO</t>
  </si>
  <si>
    <t>CARVAJAL CLAVIJO OSCAR DANIEL</t>
  </si>
  <si>
    <t>KOHN QUINTERO EDGAR GUSTAVO</t>
  </si>
  <si>
    <t>PARAMO JIMENEZ JOSE VIDAL</t>
  </si>
  <si>
    <t>CARRERO DELGADO WILDER ANDRES</t>
  </si>
  <si>
    <t>PEREZ PENAGO JOHN JAMES</t>
  </si>
  <si>
    <t>RIVERA PRIETO LEONARDO FABIO</t>
  </si>
  <si>
    <t>FERNANDEZ MONSALVO LUIS GUILLERMO</t>
  </si>
  <si>
    <t>ACUÑA CASTELLAR EMERSON</t>
  </si>
  <si>
    <t>DAZA LOBO CARLOS ALBERTO</t>
  </si>
  <si>
    <t>MORENO PINZON WILMER</t>
  </si>
  <si>
    <t>CARDONA PATIÑO CAMILO AUGUSTO</t>
  </si>
  <si>
    <t>ZAPATA  GIRALDO PAULO  CESAR</t>
  </si>
  <si>
    <t>BUSTAMANTE ECHEVERRY RICARDO</t>
  </si>
  <si>
    <t>GOMEZ RODAS ALEJANDRO</t>
  </si>
  <si>
    <t>BAYER AGUDELO ANDRES</t>
  </si>
  <si>
    <t>FONTAL HERNANDEZ RODRIGO</t>
  </si>
  <si>
    <t>PUERTAS DELLEPIANES ERNESTO JAVIER</t>
  </si>
  <si>
    <t>BALANTA LARRAHONDO CARLOS HERMES</t>
  </si>
  <si>
    <t>VERGARA SINISTERRA IVAN ALBERTO</t>
  </si>
  <si>
    <t>TABARES PARRA GUSTAVO ENRIQUE</t>
  </si>
  <si>
    <t>RODRIGUEZ AREVALO IGNACIO ALBERTO</t>
  </si>
  <si>
    <t>GOMEZ PINEDA CARLOS ALBERTO</t>
  </si>
  <si>
    <t>SANCHEZ  RODRIGUEZ LUIS  EDUARDO</t>
  </si>
  <si>
    <t>OLIVARES SANTOS CARLOS</t>
  </si>
  <si>
    <t>OREJUELA ALVAREZ DIEGO FERNANDO</t>
  </si>
  <si>
    <t>CALDERON BRUGUES JAIME</t>
  </si>
  <si>
    <t>CASTILLO RAMIREZ JULIO ALBERTO</t>
  </si>
  <si>
    <t>AVILAN TORRES PEDRO ANTONIO</t>
  </si>
  <si>
    <t>TORRES CUBILLOS YERSON FABER</t>
  </si>
  <si>
    <t>ORTEGA FERNANDEZ ROMAN JOSE</t>
  </si>
  <si>
    <t>CONSUEGRA GONZALEZ JOSE LUIS</t>
  </si>
  <si>
    <t>ESPINOSA ACOSTA  MARIO ANDRES</t>
  </si>
  <si>
    <t>TRUJILLO MORALES JUAN GONZALO</t>
  </si>
  <si>
    <t>VILLA  MEJIA HERNAN</t>
  </si>
  <si>
    <t>URREA RAMIREZ CARLOS ALBERTO</t>
  </si>
  <si>
    <t>TABARES LONDOÑO JAVIER DARIO</t>
  </si>
  <si>
    <t>RIOS SANCHEZ CARLOS EDWARD</t>
  </si>
  <si>
    <t>VELASQUEZ VERGARA ANDRES HERNAN</t>
  </si>
  <si>
    <t>OSORIO DIAZ JAIRO ALBERTO</t>
  </si>
  <si>
    <t>DUQUE SALAZAR WILLIAM</t>
  </si>
  <si>
    <t>GOMEZ VILLEGAS CARLOS MAURICIO</t>
  </si>
  <si>
    <t>LOPEZ JARAMILLO YECID ROBERTO</t>
  </si>
  <si>
    <t>BARCO ROJAS CARLOS ANDRES</t>
  </si>
  <si>
    <t>ARISMENDI RAMIREZ ANDRES</t>
  </si>
  <si>
    <t>MORALES PERDOMO EDWIN JAVIER</t>
  </si>
  <si>
    <t>LOTERO GOMEZ MIGUEL ARCANGEL</t>
  </si>
  <si>
    <t>LONDOÑO GUEVARA JULIO CESAR</t>
  </si>
  <si>
    <t>RIVERA PEREZ FABIAN DE JESUS</t>
  </si>
  <si>
    <t>ECHEVERRY QUINTERO JOSE EDISON</t>
  </si>
  <si>
    <t>RESTREPO ARBELAEZ JOSE LUIS</t>
  </si>
  <si>
    <t>LONDOÑO HERNANDEZ JOHN JAIRO</t>
  </si>
  <si>
    <t>GRISALES GIRALDO GABRIEL ANTONIO</t>
  </si>
  <si>
    <t>RODRIGUEZ VALENCIA ALEXANDER ANTONIO</t>
  </si>
  <si>
    <t>RAMIREZ  NELSON</t>
  </si>
  <si>
    <t>CAMELO CARDENAS OLMER ENRIQUE</t>
  </si>
  <si>
    <t>MATTOS MEJIA JORGE LUIS</t>
  </si>
  <si>
    <t>PEREZ GOMEZ JAIRO RAFAEL</t>
  </si>
  <si>
    <t>VARGAS GOMEZ ALFONSO</t>
  </si>
  <si>
    <t>VANEGAS OROZCO LUIS HENRY</t>
  </si>
  <si>
    <t>JIMENEZ RODRIGUEZ RAFAEL</t>
  </si>
  <si>
    <t>VEJARANO HURTADO DANIEL</t>
  </si>
  <si>
    <t>GARCIA LOZADA HECTOR MANUEL</t>
  </si>
  <si>
    <t>MORALES BENITEZ JOSE OLIMPO</t>
  </si>
  <si>
    <t>CERVANTES GOMEZ HERNANDO IGNACIO</t>
  </si>
  <si>
    <t>MARTINEZ HUERTAS JUAN</t>
  </si>
  <si>
    <t>PUERTO GOMEZ WALTER HERNANDO</t>
  </si>
  <si>
    <t>MARTINEZ CANO JAIME</t>
  </si>
  <si>
    <t>ANZOLA PACHON LUIS CARLOS</t>
  </si>
  <si>
    <t>DAVID RAMIREZ IDELFONSO</t>
  </si>
  <si>
    <t>CARO RAMIREZ EDGAR ERNESTO</t>
  </si>
  <si>
    <t>BEJARANO GONZALEZ MARIO ENRIQUE</t>
  </si>
  <si>
    <t>VILLEGAS GONZALEZ ROBERTO</t>
  </si>
  <si>
    <t>SANDINO OLIER RICARDO</t>
  </si>
  <si>
    <t>DUARTE PORTOCARRERO EDGAR</t>
  </si>
  <si>
    <t>CORDOBA SALAMANCA HECTOR EDUARDO</t>
  </si>
  <si>
    <t>MARQUEZ LOZANO FREDY JOSE ORLANDO</t>
  </si>
  <si>
    <t>PALACINO ANTIA EDGAR</t>
  </si>
  <si>
    <t>FAJARDO ZAPATA ALVARO LUIS</t>
  </si>
  <si>
    <t>BENAVIDEZ PINZON WILLIAM FERNANDO</t>
  </si>
  <si>
    <t>JIMENEZ MARTINEZ RICARDO TEODORO</t>
  </si>
  <si>
    <t>LOPEZ PALACIO GUERLY ALFONSO</t>
  </si>
  <si>
    <t>PINILLOS BOHORQUEZ OSCAR HERNAN</t>
  </si>
  <si>
    <t>ORTEGA MORALES MANUEL DE JESUS</t>
  </si>
  <si>
    <t>MARTA GAVIRIA JOSE LAUREANO</t>
  </si>
  <si>
    <t>BONILLA BLANCO LUIS RICARDO</t>
  </si>
  <si>
    <t>CASTELLANOS MANCILLA RICARDO ALFONSO</t>
  </si>
  <si>
    <t>ARAUJO GUEVARA CARLOS JOSE</t>
  </si>
  <si>
    <t>PARIS TAUA CHICRI GUILLERMO</t>
  </si>
  <si>
    <t>ROJAS HIGUERA RICARDO</t>
  </si>
  <si>
    <t>CARO BAUTISTA LUIS ALFONSO</t>
  </si>
  <si>
    <t>SALAMANCA LOPEZ JOSE OVIDIO</t>
  </si>
  <si>
    <t>JIMENEZ ARDILA LUIS ORLANDO</t>
  </si>
  <si>
    <t>VALENCIA AGUIRRE WILSON FABIO</t>
  </si>
  <si>
    <t>ZABALA RIVEROS OSCAR</t>
  </si>
  <si>
    <t>RODRIGUEZ VELASQUEZ LEONARDO EMIR</t>
  </si>
  <si>
    <t>CORREA JULIO ROBERTO</t>
  </si>
  <si>
    <t>DE LA PEÑA PEREZ FERNANDO OMAR</t>
  </si>
  <si>
    <t>CASTRO CRUZ HECTOR</t>
  </si>
  <si>
    <t>ALARCON TERREROS GABRIEL EDUARDO</t>
  </si>
  <si>
    <t>RODRIGUEZ CORTES CARLOS ARTURO</t>
  </si>
  <si>
    <t>ROBAYO LOPEZ MARIA MERCEDES</t>
  </si>
  <si>
    <t>GARAY FRANCO LUZ MAGNOLIA</t>
  </si>
  <si>
    <t>FORERO BELTRAN ELCY</t>
  </si>
  <si>
    <t>FERRO DE LESMES BLANCA LILIA</t>
  </si>
  <si>
    <t>RONDON LESMES RUTH MAGRETH</t>
  </si>
  <si>
    <t>GRANADOS SILVA ROSARIO</t>
  </si>
  <si>
    <t>GARZON POSADA MARCELA</t>
  </si>
  <si>
    <t>FORERO MEDINA SOLANGE ASTRID</t>
  </si>
  <si>
    <t>ROJAS CRIOLLO SANDRA MILENE</t>
  </si>
  <si>
    <t>MUÑOZ ORTEGA MARIA LILIANA</t>
  </si>
  <si>
    <t>CALDERON GARZON LUZ NOHEMI</t>
  </si>
  <si>
    <t>BASTO HERNANDEZ GLADYS JUDITH</t>
  </si>
  <si>
    <t>URBANO PLAZA CARMEN AMPARO</t>
  </si>
  <si>
    <t>DIAZ GARCES CATALINA MARIA</t>
  </si>
  <si>
    <t>CIRO VILLADA CRUZ HELENA</t>
  </si>
  <si>
    <t>RESTREPO ESCOBAR MIRYAM DEL CARMEN</t>
  </si>
  <si>
    <t>RODRIGUEZ FIGUEROA JANETH CECILIA</t>
  </si>
  <si>
    <t>RUIZ MEZA LILIANA PATRICIA</t>
  </si>
  <si>
    <t>MERCADO PALENCIA KELLY PATRICIA</t>
  </si>
  <si>
    <t>ROA RIVERA DORA HERCILIA</t>
  </si>
  <si>
    <t>FLORIAN PAEZ MYRIAN CECILIA</t>
  </si>
  <si>
    <t>CHAPARRO RICO GLORIA AMANDA</t>
  </si>
  <si>
    <t>CASTRO GONZALEZ LUISA MARGARITA</t>
  </si>
  <si>
    <t>GUEVARA SUTA SONIA ESPERANZA</t>
  </si>
  <si>
    <t>VARGAS CRUZ MARTHA CECILIA</t>
  </si>
  <si>
    <t>AYALA HINCAPIE MARIA LUCILA</t>
  </si>
  <si>
    <t>RAMIREZ DUQUE MARIA ELENA</t>
  </si>
  <si>
    <t>GIRALDO OSSA BEATRIZ ELENA</t>
  </si>
  <si>
    <t>SERNA GOMEZ LUZ ADRIANA</t>
  </si>
  <si>
    <t>MONTOYA  CARDENAS ANA  MILENA</t>
  </si>
  <si>
    <t>GOMEZ FERNANDEZ ADRIANA MARCELA</t>
  </si>
  <si>
    <t>HINCAPIE MUÑOZ ELIZABETH</t>
  </si>
  <si>
    <t>MUÑOZ  GUZMAN BLANCA  ELENA</t>
  </si>
  <si>
    <t>VANEGAS GIL LUZ MARINA</t>
  </si>
  <si>
    <t>SIERRA VELASQUEZ OLGA LUCIA</t>
  </si>
  <si>
    <t>AGUDELO GUEVARA ANA MARIA</t>
  </si>
  <si>
    <t>OSORIO GARCIA MARIA SOELIA</t>
  </si>
  <si>
    <t>PAVA  GOMEZ SILVIA  ANDREA</t>
  </si>
  <si>
    <t>GUTIERREZ CALDERON ELIANA SOLEY</t>
  </si>
  <si>
    <t>PEREZ OSPINA MARGARITA LUCERO</t>
  </si>
  <si>
    <t>REYES TREJOS JULIETA</t>
  </si>
  <si>
    <t>HURTADO TABARES MARIA NELLY</t>
  </si>
  <si>
    <t>GAVIRIA GOMEZ ROSALBA</t>
  </si>
  <si>
    <t>CORREA LONDOÑO MARIA CENOBIA</t>
  </si>
  <si>
    <t>GUTIERREZ  MARIA ZORAIDA</t>
  </si>
  <si>
    <t>RENDON GARCIA YORMI LUCERO</t>
  </si>
  <si>
    <t>SUAREZ  GAVIRIA LINA  MARCELA</t>
  </si>
  <si>
    <t>PALACIO GALLO ANDREA LORENA</t>
  </si>
  <si>
    <t>VELASQUEZ  RESTREPO LUZ  ENITH</t>
  </si>
  <si>
    <t>ARAGON AGUILAR RUTH BETTY</t>
  </si>
  <si>
    <t>LASSO BENAVIDES ADRIANA ESTER</t>
  </si>
  <si>
    <t>GAVIRIA PAPAMIJA NANCY</t>
  </si>
  <si>
    <t>GUERRERO RUIZ MARTHA LUCIA</t>
  </si>
  <si>
    <t>GUERRERO ISAZA YANETH</t>
  </si>
  <si>
    <t>NEGRETE DORIA ROMELIA DEL CARMEN</t>
  </si>
  <si>
    <t>CUELLAR SALINAS AMPARO</t>
  </si>
  <si>
    <t>MONTOYA MOLINA SANDRA PIEDAD</t>
  </si>
  <si>
    <t>FUMINAYA DAZA ANGELA DIANA</t>
  </si>
  <si>
    <t>JIMENEZ FUENTES YOLANDA ACENETH</t>
  </si>
  <si>
    <t>MARTINEZ CORDOBA MARIELMA</t>
  </si>
  <si>
    <t>RODRIGUEZ ORDOÑEZ EDILMA</t>
  </si>
  <si>
    <t>RODRIGUEZ CACERES CECILIA</t>
  </si>
  <si>
    <t>BOCANEGRA PERALTA ROSA MARIA</t>
  </si>
  <si>
    <t>COMBARIZA DE CARVAJAL MELBA RUTH</t>
  </si>
  <si>
    <t>PINEDA AMORTEGUI ROCIO MARGARITA</t>
  </si>
  <si>
    <t>ESGUERRA BULLA INES MARLEN</t>
  </si>
  <si>
    <t>ARDILA FLOREZ MARGARITA</t>
  </si>
  <si>
    <t>CARDONA OSORIO MARIA ARMIDIA</t>
  </si>
  <si>
    <t>GARCIA CASTAÑEDA JHEIMY JACKELINE</t>
  </si>
  <si>
    <t>RENDON DUQUE ANA MARIA</t>
  </si>
  <si>
    <t>GONZALEZ RIVERA LUISA FERNANDA</t>
  </si>
  <si>
    <t>CARDONA ALARCON LORENA</t>
  </si>
  <si>
    <t>ARTURO CALVACHE MONICA ANDREA</t>
  </si>
  <si>
    <t>PERDOMO MORALES DIANA LORENA</t>
  </si>
  <si>
    <t>GARCIA  LOPEZ CLARA  BEATRIZ</t>
  </si>
  <si>
    <t>AGUDELO GARCIA ELIANA</t>
  </si>
  <si>
    <t>VARGAS CIFUENTES YOLANDA</t>
  </si>
  <si>
    <t>CARDENAS PACHON ESPERANZA</t>
  </si>
  <si>
    <t>JARAMILLO PARRA ALBA LUCIA</t>
  </si>
  <si>
    <t>CARDONA BUITRAGO GLADYS LUCIA</t>
  </si>
  <si>
    <t>PARRA ZAPATA MARTHA ISABEL</t>
  </si>
  <si>
    <t>VILLEGAS MONTOYA BEATRIZ HELENA</t>
  </si>
  <si>
    <t>MORALES SALAZAR DORA PATRICIA</t>
  </si>
  <si>
    <t>DE MOYA MEJIA CLAUDIA PATRICIA</t>
  </si>
  <si>
    <t>SANCHEZ NIETO LUZ HELENA</t>
  </si>
  <si>
    <t>OROZCO IDARRAGA LUZ MERY</t>
  </si>
  <si>
    <t>POSADA MORALES MARIA NEYFETH</t>
  </si>
  <si>
    <t>HERNANDEZ BETANCUR ANA MARIA</t>
  </si>
  <si>
    <t>VELASQUEZ HENAO MYRIAM ASTRID</t>
  </si>
  <si>
    <t>TORRES BEDOYA LILIANA</t>
  </si>
  <si>
    <t>GARCIA LONDOÑO LEYDIANA</t>
  </si>
  <si>
    <t>BUITRAGO CAÑAS MARTHA LILIANA</t>
  </si>
  <si>
    <t>VILLA RAMIREZ LUZ DEYSY</t>
  </si>
  <si>
    <t>LOPEZ BENAVIDEZ ADRIANA PATRICIA</t>
  </si>
  <si>
    <t>LOPEZ GALINDO DORA ELSY</t>
  </si>
  <si>
    <t>RODRIGUEZ FRANCO BEATRIZ XIMENA</t>
  </si>
  <si>
    <t>CALDERON CARDENAS ASTRID MILENA</t>
  </si>
  <si>
    <t>ARISTIZABAL CASTAÑO LILIANA YULIET</t>
  </si>
  <si>
    <t>ISAZA  ECHEVERRY MARIA  ISABEL</t>
  </si>
  <si>
    <t>GOMEZ  OTALVARO SANDRA  YOLIMA</t>
  </si>
  <si>
    <t>RODRIGUEZ  AMADOR TATIANA</t>
  </si>
  <si>
    <t>TREJOS TREJOS BEATRIZ ELENA</t>
  </si>
  <si>
    <t>CORREDOR CASTAÑEDA ALEXANDRA CECILIA</t>
  </si>
  <si>
    <t>ALZATE MOSCOSO JOHANNA VALENTINA</t>
  </si>
  <si>
    <t>GOMEZ VASQUEZ SANDRA MILENA</t>
  </si>
  <si>
    <t>SERNA OSORIO PAOLA ANDREA</t>
  </si>
  <si>
    <t>BOHORQUEZ BORRAY SANDRA LILIANA</t>
  </si>
  <si>
    <t>OSPINA BARCO ADRIANA MARCELA</t>
  </si>
  <si>
    <t>PABON ORTIZ GLORIA EMILSEN</t>
  </si>
  <si>
    <t>CARMONA VALENCIA NATALIA JEANETH</t>
  </si>
  <si>
    <t>HOYOS OSSA MONICA CECILIA</t>
  </si>
  <si>
    <t>AGUIRRE  GIRALDO GLORIA  INES</t>
  </si>
  <si>
    <t>LOAIZA  TREJOS ROSALBA</t>
  </si>
  <si>
    <t>BECERRA NARVAEZ IBELICE ROCIO</t>
  </si>
  <si>
    <t>ALCALDE VIRGEN MARIA TERESA</t>
  </si>
  <si>
    <t>AGUDELO GOMEZ MARIA ALIS</t>
  </si>
  <si>
    <t>PEREZ GIL ALBA LUCIA</t>
  </si>
  <si>
    <t>ESCOBAR BUENAVENTURA GLORIA MARINA</t>
  </si>
  <si>
    <t>ORDOÑEZ LOPEZ LUZ ADRIANA</t>
  </si>
  <si>
    <t>RAMIREZ CHICA YANETH</t>
  </si>
  <si>
    <t>RODRIGUEZ SABOGAL ZULMA LORENA</t>
  </si>
  <si>
    <t>BECERRA GONZALEZ NINI JHOHANNA</t>
  </si>
  <si>
    <t>ARIAS ORREGO BRIGETTE</t>
  </si>
  <si>
    <t>PEREZ RENDON ANGELA LICETH</t>
  </si>
  <si>
    <t>MORENO MOSQUERA DIANA YALENYS</t>
  </si>
  <si>
    <t>DURAN DUQUE TATIANA</t>
  </si>
  <si>
    <t>AMADO MATEUS MARELBY</t>
  </si>
  <si>
    <t>MUÑOZ  GALEANO MARIA MAGDALENA DEL  SOCO</t>
  </si>
  <si>
    <t>ACOSTA FONTALVO EVELYN JUDITH</t>
  </si>
  <si>
    <t>VELASQUEZ DAVID LUZ AMPARO</t>
  </si>
  <si>
    <t>URBINA ARIZA YELENKA JULIANA</t>
  </si>
  <si>
    <t>VARGAS ORDOÑEZ TANIA ESTHER</t>
  </si>
  <si>
    <t>SILVA SILVA ADRIANA SOFIA</t>
  </si>
  <si>
    <t>PORRAS POLO YUSNEY ESTHER</t>
  </si>
  <si>
    <t>RIVERA VASQUEZ MARTA ISABEL</t>
  </si>
  <si>
    <t>LOPEZ GUARIN LINA YISED</t>
  </si>
  <si>
    <t>SAENZ HIGUERA MARIA CATALINA</t>
  </si>
  <si>
    <t>BOTERO CEBALLOS LUZ ELENA</t>
  </si>
  <si>
    <t>CARDONA LARA CAROLINA MARIA</t>
  </si>
  <si>
    <t>BLANCO VANEGAS ANGELICA MARIA</t>
  </si>
  <si>
    <t>LLANOS FRANCO MAGDA YULIETH</t>
  </si>
  <si>
    <t>RESTREPO FERRO MARTHA NYDIA</t>
  </si>
  <si>
    <t>RIOS  IDARRAGA MARTHA  LUISA</t>
  </si>
  <si>
    <t>QUINTERO  MARIA DORALBA</t>
  </si>
  <si>
    <t>GIRALDO ALARCON VICTORIA EUGENIA</t>
  </si>
  <si>
    <t>VILLAREAL  LOPEZ LUZ  MARIA</t>
  </si>
  <si>
    <t>TORRES VILLE GAS LADY JULIETH</t>
  </si>
  <si>
    <t>VEGA  MARIA FERNANDA</t>
  </si>
  <si>
    <t>LUNA GUERRERO CAROLINA</t>
  </si>
  <si>
    <t>CHACON BAMBAGUE SANDRA YINETH</t>
  </si>
  <si>
    <t>CERON VILLAQUIRAN ESPERANZA</t>
  </si>
  <si>
    <t>MUÑOZ ASTUDILLO MARIA NELCY</t>
  </si>
  <si>
    <t>MEDINA MARTINEZ MARTHA LUCIA</t>
  </si>
  <si>
    <t>MARTINEZ DAZA MAGDA ALEJANDRA</t>
  </si>
  <si>
    <t>SANCHEZ TORRES CLARA INES</t>
  </si>
  <si>
    <t>MARTINEZ DE PINZON BLANCA ISABEL</t>
  </si>
  <si>
    <t>TORRES NIETO HERLINDA</t>
  </si>
  <si>
    <t>PRIETO GIL DIANA LISBETH</t>
  </si>
  <si>
    <t>RODRIGUEZ RINCON GLADYS CECILIA</t>
  </si>
  <si>
    <t>ORTIZ CARDENAS JENNY PATRICIA</t>
  </si>
  <si>
    <t>JUNCA BERNAL LILIANA</t>
  </si>
  <si>
    <t>ROJAS PEDRAZA JENNY MARCELA</t>
  </si>
  <si>
    <t>LOZANO DE RAMIREZ DORIS LUCIA</t>
  </si>
  <si>
    <t>CIFUENTES TORRES MARIA HELENA</t>
  </si>
  <si>
    <t>SIERRA BERNAL ROSA MARIA</t>
  </si>
  <si>
    <t>RINCON CANO MARIA EUSTACIA</t>
  </si>
  <si>
    <t>BERMUDEZ MORENO FARLHYN PAOLA</t>
  </si>
  <si>
    <t>VALDERRAMA CHARRY LUZ DARY</t>
  </si>
  <si>
    <t>TIERRADENTRO HORTUA TERESA</t>
  </si>
  <si>
    <t>CORTES RAMIREZ FRESIA DEL ROSARIO</t>
  </si>
  <si>
    <t>GUZMAN MACIEL CLARA GABRIELA</t>
  </si>
  <si>
    <t>TIRADO VIDES MARIA MARGARITA</t>
  </si>
  <si>
    <t>RODRIGUEZ ARAUJO DEYSY LISETTE</t>
  </si>
  <si>
    <t>OBANDO GUERRERO MARTHA JIMENA</t>
  </si>
  <si>
    <t>GOYES YEPEZ CLAUDIA ELIZABETH</t>
  </si>
  <si>
    <t>GUERRERO ZAPATA EDDY MAGOLA</t>
  </si>
  <si>
    <t>ROA BANQUEZ KATHERINE</t>
  </si>
  <si>
    <t>CASTAÑEDA LOPEZ YEINMY CAROLINA</t>
  </si>
  <si>
    <t>SANCHEZ ARCINIEGAS MELBA</t>
  </si>
  <si>
    <t>ORTIZ MELO JENNIFER LORENA</t>
  </si>
  <si>
    <t>ARIAS DIAZ JULIA ANDREA</t>
  </si>
  <si>
    <t>LOPEZ GARCIA CLAUDIA JIMENA</t>
  </si>
  <si>
    <t>BARON CASTRO MONICA MARGARITA</t>
  </si>
  <si>
    <t>BAQUERO SUAREZ TANIA MARINA</t>
  </si>
  <si>
    <t>BUELVAS GUTIERREZ LINA MARGARITA</t>
  </si>
  <si>
    <t>ARDILA  ANA MARIA</t>
  </si>
  <si>
    <t>CAJAMARCA CANASTEROS CECILIA</t>
  </si>
  <si>
    <t>LORA GOMEZ LIDA EUGENIA</t>
  </si>
  <si>
    <t>BERMUDEZ CARDONA ELIANA</t>
  </si>
  <si>
    <t>PAVA LAGUNA CAROLINA</t>
  </si>
  <si>
    <t>FORERO CARDENAS CARMEN VICTORIA</t>
  </si>
  <si>
    <t>HERMOSA DEL VASTO PAOLA MARCELA</t>
  </si>
  <si>
    <t>GARZON CAÑADULCE LUZ EDITH</t>
  </si>
  <si>
    <t>PARRAGA BUITRAGO ANA CLAUDIA</t>
  </si>
  <si>
    <t>REYES MONROY MARIA JEANNETTE CLEMENTIN</t>
  </si>
  <si>
    <t>CORDOBA SANCHEZ CLAUDIA ISABEL</t>
  </si>
  <si>
    <t>SIERRA ROZO YOLANDA</t>
  </si>
  <si>
    <t>CARDENAS FRIAS GLADYS AMPARO</t>
  </si>
  <si>
    <t>BETANCOURT TORRES AYDA MILENA</t>
  </si>
  <si>
    <t>HERNANDEZ CORTES YOLANDA</t>
  </si>
  <si>
    <t>GUTIERREZ LOPEZ PATRICIA</t>
  </si>
  <si>
    <t>VELASCO CHAVES GILDA CAMELIA</t>
  </si>
  <si>
    <t>MONTAÑEZ RAMIREZ ERIKA</t>
  </si>
  <si>
    <t>RUIZ  MARY EVELIN</t>
  </si>
  <si>
    <t>PACHECO PRIETO CLAUDIA PATRICIA</t>
  </si>
  <si>
    <t>FONSECA BURGOS CRISANTA</t>
  </si>
  <si>
    <t>NIÑO TRUJILLO LIGIA MARIA</t>
  </si>
  <si>
    <t>MARIÑO NEIRA CLAUDIA MARINA</t>
  </si>
  <si>
    <t>HERNANDEZ RODRIGUEZ SANDRA MILENA</t>
  </si>
  <si>
    <t>PELAEZ BELTRAN CAROLINA</t>
  </si>
  <si>
    <t>PEREZ LOPEZ ANGELA DARYIRI</t>
  </si>
  <si>
    <t>DUARTE RUIZ LUCERO</t>
  </si>
  <si>
    <t>GARCIA GONZALEZ YENNY ALEIDA</t>
  </si>
  <si>
    <t>MARTINEZ PAREDES OLGA LUCIA</t>
  </si>
  <si>
    <t>IRIARTE MOSQUERA MARIA SUSANA</t>
  </si>
  <si>
    <t>TALERO MARTINEZ ELSA LEONOR</t>
  </si>
  <si>
    <t>LEAL HURTADO BELEN</t>
  </si>
  <si>
    <t>GARCIA BEJARANO LEONILDE ALICIA</t>
  </si>
  <si>
    <t>ESCOBAR DE VILLATE MARTHA INES</t>
  </si>
  <si>
    <t>SALGADO SUAREZ MARTHA HELENA</t>
  </si>
  <si>
    <t>BENAVIDES ROJAS HILDA ISABEL</t>
  </si>
  <si>
    <t>BENAVIDES DE DIAZ CRUZ DEL CARMEN</t>
  </si>
  <si>
    <t>PINILLA MOSCOSO CLARA INES</t>
  </si>
  <si>
    <t>ALFONSO AVILA LUZ MARINA</t>
  </si>
  <si>
    <t>FUSCALDO MENDOZA MARELYS BEATRIZ</t>
  </si>
  <si>
    <t>RODRIGUEZ BAYONA MARIA GILMA</t>
  </si>
  <si>
    <t>TOVAR PINZON MARIA EUGENIA</t>
  </si>
  <si>
    <t>CHAPARRO LAVERDE ELSA MARIA</t>
  </si>
  <si>
    <t>ALDANA DE BECERRA GLORIA MARLEN</t>
  </si>
  <si>
    <t>MONTALVO VARON ROSALBA</t>
  </si>
  <si>
    <t>JOYA ACOSTA MARTHA LUCIA</t>
  </si>
  <si>
    <t>CHITIVA GALINDO FANNY</t>
  </si>
  <si>
    <t>OBREGON ARGUELLO MARTHA EUGENIA</t>
  </si>
  <si>
    <t>RUBIO MORENO MARTHA JANETH</t>
  </si>
  <si>
    <t>NIÑO PINILLA MARILU</t>
  </si>
  <si>
    <t>POVEDA ALBA OLGA LUCIA</t>
  </si>
  <si>
    <t>HERNANDEZ CORREA MYRIAM</t>
  </si>
  <si>
    <t>URQUIJO PUERTO MYRIAM ELENA</t>
  </si>
  <si>
    <t>SANCHEZ ARANGO GLORIA DEL SOCORRO</t>
  </si>
  <si>
    <t>HERRERA MARTINEZ HILDA HENNY</t>
  </si>
  <si>
    <t>AHUMADA SOTOMAYOR NYDIA ELENA</t>
  </si>
  <si>
    <t>RODRIGUEZ DE PALACIOS ROSALBA</t>
  </si>
  <si>
    <t>JOYA RAMIREZ NOHORA ESTELLA</t>
  </si>
  <si>
    <t>AVILA MONTEALEGRE MARIA PATRICIA</t>
  </si>
  <si>
    <t>SABOGAL ATUESTA ALBA MARINA</t>
  </si>
  <si>
    <t>LENIS PEREZ LUZ YANETH</t>
  </si>
  <si>
    <t>GARCIA CARDONA MONICA</t>
  </si>
  <si>
    <t>BOTERO  CLAUDIA MILENA</t>
  </si>
  <si>
    <t>MEJIA VANEGAS DULFARY</t>
  </si>
  <si>
    <t>JARAMILLO ALZATE ELIZABETH CRISTINA</t>
  </si>
  <si>
    <t>GIRALDO OCAMPO DIANA MARIA</t>
  </si>
  <si>
    <t>RAMIREZ ALARCON LUZ STELLA</t>
  </si>
  <si>
    <t>MATEUS ECHEVERRI CAROLINA</t>
  </si>
  <si>
    <t>AGUDELO CAÑAS GLORIA PATRICIA</t>
  </si>
  <si>
    <t>CAMPO OSPINA MARIA FERNANDA</t>
  </si>
  <si>
    <t>GELVES GUZMAN ELIANA MARCELA</t>
  </si>
  <si>
    <t>JARAMILLO GIRALDO PAOLA DEL SOCORRO</t>
  </si>
  <si>
    <t>BURITICA ALVAREZ NIDIA PASTORA</t>
  </si>
  <si>
    <t>BEDOYA PARRA LUZ ANDREA</t>
  </si>
  <si>
    <t>RIOS ALZATE YENY ANEIDER</t>
  </si>
  <si>
    <t>GALLEGO LONDOÑO CAROLINA</t>
  </si>
  <si>
    <t>HOLGUIN ANAYA PAMELA</t>
  </si>
  <si>
    <t>ARIAS HENAO MARIA ANGELICA</t>
  </si>
  <si>
    <t>OCAMPO RESTREPO MARINELA MARIA</t>
  </si>
  <si>
    <t>VALENCIA ESCOBAR MARIA DOLLY</t>
  </si>
  <si>
    <t>FRANCO VELEZ BEATRIZ</t>
  </si>
  <si>
    <t>CARDONA CLAVIJO GLORIA BELEN</t>
  </si>
  <si>
    <t>PARRA ROZO LUZ MARY</t>
  </si>
  <si>
    <t>RAIGOSA RIOS SILVIA ELENA</t>
  </si>
  <si>
    <t>MEJIA GONZALEZ CLEMENCIA</t>
  </si>
  <si>
    <t>LOPEZ ALDANA MARTHA LUCIA</t>
  </si>
  <si>
    <t>CASTAÑO MUÑOZ BLANCA INES</t>
  </si>
  <si>
    <t>CASALLAS MARIN IBOGNE PATRICIA</t>
  </si>
  <si>
    <t>JIMENEZ GRANADA LUZ NIDIA</t>
  </si>
  <si>
    <t>ROMAN MONTOYA MARIA LUCIDIA</t>
  </si>
  <si>
    <t>IBAÑEZ GIRALDO OLGA LUCIA</t>
  </si>
  <si>
    <t>ARBOLEDA  AMORTEGUI GLEYDIS</t>
  </si>
  <si>
    <t>IBARRA VELASQUEZ MONICA DE LA CRUZ</t>
  </si>
  <si>
    <t>MUÑOZ GALEANO YOLANDA</t>
  </si>
  <si>
    <t>CUELLAR  NIETO CLEMENCIA  JANETH</t>
  </si>
  <si>
    <t>RIVERA PABON MARIA ANGELICA</t>
  </si>
  <si>
    <t>TABARES LENIS LINA MARIA</t>
  </si>
  <si>
    <t>QUINTANA HURTADO MONICA ISABEL</t>
  </si>
  <si>
    <t>AREIZA ZEA LIZ</t>
  </si>
  <si>
    <t>HUERTAS SUAREZ DURLEY HELENA</t>
  </si>
  <si>
    <t>ARIAS SANCHEZ ANGELA MARIA</t>
  </si>
  <si>
    <t>VELEZ MANRIQUE ANDREA</t>
  </si>
  <si>
    <t>GONZALEZ CARDONA MONICA</t>
  </si>
  <si>
    <t>MARROQUIN ZULETA DORA ANDREA</t>
  </si>
  <si>
    <t>ORREGO PARRA MARCELA PATRICIA</t>
  </si>
  <si>
    <t>REDONDO  RAMIREZ MARLEN  ISABEL</t>
  </si>
  <si>
    <t>PERDOMO QUEBRADA LINA MARCELA</t>
  </si>
  <si>
    <t>ALVAREZ LOPEZ ANGELA MARIA</t>
  </si>
  <si>
    <t>GIRALDO CASTAÑEDA ERIKA LORENA</t>
  </si>
  <si>
    <t>GALVIS GOMEZ DIANA MARIA</t>
  </si>
  <si>
    <t>SEPULVEDA VARGAS NANCY EUGENIA</t>
  </si>
  <si>
    <t>FLOREZ CASTAÑEDA INDHIRA TATIANA</t>
  </si>
  <si>
    <t>VALLEJO  CANO KARINA  JULIETH</t>
  </si>
  <si>
    <t>TRUJILLO TREJOS MARTA ISABEL</t>
  </si>
  <si>
    <t>RODRIGUEZ MEJIA MARIA JULIANA</t>
  </si>
  <si>
    <t>TABIMA BERMUDEZ MARIA ALEJANDRA</t>
  </si>
  <si>
    <t>TRUJILLO FLOREZ OLGA HELENA</t>
  </si>
  <si>
    <t>MATURANA MATURANA DORA INES</t>
  </si>
  <si>
    <t>RODRIGUEZ DUQUE SANDRA MILENA</t>
  </si>
  <si>
    <t>ARCHILA TRIANA MARIA SOLEDAD</t>
  </si>
  <si>
    <t>MARTINEZ RAMIREZ LINA MARIA</t>
  </si>
  <si>
    <t>ARANGO DOMINGUEZ NATHALIA</t>
  </si>
  <si>
    <t>TORRES ARIAS GISELL ANDREA</t>
  </si>
  <si>
    <t>SALAZAR  GIRALDO PAULA  ANDREA</t>
  </si>
  <si>
    <t>TRUJILLO  GIRALDO LIZA  CATALINA</t>
  </si>
  <si>
    <t>OSORIO ALZATE EDNA CATALINA</t>
  </si>
  <si>
    <t>MONTAÑEZ ROBLEDO KATHERINE</t>
  </si>
  <si>
    <t>LEON MEJIA BLANCA DORIS</t>
  </si>
  <si>
    <t>CASTAÑEDA HERNANDEZ DIANA MILENA</t>
  </si>
  <si>
    <t>SLONE DOSSMAN VANESSA</t>
  </si>
  <si>
    <t>ALZATE ECHEVERRY YAMILLET</t>
  </si>
  <si>
    <t>GIL GOMEZ FRANCY YULIETH</t>
  </si>
  <si>
    <t>SALAZAR  LONDOÑO MARCELA</t>
  </si>
  <si>
    <t>MONTES BURITICA JULIANA</t>
  </si>
  <si>
    <t>SALAZAR PATIÑO DORA LILIANA</t>
  </si>
  <si>
    <t>GOMEZ BERMEO ERIKA MARIA</t>
  </si>
  <si>
    <t>GIRALDO OBANDO ANGIE VERONICA</t>
  </si>
  <si>
    <t>RODRIGUEZ GARCIA ANGELICA MARIA</t>
  </si>
  <si>
    <t>GOMEZ GONZALEZ MARIA DEL PILAR</t>
  </si>
  <si>
    <t>LOPEZ RESTREPO JULIANA</t>
  </si>
  <si>
    <t>VANEGAS GONZALEZ DIANA LEDYN VALVANERA</t>
  </si>
  <si>
    <t>CHALARCA HOYOS JENNY</t>
  </si>
  <si>
    <t>SILVA CAÑAVERAL SANDRA JOHANA</t>
  </si>
  <si>
    <t>VASQUEZ  SALAZAR DIANA  PAOLA</t>
  </si>
  <si>
    <t>CIRO LADINO LINA MARCELA</t>
  </si>
  <si>
    <t>JARAMILLO TREJOS LINA MARIA</t>
  </si>
  <si>
    <t>AGUIRRE  VASQUEZ MONICA  LORENA</t>
  </si>
  <si>
    <t>GARCIA VALENCIA MARGARITA MARIA</t>
  </si>
  <si>
    <t>DUQUE TORRES DEISI JOHANNA</t>
  </si>
  <si>
    <t>OSUNA JULIO DARYS LUZ</t>
  </si>
  <si>
    <t>MEJIA ARAUJO ANA</t>
  </si>
  <si>
    <t>APONTE VALVERDE MARIA VICTORIA</t>
  </si>
  <si>
    <t>GUIRALES PUERTA DIANA ISABEL</t>
  </si>
  <si>
    <t>FUENTES HERNANDEZ NELLI</t>
  </si>
  <si>
    <t>PEREZ ARANGO GLORIA CONSUELO</t>
  </si>
  <si>
    <t>LOTERO UPEGUI ANGELICA MARIA</t>
  </si>
  <si>
    <t>RENDON CORREA DIANA MARIA</t>
  </si>
  <si>
    <t>ZULETA PALACIO MARIA ANTONIA</t>
  </si>
  <si>
    <t>ARBOLEDA GIRALDO LILIANA MARIA</t>
  </si>
  <si>
    <t>MARIN QUINTERO MARIA TERESA</t>
  </si>
  <si>
    <t>RIPOLL MONTOYA LINA MARCELA</t>
  </si>
  <si>
    <t>SERNA BABILONIA ANGELA MARIA</t>
  </si>
  <si>
    <t>PAJARO ALVAREZ DERLIS</t>
  </si>
  <si>
    <t>CAPARROSO RAMIREZ MONICA</t>
  </si>
  <si>
    <t>RODRIGUEZ PEREZ NUBIA CONSUELO</t>
  </si>
  <si>
    <t>CABALLERO FORERO MANGELLI JASBLEIDY</t>
  </si>
  <si>
    <t>VALENCIA MONGUA JOHANA CRISTINA</t>
  </si>
  <si>
    <t>MARTINEZ WALKER CERLY PATRICIA</t>
  </si>
  <si>
    <t>MOLINA VEGA XIMENA</t>
  </si>
  <si>
    <t>GONZALEZ HERRERA NURY YASIKA</t>
  </si>
  <si>
    <t>ROYERO IBARRA ADRIANA CAROLINA</t>
  </si>
  <si>
    <t>ACOSTA OÑATE LETICIA MARIA</t>
  </si>
  <si>
    <t>ASCANIO ABRIL MARTHA LILIANA</t>
  </si>
  <si>
    <t>SILVERA TORRES LILIANA</t>
  </si>
  <si>
    <t>GONZALEZ MENDOZA ALMEIDA LILIANA</t>
  </si>
  <si>
    <t>PARRA DITTA CLARIVEL</t>
  </si>
  <si>
    <t>DONADO ROMERO INGRID JOHANA</t>
  </si>
  <si>
    <t>GALINDO OSPINO AMALFI</t>
  </si>
  <si>
    <t>SAGBINI ECHAVEZ YOLANDA</t>
  </si>
  <si>
    <t>MONTERO MORON JANET</t>
  </si>
  <si>
    <t>SERJE URIBE LISETH MARIA</t>
  </si>
  <si>
    <t>BOLAÑO ACOSTA LILIAN DANIELLE</t>
  </si>
  <si>
    <t>QUINTERO VEGA LUZ DARIS</t>
  </si>
  <si>
    <t>DE ARMAS DE LA ROSA GREGORIA ESTHER</t>
  </si>
  <si>
    <t>PEDRAZA SANCHEZ BELCY</t>
  </si>
  <si>
    <t>MAESTRE BERMUDEZ MILADIS PATRICIA</t>
  </si>
  <si>
    <t>CAMPO MANJARREZ MAYRA ISABEL</t>
  </si>
  <si>
    <t>GONZALEZ COTES CLAUDIA LUZ</t>
  </si>
  <si>
    <t>MELENDEZ  IRENE DEL ROSARIO</t>
  </si>
  <si>
    <t>MOLINA ARENAS SANDRA ISABEL</t>
  </si>
  <si>
    <t>REDONDO MARIN MILADYS PAOLA</t>
  </si>
  <si>
    <t>MORA ROJAS RUTH BEATRIZ</t>
  </si>
  <si>
    <t>BELTRAN HERNANDEZ ELBA PATRICIA</t>
  </si>
  <si>
    <t>RODRIGUEZ GONZALEZ JENNY CARMIÑA</t>
  </si>
  <si>
    <t>BALLESTEROS RODRIGUEZ GLORIA EDILMA</t>
  </si>
  <si>
    <t>MESA CAMPOS ALBA CONSUELO</t>
  </si>
  <si>
    <t>ARDILA ROA ILBA DORLANI</t>
  </si>
  <si>
    <t>TORRES LOPEZ SONIA ESTHER</t>
  </si>
  <si>
    <t>BERNAL ESPEJO LUZMILA</t>
  </si>
  <si>
    <t>BERMUDEZ NIÑO ISABEL CRISTINA</t>
  </si>
  <si>
    <t>PARDO VERNOT PATRICIA</t>
  </si>
  <si>
    <t>GARCIA ROCHA MARIA CONSUELO</t>
  </si>
  <si>
    <t>CARDENAS CIFUENTES LUZ MILENA</t>
  </si>
  <si>
    <t>MEDINA POLANCO MARTHA LUCIA</t>
  </si>
  <si>
    <t>ALVAREZ DE AHOGADO MARIA SOLEDAD</t>
  </si>
  <si>
    <t>GARCIA LADRON DE GUEVARA MARIA MARGARITA</t>
  </si>
  <si>
    <t>VELOZA MORALES MARTHA CECILIA</t>
  </si>
  <si>
    <t>RAMIREZ CABANZO MARIA HELENA</t>
  </si>
  <si>
    <t>ERAZO RICO LILIANA</t>
  </si>
  <si>
    <t>MALAGON DUQUE ALEXANDRA CAROLINA</t>
  </si>
  <si>
    <t>SAENZ LOZADA CRISTINA</t>
  </si>
  <si>
    <t>GOMEZ SILVA GLORIA SUSANA</t>
  </si>
  <si>
    <t>ROMERO RODRIGUEZ AMPARO</t>
  </si>
  <si>
    <t>BABATIVA NOVOA DORIS AMPARO</t>
  </si>
  <si>
    <t>MUÑOZ CADENA DIANA DEL PILAR</t>
  </si>
  <si>
    <t>ISAZA RUIZ NUBIA ELENA</t>
  </si>
  <si>
    <t>VASQUEZ RICO YOLANDA</t>
  </si>
  <si>
    <t>VALLEJO VALLEJO MARIA HELENA</t>
  </si>
  <si>
    <t>ORTEGA CABRERA MARIA HAYDEE</t>
  </si>
  <si>
    <t>VANEGAS NIETO NEISE</t>
  </si>
  <si>
    <t>CARABALLO MARTINEZ GILMA JEANNETTE</t>
  </si>
  <si>
    <t>BERNAL BERMUDEZ CLAUDIA LILIANA</t>
  </si>
  <si>
    <t>GONZALEZ CASTAÑEDA DORIS MARLEN</t>
  </si>
  <si>
    <t>SANCHEZ COTE DIANA BRICYID</t>
  </si>
  <si>
    <t>PAPAGAYO GUZMAN MARTHA LILIANA</t>
  </si>
  <si>
    <t>DAZA SERRANO BALKYS ADRIANA</t>
  </si>
  <si>
    <t>FLOREZ PARRA GLORIA AMPARO</t>
  </si>
  <si>
    <t>VERGARA ARBOLEDA MARIBEL</t>
  </si>
  <si>
    <t>NARANJO BECERRA MARIA SENIT</t>
  </si>
  <si>
    <t>ALVAREZ DIAZ INGRID ROCIO</t>
  </si>
  <si>
    <t>SARMIENTO GUACANEME ANA ELENA</t>
  </si>
  <si>
    <t>GIRALDO LUNA CLARA MARGARITA</t>
  </si>
  <si>
    <t>CABRERA ZAPATA ELIZABET</t>
  </si>
  <si>
    <t>MUÑOZ QUIROGA SANDRA LILIANA</t>
  </si>
  <si>
    <t>VERA DIAZ VIVIAN LILIANA</t>
  </si>
  <si>
    <t>CORDOBA PINZON LUZ MARINA</t>
  </si>
  <si>
    <t>MORENO MAHECHA LUZ ENEIDA</t>
  </si>
  <si>
    <t>ZUBILLAGA PAEZ MAYTE</t>
  </si>
  <si>
    <t>URREGO BETANCOURT DIANA PATRICIA</t>
  </si>
  <si>
    <t>REBELLON ALDANA MARIA FERNANDA</t>
  </si>
  <si>
    <t>GAVIRIA LOPEZ YOLANDA</t>
  </si>
  <si>
    <t>MORA CASTIBLANCO GLORIA ESPERANZA</t>
  </si>
  <si>
    <t>CARDONA HERNANDEZ YINI</t>
  </si>
  <si>
    <t>GARCIA LOZADA DIANA GEORGINA</t>
  </si>
  <si>
    <t>FORERO RODRIGUEZ GLORIA PATRICIA</t>
  </si>
  <si>
    <t>NIÑO PARRA NANCY PATRICIA</t>
  </si>
  <si>
    <t>CUELLAR ALARCON LUZ AMANDA</t>
  </si>
  <si>
    <t>QUINTERO LA ROTA CLARA SOFIA</t>
  </si>
  <si>
    <t>ZAMBRANO LEON ANA FERNANDA</t>
  </si>
  <si>
    <t>JIMENEZ VARGAS EMMA PATRICIA</t>
  </si>
  <si>
    <t>TOVAR GUERRA MARIA VICTORIA</t>
  </si>
  <si>
    <t>CUELLAR USMA NORMA ESPERANZA</t>
  </si>
  <si>
    <t>RONCANCIO POVEDA SONIA YANIRA</t>
  </si>
  <si>
    <t>BELTRAN RODRIGUEZ CLAUDIA LILIANA</t>
  </si>
  <si>
    <t>ALFONSO MARTINEZ MONICA ADRIANA</t>
  </si>
  <si>
    <t>GARCES MOYA LEONOR ANDREA</t>
  </si>
  <si>
    <t>CORTES  MARIA FERNANDA</t>
  </si>
  <si>
    <t>PINEDA CHAVEZ CLAUDIA MARCELA</t>
  </si>
  <si>
    <t>ROJAS TORRES CIELO GILMA VIVIANA</t>
  </si>
  <si>
    <t>CATAMA RAMOS MARIA MARLEN</t>
  </si>
  <si>
    <t>PUERTO LOZANO MARCELA IVONNE</t>
  </si>
  <si>
    <t>MARQUEZ  GALVIS MONICA  MARLENE</t>
  </si>
  <si>
    <t>NARVAEZ RUMIE OLIVIA MARGARITA</t>
  </si>
  <si>
    <t>GUAVITA ROZO NOHORA CRISTINA</t>
  </si>
  <si>
    <t>BECERRA LOPEZ LUZ ANGELICA</t>
  </si>
  <si>
    <t>ROMERO MARTINEZ RUBY STELLA</t>
  </si>
  <si>
    <t>PEREZ ALARCON ANGELICA MARIA</t>
  </si>
  <si>
    <t>ARENAS CRUZ SANDRA PATRICIA</t>
  </si>
  <si>
    <t>VEGA RIAÑO SILVIA REBECA</t>
  </si>
  <si>
    <t>PEREZ MENDEZ DIANA MARCELA</t>
  </si>
  <si>
    <t>BELTRAN BELTRAN JULIA ELISA</t>
  </si>
  <si>
    <t>GUAYAN ARDILA INGRID CAROLINA</t>
  </si>
  <si>
    <t>GOMEZ RODRIGUEZ LIDA MARIAM</t>
  </si>
  <si>
    <t>RODRIGUEZ COLLAZOS ANNIE</t>
  </si>
  <si>
    <t>DE LA ROSA BOLAÑOS VIVIAM AURIS</t>
  </si>
  <si>
    <t>BARAHONA ANGULO BERCI DALILA</t>
  </si>
  <si>
    <t>VIDALES CORREA SANDRA LILIANA</t>
  </si>
  <si>
    <t>BICENTY MENDOZA ANGELA MARIA</t>
  </si>
  <si>
    <t>BOLIVAR PINEDA MARIA ALEXANDRA</t>
  </si>
  <si>
    <t>CARVAJAL CANTOR SANDRA PATRICIA</t>
  </si>
  <si>
    <t>OCHOA LARROTA YAMILE</t>
  </si>
  <si>
    <t>ROMERO LEON LILIANA</t>
  </si>
  <si>
    <t>MONROY BERMUDEZ LILIANA DE JESUS</t>
  </si>
  <si>
    <t>GUERRERO SALGADO LUZ FANNY</t>
  </si>
  <si>
    <t>GONZALEZ ROBLEDO MONICA</t>
  </si>
  <si>
    <t>MARTINEZ RINCON KAREN YAMILE</t>
  </si>
  <si>
    <t>LUCUMI BALANTA YANET</t>
  </si>
  <si>
    <t>RODRIGUEZ RUEDA SANDRA PATRICIA</t>
  </si>
  <si>
    <t>QUIÑONEZ HERNANDEZ LIZA YVETH</t>
  </si>
  <si>
    <t>TACUMA PRADA CLAUDIA PATRICIA</t>
  </si>
  <si>
    <t>AMADO PIÑEROS MARTHA ISABEL</t>
  </si>
  <si>
    <t>BARRERO MUÑOZ DIANA</t>
  </si>
  <si>
    <t>PRIETO JIMENEZ RUTH</t>
  </si>
  <si>
    <t>CARDENAS BARRERA JENNI ALEXANDRA</t>
  </si>
  <si>
    <t>RAMOS OLIVEROS ROSEMARY</t>
  </si>
  <si>
    <t>BONILLA FORERO MARIA EUGENIA</t>
  </si>
  <si>
    <t>GONZALEZ RAMIREZ YEIMY FRANCEDY</t>
  </si>
  <si>
    <t>DOMINGUEZ SALAZAR FRANCY YAMELY</t>
  </si>
  <si>
    <t>GARCIA OROZCO HEIDY</t>
  </si>
  <si>
    <t>LEGUIZAMON OSPINA NIDIA JOHANNA</t>
  </si>
  <si>
    <t>TOVAR RIVEROS BLANCA ELPIDIA</t>
  </si>
  <si>
    <t>RODRIGUEZ ACEVEDO SANDRA PATRICIA</t>
  </si>
  <si>
    <t>COLORADO MICAN MAGNOLIA DEL SOCORRO</t>
  </si>
  <si>
    <t>PATIÑO MORA ELSA YAMILE</t>
  </si>
  <si>
    <t>RAMIREZ SANCHEZ SANDRA TATIANA</t>
  </si>
  <si>
    <t>RODRIGUEZ ZEA CLAUDIA PATRICIA</t>
  </si>
  <si>
    <t>RAMOS MARTINEZ GLADYS AMANDA</t>
  </si>
  <si>
    <t>BRICEÑO NEIRA SHIRLEY CATALINA</t>
  </si>
  <si>
    <t>BRAVO ROJAS SHIRLEY LORENA</t>
  </si>
  <si>
    <t>BARRERO SAAVEDRA CAROLINA</t>
  </si>
  <si>
    <t>RUIZ CORTES LIZBETH KARINA</t>
  </si>
  <si>
    <t>RODRIGUEZ BARRERA MARTHA ROSMERY</t>
  </si>
  <si>
    <t>PUMAREJO MARTINEZ LANDYS PATRICIA</t>
  </si>
  <si>
    <t>BUSTAMANTE SALAMANCA MONICA</t>
  </si>
  <si>
    <t>AMAYA DUITAMA RUBY MARGARITA</t>
  </si>
  <si>
    <t>MARTINEZ RAMOS MARIA CONSUELO</t>
  </si>
  <si>
    <t>BULLA ORTEGA SANDRA MILENA</t>
  </si>
  <si>
    <t>HERNANDEZ DIAZ YINA ROCIO</t>
  </si>
  <si>
    <t>JIMENEZ RUIZ LUZ KARINE</t>
  </si>
  <si>
    <t>HERRERA DEVIA MARICELA</t>
  </si>
  <si>
    <t>DIAZ ESPITIA GINNA PAOLA</t>
  </si>
  <si>
    <t>MERCHAN DE LAS SALAS SHIRLEY</t>
  </si>
  <si>
    <t>NAVARRETE BORRERO ANYELA ASTRID</t>
  </si>
  <si>
    <t>VILLALOBOS BOLIVAR GLADYS EDITH</t>
  </si>
  <si>
    <t>GUTIERREZ ROMERO ANDREA PAOLA</t>
  </si>
  <si>
    <t>VENEGAS ARIZA BETSY MILENA</t>
  </si>
  <si>
    <t>CORTES PRECIADO ERIKA SORAYA</t>
  </si>
  <si>
    <t>SAPUYES CHAVEZ TANIA ALEJANDRA</t>
  </si>
  <si>
    <t>BARRIOS LOPEZ CAROLINA</t>
  </si>
  <si>
    <t>CAMARGO ESCOBAR ITALA MARINA</t>
  </si>
  <si>
    <t>RODRIGUEZ GALLO ERIKA BIBIANA</t>
  </si>
  <si>
    <t>SIABATO VERGARA MYRIAM EMILCE</t>
  </si>
  <si>
    <t>CONTRERAS TRIANA RAQUEL PATRICIA</t>
  </si>
  <si>
    <t>GIL SIERRA DIANA CAROLINA</t>
  </si>
  <si>
    <t>RODRIGUEZ RODRIGUEZ ANDREA YANIRA</t>
  </si>
  <si>
    <t>ARIAS MUÑOZ GINNA PATRICIA</t>
  </si>
  <si>
    <t>GARZON MALDONADO CINDY PAOLA</t>
  </si>
  <si>
    <t>CASTRO OVALLE DIANA PATRICIA</t>
  </si>
  <si>
    <t>ZIPA PATIÑO OLGA LUCIA</t>
  </si>
  <si>
    <t>SANDOVAL JAIMES YOLLY SAMARA</t>
  </si>
  <si>
    <t>OSPINA RUBIANO MARTHA OFELIA</t>
  </si>
  <si>
    <t>JARAMILLO SANCHEZ YANETH ESPERANZA</t>
  </si>
  <si>
    <t>GARCIA JARAMILLO MARGARITA DEL PILAR</t>
  </si>
  <si>
    <t>QUINTERO FERRER CATALINA</t>
  </si>
  <si>
    <t>NARANJO PALOMINO NIDIA CAROLINA</t>
  </si>
  <si>
    <t>PARRADO CASTAÑEDA ANGELA MARIA</t>
  </si>
  <si>
    <t>RAMIREZ ESPINOSA CLAUDIA MARCELA</t>
  </si>
  <si>
    <t>PEÑALOZA SIERRA MARIANELLA JOSE</t>
  </si>
  <si>
    <t>VARGAS VASQUEZ ALIX NATHALYA</t>
  </si>
  <si>
    <t>OLARTE NATERA CHANTAL CARLINA</t>
  </si>
  <si>
    <t>RIVEROS RUIZ NIDIA YOLANDA</t>
  </si>
  <si>
    <t>ALVAREZ OVALLE DIANA MARITZA</t>
  </si>
  <si>
    <t>CRUZ SARMIENTO MONICA</t>
  </si>
  <si>
    <t>RIVEROS CHAVEZ NANCY MILENA</t>
  </si>
  <si>
    <t>GUTIERREZ INFANTE DIANA MARCELA</t>
  </si>
  <si>
    <t>BERNAL SARMIENTO SANDRA MILENA</t>
  </si>
  <si>
    <t>MARTIN BAQUERO MAYERLY ANDREA</t>
  </si>
  <si>
    <t>MOYA SAENZ OLGA LUCIA</t>
  </si>
  <si>
    <t>VELA FONSECA CLAUDIA MARCELA</t>
  </si>
  <si>
    <t>ROMERO OCHOA CLAUDIA MELISA</t>
  </si>
  <si>
    <t>ALVARADO LOPEZ ANGELICA MARIA</t>
  </si>
  <si>
    <t>MASSO CALDERON ANA MARIA</t>
  </si>
  <si>
    <t>BARBOSA RIVERA SANDRA MILENA</t>
  </si>
  <si>
    <t>RAMIREZ FUERTE ANDREA CAROLINA</t>
  </si>
  <si>
    <t>BERNAL PEÑA YOLANDA</t>
  </si>
  <si>
    <t>PINZON ESTRADA SANDRA CAROLINA</t>
  </si>
  <si>
    <t>MUNAR FONSECA GENY ELIZABETH</t>
  </si>
  <si>
    <t>CESPEDES GUEVARA NELLY YOLANDA</t>
  </si>
  <si>
    <t>CALDERON CAÑON ISABEL ADRIANA</t>
  </si>
  <si>
    <t>BRICEÑO HUERTAS ADRIANA DEL PILAR</t>
  </si>
  <si>
    <t>SANJUAN PABON LILIAN KATHERINE</t>
  </si>
  <si>
    <t>AYALA ACUÑA STEFANNY</t>
  </si>
  <si>
    <t>MOLANO RODRIGUEZ LADY CAROLINA</t>
  </si>
  <si>
    <t>PEREZ SICULABA LINA MILENA</t>
  </si>
  <si>
    <t>GONZALEZ CORTES LUZ DARY</t>
  </si>
  <si>
    <t>GONZALEZ RINCON LAURA JOHANNA</t>
  </si>
  <si>
    <t>OLARTE CARDENAS MARTHA LILIANA</t>
  </si>
  <si>
    <t>RAMOS VEGA ZULMA DAMARIS</t>
  </si>
  <si>
    <t>MORALES ARIAS HILDA PATRICIA</t>
  </si>
  <si>
    <t>GONZALEZ SANTOS DIANA</t>
  </si>
  <si>
    <t>CORTES SALINAS OLGA LUCIA</t>
  </si>
  <si>
    <t>DIAZ URIBE OLGA CECILIA</t>
  </si>
  <si>
    <t>GONZALEZ DELGADO MERY</t>
  </si>
  <si>
    <t>LOPEZ BENAVIDES CATALINA</t>
  </si>
  <si>
    <t>CIFUENTES ALARCON CLAUDIA VIVIANA</t>
  </si>
  <si>
    <t>TIQUE CALDERON ALBA LILIANA</t>
  </si>
  <si>
    <t>PABON RODRIGUEZ INGRID JULIANA</t>
  </si>
  <si>
    <t>PEÑA ALONSO SANDRA CLEMENCIA</t>
  </si>
  <si>
    <t>IBAÑEZ CELY DAYRA CAROLINA</t>
  </si>
  <si>
    <t>VARGAS HUERTAS DIANA PAOLA</t>
  </si>
  <si>
    <t>ALEJO CASTAÑEDA IVONNE EDITH</t>
  </si>
  <si>
    <t>RAMOS MORA ANA</t>
  </si>
  <si>
    <t>HERNANDEZ RODRIGUEZ SENDY DAYAN</t>
  </si>
  <si>
    <t>CORREDOR AMEZQUITA ANGELA MILENA</t>
  </si>
  <si>
    <t>PERALTA GRANADOS DIANA CATHERINE</t>
  </si>
  <si>
    <t>ALVARADO PARADA ANDREA CAROLINA</t>
  </si>
  <si>
    <t>MARTINEZ GONZALEZ CLAUDIA LINEIS</t>
  </si>
  <si>
    <t>BAREÑO MARIN LEYDI MARIELA</t>
  </si>
  <si>
    <t>PARRA GARCIA PAULA MILENA</t>
  </si>
  <si>
    <t>RIVERA ALMARIO INDIRA JOHANNA</t>
  </si>
  <si>
    <t>MORENO RODRIGUEZ LUZ KIMBERLY</t>
  </si>
  <si>
    <t>LADINO MARIN PAOLA CONSUELO</t>
  </si>
  <si>
    <t>MORENO PAIPILLA SANDRA LILIANA</t>
  </si>
  <si>
    <t>GARCIA CAMPOS YULLY MARCELA</t>
  </si>
  <si>
    <t>TORRES GUERRA GINA LILIANA</t>
  </si>
  <si>
    <t>LOZANO RAMIREZ MARIA CAMILA</t>
  </si>
  <si>
    <t>MUÑOZ SILVA ELDORA VANESSA</t>
  </si>
  <si>
    <t>ROJAS BELTRAN JOHANA PAOLA</t>
  </si>
  <si>
    <t>SUAREZ RODRIGUEZ EMILCE</t>
  </si>
  <si>
    <t>QUITIAN ARIZA JENNY LISSETH</t>
  </si>
  <si>
    <t>GONZALEZ GUZMAN VIVIANA ASTRID</t>
  </si>
  <si>
    <t>GOMEZ RIVERA LEIDY PAOLA</t>
  </si>
  <si>
    <t>TIJARO DIAZ ANDREA CONSTANZA</t>
  </si>
  <si>
    <t>AVILA BABATIVA MARIA ANDREA</t>
  </si>
  <si>
    <t>CUERVO MENDEZ INGRID MARCELA</t>
  </si>
  <si>
    <t>CASTRO MOLINA SUSAN LORENA</t>
  </si>
  <si>
    <t>URAZAN TORRES GINA ROCIO</t>
  </si>
  <si>
    <t>GONZALEZ ANGEL LILIAN ALEJANDRA</t>
  </si>
  <si>
    <t>MUÑOZ CARDENAS SONIA VERONICA</t>
  </si>
  <si>
    <t>SIMBAQUEBA MORENO CONSUELO MILENA</t>
  </si>
  <si>
    <t>MC'CORMICK CARDENAS INGRID VANESSA</t>
  </si>
  <si>
    <t>RODRIGUEZ SILVA ALEXANDRA YINETH</t>
  </si>
  <si>
    <t>PULIDO GARZON DIANA CONSTANZA</t>
  </si>
  <si>
    <t>MURILLO CASAS LISA EVERLIN</t>
  </si>
  <si>
    <t>CASTAÑO CHALARCA LUZ MIRIAM</t>
  </si>
  <si>
    <t>CIFUENTES LOZANO MAGDA MILENA</t>
  </si>
  <si>
    <t>RHENALS RACEDO KEISY YANIN</t>
  </si>
  <si>
    <t>VENCE DAZA NISETH MAYERLIN</t>
  </si>
  <si>
    <t>GARZON  CALPA MARIA  LUISA</t>
  </si>
  <si>
    <t>DIAZ BASTOS MARTHA PATRICIA</t>
  </si>
  <si>
    <t>VERA RIVERA DIANA ANDREA</t>
  </si>
  <si>
    <t>DE HOYOS PEINADO SEUDY JOHANNA</t>
  </si>
  <si>
    <t>GARCIA MARQUEZ ZULAY</t>
  </si>
  <si>
    <t>MELENDEZ DURAN SILVIA LUCIA</t>
  </si>
  <si>
    <t>ALVARADO  LUNA JANETH  CECILIA</t>
  </si>
  <si>
    <t>JARAMILLO SANABRIA LIANA MAYERLY</t>
  </si>
  <si>
    <t>DUENES GOMEZ MAGALLY</t>
  </si>
  <si>
    <t>GOMEZ CORREA GERLY</t>
  </si>
  <si>
    <t>AMAYA HERNANDEZ JANNIS IBETH</t>
  </si>
  <si>
    <t>SANTOS RUEDA ZULMA SAMARA</t>
  </si>
  <si>
    <t>CARDONA GONZALEZ SANDRA MILENA</t>
  </si>
  <si>
    <t>HENAO MEJIA LUZ ADRIANA</t>
  </si>
  <si>
    <t>MONTEALEGRE PULIDO DIANA PATRICIA</t>
  </si>
  <si>
    <t>LOZANO PIRAQUIVE FRANCI PAOLA</t>
  </si>
  <si>
    <t>ZAPATA MARULANDA SANDRA PATRICIA</t>
  </si>
  <si>
    <t>GOMEZ PASIMINIO ALEXANDRA</t>
  </si>
  <si>
    <t>RINCON HURTADO ANGELA MARIA</t>
  </si>
  <si>
    <t>CARABALI MONTAÑO ALEXANDRA</t>
  </si>
  <si>
    <t>RAMOS BERRIO FLORIANI</t>
  </si>
  <si>
    <t>NEIRA HORMAZA ADRIANA KARINA</t>
  </si>
  <si>
    <t>ARIAS VILLEGAS LIZA XIOMARY</t>
  </si>
  <si>
    <t>DIAZ ECHEVERRI MARIA XIMENA</t>
  </si>
  <si>
    <t>ARARAT VIVEROS LUZMILA</t>
  </si>
  <si>
    <t>RODRIGUEZ  BEDOYA MIGUEL  ANGEL</t>
  </si>
  <si>
    <t>GARCIA  SANCHEZ JOHN  ALEXANDER</t>
  </si>
  <si>
    <t>GARCIA MORALES WALTER</t>
  </si>
  <si>
    <t>TRUJILLO MEJIA ALVARO</t>
  </si>
  <si>
    <t>GAVIRIA ECHEVERRI WILSON DE JESUS</t>
  </si>
  <si>
    <t>SANCHEZ VILLEGAS CARLOS MARIO</t>
  </si>
  <si>
    <t>RODRIGUEZ CUMPLIDO PABLO</t>
  </si>
  <si>
    <t>MARTINEZ MARTINEZ RENATO RAFAEL</t>
  </si>
  <si>
    <t>OCAMPO RENOWITZKY GERMAN ANDRES</t>
  </si>
  <si>
    <t>PEÑARANDA IBARRA HEINER SANTANDER</t>
  </si>
  <si>
    <t>DAZA ARIZA GERMAN</t>
  </si>
  <si>
    <t>DEL RIO GONZALEZ SERGIO ALFONSO</t>
  </si>
  <si>
    <t>GUTIERREZ DE PIÑERES ROCHA JAIRO ALFONSO</t>
  </si>
  <si>
    <t>TORRENTE FERNANDEZ JUAN CARLOS</t>
  </si>
  <si>
    <t>ALVAREZ CAMPOS HAROLD</t>
  </si>
  <si>
    <t>FERNANDEZ CELEDON FERNANDO EMIGDIO</t>
  </si>
  <si>
    <t>OÑATE BARRAZA HERNANDO CARLOS</t>
  </si>
  <si>
    <t>SANTIAGO GOMEZ LUIS FABIAN</t>
  </si>
  <si>
    <t>CAMPO CAÑAS JULIO MARIO</t>
  </si>
  <si>
    <t>PIEDRAHITA VANEGAS GUSTAVO ADOLFO</t>
  </si>
  <si>
    <t>RODRIGUEZ PACHECO ANTONIO</t>
  </si>
  <si>
    <t>MANJARRES COGOLLO JAIME SEGUNDO</t>
  </si>
  <si>
    <t>SAENZ DIAZ FERNANDO JOSE</t>
  </si>
  <si>
    <t>COMBA GONZALEZ JAIRO LEONARDO</t>
  </si>
  <si>
    <t>GARCIA GUTIERREZ LUIS EDUARDO</t>
  </si>
  <si>
    <t>LONDOÑO MARIN FREDY ELKIN</t>
  </si>
  <si>
    <t>ESCOBAR RAMIREZ CARLOS FERNANDO</t>
  </si>
  <si>
    <t>HERRERA CANO CARLOS EDUARDO</t>
  </si>
  <si>
    <t>JURADO GRISALES YESID HUMBERTO</t>
  </si>
  <si>
    <t>GALVEZ  NOREÑA ANDRES  FELIPE</t>
  </si>
  <si>
    <t>VALENCIA BASTO CARLOS FRANCISCO</t>
  </si>
  <si>
    <t>DIAZ BETANCURTH GABRIEL ANDRES</t>
  </si>
  <si>
    <t>PERALTA PINEDA ANDRES FELIPE</t>
  </si>
  <si>
    <t>NEIRA DUARTE JORGE IVAN</t>
  </si>
  <si>
    <t>MAZO  NIÑO FREYMAN  GUSTAVO</t>
  </si>
  <si>
    <t>APONTE PENSO RODRIGO DE JESUS</t>
  </si>
  <si>
    <t>JIMENEZ BETANCOURT LUIS ENRIQUE</t>
  </si>
  <si>
    <t>PALMERA GUERRA JESUS ALBERTO</t>
  </si>
  <si>
    <t>MARTINEZ GONZALEZ VICTOR HUGO</t>
  </si>
  <si>
    <t>RIVERO LONDOÑO LEIXER ALFONSO</t>
  </si>
  <si>
    <t>LOPEZ DUARTE HERMIN FRANCISCO</t>
  </si>
  <si>
    <t>GIRON QUINTANA EDWIN ALONSO</t>
  </si>
  <si>
    <t>MOLINA GALVIS ARTURO ENRIQUE</t>
  </si>
  <si>
    <t>BERMUDEZ CUELLO JUAN CARLOS</t>
  </si>
  <si>
    <t>PERALTA CARRILLO OMAR</t>
  </si>
  <si>
    <t>MOLINA RETAMOZO SIRCARLOS</t>
  </si>
  <si>
    <t>DIAZ OÑATE LEINER ALBERTO</t>
  </si>
  <si>
    <t>MEZA PAYARES DANIEL DAVID</t>
  </si>
  <si>
    <t>BARROS PAVAJEAU LUIS</t>
  </si>
  <si>
    <t>RUAS AMAYA YOGEL ALBERTO</t>
  </si>
  <si>
    <t>DUARTE CARREÑO TILSON</t>
  </si>
  <si>
    <t>ROJAS MARTINEZ ELIAS ERNESTO</t>
  </si>
  <si>
    <t>MEJIA OROZCO WILLIAM ALBERTO</t>
  </si>
  <si>
    <t>DURAN RAMIREZ LEONARDO FABIO</t>
  </si>
  <si>
    <t>GALVIS DAZA JORGE ELIECER</t>
  </si>
  <si>
    <t>CALDERON VIECO RONALD DARIO</t>
  </si>
  <si>
    <t>MORENO CORDERO RAFAEL ALBERTO</t>
  </si>
  <si>
    <t>JIMENEZ MANJARREZ EDWIN</t>
  </si>
  <si>
    <t>QUINTERO LOPEZ LUIS ALBERTO</t>
  </si>
  <si>
    <t>DAVID CELEDON DAVID ALFONSO</t>
  </si>
  <si>
    <t>FUENTES MEDINA FABIO FIDEL</t>
  </si>
  <si>
    <t>DAZA SANCHEZ FRANK LEONARDO</t>
  </si>
  <si>
    <t>GUZMAN BRIEVA YAIR JOSE</t>
  </si>
  <si>
    <t>USTARIZ GONZALEZ ORLANDO</t>
  </si>
  <si>
    <t>VILLEGAS LOZANO RONNY YESID</t>
  </si>
  <si>
    <t>OROZCO OSPINO JAVIER ENRIQUE</t>
  </si>
  <si>
    <t>LOPEZ MENA HEIDER JOSE</t>
  </si>
  <si>
    <t>OLIVELLA BENDECK ESTEBAN ALBERTO</t>
  </si>
  <si>
    <t>GALINDO VEGA JOLIET FARIT</t>
  </si>
  <si>
    <t>MAESTRE HERRERA JOSE HECTOR</t>
  </si>
  <si>
    <t>CELEDON SANCHEZ JULIO MARIO</t>
  </si>
  <si>
    <t>MARTINEZ ACUÑA CARLOS</t>
  </si>
  <si>
    <t>CARRILLO BOLAÑO FABIO ENRIQUE</t>
  </si>
  <si>
    <t>SARMIENTO BERMUDEZ HUMBERTO ARTURO</t>
  </si>
  <si>
    <t>REALES RODRIGUEZ JESUS HENRY</t>
  </si>
  <si>
    <t>HERNANDEZ RUDAS HOSMAN JESUS</t>
  </si>
  <si>
    <t>USTARIZ GONZALEZ MIGUEL ENRIQUE</t>
  </si>
  <si>
    <t>PERALES CAMPILLO ALCIDES</t>
  </si>
  <si>
    <t>CANOVA CAÑAS RAFAEL GUILLERMO</t>
  </si>
  <si>
    <t>MOSCOTE FUENTES CARLOS CARLOS</t>
  </si>
  <si>
    <t>RONDON MEZA MARLON DE JESUS</t>
  </si>
  <si>
    <t>POSADA ROMERO YURY JOSE</t>
  </si>
  <si>
    <t>PINEDO GUERRA RENE DE JESUS</t>
  </si>
  <si>
    <t>ARENAS CALDERON GONZALO ALONSO</t>
  </si>
  <si>
    <t>PALMEZANO  CESAR AUGUSTO</t>
  </si>
  <si>
    <t>POLO CORDOBA ANGEL DAVID</t>
  </si>
  <si>
    <t>VEGA MAESTRE CARLOS ALBERTO</t>
  </si>
  <si>
    <t>VEGA ARIAS BLADIMIR DE JESUS</t>
  </si>
  <si>
    <t>JIMENEZ CEPEDA FABIAN ARNOLDO</t>
  </si>
  <si>
    <t>RAMOS GARCES JOSE JOAQUIN</t>
  </si>
  <si>
    <t>MOLANO GAONA FRANKLYN</t>
  </si>
  <si>
    <t>GUERRA MARQUEZ LUIS EBERTO</t>
  </si>
  <si>
    <t>NEIRA SANABRIA LUIS FERNANDO</t>
  </si>
  <si>
    <t>PARRA PRIETO HECTOR HERNANDO</t>
  </si>
  <si>
    <t>MEJIA ARGUELLO JAIRO EMILIO</t>
  </si>
  <si>
    <t>RODRIGUEZ CAMPO CARLOS ALBERTO</t>
  </si>
  <si>
    <t>GARCIA DIAZ JOSE FERNANDO</t>
  </si>
  <si>
    <t>VELOSA ARBELAEZ GUILLERMO</t>
  </si>
  <si>
    <t>CRUZ OSORIO CARLOS HUMBERTO</t>
  </si>
  <si>
    <t>ROBAYO ALFONSO OMAR GUILLERMO</t>
  </si>
  <si>
    <t>HERNANDEZ CASTRO ORLANDO</t>
  </si>
  <si>
    <t>URIBE LLANO JAIME</t>
  </si>
  <si>
    <t>VALDERRAMA RONDEROS ADOLFO ENRIQUE</t>
  </si>
  <si>
    <t>ROLDAN CHACON NAPOLEON</t>
  </si>
  <si>
    <t>RAMIREZ ZAPATA JUAN CARLOS</t>
  </si>
  <si>
    <t>APONTE  JOSE LUIS</t>
  </si>
  <si>
    <t>BAQUERO BELTRAN MARCO ANTONIO</t>
  </si>
  <si>
    <t>SAAVEDRA POTES WILSON</t>
  </si>
  <si>
    <t>LA TORRE MENDIETA OSCAR ALBERTO</t>
  </si>
  <si>
    <t>PARDO PARDO GERMAN OSWALDO</t>
  </si>
  <si>
    <t>LOPEZ AGUILAR IVAN DIEGO</t>
  </si>
  <si>
    <t>MOLANO VARGAS GERMAN ENRIQUE</t>
  </si>
  <si>
    <t>PLATA GUTIERREZ AQUILES</t>
  </si>
  <si>
    <t>ORTIZ RODRIGUEZ ABDENAGO BERNARDO</t>
  </si>
  <si>
    <t>APARICIO GOMEZ CARLOS ALFONSO</t>
  </si>
  <si>
    <t>BARRERO ZABALETA JUAN ALFONSO</t>
  </si>
  <si>
    <t>NEIRA  SANABRIA ORLANDO</t>
  </si>
  <si>
    <t>MENDOZA MONTAÑA VITO ALONSO</t>
  </si>
  <si>
    <t>GUEVARA VELANDIA LUIS ERNESTO</t>
  </si>
  <si>
    <t>ANGARITA GALVEZ IVAN JAVIER</t>
  </si>
  <si>
    <t>GACHARNA MUÑOZ JAVIER FERMIN</t>
  </si>
  <si>
    <t>URIBE RAMIREZ MIGUEL ANGEL</t>
  </si>
  <si>
    <t>ESCARRAGA PEÑUELA GUILLERMO</t>
  </si>
  <si>
    <t>RIVEROS MEDINA MANUEL ALBERTO</t>
  </si>
  <si>
    <t>JIMENEZ MOORE SANTIAGO JOSE</t>
  </si>
  <si>
    <t>MORALES SABOGAL JOHN FREDDY</t>
  </si>
  <si>
    <t>JACOME FERNANDEZ JORGE ORLANDO</t>
  </si>
  <si>
    <t>ORTIZ MARIN CARLOS RENE</t>
  </si>
  <si>
    <t>ORDOÑEZ MANTILLA JOSE ALBERTO</t>
  </si>
  <si>
    <t>NOCUA SALAZAR MIGUEL ANGEL</t>
  </si>
  <si>
    <t>ZAMUDIO DELGADO CARLOS ANDRES</t>
  </si>
  <si>
    <t>CUETO RODRIGUEZ RAMON EDUARDO</t>
  </si>
  <si>
    <t>CORREA BONILLA HUMBERTO</t>
  </si>
  <si>
    <t>MALDONADO VILLAMIL JOSE CAMILO</t>
  </si>
  <si>
    <t>JIMENEZ MEDINA GONZALO DE JESUS</t>
  </si>
  <si>
    <t>ALVAREZ VARGAS CARLOS ALBERTO</t>
  </si>
  <si>
    <t>CORTES GARAY CARLOS HUMBERTO</t>
  </si>
  <si>
    <t>CAMELO BARRETO JAIME ALBERTO</t>
  </si>
  <si>
    <t>GUZMAN TRIANA JORGE CESAR</t>
  </si>
  <si>
    <t>HERNANDEZ SOGAMOSO JUAN</t>
  </si>
  <si>
    <t>MARCELO PINILLA LUIS ALEJANDRO</t>
  </si>
  <si>
    <t>BUITRAGO PEDRAZA JESUS RENE</t>
  </si>
  <si>
    <t>ARDILA ARDILA EDGAR FERNANDO</t>
  </si>
  <si>
    <t>HERRERA SANCHEZ JORGE</t>
  </si>
  <si>
    <t>LOPEZ CORTES CARLOS ADOLFO</t>
  </si>
  <si>
    <t>VASQUEZ PINZON LUIS MARIO</t>
  </si>
  <si>
    <t>FLOREZ PALACIOS MAURICIO</t>
  </si>
  <si>
    <t>PADILLA PAEZ DANIEL</t>
  </si>
  <si>
    <t>BOLIVAR MELENDEZ WELKER YESID</t>
  </si>
  <si>
    <t>RUIZ MOLINA ALVARO</t>
  </si>
  <si>
    <t>MOZUCA RUIZ EDWARD</t>
  </si>
  <si>
    <t>SOLER FAJARDO DAVID</t>
  </si>
  <si>
    <t>TRUJILLO VELEZ EMIRO ALBERTO</t>
  </si>
  <si>
    <t>BERNAL BERNAL ALEXANDER</t>
  </si>
  <si>
    <t>MORA CASTIBLANCO HENRY OLRIED</t>
  </si>
  <si>
    <t>MORENO CRISTANCHO JESUS OSWALDO</t>
  </si>
  <si>
    <t>RODRIGUEZ HERNANDEZ JORGE MARTIN</t>
  </si>
  <si>
    <t>RUIZ JOYA WILLAM BERNARDO</t>
  </si>
  <si>
    <t>CORONADO RUBIO CARLOS ANDRES</t>
  </si>
  <si>
    <t>GALEANO RODRIGUEZ HECTOR JULIO</t>
  </si>
  <si>
    <t>ALVIS CARDONA FREDY</t>
  </si>
  <si>
    <t>GONZALEZ RODRIGUEZ JOSE ROMAN</t>
  </si>
  <si>
    <t>ARANGUREN MORENO JAVIER HERNAN</t>
  </si>
  <si>
    <t>MASMELA DELGADILLO HECTOR MIGUEL</t>
  </si>
  <si>
    <t>REYES ROJAS GERMAN ENRIQUE</t>
  </si>
  <si>
    <t>ESPITIA ZAMBRANO PEDRO ENRIQUE</t>
  </si>
  <si>
    <t>CORTES MARTIN JAVIER</t>
  </si>
  <si>
    <t>CRUZ RODRIGUEZ JOHN FREDY</t>
  </si>
  <si>
    <t>RAMIREZ CARDENAS JORGE ARLEY</t>
  </si>
  <si>
    <t>ULLOA GOMEZ JOSE ALEJANDRO</t>
  </si>
  <si>
    <t>CORREA PERDOMO ROMAN</t>
  </si>
  <si>
    <t>CONTRERAS PEÑALOZA CHRISTIAN ALEXIS</t>
  </si>
  <si>
    <t>OTALORA PINZON EDWARD ALONSO</t>
  </si>
  <si>
    <t>LOPEZ SARMIENTO EDGAR MAURICIO</t>
  </si>
  <si>
    <t>ARRUBLA SANCHEZ RICARDO</t>
  </si>
  <si>
    <t>FERNANDEZ MELENDEZ WILLIAN</t>
  </si>
  <si>
    <t>LEON GONZALEZ HUMBERTO MANUEL</t>
  </si>
  <si>
    <t>MONDRAGON AGUDELO ULISES</t>
  </si>
  <si>
    <t>MILLAN RAMIREZ JULIO CESAR</t>
  </si>
  <si>
    <t>AREVALO ACOSTA GINO HUMBERTO</t>
  </si>
  <si>
    <t>MONSALVE ERAZO PABLO CESAR</t>
  </si>
  <si>
    <t>PARDO QUIROGA JAIME ALEJANDRO</t>
  </si>
  <si>
    <t>NAVAS CRUZ YAN CARLOS</t>
  </si>
  <si>
    <t>LOPEZ CAICEDO MANUEL EDUARDO</t>
  </si>
  <si>
    <t>CASTELLANOS CAMACHO YINO ALEXANDER</t>
  </si>
  <si>
    <t>SELLAMEN GARZON ALEXANDER</t>
  </si>
  <si>
    <t>FERNANDEZ MONTANCHEZ FABIO IVAN</t>
  </si>
  <si>
    <t>BRAVO ROBAYO WILLIAM RICARDO</t>
  </si>
  <si>
    <t>NAUZAN CEBALLOS VICTOR HUGO</t>
  </si>
  <si>
    <t>GARZON PARROQUIANO HERNAN OSWALDO</t>
  </si>
  <si>
    <t>FORERO HIDALGO JYMY ALEXANDER</t>
  </si>
  <si>
    <t>GARCIA CASTELLANOS CARLOS JAVIER</t>
  </si>
  <si>
    <t>REINA ZAMBRANO HENRY EMILIO</t>
  </si>
  <si>
    <t>ARIZA RUIZ EFREN DANILO</t>
  </si>
  <si>
    <t>PAZ DIAZ PAULO CESAR</t>
  </si>
  <si>
    <t>MARTINEZ  JUAN PABLO</t>
  </si>
  <si>
    <t>PALACIOS SOTO CARLOS MAURICIO</t>
  </si>
  <si>
    <t>MARTINEZ OSTOS LEONARDO</t>
  </si>
  <si>
    <t>MESA SUAREZ EDGAR ALCIBIADES</t>
  </si>
  <si>
    <t>NOVA PARDO MIGUEL ALFREDO</t>
  </si>
  <si>
    <t>DUEÑAS GARCIA MIGUEL ANTONIO</t>
  </si>
  <si>
    <t>HOLGUIN GIL HELMUT ALEXANDER</t>
  </si>
  <si>
    <t>ESPEJO AVILA JAIME ARTURO</t>
  </si>
  <si>
    <t>CABEZAS CHAPARRO CAMILO EDUARDO</t>
  </si>
  <si>
    <t>PICO FLOREZ JAVIER REYNALDO</t>
  </si>
  <si>
    <t>GARAVITO ARIZA CARLOS ENRIQUE</t>
  </si>
  <si>
    <t>CARDONA ZEA ANGELO</t>
  </si>
  <si>
    <t>ARTURO CABANZO RUBEN</t>
  </si>
  <si>
    <t>GOMEZ PINEDA LUIS ANTONIO</t>
  </si>
  <si>
    <t>BUSTOS PULIDO OMAR ORLANDO</t>
  </si>
  <si>
    <t>MENDIETA IZQUIERDO GIOVANE</t>
  </si>
  <si>
    <t>TELLEZ NAVIA HUGO GIOVANNI</t>
  </si>
  <si>
    <t>ROA ARCE JUAN CARLOS</t>
  </si>
  <si>
    <t>RAMIREZ RUIZ RUBEN DARIO</t>
  </si>
  <si>
    <t>PINEDA CRUZ JOSE RAIMUNDO</t>
  </si>
  <si>
    <t>RODRIGUEZ ABRIL ANDRES</t>
  </si>
  <si>
    <t>AMADOR HERNANDEZ ALEXANDER</t>
  </si>
  <si>
    <t>ROZO PARRA LUBEK JESUS ANTONIO</t>
  </si>
  <si>
    <t>FAJARDO ARIZA HERNAN ALONSO</t>
  </si>
  <si>
    <t>SANCHEZ MARTINEZ JOSE MANUEL</t>
  </si>
  <si>
    <t>MEJIA VARON DAVID</t>
  </si>
  <si>
    <t>FIGUEROA ESPINEL JULIAN FRANCISCO</t>
  </si>
  <si>
    <t>RAMIREZ HURTADO JUAN CARLOS</t>
  </si>
  <si>
    <t>ROZO TORRES JORGE ANDRES</t>
  </si>
  <si>
    <t>MUÑOZ MORENO JONHLY ALEXANDER</t>
  </si>
  <si>
    <t>RIVERA CAMACHO WILMAN URIEL</t>
  </si>
  <si>
    <t>MARTIN PUENTES WILLIAM LEONARDO</t>
  </si>
  <si>
    <t>NUÑEZ CAMARGO DANNY WILLIAMS</t>
  </si>
  <si>
    <t>SALAS SUAREZ FABIO ALBERTO</t>
  </si>
  <si>
    <t>GUTIERREZ BERNAL LUIS GABRIEL</t>
  </si>
  <si>
    <t>SANCHEZ PRIETO JAIRO ALEXANDER</t>
  </si>
  <si>
    <t>CRISTIANO FONTECHA JOSE LEONARDO</t>
  </si>
  <si>
    <t>VILLAMIZAR VAN-EPS OSCAR FERNANDO</t>
  </si>
  <si>
    <t>CRUZ RIVEROS JHONNY WALYT</t>
  </si>
  <si>
    <t>MORENO CAVIEDES FREDDY HERNAN</t>
  </si>
  <si>
    <t>AVILA ALVAREZ CARLOS AUGUSTO</t>
  </si>
  <si>
    <t>JARAMILLO PIÑERES OSCAR MAURICIO</t>
  </si>
  <si>
    <t>RUIZ LURDUY RODRIGO ANDRES</t>
  </si>
  <si>
    <t>GAMBA PEÑA ANDRES</t>
  </si>
  <si>
    <t>MOGOLLON PASTRAN JAIME ARNUBIEL</t>
  </si>
  <si>
    <t>ORTEGON VALENCIA JUAN PAULO</t>
  </si>
  <si>
    <t>RIVEROS TARAZONA ANDRES RICARDO</t>
  </si>
  <si>
    <t>CASTELLANOS MARTINEZ FABIAN ORLANDO</t>
  </si>
  <si>
    <t>CAMARGO LAMO JORGE ELIECER</t>
  </si>
  <si>
    <t>PERLAZA  EDINSON</t>
  </si>
  <si>
    <t>GONZALEZ RESTREPO HECTOR GUILLERMO</t>
  </si>
  <si>
    <t>MORENO SABOGAL GIOVANNY BERNARDO</t>
  </si>
  <si>
    <t>MUÑOZ OBANDO YECID ALEJANDRO</t>
  </si>
  <si>
    <t>RIVERA GONZALEZ JULIAN ALEJANDRO</t>
  </si>
  <si>
    <t>SOLORZANO BERNAL CARLOS ANDRES</t>
  </si>
  <si>
    <t>MARIN MONCADA LUIS ANTONIO</t>
  </si>
  <si>
    <t>BARRETO MONROY JAIRO ROBERTO</t>
  </si>
  <si>
    <t>ALDANA MIRANDA DANIEL ORLANDO</t>
  </si>
  <si>
    <t>CONTRERAS ROMERO FERNANDO</t>
  </si>
  <si>
    <t>RIVERA FUQUENE DIEGO FERNANDO</t>
  </si>
  <si>
    <t>PORTILLA PINZON ALFREDO</t>
  </si>
  <si>
    <t>VALBUENA ORTIZ LEOPOLDO ANDRES</t>
  </si>
  <si>
    <t>HERNANDEZ OLAVE JUAN SEBASTIAN</t>
  </si>
  <si>
    <t>PULIDO GUERRERO EDGAR GUILLERMO</t>
  </si>
  <si>
    <t>LEMOS VALERO ALEJANDRO</t>
  </si>
  <si>
    <t>SOCARRAS YANI JUAN PABLO</t>
  </si>
  <si>
    <t>LOPEZ OCHOA JAVIER MAURICIO</t>
  </si>
  <si>
    <t>ADAME RODRIGUEZ JUAN DAVID</t>
  </si>
  <si>
    <t>NEIRA BERMUDEZ DIEGO GUSTAVO</t>
  </si>
  <si>
    <t>MEJIA MEDINA ANDRES FELIPE</t>
  </si>
  <si>
    <t>BRICEÑO MARIN LEONARDO ANDRES</t>
  </si>
  <si>
    <t>ROCHA BUELVAS ANDERSSON IVAN</t>
  </si>
  <si>
    <t>PLAZAS RODRIGUEZ RICHARD JAROL</t>
  </si>
  <si>
    <t>DIEZ MARULANDA JHON ALEXANDER</t>
  </si>
  <si>
    <t>MENDEZ RIOS CESAR DAVID</t>
  </si>
  <si>
    <t>JIMENEZ MEDINA JULIAN ROBERTO</t>
  </si>
  <si>
    <t>VELASQUEZ RESTREPO FERNANDO</t>
  </si>
  <si>
    <t>BOHORQUEZ GAITAN TITO OCTAVIO</t>
  </si>
  <si>
    <t>CELIS RIVERA LUIS ALEXANDER</t>
  </si>
  <si>
    <t>LOPEZ FRANCO SERGIO LUIS</t>
  </si>
  <si>
    <t>JIMENEZ CARRILLO NESTOR CAMILO</t>
  </si>
  <si>
    <t>GACHARNA RAMIREZ GERARDO</t>
  </si>
  <si>
    <t>MORENO VASQUEZ HECTOR ANDRES</t>
  </si>
  <si>
    <t>SAAVEDRA ESPITIA EDWIN CAMILO</t>
  </si>
  <si>
    <t>CAÑON CONTRERAS ANDRES CAMILO</t>
  </si>
  <si>
    <t>RODRIGUEZ RODRIGUEZ CAMILO ANDRES</t>
  </si>
  <si>
    <t>NOVOA BEJARANO RICHARD GIUSSEPPE</t>
  </si>
  <si>
    <t>CHAVES AVELLANEDA CARLOS DANIEL</t>
  </si>
  <si>
    <t>DIAZ CAMACHO EDUARDO</t>
  </si>
  <si>
    <t>ARANZALEZ GUERRERO JOHN FREDY</t>
  </si>
  <si>
    <t>GALINDO CASTAÑO SAUL ANTONIO</t>
  </si>
  <si>
    <t>DUARTE RAMIREZ LUIS FELIPE</t>
  </si>
  <si>
    <t>CARRILLO GONZALEZ ANGEL LUIS</t>
  </si>
  <si>
    <t>SUAREZ MONTAÑO FREDY ANCIZAR</t>
  </si>
  <si>
    <t>RINCON PABON DAVID</t>
  </si>
  <si>
    <t>ALBA CORTES OSMAR YESID</t>
  </si>
  <si>
    <t>GUEVARA GUEVARA MARCO AURELIO</t>
  </si>
  <si>
    <t>MARTINEZ  TAUTIVA SANTIAGO</t>
  </si>
  <si>
    <t>ANDRADE FORERO RICARDO FRANCISCO</t>
  </si>
  <si>
    <t>RENGIFO LUQUE GABRIEL FERNANDO</t>
  </si>
  <si>
    <t>OCAMPO SUAREZ WILLIAM GABRIEL</t>
  </si>
  <si>
    <t>OLAYA GUALTERO JUAN CARLOS</t>
  </si>
  <si>
    <t>GOMEZ GOMEZ HUBER ALEXANDER</t>
  </si>
  <si>
    <t>VILLARRAGA CASTELLANOS GERMAN MAURICIO</t>
  </si>
  <si>
    <t>NOVA RODRIGUEZ VLADIMIR</t>
  </si>
  <si>
    <t>NEIRA DIAZ JOSE ALEJANDRO</t>
  </si>
  <si>
    <t>RODRIGUEZ GARCIA FRANCISCO JAVIER</t>
  </si>
  <si>
    <t>ORJUELA CUERVO JAIME ANDRES</t>
  </si>
  <si>
    <t>TORRES VILLAMIL JACK ALFONSO</t>
  </si>
  <si>
    <t>PEREZ RODRIGUEZ CARLOS ANDRES</t>
  </si>
  <si>
    <t>GAINES ACUÑA SEBASTIAN</t>
  </si>
  <si>
    <t>MUÑOZ DIAZ EDISSON FERNANDO</t>
  </si>
  <si>
    <t>MORENO PARIS JORGE EDUARDO</t>
  </si>
  <si>
    <t>CACERES CARVAJAL DAVID CAMILO</t>
  </si>
  <si>
    <t>MORALES RINCON CAMILO ANDRES</t>
  </si>
  <si>
    <t>ESTRADA SALAZAR EDWIN CAMILO</t>
  </si>
  <si>
    <t>CIFUENTES GOMEZ HEMBER ANDRES</t>
  </si>
  <si>
    <t>ESCALANTE CONTRERAS GERLY DAVID</t>
  </si>
  <si>
    <t>BOYACA CASTRO RUBEN DARIO</t>
  </si>
  <si>
    <t>DIMATE GARCIA AANH EDUARDO</t>
  </si>
  <si>
    <t>ANZOLA GOMEZ JOHN JAIRO</t>
  </si>
  <si>
    <t>CASTRO QUIJANO CAMILO JOSE</t>
  </si>
  <si>
    <t>LEYTON RAMIREZ ANDRES MAURICIO</t>
  </si>
  <si>
    <t>CASTILLO FORERO EDWIN RAFAEL</t>
  </si>
  <si>
    <t>MONGUI FONSECA JOSE ALFREDO</t>
  </si>
  <si>
    <t>TORRALBA CAÑON BRAYAN FELIPE</t>
  </si>
  <si>
    <t>DIAZ VARGAS ERICK VANDER VAN</t>
  </si>
  <si>
    <t>RAMIREZ PIZA FABIAN CAMILO</t>
  </si>
  <si>
    <t>CLAVIJO LEON MEIBER EDUARDO</t>
  </si>
  <si>
    <t>POLANIA SANCHEZ LUIS HUMBERTO</t>
  </si>
  <si>
    <t>RODRIGUEZ DIAZ YIM JAMES</t>
  </si>
  <si>
    <t>CUJIA ROMERO GILBERTO JOSE</t>
  </si>
  <si>
    <t>MARTINEZ LEON MIGUEL</t>
  </si>
  <si>
    <t>ROSADO PEREZ HERNAN ENRIQUE</t>
  </si>
  <si>
    <t>MORA RODRIGUEZ LUIS ALBERTO</t>
  </si>
  <si>
    <t>TAFUR MARTINEZ JOSE GREGORIO</t>
  </si>
  <si>
    <t>NAVARRO RINCON BLADIMIR</t>
  </si>
  <si>
    <t>BECERRA ROZO FREDDY WILMER</t>
  </si>
  <si>
    <t>GOMEZ ZAPATA CARLOS FELIPE</t>
  </si>
  <si>
    <t>CHOCONTA VARGAS LUIS ALVEIRO</t>
  </si>
  <si>
    <t>FERNANDEZ  SANCHEZ ANDRES</t>
  </si>
  <si>
    <t>URREA  GIRALDO JORGE  EDUARDO</t>
  </si>
  <si>
    <t>CUADRADO CAMACHO NESTOR JULIAN</t>
  </si>
  <si>
    <t>GONZALEZ FAJARDO YEISON FERNANDO</t>
  </si>
  <si>
    <t>GUERRA SANTOS EDWIN RAUL</t>
  </si>
  <si>
    <t>DURAN BARON RICARDO</t>
  </si>
  <si>
    <t>PRADA RANGEL JAVIER ALONSO</t>
  </si>
  <si>
    <t>PEREZ LEAL MARTIN EMILIO</t>
  </si>
  <si>
    <t>FLOREZ MORENO JOSE DOMINGO</t>
  </si>
  <si>
    <t>DIAZ NAVARRO ALEXANDER</t>
  </si>
  <si>
    <t>GOMEZ PEÑA DANIEL FRANCISCO</t>
  </si>
  <si>
    <t>CRUZ BUELVAS LUIS EDUARDO</t>
  </si>
  <si>
    <t>DE LA OSSA SIERRA HENRY ALFONSO</t>
  </si>
  <si>
    <t>BRAVO CHADID SAMIR ARTURO</t>
  </si>
  <si>
    <t>MORENO DIAZ FRANCISCO JAVIER</t>
  </si>
  <si>
    <t>ALFARO VELASQUEZ DIEGO FERNANDO</t>
  </si>
  <si>
    <t>MENDOZA MORENO SAUL</t>
  </si>
  <si>
    <t>CALVACHE REYES JAIRO ALBERTO</t>
  </si>
  <si>
    <t>MENDEZ ESCOBAR JUAN CARLOS</t>
  </si>
  <si>
    <t>CELEMIN RIOS JAIRO GERMAN</t>
  </si>
  <si>
    <t>ROZO MOSCOSO WASHINGTON</t>
  </si>
  <si>
    <t>SANCHEZ MONTAÑA HECTOR ANIBAL</t>
  </si>
  <si>
    <t>CARRERO  RIOBO HERVER  ARJADY</t>
  </si>
  <si>
    <t>BARRAGAN CALDERON GERMAN AUGUSTO</t>
  </si>
  <si>
    <t>REVELO VILLALBA ELKYN RICARDO</t>
  </si>
  <si>
    <t>CASTAÑO RAMIREZ JOSE VIDAL</t>
  </si>
  <si>
    <t>PINILLA TORO CAMILO ENRIQUE</t>
  </si>
  <si>
    <t>URREA LOPEZ DIEGO FERNANDO</t>
  </si>
  <si>
    <t>LAVERDE MORALES HECTOR HUGO</t>
  </si>
  <si>
    <t>MURILLO CERON OSCAR RAMIRO</t>
  </si>
  <si>
    <t>JARAMILLO  ALVARO</t>
  </si>
  <si>
    <t>GONZALEZ SEPULVEDA PAULO CESAR</t>
  </si>
  <si>
    <t>GOMEZ MENA CRISTIAN BERNARDO</t>
  </si>
  <si>
    <t>CALLE SANDOVAL DIEGO ALEJANDRO</t>
  </si>
  <si>
    <t>MARIN RESTREPO JOHN JAIRO</t>
  </si>
  <si>
    <t>HERNANDEZ CHALARCA SERGIO ALEJANDRO</t>
  </si>
  <si>
    <t>GALLEGO HERRERA JUAN FERNANDO</t>
  </si>
  <si>
    <t>GRISALES GONZALEZ DANIELA</t>
  </si>
  <si>
    <t>RODRIGUEZ RIVEROS OSCAR JAVIER</t>
  </si>
  <si>
    <t>ALFONSO FANDIÑO YANIRA ALEJANDRA</t>
  </si>
  <si>
    <t>ROJAS ZAPATA CAMILO FABIAN</t>
  </si>
  <si>
    <t>GARCIA HUERTAS EDGAR MAURICIO</t>
  </si>
  <si>
    <t>OSORIO CRUZ NINA PAOLA</t>
  </si>
  <si>
    <t>DURAN MOLINA JOHANNA MARCELA</t>
  </si>
  <si>
    <t>BERLIOZ SIRA CARMEN DEL VALLE</t>
  </si>
  <si>
    <t>PEDRAZA MORENO LINA MARIA</t>
  </si>
  <si>
    <t>CAJAMARCA VILLALBA KATHERINE DANIELA</t>
  </si>
  <si>
    <t>JURADO MONTOYA DAVID FERNANDO</t>
  </si>
  <si>
    <t>ANGULO SANCHEZ SARA VIVIANA</t>
  </si>
  <si>
    <t>GUZMAN BORDA JEISSON JAVIER</t>
  </si>
  <si>
    <t>LOPEZ MARTINEZ LADY LUCERO</t>
  </si>
  <si>
    <t>REYES MORENO THEWELER</t>
  </si>
  <si>
    <t>BUELVAS ALVAREZ KAREN KATHERINE</t>
  </si>
  <si>
    <t>ACOSTA MENDEZ NATALIA ANDREA</t>
  </si>
  <si>
    <t>CHAVES CORONEL JULIAN ALBERTO</t>
  </si>
  <si>
    <t>LOMBANA CHAPARRO EDISON GIOVANNI</t>
  </si>
  <si>
    <t>ROLDAN GOMEZ ISABEL CRISTINA</t>
  </si>
  <si>
    <t>CARDENAS VALENCIA LUIS EDUARDO</t>
  </si>
  <si>
    <t>SERRANO RIAÑO JULIETH YADIRA</t>
  </si>
  <si>
    <t>GONZALEZ JIMENEZ ANGELICA MARIA</t>
  </si>
  <si>
    <t>MEDINA VELANDIA JAVIER CAMILO</t>
  </si>
  <si>
    <t>GIL ANGEL GUSTAVO ADOLFO</t>
  </si>
  <si>
    <t>VIRGUEZ MORENO LADY JOHANA</t>
  </si>
  <si>
    <t>MARTINEZ TOBAR ANDRES ENRIQUE</t>
  </si>
  <si>
    <t>MAHECHA VALENCIA LINA MARCELA</t>
  </si>
  <si>
    <t>PALACIOS MENDEZ OSCAR ANDRES</t>
  </si>
  <si>
    <t>ANGULO AGUDELO IVONNE MARGARITA</t>
  </si>
  <si>
    <t>GONZALEZ AGUILERA OMAR JOAQUIN</t>
  </si>
  <si>
    <t>LINARES VANEGAS ANGIE MELINA</t>
  </si>
  <si>
    <t>VALBUENA PINZON TANIA MABEL</t>
  </si>
  <si>
    <t>ANGARITA NAVARRO ARIADNA MARIA</t>
  </si>
  <si>
    <t>RUBIO LEYVA JORGE ELIECER</t>
  </si>
  <si>
    <t>CAMARGO AYALA ERIKA MILENA</t>
  </si>
  <si>
    <t>GONZALEZ REYES DANIEL FELIPE</t>
  </si>
  <si>
    <t>GARCIA CAMELO CAMILO ALEJANDRO</t>
  </si>
  <si>
    <t>GONZALEZ LOPEZ LUIS EDUARDO</t>
  </si>
  <si>
    <t>PARRA CUESTAS IOVAN</t>
  </si>
  <si>
    <t>LIEVAO HENAO JUAN FELIPE</t>
  </si>
  <si>
    <t>GONZALEZ TIQUE SERGIO LEONARDO</t>
  </si>
  <si>
    <t>LOPEZ GALEANO ANDRES MAURICIO</t>
  </si>
  <si>
    <t>OCHOA LAVERDE JUAN SEBASTIAN</t>
  </si>
  <si>
    <t>GUERRERO CARO DIANA JOHANNA</t>
  </si>
  <si>
    <t>MORENO LOPEZ ANGIE XIMENA</t>
  </si>
  <si>
    <t>SANCHEZ ARANGO CARLOS DANIEL</t>
  </si>
  <si>
    <t>MORA ANZOLA JORGE DAVID</t>
  </si>
  <si>
    <t>DIAZ OSPINA LAURA CAROLINA</t>
  </si>
  <si>
    <t>RIVERO GALVIS NATY VANESA</t>
  </si>
  <si>
    <t>USECHE MORILLO MARTHA LILIANA</t>
  </si>
  <si>
    <t>AYALA GOMEZ ANGELICA MARIA</t>
  </si>
  <si>
    <t>GUZMAN AVILES ALBERTO</t>
  </si>
  <si>
    <t>RIVERA SANABRIA DIANA MARCELA</t>
  </si>
  <si>
    <t>ALVARADO GONZALEZ DIANA MARCELA</t>
  </si>
  <si>
    <t>MARTINEZ SOTO MIGUEL LEONARDO</t>
  </si>
  <si>
    <t>PUENTES VACCA JEIMY SENAIDA</t>
  </si>
  <si>
    <t>RODRIGUEZ CARRANZA KAREN YESENIA</t>
  </si>
  <si>
    <t>WILCHES BERNAL JUAN SEBASTIAN</t>
  </si>
  <si>
    <t>IBAÑEZ RODRIGUEZ JENNY JINETH</t>
  </si>
  <si>
    <t>PRIETO CUERVO ANDREA CAROLINA</t>
  </si>
  <si>
    <t>PINEDA HIDALGO NATALIA</t>
  </si>
  <si>
    <t>CUESTAS REDONDO JUAN CAMILO</t>
  </si>
  <si>
    <t>GUIO PALMA MAIRA ALEJANDRA</t>
  </si>
  <si>
    <t>CAICEDO MORENO CHRISTIAN CAMILO</t>
  </si>
  <si>
    <t>ARANGO OREJUELA ANGIE ANDREA</t>
  </si>
  <si>
    <t>LONDOÑO GUEVARA MARITZA ERICA</t>
  </si>
  <si>
    <t>MELENGE DIAZ BRIGITTE</t>
  </si>
  <si>
    <t>VASQUEZ BAUTISTA NELSON JAVIER</t>
  </si>
  <si>
    <t>HENAO CALDERON JOSE LUIS</t>
  </si>
  <si>
    <t>RAMIREZ VANEGAS JENNY CAROLINA</t>
  </si>
  <si>
    <t>PULIDO LADINO ANDRES FELIPE</t>
  </si>
  <si>
    <t>COSSIO CONTRERA EDGAR YARLEYSON</t>
  </si>
  <si>
    <t>OBREGON LEON NUBIA TATIANA</t>
  </si>
  <si>
    <t>LUENGAS ALARCON ANA MILENA</t>
  </si>
  <si>
    <t>ERAZO BAUTISTA LENY YIDMARY</t>
  </si>
  <si>
    <t>CANO BELTRAN JESSICA TATIANA</t>
  </si>
  <si>
    <t>PINTO FORERO JOHAN ESTEBAN</t>
  </si>
  <si>
    <t>ABRIL VILLEGAS LAURA VIVIANA</t>
  </si>
  <si>
    <t>BUITRAGO PERILLA OMAR FERNEY</t>
  </si>
  <si>
    <t>FUENTES GUZMAN MARY LUZ</t>
  </si>
  <si>
    <t>ESPINOSA BERMUDEZ YEPSON DAVID</t>
  </si>
  <si>
    <t>OSORIO YEPES ROGER ALFREDO</t>
  </si>
  <si>
    <t>CARVAJAL ARAUJO LINA MARIA</t>
  </si>
  <si>
    <t>ROA MENDOZA JOSE NORBERTO</t>
  </si>
  <si>
    <t>LOPEZ FLOREZ LEIDY HASBLEIDY</t>
  </si>
  <si>
    <t>FELIX GUTIERREZ ORLANDO</t>
  </si>
  <si>
    <t>MARIN GARCIA JHOANNA JULIETH</t>
  </si>
  <si>
    <t>LOPEZ PEREIRA ARABELY</t>
  </si>
  <si>
    <t>ESTEVEZ CEBALLOS JOSE ARETH</t>
  </si>
  <si>
    <t>RODRIGUEZ GIRALDO DANIXA LIZJANNE</t>
  </si>
  <si>
    <t>CORTES RAMIREZ HERNAN ALEJANDRO</t>
  </si>
  <si>
    <t>NARANJO ROMERO CATALINA</t>
  </si>
  <si>
    <t>ROMERO SANGUINO JULY MARITZA</t>
  </si>
  <si>
    <t>GIRALDO LEON CRISTIAN IVAN</t>
  </si>
  <si>
    <t>GONZALEZ BERMUDEZ JOHANNA MARCELA</t>
  </si>
  <si>
    <t>PEÑA ZARATE EDICXON GIOVANI</t>
  </si>
  <si>
    <t>MUÑOZ RUIZ JOHN MARIO</t>
  </si>
  <si>
    <t>VELEZ SANCHEZ VICTORIA</t>
  </si>
  <si>
    <t>BENITEZ CHICA GLORIA MARIA</t>
  </si>
  <si>
    <t>SANIN JARAMILLO VALENTINA</t>
  </si>
  <si>
    <t>PEREZ ESMERAL SANDY MARCELA</t>
  </si>
  <si>
    <t>QUINTERO MARLOZA MARIA FERNANDA</t>
  </si>
  <si>
    <t>OSPINO RIVERA JOHANNA SOFIA</t>
  </si>
  <si>
    <t>TAMAYO LONDOÑO CAROLINA</t>
  </si>
  <si>
    <t>CONSUEGRA MURGAS JOSE FRANCISCO</t>
  </si>
  <si>
    <t>MOLINA FLOREZ FELIX MANUEL</t>
  </si>
  <si>
    <t>MARTINEZ MEDINA YULEIDA ELENA</t>
  </si>
  <si>
    <t>VILLA FLOREZ DIEGO ARMANDO</t>
  </si>
  <si>
    <t>CELEDON SUAREZ JORGE MARIO</t>
  </si>
  <si>
    <t>FRAGOZO RIOS LUIS ALFREDO</t>
  </si>
  <si>
    <t>PARODI GARRIDO KARLA PAOLA</t>
  </si>
  <si>
    <t>MURGAS SUAREZ ARIADNA ISABEL</t>
  </si>
  <si>
    <t>LOPEZ ARAMENDIZ JORGE MARIO</t>
  </si>
  <si>
    <t>DIAZ FERNANDEZ CARLOS EDUARDO</t>
  </si>
  <si>
    <t>PUMAREJO SANCHEZ JONATTAN</t>
  </si>
  <si>
    <t>ZULUAGA GUERRA AMAT DAVID</t>
  </si>
  <si>
    <t>MONTERO MORON YEISON FABIAN</t>
  </si>
  <si>
    <t>QUINTERO OSPINO ALIOKA ITARE</t>
  </si>
  <si>
    <t>VERDEZA QUINTERO STEVENS</t>
  </si>
  <si>
    <t>NUÑEZ VARGAS DAVID MICHAEL</t>
  </si>
  <si>
    <t>MORALES RIVERA DANIEL FELIPE</t>
  </si>
  <si>
    <t>OROZCO RODRIGUEZ JANER ALCIDES</t>
  </si>
  <si>
    <t>VELASCO MORA VICTORIA MARGARITA</t>
  </si>
  <si>
    <t>CASTILLA CALVO GEIZI JANEY</t>
  </si>
  <si>
    <t>DUARTE RUEDA ADOLFO</t>
  </si>
  <si>
    <t>COTES GARCIA DANIEL ANDRES</t>
  </si>
  <si>
    <t>BRAVO CORDOBA RAFAEL DAVID</t>
  </si>
  <si>
    <t>PEREZ AYALA RICARDO RAUL</t>
  </si>
  <si>
    <t>VERGARA DE LA OSSA ADRIANA ISABEL</t>
  </si>
  <si>
    <t>ZARATE GUERRERO SANTIAGO</t>
  </si>
  <si>
    <t>GUTIERREZ GOMEZ CATALINA</t>
  </si>
  <si>
    <t>CARDENAS HERRERA CRISTIAN CAMILO</t>
  </si>
  <si>
    <t>HOMEZ CASAS JUAN DAVID</t>
  </si>
  <si>
    <t>URQUIJO AVENDAÑO YAMILE</t>
  </si>
  <si>
    <t>RODRIGUEZ ROMERO DIANA CAROLINA</t>
  </si>
  <si>
    <t>OLIVELLA LOPEZ GISELLE</t>
  </si>
  <si>
    <t>MORENO ROBLEDO YENY MABEL</t>
  </si>
  <si>
    <t>PEREZ CORONADO CARLOS MANUEL</t>
  </si>
  <si>
    <t>BENAVIDES MONTENEGRO ANGELA VIVIANA</t>
  </si>
  <si>
    <t>JARAMILLO OCHOA BIBIANA</t>
  </si>
  <si>
    <t>ZULUAGA MADRID OLGA LUCIA</t>
  </si>
  <si>
    <t>GONZALEZ SANTAMARIA JONATHAN</t>
  </si>
  <si>
    <t>GIRALDO ARCILA SINDY VIVIANA</t>
  </si>
  <si>
    <t>BEDOYA GOMEZ INGRID JOHANNA</t>
  </si>
  <si>
    <t>SANCHEZ PARRA YULLY ALEXANDRA</t>
  </si>
  <si>
    <t>ESPINOSA AGUIRRE PAULA ANDREA</t>
  </si>
  <si>
    <t>BAENA CASTAÑO GUILLERMO ANDRES</t>
  </si>
  <si>
    <t>MARTINEZ VILLA JOSE DANIEL</t>
  </si>
  <si>
    <t>GIRALDO  AGUDELO ANGELICA  MARIA</t>
  </si>
  <si>
    <t>PATIÑO ROMERO ELMER MAURICIO</t>
  </si>
  <si>
    <t>FLOREZ GALLEGO JONATAN</t>
  </si>
  <si>
    <t>GALVIS TABARES ANDRES FELIPE</t>
  </si>
  <si>
    <t>LONDOÑO CRUZ PAOLA ANDREA</t>
  </si>
  <si>
    <t>ORTIZ MONTOYA DIANA MARLENY</t>
  </si>
  <si>
    <t>RAVE RESTREPO JUAN CAMILO</t>
  </si>
  <si>
    <t>QUIROS FLOREZ DIANA DEL PILAR</t>
  </si>
  <si>
    <t>BERNAL FRANCO JOHN SEBASTIAN</t>
  </si>
  <si>
    <t>LOPEZ IDARRAGA DANIEL EDUARDO</t>
  </si>
  <si>
    <t>GUTIERREZ QUICENO JULIANA</t>
  </si>
  <si>
    <t>CAÑAS ROJAS RONALD MARIO</t>
  </si>
  <si>
    <t>HERNANDEZ RAMIREZ LEIDY JOHANNA</t>
  </si>
  <si>
    <t>HERNANDEZ CAMPOS ESTEBAN</t>
  </si>
  <si>
    <t>SERNA ALZATE MARGARITA MARIA</t>
  </si>
  <si>
    <t>MORENO ORTEGA SINDY TATIANA</t>
  </si>
  <si>
    <t>GALLEGO GARCIA CHRISTIAN DAVID</t>
  </si>
  <si>
    <t>MUÑOZ SANZ MARIA ALEJANDRA</t>
  </si>
  <si>
    <t>ACEVEDO OSORIO GERMAN OVED</t>
  </si>
  <si>
    <t>TENORIO ORDOÑEZ ANGEL GABRIEL</t>
  </si>
  <si>
    <t>IBARRA GONZALEZ JENNY FERNANDA</t>
  </si>
  <si>
    <t>FLOREZ LOPEZ JULIAN</t>
  </si>
  <si>
    <t>ROPERO PACHECO CARLOS ALBERTO</t>
  </si>
  <si>
    <t>PELAEZ  MURILLO ALEJANDRA  MARCELA</t>
  </si>
  <si>
    <t>ZULUAGA RIOS LUZ MARINA</t>
  </si>
  <si>
    <t>GUZMAN GONZALEZ GINA PAOLA</t>
  </si>
  <si>
    <t>BEDOYA ARCILA ANGY LIZETH</t>
  </si>
  <si>
    <t>GRISALES GIRALDO TATIANA</t>
  </si>
  <si>
    <t>HERNANDEZ ARROYAVE BRYAN LEANDRO</t>
  </si>
  <si>
    <t>ARCILA CUELLAR DAVID</t>
  </si>
  <si>
    <t>PRADA VILLAMIZAR ESTEFANI YORLAIT</t>
  </si>
  <si>
    <t>CARDONA VARGAS CLAUDIA PATRICIA</t>
  </si>
  <si>
    <t>DIEZ PEREZ ANA MARIA</t>
  </si>
  <si>
    <t>MILLAN ROJAS LINA MARCELA</t>
  </si>
  <si>
    <t>HENAO GUZMAN LUCY ANDREA</t>
  </si>
  <si>
    <t>OCHOA SUAREZ LEIDER ALFONSO</t>
  </si>
  <si>
    <t>QUINTERO VIZCAINO JOSE FRANCISCO</t>
  </si>
  <si>
    <t>BRITTO LOPEZ YASUANNA KATYUSKA</t>
  </si>
  <si>
    <t>BLANCO PEREZ ISADORA</t>
  </si>
  <si>
    <t>CABARCAS ORTEGA AURA BEATRIZ</t>
  </si>
  <si>
    <t>ESCOBAR MEJIA MARIA JOSE</t>
  </si>
  <si>
    <t>TORRES DE LA HOZ KELLY JUDITH</t>
  </si>
  <si>
    <t>VELEZ CORREA DIANA LIZETH</t>
  </si>
  <si>
    <t>SATIZABAL OLAYA MONICA CRISTINA</t>
  </si>
  <si>
    <t>RAMIREZ PIÑA ORLANDO MARIO</t>
  </si>
  <si>
    <t>TORRES VILLA MIGUEL ANGEL</t>
  </si>
  <si>
    <t>WULFERT OROZCO MARIA MARGARITA</t>
  </si>
  <si>
    <t>UTIMA LOAIZA SANTIAGO</t>
  </si>
  <si>
    <t>Sede</t>
  </si>
  <si>
    <t>Remuneración</t>
  </si>
  <si>
    <t>Descripción_cargo</t>
  </si>
  <si>
    <t>Dependencia</t>
  </si>
  <si>
    <t>Centro_costo</t>
  </si>
  <si>
    <t>Fecha_inicio</t>
  </si>
  <si>
    <t>Fecha_vencimiento</t>
  </si>
  <si>
    <t>Jefe</t>
  </si>
  <si>
    <t>Clase_nómina</t>
  </si>
  <si>
    <t>F_nacimiento</t>
  </si>
  <si>
    <t>Nro_contrato</t>
  </si>
  <si>
    <t>Género</t>
  </si>
  <si>
    <t xml:space="preserve">Nivel de formación </t>
  </si>
  <si>
    <t>VALLEDUPAR</t>
  </si>
  <si>
    <t>TIEMPO PARCIAL</t>
  </si>
  <si>
    <t>DOCENTE DE PRACTICA</t>
  </si>
  <si>
    <t>PROGRAMA ACADEMICO DE ENFERMERIA</t>
  </si>
  <si>
    <t>5ACT109901 Pre Enfermeria BOG D</t>
  </si>
  <si>
    <t>LEON CASTRO SONIA</t>
  </si>
  <si>
    <t>NOMINA DOCENTES MEDIO TIEMPO</t>
  </si>
  <si>
    <t>F</t>
  </si>
  <si>
    <t>NO CATEGORIZADO</t>
  </si>
  <si>
    <t>ESPECIALIZACIÓN</t>
  </si>
  <si>
    <t>MEDIO TIEMPO</t>
  </si>
  <si>
    <t>DOCENTE DE PLANTA CA</t>
  </si>
  <si>
    <t>PROGRAMA ACADEMICO DE CULINARIA Y GASTRONOMIA</t>
  </si>
  <si>
    <t>5ACT109801 Pre Culinaria y Gastronomia BOG D</t>
  </si>
  <si>
    <t>NARIÑO BERNAL FLOR VIVIANA</t>
  </si>
  <si>
    <t>PROFESIONAL</t>
  </si>
  <si>
    <t>M</t>
  </si>
  <si>
    <t>BOGOTA</t>
  </si>
  <si>
    <t>TIEMPO COMPLETO</t>
  </si>
  <si>
    <t>DOCENTE CATEGORIZADO</t>
  </si>
  <si>
    <t>DEPARTAMENTO DE CIENCIAS BASICAS</t>
  </si>
  <si>
    <t>5ACH011573 Departamento de Ciencias Basicas BOG</t>
  </si>
  <si>
    <t>MESA ARGUELLO NANCY</t>
  </si>
  <si>
    <t>NOMINA DOCENTES</t>
  </si>
  <si>
    <t>CATEGORIA ASISTENTE</t>
  </si>
  <si>
    <t>MAESTRÍA</t>
  </si>
  <si>
    <t>CATEGORIA AUXILIAR</t>
  </si>
  <si>
    <t>PROGRAMA ACADEMICO DE ADMINISTRACION DE EMPRESAS</t>
  </si>
  <si>
    <t>5ACT102801 Pre Administracion de Empresas BOG D</t>
  </si>
  <si>
    <t>MEDINA AGUIRRE LUZ MARINA</t>
  </si>
  <si>
    <t>PROGRAMA ACADEMICO DE MERCADEO Y PUBLICIDAD</t>
  </si>
  <si>
    <t>5ACT105301 Pre Mercadeo y Publicidad BOG D</t>
  </si>
  <si>
    <t>LUQUE MANTILLA DIANA MARITZA</t>
  </si>
  <si>
    <t>PROGRAMA ACADEMICO DE TERAPIA RESPIRATORIA</t>
  </si>
  <si>
    <t>5ACT111001 Pre Terapia Respiratoria BOG D</t>
  </si>
  <si>
    <t>CRISTANCHO MONTENEGRO AMPARO ELIZABETH</t>
  </si>
  <si>
    <t>PROGRAMA ACADEMICO DE NEGOCIOS INTERNACIONALES</t>
  </si>
  <si>
    <t>5ACT102601 Pre Negocios Internacionales BOG D</t>
  </si>
  <si>
    <t>PUERTO MENDEZ JORGE ENRIQUE</t>
  </si>
  <si>
    <t>HORAS</t>
  </si>
  <si>
    <t>DOCENTE CATEDRATICO</t>
  </si>
  <si>
    <t>PROGRAMA ACADEMICO DE PSICOLOGIA</t>
  </si>
  <si>
    <t>5ACT100401 Pre Psicologia BOG D</t>
  </si>
  <si>
    <t>PLAZAS VEGA ANGIE VIVIANA</t>
  </si>
  <si>
    <t>NOMINA HORA CATEDRA LABORAL</t>
  </si>
  <si>
    <t>PROGRAMA ACADEMICO DE DISEÑO DE MODAS</t>
  </si>
  <si>
    <t>5ACT105701 Pre Diseño de Modas BOG D</t>
  </si>
  <si>
    <t>ACONCHA DIAZ DIANA CAROLINA</t>
  </si>
  <si>
    <t>DOCENTE DE PLANTA</t>
  </si>
  <si>
    <t>TUTOR CATEGORIZADO</t>
  </si>
  <si>
    <t>PROGRAMA ACADEMICO DE LICENCIATURA EN PEDAGOGIA INFANTIL</t>
  </si>
  <si>
    <t>5ACT400301 Pre Licenciatura en Pedagogia Infantil BOG V</t>
  </si>
  <si>
    <t>PEÑALOSA BARRIGA MARTHA LUCIA</t>
  </si>
  <si>
    <t>NOM. TUTORES FULL TIME - VIRTUAL</t>
  </si>
  <si>
    <t>PROGRAMA ACADEMICO DE INSTRUMENTACION QUIRUGICA</t>
  </si>
  <si>
    <t>5ACT110701 Pre Instrumentacion Quirurgica BOG D</t>
  </si>
  <si>
    <t>MORALES RUIZ JUAN CARLOS</t>
  </si>
  <si>
    <t>TUTOR</t>
  </si>
  <si>
    <t>ESPECIALIZACION EN SEGURIDAD Y SALUD EN EL TRABAJO</t>
  </si>
  <si>
    <t>5ACT415101 Esp Ger Seguridad Salud Trabajo BOG V</t>
  </si>
  <si>
    <t>MOLINA BEJAR RAFAEL</t>
  </si>
  <si>
    <t>ESPECIALIZACION EN INFORMATICA EDUCATIVA</t>
  </si>
  <si>
    <t>5ACT415401 Esp en Informatica Educativa BOG V</t>
  </si>
  <si>
    <t>CAMPO URRIAGA JHON ALCIDES</t>
  </si>
  <si>
    <t>SERVICIOS HORAS CATEDRAS</t>
  </si>
  <si>
    <t>FACULTAD DE CIENCIAS ADMINISTRATIVAS ECONOMICAS Y FINANCIERAS</t>
  </si>
  <si>
    <t>5ACT417101 ESP ALTA GERENCIA VIRTUAL</t>
  </si>
  <si>
    <t>5ACT115101 Esp Ger Seguridad Salud Trabajo BOG D</t>
  </si>
  <si>
    <t>PROGRAMA ACADEMICO DE CONTADURIA PUBLICA</t>
  </si>
  <si>
    <t>5ACT102701 Pre Contaduria Publica BOG D</t>
  </si>
  <si>
    <t>ROMERO VARGAS MANUEL ERNESTO</t>
  </si>
  <si>
    <t>PROGRAMA ACADEMICO EN ENTRENAMIENTO DEPORTIVO</t>
  </si>
  <si>
    <t>5ACT110001 Pre Entrenamiento Deportivo BOG D</t>
  </si>
  <si>
    <t>GRANADOS CASAS JAIME ORLANDO</t>
  </si>
  <si>
    <t>PROGRAMA ACADEMICO DE OPTOMETRIA</t>
  </si>
  <si>
    <t>5ACT110901 Pre Optometria BOG D</t>
  </si>
  <si>
    <t>CONTRERAS FAJARDO GLORIA MARCELA</t>
  </si>
  <si>
    <t>ESPECIALIZACION EN AUDITORIA EN SALUD</t>
  </si>
  <si>
    <t>5ACT114101 Esp en Auditoria en Salud BOG D</t>
  </si>
  <si>
    <t>DEPARTAMENTO DE HUMANIDADES</t>
  </si>
  <si>
    <t>5ACH011574 Departamento de Humanidades BOG</t>
  </si>
  <si>
    <t>RAMOS BAQUERO FRANK LEONARDO</t>
  </si>
  <si>
    <t>ESPECIALIZACION EN REVISORIA FISCAL Y AUDITORIA FORENSE</t>
  </si>
  <si>
    <t>5ACT416301 Esp Rev Fiscal y Audi Forense BOG V</t>
  </si>
  <si>
    <t>MORENO ALFONSO NELSON DARIO</t>
  </si>
  <si>
    <t>NOM. TUTORES PART TIME - VIRTUAL</t>
  </si>
  <si>
    <t>DOCTORADO</t>
  </si>
  <si>
    <t>PROGRAMA TECNOLOGICO EN ANIMACION Y POSPRODUCCION AUDIOVISUAL</t>
  </si>
  <si>
    <t>5ACT113201 Tecng Anim Pospro Audiovisual BOG D</t>
  </si>
  <si>
    <t>LEON RODRIGUEZ JOSE LUIS</t>
  </si>
  <si>
    <t>DEPARTAMENTO DE INFORMATICA EDUCATIVA</t>
  </si>
  <si>
    <t>5ACH011594 Departamento Informatica Educativa BOG</t>
  </si>
  <si>
    <t>RIVAS CEPEDA ORLANDO</t>
  </si>
  <si>
    <t>NOM. TUTORES HORA CATEDRA - VIRTUAL</t>
  </si>
  <si>
    <t>5ACT403201 ESP GERENCIA FINANCIERA VIRTUAL</t>
  </si>
  <si>
    <t>PROGRAMA ACADEMICO DE DISEÑO GRAFICO</t>
  </si>
  <si>
    <t>5ACT105401 Pre Diseño Grafico BOG D</t>
  </si>
  <si>
    <t>GALINDO PANQUEVA ANA LIGIA</t>
  </si>
  <si>
    <t>PROGRAMA TECNICO PROFESIONAL EN ESTETICA COSMETOLOGICA</t>
  </si>
  <si>
    <t>5ACT112401 Tec Prof Estetica Cosmetologica BOG D</t>
  </si>
  <si>
    <t>MEDELLIN</t>
  </si>
  <si>
    <t>DEPARTAMENTO DE IDIOMAS</t>
  </si>
  <si>
    <t>5ACH011552 Departamento de Idiomas BOG</t>
  </si>
  <si>
    <t>REYES MANJARRES MARIA DEL ROCIO</t>
  </si>
  <si>
    <t>ESPECIALIZACION EN EPIDEMIOLOGIA</t>
  </si>
  <si>
    <t>5ACT114701 Esp en Epidemiologia BOG D</t>
  </si>
  <si>
    <t>PROGRAMA TECNOLOGICO EN RADIOLOGIA E IMÁGENES DIAGNOSTICAS</t>
  </si>
  <si>
    <t>5ACT113901 Tecng Radiologia e Imagenes Diag BOG D</t>
  </si>
  <si>
    <t>BRAVO CORTES JUAN LISANDRO</t>
  </si>
  <si>
    <t>PROGRAMA ACADEMICO DE ADMINISTRACION DE MERCADEO</t>
  </si>
  <si>
    <t>5ACT409401 Pre Administracion de Mercadeo BOG V</t>
  </si>
  <si>
    <t>INSTRUCTOR ARTISITICO</t>
  </si>
  <si>
    <t>BIENESTAR INSTITUCIONAL</t>
  </si>
  <si>
    <t>5ACH014550 Bienestar BOG</t>
  </si>
  <si>
    <t>PAVA DIAZ GLORIA HELENA</t>
  </si>
  <si>
    <t>NOMINA INSTRUCTORES HORA CATEDRA LABORAL</t>
  </si>
  <si>
    <t>PROGRAMA ACADEMICO DE INGENIERIA DE MINAS</t>
  </si>
  <si>
    <t>5ACT110501 Pre Ingeneria de Minas BOG D</t>
  </si>
  <si>
    <t>CAMARILLO TORRES CARLOS EDWIN</t>
  </si>
  <si>
    <t>ESPECIALIZACION EN DIDACTICA EN LA  DOCENCIA VIRTUAL</t>
  </si>
  <si>
    <t>5ACT414501 Esp Didactica Docencia Virtual BOG V</t>
  </si>
  <si>
    <t>FLORES RODRIGUEZ NADIA SOFIA</t>
  </si>
  <si>
    <t>ESPECIALIZACION EN PEDAGOGIA EN DOCENCIA UNIVERSITARIA</t>
  </si>
  <si>
    <t>5ACT416101 Esp en Pedagogia y Docencia BOG V</t>
  </si>
  <si>
    <t>CORTES MUÑOZ SANDRA MILENA</t>
  </si>
  <si>
    <t>PROGRAMA TECNICO LABORAL EN AUXILIARES DE ENFERMERIA</t>
  </si>
  <si>
    <t>5ACT111601 Tec Lab Comp Aux Enfermeria BOG D</t>
  </si>
  <si>
    <t>LAGOS SANDOVAL EDGAR HUMBERTO</t>
  </si>
  <si>
    <t>PROGRAMA ACADEMICO DE INGENIERIA DE SISTEMAS</t>
  </si>
  <si>
    <t>5ACT404201 Pre Ingeneria de Sistemas BOG V</t>
  </si>
  <si>
    <t>CASTIBLANCO GONZALEZ SANDRA PATRICIA</t>
  </si>
  <si>
    <t>ESPECIALIZACION EN GESTION AMBIENTAL</t>
  </si>
  <si>
    <t>5ACT415201 Esp en Gestion Ambiental BOG V</t>
  </si>
  <si>
    <t>RIOS RODRIGUEZ MARCELA</t>
  </si>
  <si>
    <t>MAESTRIA EN SALUD PUBLICA Y DESARROLLO SOCIAL</t>
  </si>
  <si>
    <t>5ACT116601 Mae Salud Publica y Des Social BOG D</t>
  </si>
  <si>
    <t>ESLAVA ALBARRACIN DANIEL GONZALO</t>
  </si>
  <si>
    <t>PROGRAMA ACADEMICO DE DERECHO</t>
  </si>
  <si>
    <t>5ACT100501 DERECHO BOG D</t>
  </si>
  <si>
    <t>CANAL TORRES ANDREA DEL PILAR</t>
  </si>
  <si>
    <t>TECNOLÓGICO</t>
  </si>
  <si>
    <t>INSTRUCTOR DE DEPORTES</t>
  </si>
  <si>
    <t>5ACT414101 Esp en Auditoria en Salud BOG V</t>
  </si>
  <si>
    <t>PROGRAMA ACADEMICO DE LICENCIATURA EN CIENCIAS SOCIALES</t>
  </si>
  <si>
    <t>5ACT400201 Pre Licenciatura en Ciencias Sociales BOG V</t>
  </si>
  <si>
    <t>FLOREZ BEJARANO LIGIA ESTHER</t>
  </si>
  <si>
    <t>PEREIRA</t>
  </si>
  <si>
    <t>DOCENTE INVESTIGADOR</t>
  </si>
  <si>
    <t>MORA BEJARANO EDUARDO</t>
  </si>
  <si>
    <t>CATEGORIA ASOCIADO</t>
  </si>
  <si>
    <t>5ACT400401 PSICOLOGIA BOG V</t>
  </si>
  <si>
    <t>GOMEZ ANGULO CARINE BEATRIZ</t>
  </si>
  <si>
    <t>PROGRAMA TECNOLOGICO EN ALIMENTOS</t>
  </si>
  <si>
    <t>5ACT113101 Tecng en Alimentos BOG D</t>
  </si>
  <si>
    <t>ESPECIALIZACION EN GERENCIA DE INSTITUCIONES DE SALUD</t>
  </si>
  <si>
    <t>5ACT114801 Esp Gerencia Instituciones Salud BOG D</t>
  </si>
  <si>
    <t>ESPECIALIZACION EN GERENCIA EN SALUD OCUPACIONAL</t>
  </si>
  <si>
    <t>5ACT402801 Pre Administracion de Empresas BOG V</t>
  </si>
  <si>
    <t>5ACT110702 Pre Instrumentacion Quirurgica PER D</t>
  </si>
  <si>
    <t>YEPES MARIN ANGELA MARIA</t>
  </si>
  <si>
    <t>PROGRAMA ACADEMICO DE ODONTOLOGIA</t>
  </si>
  <si>
    <t>5ACT110802 Pre Odontologia PER D</t>
  </si>
  <si>
    <t>OCHOA GUTIERREZ LINA MARGARITA</t>
  </si>
  <si>
    <t>5ACT109902 Pre Enfermeria PER D</t>
  </si>
  <si>
    <t>PALOMEQUE TABARES LILIANA</t>
  </si>
  <si>
    <t>5ACH021574 Departamento de Humanidades PER</t>
  </si>
  <si>
    <t>PORTOCARRERO  CASTRO AMERICO</t>
  </si>
  <si>
    <t>5ACT110902 Pre Optometria PER D</t>
  </si>
  <si>
    <t>PINZON MORA CAROL VIOLET</t>
  </si>
  <si>
    <t>5ACT105402 Pre Diseño Grafico PER D</t>
  </si>
  <si>
    <t>VERA  SANCHEZ MAURICIO</t>
  </si>
  <si>
    <t>PROGRAMA ACADEMICO DE COMUNICACIÓN AUDIOVISUAL Y MULTIMEDIOS</t>
  </si>
  <si>
    <t>5ACT105202 PRE COM AUDIO. Y MULTIMEDIOS PER D</t>
  </si>
  <si>
    <t>5ACT111002 Pre Terapia Respiratoria PER D</t>
  </si>
  <si>
    <t>JARAMILLO ROA ADRIANA</t>
  </si>
  <si>
    <t>PROGRAMA ACADEMICO DE ADMINISTRACION DE NEGOCIOS INTERNACIONALES</t>
  </si>
  <si>
    <t>5ACT109502 Pre Admon de Negocios Intern.PER D</t>
  </si>
  <si>
    <t>RUMIERK GIRALDO SANDRA PATRICIA</t>
  </si>
  <si>
    <t>5ACH024550 Bienestar PER</t>
  </si>
  <si>
    <t>OSPINA  BOTERO DIANA  PAOLA</t>
  </si>
  <si>
    <t>5ACT100502 Pre Derecho PER D</t>
  </si>
  <si>
    <t>USGAME PEÑA VIVIANA KATHERINE</t>
  </si>
  <si>
    <t>5ACH021594 Departamento Informatica Educativa PER</t>
  </si>
  <si>
    <t>DUQUE  CUESTA EDUARDO  AUGUSTO</t>
  </si>
  <si>
    <t>5ACT105702 Pre Diseño de Modas PER D</t>
  </si>
  <si>
    <t>5ACT114802 Esp Gerencia Instituciones Salud PER D</t>
  </si>
  <si>
    <t>QUIJANO DEL GORDO CARMEN INES DE LA MILAGRO</t>
  </si>
  <si>
    <t>PROGRAMA ACADEMICO DE FISIOTERAPIA</t>
  </si>
  <si>
    <t>5ACT110202 Pre Fisioterapia PER D</t>
  </si>
  <si>
    <t>OBANDO ANTE LEIDY MARITZA</t>
  </si>
  <si>
    <t>5ACT113902 Tecng Radiologia e Imagenes Diag PER D</t>
  </si>
  <si>
    <t>MARTINEZ  NIÑO CARLOS  EDUARDO</t>
  </si>
  <si>
    <t>5ACH021573 Departamento de Ciencias Basicas PER</t>
  </si>
  <si>
    <t>ROJAS  DUQUE LUZ  MARIA</t>
  </si>
  <si>
    <t>5ACT114702 Esp en Epidemiologia PER D</t>
  </si>
  <si>
    <t>5ACT102802 Pre Administ de Empresas PER D</t>
  </si>
  <si>
    <t>CARDENAS JARAMILLO HERNAN</t>
  </si>
  <si>
    <t>ESPECIALIZACION EN DERECHO ADMINISTRATIVO Y CONSTITUCIONAL</t>
  </si>
  <si>
    <t>5ACT114302 Esp Derecho Admon y Constitucional PER D</t>
  </si>
  <si>
    <t>FLOREZ  DE TRUJILLO MARIA  ELENA</t>
  </si>
  <si>
    <t>5ACT309402 Pre Administracion de Mercadeo PER M</t>
  </si>
  <si>
    <t>RAMIREZ BERMUDEZ GLORIA ELENA</t>
  </si>
  <si>
    <t>5ACT302702 Pre Contaduria Publica PER M</t>
  </si>
  <si>
    <t>5ACT102702 Pre Contaduria Publica PER D</t>
  </si>
  <si>
    <t>5ACT100402 Pre Psicologia PER D</t>
  </si>
  <si>
    <t>NAVARRO DUQUE MAURICIO ALBERTO</t>
  </si>
  <si>
    <t>5ACT111602 Tec Lab Comp Aux Enfermeria PER D</t>
  </si>
  <si>
    <t>ZAPATA HERNANDEZ XIMENA</t>
  </si>
  <si>
    <t>5ACT105302 Pre Mercadeo y Publicidad PER D</t>
  </si>
  <si>
    <t>SANCHEZ  MONROY JOSE  DAVID</t>
  </si>
  <si>
    <t>PROGRAMA ACADEMICO DE ADMINISTRACION FINANCIERA</t>
  </si>
  <si>
    <t>5ACT120902 Pre Administracion Financiera PER D</t>
  </si>
  <si>
    <t>COTE ROJAS EDGAR ORLANDO</t>
  </si>
  <si>
    <t>5ACT114102 Esp en Auditoria en Salud PER D</t>
  </si>
  <si>
    <t>5ACT115102 Esp Ger Seguridad Salud Trabajo PER D</t>
  </si>
  <si>
    <t>5ACT112402 Tec Prof Estetica Cosmetologica PER D</t>
  </si>
  <si>
    <t>MARIN  TAPIAS JACKELINE</t>
  </si>
  <si>
    <t>FACULTAD DE CIENCIAS JURIDICAS SOCIALES Y HUMANISTICAS</t>
  </si>
  <si>
    <t>5ACF010002 Decanatura de Ciencias Jur Hum y Soc PER</t>
  </si>
  <si>
    <t>OSORIO QUINTERO DIANA</t>
  </si>
  <si>
    <t>5ACH021552 Departamento de Idiomas PER</t>
  </si>
  <si>
    <t>POSADA VASQUEZ JENIFFER</t>
  </si>
  <si>
    <t>PROGRAMA TECNICO PROFESIONAL EN GASTRONOMIA</t>
  </si>
  <si>
    <t>5ACT112502 Tec Prof en Gastronomia PER D</t>
  </si>
  <si>
    <t>PROGRAMA ACADEMICO DE CIENCIAS POLITICAS</t>
  </si>
  <si>
    <t>5ACT100602 Pre Ciencias Politicas PER D</t>
  </si>
  <si>
    <t>GARCIA CIFUENTES WILLIAM ANDRES</t>
  </si>
  <si>
    <t>5ACT100503 Pre Derecho VAL D</t>
  </si>
  <si>
    <t>BANDERA GALINDO GUSTAVO ALBERTO</t>
  </si>
  <si>
    <t>PROGRAMA ACADEMICO DE INGENIERIA  GEOLOGICA</t>
  </si>
  <si>
    <t>5ACT110603 Pre Ingeneria Geologica VAL D</t>
  </si>
  <si>
    <t>PITRE CORDOBA DETMER DE JESUS</t>
  </si>
  <si>
    <t>5ACT100403 Pre Psicologia VAL D</t>
  </si>
  <si>
    <t>MORON COTES MONICA LOURDES</t>
  </si>
  <si>
    <t>5ACT110503 Pre Ingeneria de Minas VAL D</t>
  </si>
  <si>
    <t>ROMERO ARIAS OBER ADIEL</t>
  </si>
  <si>
    <t>PROGRAMA ACADEMICO DE INGENIERIA CIVIL</t>
  </si>
  <si>
    <t>5ACT110303 Pre Ingeneria Civil VAL D</t>
  </si>
  <si>
    <t>HERNANDEZ CABANA JOSEFINA ISABEL</t>
  </si>
  <si>
    <t>5ACT102803 ADMINISTRACION DE EMPRESAS VAL D</t>
  </si>
  <si>
    <t>RESTREPO VILLARROEL MARIA DEL MAR</t>
  </si>
  <si>
    <t>5ACT105403 Pre Diseño Grafico VAL D</t>
  </si>
  <si>
    <t>SERRANO RUEDA MIRIAN SUSANA</t>
  </si>
  <si>
    <t>DIRECCION NACIONAL DE ACREDITACION Y ASEGURAMIENTO DE LA CALIDAD</t>
  </si>
  <si>
    <t>5ACH033476 Ampliacion de Cobertura SENA VAL</t>
  </si>
  <si>
    <t>BRITTO FUENTES JOSE ALBERTO</t>
  </si>
  <si>
    <t>NOM. CONVENIOS-LABORAL</t>
  </si>
  <si>
    <t>5ACT302703 Pre Contaduria Publica VAL M</t>
  </si>
  <si>
    <t>BOLAÑO BAUTE IVAN ARTURO</t>
  </si>
  <si>
    <t>5ACH031552 Departamento de Idiomas VAL</t>
  </si>
  <si>
    <t>CANTILLO MOLINA MARIA ALEJANDRA</t>
  </si>
  <si>
    <t>5ACH034550 Bienestar VAL</t>
  </si>
  <si>
    <t>LOPEZ DIKSON YONAIMA LUZ</t>
  </si>
  <si>
    <t>5ACT105404 Pre Diseño Grafico MED D</t>
  </si>
  <si>
    <t>MAYA TORO JUAN ESTEBAN</t>
  </si>
  <si>
    <t>5ACT105704 Pre Diseño de Modas MED D</t>
  </si>
  <si>
    <t>TÉCNICO</t>
  </si>
  <si>
    <t>NOMINA  ACADEMICO / ADMINISTRATIVA</t>
  </si>
  <si>
    <t>CANTIDAD</t>
  </si>
  <si>
    <t>MUJERES</t>
  </si>
  <si>
    <t>HOMBRES</t>
  </si>
  <si>
    <t>EDAD PROMEDIO</t>
  </si>
  <si>
    <t>Total general</t>
  </si>
  <si>
    <r>
      <t xml:space="preserve">En la pestaña </t>
    </r>
    <r>
      <rPr>
        <b/>
        <sz val="12"/>
        <color rgb="FFFF0000"/>
        <rFont val="Arial"/>
        <family val="2"/>
      </rPr>
      <t>"BASE"</t>
    </r>
    <r>
      <rPr>
        <sz val="12"/>
        <color theme="1"/>
        <rFont val="Arial"/>
        <family val="2"/>
      </rPr>
      <t xml:space="preserve"> con la formula </t>
    </r>
    <r>
      <rPr>
        <b/>
        <sz val="12"/>
        <color rgb="FFFF0000"/>
        <rFont val="Arial"/>
        <family val="2"/>
      </rPr>
      <t>BUSCARV</t>
    </r>
    <r>
      <rPr>
        <sz val="12"/>
        <color theme="1"/>
        <rFont val="Arial"/>
        <family val="2"/>
      </rPr>
      <t>, complete la información de las columnas fecha de nacimiento, género, categorización, nivel de formación, ciudad y edad .</t>
    </r>
  </si>
  <si>
    <t>MEDELLÍN</t>
  </si>
  <si>
    <r>
      <t xml:space="preserve">En la pestaña </t>
    </r>
    <r>
      <rPr>
        <b/>
        <sz val="12"/>
        <color rgb="FFFF0000"/>
        <rFont val="Arial"/>
        <family val="2"/>
      </rPr>
      <t>"BASE"</t>
    </r>
    <r>
      <rPr>
        <sz val="12"/>
        <color theme="1"/>
        <rFont val="Arial"/>
        <family val="2"/>
      </rPr>
      <t xml:space="preserve"> por medio de </t>
    </r>
    <r>
      <rPr>
        <b/>
        <sz val="12"/>
        <color theme="1"/>
        <rFont val="Arial"/>
        <family val="2"/>
      </rPr>
      <t>FORMATOS CONDICIONALES</t>
    </r>
    <r>
      <rPr>
        <sz val="12"/>
        <color theme="1"/>
        <rFont val="Arial"/>
        <family val="2"/>
      </rPr>
      <t xml:space="preserve"> formule en color </t>
    </r>
    <r>
      <rPr>
        <b/>
        <sz val="12"/>
        <color rgb="FFFF0000"/>
        <rFont val="Arial"/>
        <family val="2"/>
      </rPr>
      <t>"ROJO"</t>
    </r>
    <r>
      <rPr>
        <sz val="12"/>
        <color theme="1"/>
        <rFont val="Arial"/>
        <family val="2"/>
      </rPr>
      <t xml:space="preserve"> los colaboradores con edad superior a </t>
    </r>
    <r>
      <rPr>
        <b/>
        <sz val="12"/>
        <color rgb="FFFF0000"/>
        <rFont val="Arial"/>
        <family val="2"/>
      </rPr>
      <t>45 años</t>
    </r>
    <r>
      <rPr>
        <sz val="12"/>
        <color theme="1"/>
        <rFont val="Arial"/>
        <family val="2"/>
      </rPr>
      <t xml:space="preserve">, en </t>
    </r>
    <r>
      <rPr>
        <b/>
        <sz val="12"/>
        <color rgb="FF00B050"/>
        <rFont val="Arial"/>
        <family val="2"/>
      </rPr>
      <t>"VERDE"</t>
    </r>
    <r>
      <rPr>
        <sz val="12"/>
        <color theme="1"/>
        <rFont val="Arial"/>
        <family val="2"/>
      </rPr>
      <t xml:space="preserve"> de </t>
    </r>
    <r>
      <rPr>
        <b/>
        <sz val="12"/>
        <color rgb="FFFF0000"/>
        <rFont val="Arial"/>
        <family val="2"/>
      </rPr>
      <t>44 a 25 años</t>
    </r>
    <r>
      <rPr>
        <sz val="12"/>
        <color theme="1"/>
        <rFont val="Arial"/>
        <family val="2"/>
      </rPr>
      <t xml:space="preserve">  y en </t>
    </r>
    <r>
      <rPr>
        <b/>
        <sz val="12"/>
        <color rgb="FF7030A0"/>
        <rFont val="Arial"/>
        <family val="2"/>
      </rPr>
      <t>"VIOLETA"</t>
    </r>
    <r>
      <rPr>
        <sz val="12"/>
        <color theme="1"/>
        <rFont val="Arial"/>
        <family val="2"/>
      </rPr>
      <t xml:space="preserve"> los colaboradores </t>
    </r>
    <r>
      <rPr>
        <b/>
        <sz val="12"/>
        <color theme="1"/>
        <rFont val="Arial"/>
        <family val="2"/>
      </rPr>
      <t>menores a 24 años.</t>
    </r>
  </si>
  <si>
    <t>VERIFICACIÓN</t>
  </si>
  <si>
    <r>
      <t xml:space="preserve">Cree una pestaña con el nombre de </t>
    </r>
    <r>
      <rPr>
        <b/>
        <sz val="12"/>
        <color theme="1"/>
        <rFont val="Arial"/>
        <family val="2"/>
      </rPr>
      <t>"Tablas Dinamicas"</t>
    </r>
    <r>
      <rPr>
        <sz val="12"/>
        <color theme="1"/>
        <rFont val="Arial"/>
        <family val="2"/>
      </rPr>
      <t>, es esta nueva pestaña genere una tabla dinamica que permita ver el numero de colaboradores por cada categoria en cada una de las ciudades y diligencie la siguiente información</t>
    </r>
  </si>
  <si>
    <r>
      <t xml:space="preserve">En la pestaña </t>
    </r>
    <r>
      <rPr>
        <b/>
        <sz val="12"/>
        <color theme="1"/>
        <rFont val="Arial"/>
        <family val="2"/>
      </rPr>
      <t>"Tablas Dinamicas"</t>
    </r>
    <r>
      <rPr>
        <sz val="12"/>
        <color theme="1"/>
        <rFont val="Arial"/>
        <family val="2"/>
      </rPr>
      <t xml:space="preserve"> realice un gráfico dínamico de torta que nos permita ver la distribución porcentual de colaboradores en cada una de las ciudades</t>
    </r>
  </si>
  <si>
    <r>
      <t xml:space="preserve">En la pestaña </t>
    </r>
    <r>
      <rPr>
        <b/>
        <sz val="12"/>
        <color theme="1"/>
        <rFont val="Arial"/>
        <family val="2"/>
      </rPr>
      <t>"BASE"</t>
    </r>
    <r>
      <rPr>
        <sz val="12"/>
        <color theme="1"/>
        <rFont val="Arial"/>
        <family val="2"/>
      </rPr>
      <t xml:space="preserve"> agregue un formato condicional para que en el nivel de formación los Doctores aparezcan en </t>
    </r>
    <r>
      <rPr>
        <b/>
        <sz val="12"/>
        <color rgb="FFFF0000"/>
        <rFont val="Arial"/>
        <family val="2"/>
      </rPr>
      <t>"ROJO"</t>
    </r>
    <r>
      <rPr>
        <sz val="12"/>
        <color theme="1"/>
        <rFont val="Arial"/>
        <family val="2"/>
      </rPr>
      <t xml:space="preserve"> , los Magister en </t>
    </r>
    <r>
      <rPr>
        <b/>
        <sz val="12"/>
        <color rgb="FF00B050"/>
        <rFont val="Arial"/>
        <family val="2"/>
      </rPr>
      <t>"VERDE"</t>
    </r>
    <r>
      <rPr>
        <sz val="12"/>
        <color theme="1"/>
        <rFont val="Arial"/>
        <family val="2"/>
      </rPr>
      <t xml:space="preserve"> y los demás en rojo.</t>
    </r>
  </si>
  <si>
    <r>
      <t xml:space="preserve">Con la formula </t>
    </r>
    <r>
      <rPr>
        <b/>
        <sz val="12"/>
        <color theme="1"/>
        <rFont val="Arial"/>
        <family val="2"/>
      </rPr>
      <t xml:space="preserve">"PROMEDIO.SI" </t>
    </r>
    <r>
      <rPr>
        <sz val="12"/>
        <color theme="1"/>
        <rFont val="Arial"/>
        <family val="2"/>
      </rPr>
      <t xml:space="preserve">calcule la edad promedio de los colaboradores  en cada una de las ciudades de la pestaña </t>
    </r>
    <r>
      <rPr>
        <b/>
        <sz val="12"/>
        <color theme="1"/>
        <rFont val="Arial"/>
        <family val="2"/>
      </rPr>
      <t>"Datos"</t>
    </r>
  </si>
  <si>
    <r>
      <t xml:space="preserve">En la pestaña </t>
    </r>
    <r>
      <rPr>
        <b/>
        <sz val="12"/>
        <color theme="1"/>
        <rFont val="Arial"/>
        <family val="2"/>
      </rPr>
      <t xml:space="preserve">"Datos" </t>
    </r>
    <r>
      <rPr>
        <sz val="12"/>
        <color theme="1"/>
        <rFont val="Arial"/>
        <family val="2"/>
      </rPr>
      <t>calcule la edad a hoy de acuerdo a la fecha de nacimiento para todos los colaboradores.</t>
    </r>
  </si>
  <si>
    <r>
      <t xml:space="preserve">En la pestaña </t>
    </r>
    <r>
      <rPr>
        <b/>
        <sz val="12"/>
        <color rgb="FFFF0000"/>
        <rFont val="Arial"/>
        <family val="2"/>
      </rPr>
      <t>"BASE"</t>
    </r>
    <r>
      <rPr>
        <sz val="12"/>
        <color theme="1"/>
        <rFont val="Arial"/>
        <family val="2"/>
      </rPr>
      <t xml:space="preserve"> agregue una columna de nombre "Verificación", en la cual con la fórmula "SI" a todos los colaboradores que sean </t>
    </r>
    <r>
      <rPr>
        <b/>
        <sz val="12"/>
        <color rgb="FFFF0000"/>
        <rFont val="Arial"/>
        <family val="2"/>
      </rPr>
      <t xml:space="preserve">"MAESTRÍA" </t>
    </r>
    <r>
      <rPr>
        <sz val="12"/>
        <color theme="1"/>
        <rFont val="Arial"/>
        <family val="2"/>
      </rPr>
      <t xml:space="preserve">deben tener </t>
    </r>
    <r>
      <rPr>
        <b/>
        <sz val="12"/>
        <color theme="1"/>
        <rFont val="Arial"/>
        <family val="2"/>
      </rPr>
      <t>la palabra "CANDIDATO APROBADO"</t>
    </r>
    <r>
      <rPr>
        <sz val="12"/>
        <color theme="1"/>
        <rFont val="Arial"/>
        <family val="2"/>
      </rPr>
      <t xml:space="preserve"> en la celda y para todos los demás</t>
    </r>
    <r>
      <rPr>
        <b/>
        <sz val="12"/>
        <color theme="1"/>
        <rFont val="Arial"/>
        <family val="2"/>
      </rPr>
      <t xml:space="preserve"> "NO CUMPLE". </t>
    </r>
  </si>
  <si>
    <r>
      <t xml:space="preserve">Con la formula </t>
    </r>
    <r>
      <rPr>
        <b/>
        <sz val="12"/>
        <color theme="1"/>
        <rFont val="Arial"/>
        <family val="2"/>
      </rPr>
      <t>" CONTAR SI"</t>
    </r>
    <r>
      <rPr>
        <sz val="12"/>
        <color theme="1"/>
        <rFont val="Arial"/>
        <family val="2"/>
      </rPr>
      <t xml:space="preserve">, Indique cuantos hombres y mujeres tenemos en el listado de acuerdo a la columna Género de la pestaña </t>
    </r>
    <r>
      <rPr>
        <b/>
        <sz val="12"/>
        <color theme="1"/>
        <rFont val="Arial"/>
        <family val="2"/>
      </rPr>
      <t>"Datos"</t>
    </r>
  </si>
  <si>
    <t>Etiquetas de fila</t>
  </si>
  <si>
    <t>Etiquetas de columna</t>
  </si>
  <si>
    <t>Cuenta de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</si>
</sst>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rgb="FF7030A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" fontId="3" fillId="0" borderId="0" applyFont="0" applyFill="0" applyBorder="0" applyAlignment="0">
      <alignment horizontal="left"/>
    </xf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5" borderId="1" xfId="0" applyFont="1" applyFill="1" applyBorder="1"/>
    <xf numFmtId="0" fontId="2" fillId="3" borderId="1" xfId="0" applyFont="1" applyFill="1" applyBorder="1"/>
    <xf numFmtId="1" fontId="4" fillId="6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1" xfId="0" applyNumberFormat="1" applyBorder="1"/>
    <xf numFmtId="0" fontId="11" fillId="8" borderId="1" xfId="0" applyNumberFormat="1" applyFont="1" applyFill="1" applyBorder="1"/>
  </cellXfs>
  <cellStyles count="2">
    <cellStyle name="Fecha" xfId="1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[Ejercicio_Practico.xlsx]TBLA DINAMICA!TablaDinámica2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'TBLA DINAMICA'!$B$3:$B$4</c:f>
              <c:strCache>
                <c:ptCount val="1"/>
                <c:pt idx="0">
                  <c:v>CATEGORIA ASISTENTE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'TBLA DINAMICA'!$A$5:$A$9</c:f>
              <c:strCache>
                <c:ptCount val="4"/>
                <c:pt idx="0">
                  <c:v>BOGOTA</c:v>
                </c:pt>
                <c:pt idx="1">
                  <c:v>MEDELLIN</c:v>
                </c:pt>
                <c:pt idx="2">
                  <c:v>PEREIRA</c:v>
                </c:pt>
                <c:pt idx="3">
                  <c:v>VALLEDUPAR</c:v>
                </c:pt>
              </c:strCache>
            </c:strRef>
          </c:cat>
          <c:val>
            <c:numRef>
              <c:f>'TBLA DINAMICA'!$B$5:$B$9</c:f>
              <c:numCache>
                <c:formatCode>General</c:formatCode>
                <c:ptCount val="4"/>
                <c:pt idx="0">
                  <c:v>29</c:v>
                </c:pt>
                <c:pt idx="1">
                  <c:v>1</c:v>
                </c:pt>
                <c:pt idx="2">
                  <c:v>120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C-4B6A-ACF7-89F9B1DF0583}"/>
            </c:ext>
          </c:extLst>
        </c:ser>
        <c:ser>
          <c:idx val="1"/>
          <c:order val="1"/>
          <c:tx>
            <c:strRef>
              <c:f>'TBLA DINAMICA'!$C$3:$C$4</c:f>
              <c:strCache>
                <c:ptCount val="1"/>
                <c:pt idx="0">
                  <c:v>CATEGORIA ASOCIADO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'TBLA DINAMICA'!$A$5:$A$9</c:f>
              <c:strCache>
                <c:ptCount val="4"/>
                <c:pt idx="0">
                  <c:v>BOGOTA</c:v>
                </c:pt>
                <c:pt idx="1">
                  <c:v>MEDELLIN</c:v>
                </c:pt>
                <c:pt idx="2">
                  <c:v>PEREIRA</c:v>
                </c:pt>
                <c:pt idx="3">
                  <c:v>VALLEDUPAR</c:v>
                </c:pt>
              </c:strCache>
            </c:strRef>
          </c:cat>
          <c:val>
            <c:numRef>
              <c:f>'TBLA DINAMICA'!$C$5:$C$9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29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C-4B6A-ACF7-89F9B1DF0583}"/>
            </c:ext>
          </c:extLst>
        </c:ser>
        <c:ser>
          <c:idx val="2"/>
          <c:order val="2"/>
          <c:tx>
            <c:strRef>
              <c:f>'TBLA DINAMICA'!$D$3:$D$4</c:f>
              <c:strCache>
                <c:ptCount val="1"/>
                <c:pt idx="0">
                  <c:v>CATEGORIA AUXILIAR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'TBLA DINAMICA'!$A$5:$A$9</c:f>
              <c:strCache>
                <c:ptCount val="4"/>
                <c:pt idx="0">
                  <c:v>BOGOTA</c:v>
                </c:pt>
                <c:pt idx="1">
                  <c:v>MEDELLIN</c:v>
                </c:pt>
                <c:pt idx="2">
                  <c:v>PEREIRA</c:v>
                </c:pt>
                <c:pt idx="3">
                  <c:v>VALLEDUPAR</c:v>
                </c:pt>
              </c:strCache>
            </c:strRef>
          </c:cat>
          <c:val>
            <c:numRef>
              <c:f>'TBLA DINAMICA'!$D$5:$D$9</c:f>
              <c:numCache>
                <c:formatCode>General</c:formatCode>
                <c:ptCount val="4"/>
                <c:pt idx="0">
                  <c:v>84</c:v>
                </c:pt>
                <c:pt idx="1">
                  <c:v>22</c:v>
                </c:pt>
                <c:pt idx="2">
                  <c:v>71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C-4B6A-ACF7-89F9B1DF0583}"/>
            </c:ext>
          </c:extLst>
        </c:ser>
        <c:ser>
          <c:idx val="3"/>
          <c:order val="3"/>
          <c:tx>
            <c:strRef>
              <c:f>'TBLA DINAMICA'!$E$3:$E$4</c:f>
              <c:strCache>
                <c:ptCount val="1"/>
                <c:pt idx="0">
                  <c:v>NO CATEGORIZADO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'TBLA DINAMICA'!$A$5:$A$9</c:f>
              <c:strCache>
                <c:ptCount val="4"/>
                <c:pt idx="0">
                  <c:v>BOGOTA</c:v>
                </c:pt>
                <c:pt idx="1">
                  <c:v>MEDELLIN</c:v>
                </c:pt>
                <c:pt idx="2">
                  <c:v>PEREIRA</c:v>
                </c:pt>
                <c:pt idx="3">
                  <c:v>VALLEDUPAR</c:v>
                </c:pt>
              </c:strCache>
            </c:strRef>
          </c:cat>
          <c:val>
            <c:numRef>
              <c:f>'TBLA DINAMICA'!$E$5:$E$9</c:f>
              <c:numCache>
                <c:formatCode>General</c:formatCode>
                <c:ptCount val="4"/>
                <c:pt idx="0">
                  <c:v>383</c:v>
                </c:pt>
                <c:pt idx="1">
                  <c:v>32</c:v>
                </c:pt>
                <c:pt idx="2">
                  <c:v>465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C-4B6A-ACF7-89F9B1DF05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10</xdr:row>
      <xdr:rowOff>123825</xdr:rowOff>
    </xdr:from>
    <xdr:to>
      <xdr:col>3</xdr:col>
      <xdr:colOff>547687</xdr:colOff>
      <xdr:row>25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LY ANDREA NINO TIBAQUICHA" refreshedDate="45232.676297337966" createdVersion="6" refreshedVersion="6" minRefreshableVersion="3" recordCount="1502">
  <cacheSource type="worksheet">
    <worksheetSource ref="A1:I1503" sheet="Base"/>
  </cacheSource>
  <cacheFields count="9">
    <cacheField name="Identificación" numFmtId="0">
      <sharedItems containsSemiMixedTypes="0" containsString="0" containsNumber="1" containsInteger="1" minValue="171761" maxValue="1152685243"/>
    </cacheField>
    <cacheField name="Nombres_apellidos" numFmtId="0">
      <sharedItems/>
    </cacheField>
    <cacheField name="FECHA DE NACIMEINTO" numFmtId="14">
      <sharedItems containsSemiMixedTypes="0" containsNonDate="0" containsDate="1" containsString="0" minDate="1955-10-23T00:00:00" maxDate="2002-12-26T00:00:00"/>
    </cacheField>
    <cacheField name="GENERO" numFmtId="0">
      <sharedItems/>
    </cacheField>
    <cacheField name="CATEGORIZACIÓN" numFmtId="0">
      <sharedItems count="4">
        <s v="CATEGORIA ASISTENTE"/>
        <s v="NO CATEGORIZADO"/>
        <s v="CATEGORIA AUXILIAR"/>
        <s v="CATEGORIA ASOCIADO"/>
      </sharedItems>
    </cacheField>
    <cacheField name="NIVEL DE FORMACIÓN" numFmtId="0">
      <sharedItems/>
    </cacheField>
    <cacheField name="CIUDAD" numFmtId="0">
      <sharedItems count="4">
        <s v="PEREIRA"/>
        <s v="BOGOTA"/>
        <s v="VALLEDUPAR"/>
        <s v="MEDELLIN"/>
      </sharedItems>
    </cacheField>
    <cacheField name="EDAD" numFmtId="1">
      <sharedItems containsSemiMixedTypes="0" containsString="0" containsNumber="1" minValue="20.86849315068493" maxValue="68.07397260273973"/>
    </cacheField>
    <cacheField name="VERIFICA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2">
  <r>
    <n v="171761"/>
    <s v="MORA ESPINOZA BARBARA DE LAS MERCEDES"/>
    <d v="2001-08-06T00:00:00"/>
    <s v="F"/>
    <x v="0"/>
    <s v="MAESTRÍA"/>
    <x v="0"/>
    <n v="22.254794520547946"/>
    <s v="CANDIDATO APROBADO"/>
  </r>
  <r>
    <n v="297292"/>
    <s v="GARCIA CRUZ AZUCENA MARIA"/>
    <d v="1967-01-30T00:00:00"/>
    <s v="F"/>
    <x v="1"/>
    <s v="ESPECIALIZACIÓN"/>
    <x v="0"/>
    <n v="56.794520547945204"/>
    <s v="NO CUMPLE"/>
  </r>
  <r>
    <n v="396862"/>
    <s v="BAUTISTA QUINTERO JORGE EDUARDO"/>
    <d v="1955-12-26T00:00:00"/>
    <s v="M"/>
    <x v="1"/>
    <s v="MAESTRÍA"/>
    <x v="1"/>
    <n v="67.898630136986299"/>
    <s v="CANDIDATO APROBADO"/>
  </r>
  <r>
    <n v="490787"/>
    <s v="PROSKAHUER MUÑOZ ALEJANDRO"/>
    <d v="1979-10-14T00:00:00"/>
    <s v="M"/>
    <x v="1"/>
    <s v="PROFESIONAL"/>
    <x v="0"/>
    <n v="44.082191780821915"/>
    <s v="NO CUMPLE"/>
  </r>
  <r>
    <n v="515878"/>
    <s v="GUERRA GONZALEZ WILDER ALEXANDER"/>
    <d v="1983-11-06T00:00:00"/>
    <s v="M"/>
    <x v="1"/>
    <s v="MAESTRÍA"/>
    <x v="1"/>
    <n v="40.016438356164386"/>
    <s v="CANDIDATO APROBADO"/>
  </r>
  <r>
    <n v="527955"/>
    <s v="DOS SANTOS GYAN CELAH"/>
    <d v="1984-11-19T00:00:00"/>
    <s v="M"/>
    <x v="1"/>
    <s v="PROFESIONAL"/>
    <x v="1"/>
    <n v="38.978082191780821"/>
    <s v="NO CUMPLE"/>
  </r>
  <r>
    <n v="2951058"/>
    <s v="PARRA ROMERO  JULIAN DANILO"/>
    <d v="1998-01-01T00:00:00"/>
    <s v="M"/>
    <x v="1"/>
    <s v="ESPECIALIZACIÓN"/>
    <x v="1"/>
    <n v="25.852054794520548"/>
    <s v="NO CUMPLE"/>
  </r>
  <r>
    <n v="2985156"/>
    <s v="RODRIGUEZ PINILLA JOSE WILLIAM"/>
    <d v="1981-07-10T00:00:00"/>
    <s v="M"/>
    <x v="1"/>
    <s v="TECNOLÓGICO"/>
    <x v="1"/>
    <n v="42.342465753424655"/>
    <s v="NO CUMPLE"/>
  </r>
  <r>
    <n v="3086318"/>
    <s v="PARRA CORTES OSCAR ALEXANDER"/>
    <d v="1971-06-12T00:00:00"/>
    <s v="M"/>
    <x v="1"/>
    <s v="MAESTRÍA"/>
    <x v="1"/>
    <n v="52.42739726027397"/>
    <s v="CANDIDATO APROBADO"/>
  </r>
  <r>
    <n v="3109041"/>
    <s v="PICO MELO JOSE EDUARDO"/>
    <d v="1963-05-09T00:00:00"/>
    <s v="M"/>
    <x v="1"/>
    <s v="ESPECIALIZACIÓN"/>
    <x v="1"/>
    <n v="60.526027397260272"/>
    <s v="NO CUMPLE"/>
  </r>
  <r>
    <n v="3383728"/>
    <s v="ORTEGA RESTREPO JUAN DIEGO"/>
    <d v="1980-08-08T00:00:00"/>
    <s v="M"/>
    <x v="1"/>
    <s v="PROFESIONAL"/>
    <x v="0"/>
    <n v="43.263013698630139"/>
    <s v="NO CUMPLE"/>
  </r>
  <r>
    <n v="4351737"/>
    <s v="GRAJALES MURILLO RODRIGO"/>
    <d v="1960-04-06T00:00:00"/>
    <s v="M"/>
    <x v="1"/>
    <s v="PROFESIONAL"/>
    <x v="0"/>
    <n v="63.61643835616438"/>
    <s v="NO CUMPLE"/>
  </r>
  <r>
    <n v="4375769"/>
    <s v="GUTIERREZ  GONZALEZ CARLOS  ANDRES"/>
    <d v="1982-06-09T00:00:00"/>
    <s v="M"/>
    <x v="1"/>
    <s v="MAESTRÍA"/>
    <x v="1"/>
    <n v="41.42739726027397"/>
    <s v="CANDIDATO APROBADO"/>
  </r>
  <r>
    <n v="4377214"/>
    <s v="CARDENAS  ALZATE PEDRO  PABLO"/>
    <d v="1978-05-31T00:00:00"/>
    <s v="M"/>
    <x v="1"/>
    <s v="MAESTRÍA"/>
    <x v="0"/>
    <n v="45.454794520547942"/>
    <s v="CANDIDATO APROBADO"/>
  </r>
  <r>
    <n v="4431874"/>
    <s v="JARAMILLO GARCIA OSCAR ARMANDO"/>
    <d v="1985-04-01T00:00:00"/>
    <s v="M"/>
    <x v="2"/>
    <s v="MAESTRÍA"/>
    <x v="0"/>
    <n v="38.613698630136987"/>
    <s v="CANDIDATO APROBADO"/>
  </r>
  <r>
    <n v="4451784"/>
    <s v="HERNANDEZ VALENCIA RAMON ALBEIRO"/>
    <d v="1958-01-04T00:00:00"/>
    <s v="M"/>
    <x v="1"/>
    <s v="DOCTORADO"/>
    <x v="0"/>
    <n v="65.871232876712327"/>
    <s v="NO CUMPLE"/>
  </r>
  <r>
    <n v="4510081"/>
    <s v="MARIN HERNANDEZ ALFONSO"/>
    <d v="2001-01-01T00:00:00"/>
    <s v="M"/>
    <x v="3"/>
    <s v="TÉCNICO"/>
    <x v="0"/>
    <n v="22.849315068493151"/>
    <s v="NO CUMPLE"/>
  </r>
  <r>
    <n v="4512045"/>
    <s v="DUQUE OCAMPO JOSE DONEY"/>
    <d v="2000-04-16T00:00:00"/>
    <s v="M"/>
    <x v="3"/>
    <s v="MAESTRÍA"/>
    <x v="0"/>
    <n v="23.561643835616437"/>
    <s v="CANDIDATO APROBADO"/>
  </r>
  <r>
    <n v="4512764"/>
    <s v="QUINTERO MADRID JORGE MARIO"/>
    <d v="1983-06-17T00:00:00"/>
    <s v="M"/>
    <x v="3"/>
    <s v="PROFESIONAL"/>
    <x v="0"/>
    <n v="40.405479452054792"/>
    <s v="NO CUMPLE"/>
  </r>
  <r>
    <n v="4514397"/>
    <s v="CARDONA  CORREA JUAN  DAVID"/>
    <d v="1982-11-21T00:00:00"/>
    <s v="M"/>
    <x v="1"/>
    <s v="PROFESIONAL"/>
    <x v="0"/>
    <n v="40.975342465753428"/>
    <s v="NO CUMPLE"/>
  </r>
  <r>
    <n v="4516513"/>
    <s v="PIEDRAHITA MEDINA VICTOR DANIEL"/>
    <d v="1984-05-03T00:00:00"/>
    <s v="M"/>
    <x v="1"/>
    <s v="MAESTRÍA"/>
    <x v="0"/>
    <n v="39.526027397260272"/>
    <s v="CANDIDATO APROBADO"/>
  </r>
  <r>
    <n v="4517358"/>
    <s v="VALDERRAMA GONZALEZ LEONARDO"/>
    <d v="1984-08-20T00:00:00"/>
    <s v="M"/>
    <x v="0"/>
    <s v="ESPECIALIZACIÓN"/>
    <x v="0"/>
    <n v="39.227397260273975"/>
    <s v="NO CUMPLE"/>
  </r>
  <r>
    <n v="4518533"/>
    <s v="TORRES MOLINA MARVIN KADIER"/>
    <d v="1984-11-16T00:00:00"/>
    <s v="M"/>
    <x v="0"/>
    <s v="ESPECIALIZACIÓN"/>
    <x v="0"/>
    <n v="38.986301369863014"/>
    <s v="NO CUMPLE"/>
  </r>
  <r>
    <n v="4520846"/>
    <s v="MEJIA RESTREPO ANDRES FERNANDO"/>
    <d v="1985-04-13T00:00:00"/>
    <s v="M"/>
    <x v="0"/>
    <s v="MAESTRÍA"/>
    <x v="0"/>
    <n v="38.580821917808223"/>
    <s v="CANDIDATO APROBADO"/>
  </r>
  <r>
    <n v="4611752"/>
    <s v="SANDOVAL ZUÑIGA DIEGO FELIPE"/>
    <d v="1979-12-29T00:00:00"/>
    <s v="M"/>
    <x v="1"/>
    <s v="ESPECIALIZACIÓN"/>
    <x v="0"/>
    <n v="43.873972602739727"/>
    <s v="NO CUMPLE"/>
  </r>
  <r>
    <n v="5013635"/>
    <s v="PEINADO  PEDRO MIGUEL"/>
    <d v="2000-09-08T00:00:00"/>
    <s v="M"/>
    <x v="3"/>
    <s v="ESPECIALIZACIÓN"/>
    <x v="2"/>
    <n v="23.164383561643834"/>
    <s v="NO CUMPLE"/>
  </r>
  <r>
    <n v="5166606"/>
    <s v="VERGARA CUJIA MANUEL FERNANDO"/>
    <d v="1985-06-06T00:00:00"/>
    <s v="M"/>
    <x v="3"/>
    <s v="DOCTORADO"/>
    <x v="2"/>
    <n v="38.43287671232877"/>
    <s v="NO CUMPLE"/>
  </r>
  <r>
    <n v="5873856"/>
    <s v="GOMEZ OLAYA LEONEL"/>
    <d v="1970-03-11T00:00:00"/>
    <s v="M"/>
    <x v="1"/>
    <s v="ESPECIALIZACIÓN"/>
    <x v="0"/>
    <n v="53.682191780821917"/>
    <s v="NO CUMPLE"/>
  </r>
  <r>
    <n v="6112155"/>
    <s v="FLOREZ PORRAS PEDRO ANTONIO"/>
    <d v="1970-10-31T00:00:00"/>
    <s v="M"/>
    <x v="3"/>
    <s v="TÉCNICO"/>
    <x v="0"/>
    <n v="53.041095890410958"/>
    <s v="NO CUMPLE"/>
  </r>
  <r>
    <n v="6199680"/>
    <s v="GOMEZ GRISALES ALVARO HERNAN"/>
    <d v="1980-07-09T00:00:00"/>
    <s v="M"/>
    <x v="1"/>
    <s v="TECNOLÓGICO"/>
    <x v="0"/>
    <n v="43.345205479452055"/>
    <s v="NO CUMPLE"/>
  </r>
  <r>
    <n v="6384317"/>
    <s v="PAZ MONTOYA ANDRES FELIPE"/>
    <d v="1979-04-30T00:00:00"/>
    <s v="M"/>
    <x v="1"/>
    <s v="ESPECIALIZACIÓN"/>
    <x v="0"/>
    <n v="44.539726027397258"/>
    <s v="NO CUMPLE"/>
  </r>
  <r>
    <n v="6430337"/>
    <s v="SALAZAR HERNANDEZ JORGE ALEJANDRO"/>
    <d v="1985-11-19T00:00:00"/>
    <s v="M"/>
    <x v="1"/>
    <s v="ESPECIALIZACIÓN"/>
    <x v="0"/>
    <n v="37.978082191780821"/>
    <s v="NO CUMPLE"/>
  </r>
  <r>
    <n v="6759409"/>
    <s v="REYES MOZO LUIS ALFONSO"/>
    <d v="2001-08-06T00:00:00"/>
    <s v="M"/>
    <x v="1"/>
    <s v="ESPECIALIZACIÓN"/>
    <x v="1"/>
    <n v="22.254794520547946"/>
    <s v="NO CUMPLE"/>
  </r>
  <r>
    <n v="6775655"/>
    <s v="CUESTA GORDILLO NELSON"/>
    <d v="1967-03-01T00:00:00"/>
    <s v="M"/>
    <x v="3"/>
    <s v="MAESTRÍA"/>
    <x v="0"/>
    <n v="56.712328767123289"/>
    <s v="CANDIDATO APROBADO"/>
  </r>
  <r>
    <n v="7162463"/>
    <s v="CARO PINEDA LUIS GUILLERMO"/>
    <d v="1970-08-10T00:00:00"/>
    <s v="M"/>
    <x v="2"/>
    <s v="MAESTRÍA"/>
    <x v="1"/>
    <n v="53.265753424657532"/>
    <s v="CANDIDATO APROBADO"/>
  </r>
  <r>
    <n v="7168996"/>
    <s v="CHAPARRO CARDOZO LEONEL"/>
    <d v="1975-01-12T00:00:00"/>
    <s v="M"/>
    <x v="2"/>
    <s v="MAESTRÍA"/>
    <x v="2"/>
    <n v="48.838356164383562"/>
    <s v="CANDIDATO APROBADO"/>
  </r>
  <r>
    <n v="7169470"/>
    <s v="VARGAS MORA JOSE ELIAS"/>
    <d v="1974-12-02T00:00:00"/>
    <s v="M"/>
    <x v="1"/>
    <s v="MAESTRÍA"/>
    <x v="1"/>
    <n v="48.950684931506849"/>
    <s v="CANDIDATO APROBADO"/>
  </r>
  <r>
    <n v="7188686"/>
    <s v="MEDINA PUENTES JOSE LUIS"/>
    <d v="1985-09-09T00:00:00"/>
    <s v="M"/>
    <x v="1"/>
    <s v="ESPECIALIZACIÓN"/>
    <x v="1"/>
    <n v="38.172602739726024"/>
    <s v="NO CUMPLE"/>
  </r>
  <r>
    <n v="7212869"/>
    <s v="LIMAS RUIZ JULIO ALFREDO"/>
    <d v="1957-08-26T00:00:00"/>
    <s v="M"/>
    <x v="1"/>
    <s v="PROFESIONAL"/>
    <x v="3"/>
    <n v="66.230136986301375"/>
    <s v="NO CUMPLE"/>
  </r>
  <r>
    <n v="7541495"/>
    <s v="OCAMPO RINCON JHON JAIRO"/>
    <d v="1963-02-11T00:00:00"/>
    <s v="M"/>
    <x v="1"/>
    <s v="MAESTRÍA"/>
    <x v="0"/>
    <n v="60.764383561643832"/>
    <s v="CANDIDATO APROBADO"/>
  </r>
  <r>
    <n v="7572471"/>
    <s v="CHINCHILLA BUELVAS FERNANDO JOSE"/>
    <d v="1982-10-06T00:00:00"/>
    <s v="M"/>
    <x v="2"/>
    <s v="MAESTRÍA"/>
    <x v="2"/>
    <n v="41.101369863013701"/>
    <s v="CANDIDATO APROBADO"/>
  </r>
  <r>
    <n v="7574517"/>
    <s v="VILLA FLOREZ ELMER RAFAEL"/>
    <d v="1983-09-10T00:00:00"/>
    <s v="M"/>
    <x v="3"/>
    <s v="DOCTORADO"/>
    <x v="2"/>
    <n v="40.172602739726024"/>
    <s v="NO CUMPLE"/>
  </r>
  <r>
    <n v="7593619"/>
    <s v="PERTUZ MERCADO RICARDO DAVID"/>
    <d v="1969-10-28T00:00:00"/>
    <s v="M"/>
    <x v="3"/>
    <s v="MAESTRÍA"/>
    <x v="2"/>
    <n v="54.049315068493151"/>
    <s v="CANDIDATO APROBADO"/>
  </r>
  <r>
    <n v="7617788"/>
    <s v="SEPULVEDA SANCHEZ SANDER"/>
    <d v="1973-10-28T00:00:00"/>
    <s v="M"/>
    <x v="3"/>
    <s v="PROFESIONAL"/>
    <x v="2"/>
    <n v="50.046575342465751"/>
    <s v="NO CUMPLE"/>
  </r>
  <r>
    <n v="7692263"/>
    <s v="CHACUE EMBUS JAIVER"/>
    <d v="1973-02-28T00:00:00"/>
    <s v="M"/>
    <x v="2"/>
    <s v="MAESTRÍA"/>
    <x v="1"/>
    <n v="50.709589041095889"/>
    <s v="CANDIDATO APROBADO"/>
  </r>
  <r>
    <n v="7698166"/>
    <s v="GONZALEZ SIERRA ARMANDO"/>
    <d v="1975-03-03T00:00:00"/>
    <s v="M"/>
    <x v="1"/>
    <s v="ESPECIALIZACIÓN"/>
    <x v="0"/>
    <n v="48.701369863013696"/>
    <s v="NO CUMPLE"/>
  </r>
  <r>
    <n v="8056238"/>
    <s v="MORENO SAMPAYO ORLANDO ENRIQUE"/>
    <d v="1983-07-19T00:00:00"/>
    <s v="M"/>
    <x v="1"/>
    <s v="TECNOLÓGICO"/>
    <x v="1"/>
    <n v="40.317808219178083"/>
    <s v="NO CUMPLE"/>
  </r>
  <r>
    <n v="8128824"/>
    <s v="RUIZ MADRIGAL RAUL ALBERTO"/>
    <d v="1984-07-16T00:00:00"/>
    <s v="M"/>
    <x v="1"/>
    <s v="PROFESIONAL"/>
    <x v="3"/>
    <n v="39.323287671232876"/>
    <s v="NO CUMPLE"/>
  </r>
  <r>
    <n v="8711136"/>
    <s v="CASTRO PEREIRA SEVERO AUGUSTO"/>
    <d v="1966-12-15T00:00:00"/>
    <s v="M"/>
    <x v="2"/>
    <s v="MAESTRÍA"/>
    <x v="3"/>
    <n v="56.920547945205477"/>
    <s v="CANDIDATO APROBADO"/>
  </r>
  <r>
    <n v="8726209"/>
    <s v="BOTERO CARDONA LUIS FERNANDO"/>
    <d v="1962-11-23T00:00:00"/>
    <s v="M"/>
    <x v="1"/>
    <s v="MAESTRÍA"/>
    <x v="1"/>
    <n v="60.983561643835614"/>
    <s v="CANDIDATO APROBADO"/>
  </r>
  <r>
    <n v="8740480"/>
    <s v="ARIZA AGAMEZ DANILO DE JESUS"/>
    <d v="1964-06-23T00:00:00"/>
    <s v="M"/>
    <x v="0"/>
    <s v="MAESTRÍA"/>
    <x v="1"/>
    <n v="59.4"/>
    <s v="CANDIDATO APROBADO"/>
  </r>
  <r>
    <n v="9309453"/>
    <s v="ESPINOSA TAMARA FERNAN DEL CRISTO"/>
    <d v="2000-08-06T00:00:00"/>
    <s v="M"/>
    <x v="1"/>
    <s v="ESPECIALIZACIÓN"/>
    <x v="0"/>
    <n v="23.254794520547946"/>
    <s v="NO CUMPLE"/>
  </r>
  <r>
    <n v="9697937"/>
    <s v="RENDON BEDOYA JAVIER ALIRIO"/>
    <d v="1983-07-28T00:00:00"/>
    <s v="M"/>
    <x v="1"/>
    <s v="PROFESIONAL"/>
    <x v="0"/>
    <n v="40.293150684931504"/>
    <s v="NO CUMPLE"/>
  </r>
  <r>
    <n v="9731467"/>
    <s v="SARAZA GOMEZ CARLOS EDUARDO"/>
    <d v="1978-10-21T00:00:00"/>
    <s v="M"/>
    <x v="1"/>
    <s v="ESPECIALIZACIÓN"/>
    <x v="0"/>
    <n v="45.063013698630137"/>
    <s v="NO CUMPLE"/>
  </r>
  <r>
    <n v="9731672"/>
    <s v="SEDAS  ALEXANDER"/>
    <d v="1982-06-17T00:00:00"/>
    <s v="M"/>
    <x v="1"/>
    <s v="PROFESIONAL"/>
    <x v="0"/>
    <n v="41.405479452054792"/>
    <s v="NO CUMPLE"/>
  </r>
  <r>
    <n v="9801227"/>
    <s v="VALENCIA PEREZ JOSÉ ALEXANDER"/>
    <d v="1975-04-23T00:00:00"/>
    <s v="M"/>
    <x v="0"/>
    <s v="ESPECIALIZACIÓN"/>
    <x v="0"/>
    <n v="48.561643835616437"/>
    <s v="NO CUMPLE"/>
  </r>
  <r>
    <n v="9846157"/>
    <s v="VELASQUEZ RAMIREZ JUAN PABLO"/>
    <d v="1974-02-13T00:00:00"/>
    <s v="M"/>
    <x v="1"/>
    <s v="ESPECIALIZACIÓN"/>
    <x v="1"/>
    <n v="49.750684931506846"/>
    <s v="NO CUMPLE"/>
  </r>
  <r>
    <n v="9860270"/>
    <s v="BAUTISTA PAMPLONA JUAN DAVID"/>
    <d v="1984-09-12T00:00:00"/>
    <s v="M"/>
    <x v="1"/>
    <s v="ESPECIALIZACIÓN"/>
    <x v="0"/>
    <n v="39.164383561643838"/>
    <s v="NO CUMPLE"/>
  </r>
  <r>
    <n v="9860700"/>
    <s v="ANAYA GUTIERREZ SANTIAGO"/>
    <d v="1985-06-06T00:00:00"/>
    <s v="M"/>
    <x v="1"/>
    <s v="PROFESIONAL"/>
    <x v="0"/>
    <n v="38.43287671232877"/>
    <s v="NO CUMPLE"/>
  </r>
  <r>
    <n v="9861084"/>
    <s v="AGUDELO VERGARA JHON ALEXANDER"/>
    <d v="1985-05-30T00:00:00"/>
    <s v="M"/>
    <x v="1"/>
    <s v="PROFESIONAL"/>
    <x v="0"/>
    <n v="38.452054794520549"/>
    <s v="NO CUMPLE"/>
  </r>
  <r>
    <n v="9861130"/>
    <s v="GUTIERREZ SUAREZ MAURICIO"/>
    <d v="1985-07-05T00:00:00"/>
    <s v="M"/>
    <x v="1"/>
    <s v="PROFESIONAL"/>
    <x v="0"/>
    <n v="38.353424657534248"/>
    <s v="NO CUMPLE"/>
  </r>
  <r>
    <n v="9862199"/>
    <s v="LOPERA CASTRILLON IVAN ALBERTO"/>
    <d v="1985-11-16T00:00:00"/>
    <s v="M"/>
    <x v="1"/>
    <s v="PROFESIONAL"/>
    <x v="0"/>
    <n v="37.986301369863014"/>
    <s v="NO CUMPLE"/>
  </r>
  <r>
    <n v="9866221"/>
    <s v="DIAZ GAMA CARLOS AUGUSTO"/>
    <d v="1982-11-06T00:00:00"/>
    <s v="M"/>
    <x v="1"/>
    <s v="PROFESIONAL"/>
    <x v="0"/>
    <n v="41.016438356164386"/>
    <s v="NO CUMPLE"/>
  </r>
  <r>
    <n v="9868888"/>
    <s v="REYES  JUAN ALEJANDRO"/>
    <d v="1983-03-11T00:00:00"/>
    <s v="M"/>
    <x v="1"/>
    <s v="ESPECIALIZACIÓN"/>
    <x v="0"/>
    <n v="40.673972602739724"/>
    <s v="NO CUMPLE"/>
  </r>
  <r>
    <n v="9869891"/>
    <s v="SALCEDO MIRANDA JOAN ADRIAN"/>
    <d v="1983-08-02T00:00:00"/>
    <s v="M"/>
    <x v="1"/>
    <s v="MAESTRÍA"/>
    <x v="1"/>
    <n v="40.279452054794518"/>
    <s v="CANDIDATO APROBADO"/>
  </r>
  <r>
    <n v="9872334"/>
    <s v="ANDRADE CORDOBA CESAR STEBER"/>
    <d v="1981-12-14T00:00:00"/>
    <s v="M"/>
    <x v="1"/>
    <s v="MAESTRÍA"/>
    <x v="0"/>
    <n v="41.912328767123284"/>
    <s v="CANDIDATO APROBADO"/>
  </r>
  <r>
    <n v="9971673"/>
    <s v="VILLA CARMONA JHON JAIRO"/>
    <d v="1977-08-09T00:00:00"/>
    <s v="M"/>
    <x v="1"/>
    <s v="ESPECIALIZACIÓN"/>
    <x v="0"/>
    <n v="46.263013698630139"/>
    <s v="NO CUMPLE"/>
  </r>
  <r>
    <n v="10000330"/>
    <s v="ZULUAGA  JAMES"/>
    <d v="1976-12-12T00:00:00"/>
    <s v="M"/>
    <x v="2"/>
    <s v="ESPECIALIZACIÓN"/>
    <x v="0"/>
    <n v="46.920547945205477"/>
    <s v="NO CUMPLE"/>
  </r>
  <r>
    <n v="10000917"/>
    <s v="LEON IZA MAURICIO"/>
    <d v="1977-01-22T00:00:00"/>
    <s v="M"/>
    <x v="1"/>
    <s v="PROFESIONAL"/>
    <x v="3"/>
    <n v="46.80821917808219"/>
    <s v="NO CUMPLE"/>
  </r>
  <r>
    <n v="10001527"/>
    <s v="DE LA PAVA ISAZA CARLOS ANDRES"/>
    <d v="1976-09-19T00:00:00"/>
    <s v="M"/>
    <x v="1"/>
    <s v="MAESTRÍA"/>
    <x v="0"/>
    <n v="47.150684931506852"/>
    <s v="CANDIDATO APROBADO"/>
  </r>
  <r>
    <n v="10001983"/>
    <s v="TREJOS HERNANDEZ ALEX HOMERO"/>
    <d v="1976-11-08T00:00:00"/>
    <s v="M"/>
    <x v="0"/>
    <s v="ESPECIALIZACIÓN"/>
    <x v="0"/>
    <n v="47.013698630136986"/>
    <s v="NO CUMPLE"/>
  </r>
  <r>
    <n v="10002158"/>
    <s v="CASTRILLON BEDOYA JORGE ALBERTO"/>
    <d v="1977-02-27T00:00:00"/>
    <s v="M"/>
    <x v="2"/>
    <s v="ESPECIALIZACIÓN"/>
    <x v="0"/>
    <n v="46.709589041095889"/>
    <s v="NO CUMPLE"/>
  </r>
  <r>
    <n v="10002506"/>
    <s v="RAMIREZ CORTES ANDRES FELIPE"/>
    <d v="1977-05-13T00:00:00"/>
    <s v="M"/>
    <x v="1"/>
    <s v="ESPECIALIZACIÓN"/>
    <x v="0"/>
    <n v="46.504109589041093"/>
    <s v="NO CUMPLE"/>
  </r>
  <r>
    <n v="10004542"/>
    <s v="CUERVO VARELA ALEXANDER"/>
    <d v="1977-04-27T00:00:00"/>
    <s v="M"/>
    <x v="1"/>
    <s v="MAESTRÍA"/>
    <x v="0"/>
    <n v="46.547945205479451"/>
    <s v="CANDIDATO APROBADO"/>
  </r>
  <r>
    <n v="10005319"/>
    <s v="QUINTERO GUTIERREZ LUIS EDUARDO"/>
    <d v="1978-01-14T00:00:00"/>
    <s v="M"/>
    <x v="1"/>
    <s v="PROFESIONAL"/>
    <x v="0"/>
    <n v="45.830136986301369"/>
    <s v="NO CUMPLE"/>
  </r>
  <r>
    <n v="10005872"/>
    <s v="GIRALDO SILVA ANDRES MAURICIO"/>
    <d v="1978-03-13T00:00:00"/>
    <s v="M"/>
    <x v="2"/>
    <s v="MAESTRÍA"/>
    <x v="0"/>
    <n v="45.671232876712331"/>
    <s v="CANDIDATO APROBADO"/>
  </r>
  <r>
    <n v="10008587"/>
    <s v="RIVERA ARBOLEDA VICTOR HUGO"/>
    <d v="1978-09-27T00:00:00"/>
    <s v="M"/>
    <x v="1"/>
    <s v="ESPECIALIZACIÓN"/>
    <x v="0"/>
    <n v="45.128767123287673"/>
    <s v="NO CUMPLE"/>
  </r>
  <r>
    <n v="10010777"/>
    <s v="PEREA MORENO JIMMY ENRIQUE"/>
    <d v="1979-04-22T00:00:00"/>
    <s v="M"/>
    <x v="1"/>
    <s v="TECNOLÓGICO"/>
    <x v="0"/>
    <n v="44.561643835616437"/>
    <s v="NO CUMPLE"/>
  </r>
  <r>
    <n v="10012980"/>
    <s v="ARIAS VELASQUEZ JUAN PABLO"/>
    <d v="1979-08-17T00:00:00"/>
    <s v="M"/>
    <x v="1"/>
    <s v="TECNOLÓGICO"/>
    <x v="0"/>
    <n v="44.241095890410961"/>
    <s v="NO CUMPLE"/>
  </r>
  <r>
    <n v="10014274"/>
    <s v="RIOS GAVIRIA ALEXANDER"/>
    <d v="1980-02-02T00:00:00"/>
    <s v="M"/>
    <x v="1"/>
    <s v="ESPECIALIZACIÓN"/>
    <x v="0"/>
    <n v="43.778082191780825"/>
    <s v="NO CUMPLE"/>
  </r>
  <r>
    <n v="10014620"/>
    <s v="YEPES MARIN JUAN MAURICIO"/>
    <d v="1980-02-23T00:00:00"/>
    <s v="M"/>
    <x v="1"/>
    <s v="ESPECIALIZACIÓN"/>
    <x v="0"/>
    <n v="43.720547945205482"/>
    <s v="NO CUMPLE"/>
  </r>
  <r>
    <n v="10015727"/>
    <s v="ANGEE  VILLANUEVA MARIO  ENRIQUE"/>
    <d v="1972-12-05T00:00:00"/>
    <s v="M"/>
    <x v="1"/>
    <s v="PROFESIONAL"/>
    <x v="0"/>
    <n v="50.942465753424656"/>
    <s v="NO CUMPLE"/>
  </r>
  <r>
    <n v="10016090"/>
    <s v="GALLEGO MENDEZ DUVAN ALBEIRO"/>
    <d v="1973-01-08T00:00:00"/>
    <s v="M"/>
    <x v="2"/>
    <s v="ESPECIALIZACIÓN"/>
    <x v="0"/>
    <n v="50.849315068493148"/>
    <s v="NO CUMPLE"/>
  </r>
  <r>
    <n v="10016265"/>
    <s v="DUQUE VALENCIA OSCAR JAIME"/>
    <d v="1972-12-16T00:00:00"/>
    <s v="M"/>
    <x v="1"/>
    <s v="MAESTRÍA"/>
    <x v="0"/>
    <n v="50.912328767123284"/>
    <s v="CANDIDATO APROBADO"/>
  </r>
  <r>
    <n v="10017982"/>
    <s v="HINCAPIE ZAPATA FRANCISCO"/>
    <d v="1973-07-03T00:00:00"/>
    <s v="M"/>
    <x v="3"/>
    <s v="MAESTRÍA"/>
    <x v="0"/>
    <n v="50.367123287671234"/>
    <s v="CANDIDATO APROBADO"/>
  </r>
  <r>
    <n v="10019995"/>
    <s v="ESTRADA PEÑA JORGE IVAN"/>
    <d v="1974-01-15T00:00:00"/>
    <s v="M"/>
    <x v="2"/>
    <s v="ESPECIALIZACIÓN"/>
    <x v="0"/>
    <n v="49.830136986301369"/>
    <s v="NO CUMPLE"/>
  </r>
  <r>
    <n v="10021466"/>
    <s v="MORENO CANO MAURICIO ALEXANDER"/>
    <d v="1973-01-12T00:00:00"/>
    <s v="M"/>
    <x v="3"/>
    <s v="MAESTRÍA"/>
    <x v="1"/>
    <n v="50.838356164383562"/>
    <s v="CANDIDATO APROBADO"/>
  </r>
  <r>
    <n v="10021827"/>
    <s v="CARDONA ARISTIZABAL CARLOS ALBERTO"/>
    <d v="1974-03-07T00:00:00"/>
    <s v="M"/>
    <x v="2"/>
    <s v="ESPECIALIZACIÓN"/>
    <x v="0"/>
    <n v="49.69041095890411"/>
    <s v="NO CUMPLE"/>
  </r>
  <r>
    <n v="10022653"/>
    <s v="NAVIA RAMIREZ HAROLD EDWIN"/>
    <d v="1974-12-15T00:00:00"/>
    <s v="M"/>
    <x v="0"/>
    <s v="MAESTRÍA"/>
    <x v="0"/>
    <n v="48.915068493150685"/>
    <s v="CANDIDATO APROBADO"/>
  </r>
  <r>
    <n v="10022792"/>
    <s v="JIMENEZ CASTAÑO ANDRES FERNANDO"/>
    <d v="1974-12-28T00:00:00"/>
    <s v="M"/>
    <x v="1"/>
    <s v="ESPECIALIZACIÓN"/>
    <x v="0"/>
    <n v="48.87945205479452"/>
    <s v="NO CUMPLE"/>
  </r>
  <r>
    <n v="10023250"/>
    <s v="QUINTANA LOPEZ JUAN CARLOS"/>
    <d v="1974-12-16T00:00:00"/>
    <s v="M"/>
    <x v="1"/>
    <s v="PROFESIONAL"/>
    <x v="0"/>
    <n v="48.912328767123284"/>
    <s v="NO CUMPLE"/>
  </r>
  <r>
    <n v="10023401"/>
    <s v="BETANCUR OSORIO GERMAN EDUARDO"/>
    <d v="1975-01-23T00:00:00"/>
    <s v="M"/>
    <x v="1"/>
    <s v="ESPECIALIZACIÓN"/>
    <x v="0"/>
    <n v="48.80821917808219"/>
    <s v="NO CUMPLE"/>
  </r>
  <r>
    <n v="10024111"/>
    <s v="SOTTO SUAREZ WILMER"/>
    <d v="1974-10-15T00:00:00"/>
    <s v="M"/>
    <x v="0"/>
    <s v="ESPECIALIZACIÓN"/>
    <x v="0"/>
    <n v="49.082191780821915"/>
    <s v="NO CUMPLE"/>
  </r>
  <r>
    <n v="10024391"/>
    <s v="NOREÑA OSPINA MAURICIO"/>
    <d v="1975-04-15T00:00:00"/>
    <s v="M"/>
    <x v="0"/>
    <s v="ESPECIALIZACIÓN"/>
    <x v="0"/>
    <n v="48.583561643835615"/>
    <s v="NO CUMPLE"/>
  </r>
  <r>
    <n v="10024547"/>
    <s v="ALZATE VALENCIA OSCAR ALBERTO"/>
    <d v="1975-06-02T00:00:00"/>
    <s v="M"/>
    <x v="1"/>
    <s v="MAESTRÍA"/>
    <x v="0"/>
    <n v="48.452054794520549"/>
    <s v="CANDIDATO APROBADO"/>
  </r>
  <r>
    <n v="10024650"/>
    <s v="ECHEVERRY RESTREPO CARLOS ANDRES"/>
    <d v="1975-05-17T00:00:00"/>
    <s v="M"/>
    <x v="1"/>
    <s v="MAESTRÍA"/>
    <x v="0"/>
    <n v="48.495890410958907"/>
    <s v="CANDIDATO APROBADO"/>
  </r>
  <r>
    <n v="10026280"/>
    <s v="BEDOYA CARDONA GERMAN"/>
    <d v="1975-01-30T00:00:00"/>
    <s v="M"/>
    <x v="1"/>
    <s v="ESPECIALIZACIÓN"/>
    <x v="0"/>
    <n v="48.789041095890411"/>
    <s v="NO CUMPLE"/>
  </r>
  <r>
    <n v="10029202"/>
    <s v="MONTOYA RODRIGUEZ ALEXANDER"/>
    <d v="1976-04-29T00:00:00"/>
    <s v="M"/>
    <x v="0"/>
    <s v="ESPECIALIZACIÓN"/>
    <x v="0"/>
    <n v="47.542465753424658"/>
    <s v="NO CUMPLE"/>
  </r>
  <r>
    <n v="10033441"/>
    <s v="PUERTA RAMIREZ JORGE ELIECER"/>
    <d v="1981-02-15T00:00:00"/>
    <s v="M"/>
    <x v="1"/>
    <s v="MAESTRÍA"/>
    <x v="0"/>
    <n v="42.739726027397261"/>
    <s v="CANDIDATO APROBADO"/>
  </r>
  <r>
    <n v="10060906"/>
    <s v="BOTERO ARANGO ALBERTO JAVIER"/>
    <d v="1977-01-04T00:00:00"/>
    <s v="M"/>
    <x v="1"/>
    <s v="ESPECIALIZACIÓN"/>
    <x v="0"/>
    <n v="46.857534246575341"/>
    <s v="NO CUMPLE"/>
  </r>
  <r>
    <n v="10066822"/>
    <s v="FRANCO DELGADILLO EDUARDO"/>
    <d v="2001-07-29T00:00:00"/>
    <s v="M"/>
    <x v="1"/>
    <s v="ESPECIALIZACIÓN"/>
    <x v="0"/>
    <n v="22.276712328767122"/>
    <s v="NO CUMPLE"/>
  </r>
  <r>
    <n v="10077513"/>
    <s v="LOAIZA RENDON LUIS CARLOS"/>
    <d v="1998-04-12T00:00:00"/>
    <s v="M"/>
    <x v="1"/>
    <s v="ESPECIALIZACIÓN"/>
    <x v="0"/>
    <n v="25.575342465753426"/>
    <s v="NO CUMPLE"/>
  </r>
  <r>
    <n v="10082977"/>
    <s v="MEJIA GONZALEZ RUBEN DARIO"/>
    <d v="2000-01-22T00:00:00"/>
    <s v="M"/>
    <x v="0"/>
    <s v="ESPECIALIZACIÓN"/>
    <x v="0"/>
    <n v="23.794520547945204"/>
    <s v="NO CUMPLE"/>
  </r>
  <r>
    <n v="10086199"/>
    <s v="PINILLO MARIN VICENTE"/>
    <d v="2000-10-04T00:00:00"/>
    <s v="M"/>
    <x v="3"/>
    <s v="TÉCNICO"/>
    <x v="0"/>
    <n v="23.093150684931508"/>
    <s v="NO CUMPLE"/>
  </r>
  <r>
    <n v="10090687"/>
    <s v="ZULUAGA OSORIO JUAN NORBERTO"/>
    <d v="1958-06-20T00:00:00"/>
    <s v="M"/>
    <x v="2"/>
    <s v="ESPECIALIZACIÓN"/>
    <x v="0"/>
    <n v="65.413698630136992"/>
    <s v="NO CUMPLE"/>
  </r>
  <r>
    <n v="10091255"/>
    <s v="CARDONA DUQUE RAFAEL"/>
    <d v="1958-08-24T00:00:00"/>
    <s v="M"/>
    <x v="1"/>
    <s v="ESPECIALIZACIÓN"/>
    <x v="0"/>
    <n v="65.235616438356161"/>
    <s v="NO CUMPLE"/>
  </r>
  <r>
    <n v="10093140"/>
    <s v="HURTADO TAMAYO ALBEIRO"/>
    <d v="2001-04-24T00:00:00"/>
    <s v="M"/>
    <x v="1"/>
    <s v="PROFESIONAL"/>
    <x v="0"/>
    <n v="22.539726027397261"/>
    <s v="NO CUMPLE"/>
  </r>
  <r>
    <n v="10098020"/>
    <s v="OSPINA OSPINA JHONNY"/>
    <d v="1959-09-06T00:00:00"/>
    <s v="M"/>
    <x v="1"/>
    <s v="ESPECIALIZACIÓN"/>
    <x v="0"/>
    <n v="64.2"/>
    <s v="NO CUMPLE"/>
  </r>
  <r>
    <n v="10101370"/>
    <s v="CARDONA  TORO JOSE  GERARDO"/>
    <d v="1960-07-22T00:00:00"/>
    <s v="M"/>
    <x v="3"/>
    <s v="MAESTRÍA"/>
    <x v="0"/>
    <n v="63.323287671232876"/>
    <s v="CANDIDATO APROBADO"/>
  </r>
  <r>
    <n v="10107040"/>
    <s v="RIVERA LOPEZ LUCIANO"/>
    <d v="1961-05-09T00:00:00"/>
    <s v="M"/>
    <x v="3"/>
    <s v="ESPECIALIZACIÓN"/>
    <x v="0"/>
    <n v="62.526027397260272"/>
    <s v="NO CUMPLE"/>
  </r>
  <r>
    <n v="10110545"/>
    <s v="VALENCIA LOPEZ PABLO ELIAS"/>
    <d v="1963-02-21T00:00:00"/>
    <s v="M"/>
    <x v="1"/>
    <s v="MAESTRÍA"/>
    <x v="0"/>
    <n v="60.736986301369861"/>
    <s v="CANDIDATO APROBADO"/>
  </r>
  <r>
    <n v="10113018"/>
    <s v="ALDANA VASQUEZ LUIS ROBERTO"/>
    <d v="1963-09-15T00:00:00"/>
    <s v="M"/>
    <x v="1"/>
    <s v="PROFESIONAL"/>
    <x v="0"/>
    <n v="60.172602739726024"/>
    <s v="NO CUMPLE"/>
  </r>
  <r>
    <n v="10116672"/>
    <s v="MEDINA CORDOVA ALBERTO"/>
    <d v="1964-12-08T00:00:00"/>
    <s v="M"/>
    <x v="0"/>
    <s v="MAESTRÍA"/>
    <x v="0"/>
    <n v="58.939726027397263"/>
    <s v="CANDIDATO APROBADO"/>
  </r>
  <r>
    <n v="10117405"/>
    <s v="ARCILA FRANCO JUAN CARLOS"/>
    <d v="1965-02-13T00:00:00"/>
    <s v="M"/>
    <x v="1"/>
    <s v="MAESTRÍA"/>
    <x v="0"/>
    <n v="58.756164383561647"/>
    <s v="CANDIDATO APROBADO"/>
  </r>
  <r>
    <n v="10118216"/>
    <s v="TELLEZ CABAL CARLOS ALFONSO"/>
    <d v="1965-04-15T00:00:00"/>
    <s v="M"/>
    <x v="0"/>
    <s v="ESPECIALIZACIÓN"/>
    <x v="0"/>
    <n v="58.589041095890408"/>
    <s v="NO CUMPLE"/>
  </r>
  <r>
    <n v="10119103"/>
    <s v="TOBAR ROSERO CARLOS ARTURO"/>
    <d v="1965-06-01T00:00:00"/>
    <s v="M"/>
    <x v="0"/>
    <s v="ESPECIALIZACIÓN"/>
    <x v="0"/>
    <n v="58.460273972602742"/>
    <s v="NO CUMPLE"/>
  </r>
  <r>
    <n v="10121148"/>
    <s v="GARCIA BEDOYA PEDRO LUIS"/>
    <d v="1966-02-02T00:00:00"/>
    <s v="M"/>
    <x v="1"/>
    <s v="ESPECIALIZACIÓN"/>
    <x v="0"/>
    <n v="57.786301369863011"/>
    <s v="NO CUMPLE"/>
  </r>
  <r>
    <n v="10121845"/>
    <s v="RAMIREZ HERNANDEZ GERMAN DARIO"/>
    <d v="1966-03-23T00:00:00"/>
    <s v="M"/>
    <x v="1"/>
    <s v="MAESTRÍA"/>
    <x v="0"/>
    <n v="57.652054794520545"/>
    <s v="CANDIDATO APROBADO"/>
  </r>
  <r>
    <n v="10123080"/>
    <s v="ARIAS MEJIA FRANCISCO JOSE"/>
    <d v="1966-07-31T00:00:00"/>
    <s v="M"/>
    <x v="1"/>
    <s v="ESPECIALIZACIÓN"/>
    <x v="0"/>
    <n v="57.295890410958904"/>
    <s v="NO CUMPLE"/>
  </r>
  <r>
    <n v="10124713"/>
    <s v="MONTOYA RAMIREZ DIEGO"/>
    <d v="1967-04-07T00:00:00"/>
    <s v="M"/>
    <x v="0"/>
    <s v="MAESTRÍA"/>
    <x v="0"/>
    <n v="56.610958904109587"/>
    <s v="CANDIDATO APROBADO"/>
  </r>
  <r>
    <n v="10124991"/>
    <s v="GOMEZ ARANGO VICTOR MANUEL"/>
    <d v="1967-02-23T00:00:00"/>
    <s v="M"/>
    <x v="1"/>
    <s v="ESPECIALIZACIÓN"/>
    <x v="0"/>
    <n v="56.728767123287675"/>
    <s v="NO CUMPLE"/>
  </r>
  <r>
    <n v="10125236"/>
    <s v="LEAL VELEZ ALFREDO"/>
    <d v="1966-06-01T00:00:00"/>
    <s v="M"/>
    <x v="1"/>
    <s v="ESPECIALIZACIÓN"/>
    <x v="3"/>
    <n v="57.460273972602742"/>
    <s v="NO CUMPLE"/>
  </r>
  <r>
    <n v="10125424"/>
    <s v="CHICA TORRES ANDRES ALBERTO"/>
    <d v="1967-04-24T00:00:00"/>
    <s v="M"/>
    <x v="2"/>
    <s v="ESPECIALIZACIÓN"/>
    <x v="0"/>
    <n v="56.564383561643837"/>
    <s v="NO CUMPLE"/>
  </r>
  <r>
    <n v="10128123"/>
    <s v="NARANJO GRISALES FERNANDO DE LA CRUZ"/>
    <d v="1967-05-03T00:00:00"/>
    <s v="M"/>
    <x v="0"/>
    <s v="MAESTRÍA"/>
    <x v="0"/>
    <n v="56.539726027397258"/>
    <s v="CANDIDATO APROBADO"/>
  </r>
  <r>
    <n v="10129618"/>
    <s v="BARRAGAN  MARIN JOSE  ASDRUBAL"/>
    <d v="1967-09-27T00:00:00"/>
    <s v="M"/>
    <x v="3"/>
    <s v="TÉCNICO"/>
    <x v="0"/>
    <n v="56.136986301369866"/>
    <s v="NO CUMPLE"/>
  </r>
  <r>
    <n v="10131431"/>
    <s v="GIRALDO OROZCO WILLIAM ALBERTO"/>
    <d v="1968-11-18T00:00:00"/>
    <s v="M"/>
    <x v="0"/>
    <s v="ESPECIALIZACIÓN"/>
    <x v="0"/>
    <n v="54.991780821917807"/>
    <s v="NO CUMPLE"/>
  </r>
  <r>
    <n v="10131490"/>
    <s v="EUSSE LONDOÑO JHON BYRON"/>
    <d v="1969-03-01T00:00:00"/>
    <s v="M"/>
    <x v="1"/>
    <s v="ESPECIALIZACIÓN"/>
    <x v="0"/>
    <n v="54.709589041095889"/>
    <s v="NO CUMPLE"/>
  </r>
  <r>
    <n v="10131740"/>
    <s v="GONZALEZ CROSTHWAITE ANDRES"/>
    <d v="1968-10-11T00:00:00"/>
    <s v="M"/>
    <x v="1"/>
    <s v="ESPECIALIZACIÓN"/>
    <x v="0"/>
    <n v="55.095890410958901"/>
    <s v="NO CUMPLE"/>
  </r>
  <r>
    <n v="10132191"/>
    <s v="ESCOBAR OROZCO JUAN GONZALO"/>
    <d v="1969-06-21T00:00:00"/>
    <s v="M"/>
    <x v="1"/>
    <s v="ESPECIALIZACIÓN"/>
    <x v="0"/>
    <n v="54.402739726027399"/>
    <s v="NO CUMPLE"/>
  </r>
  <r>
    <n v="10132216"/>
    <s v="CARDENAS RAMIREZ WILMAR JEOVANY"/>
    <d v="1969-07-10T00:00:00"/>
    <s v="M"/>
    <x v="1"/>
    <s v="MAESTRÍA"/>
    <x v="0"/>
    <n v="54.350684931506848"/>
    <s v="CANDIDATO APROBADO"/>
  </r>
  <r>
    <n v="10132509"/>
    <s v="LOPEZ MUSTAFA CARLOS SAMMY"/>
    <d v="1969-03-13T00:00:00"/>
    <s v="M"/>
    <x v="0"/>
    <s v="MAESTRÍA"/>
    <x v="0"/>
    <n v="54.676712328767124"/>
    <s v="CANDIDATO APROBADO"/>
  </r>
  <r>
    <n v="10132688"/>
    <s v="GUERRERO RAMIREZ FELIPE ALEJANDRO"/>
    <d v="1969-01-01T00:00:00"/>
    <s v="M"/>
    <x v="1"/>
    <s v="MAESTRÍA"/>
    <x v="0"/>
    <n v="54.871232876712327"/>
    <s v="CANDIDATO APROBADO"/>
  </r>
  <r>
    <n v="10133058"/>
    <s v="GALLEGO GONZALEZ RODRIGO"/>
    <d v="1969-03-27T00:00:00"/>
    <s v="M"/>
    <x v="1"/>
    <s v="MAESTRÍA"/>
    <x v="0"/>
    <n v="54.638356164383559"/>
    <s v="CANDIDATO APROBADO"/>
  </r>
  <r>
    <n v="10135324"/>
    <s v="VALLEJO GIRALDO OSCAR"/>
    <d v="1969-08-29T00:00:00"/>
    <s v="M"/>
    <x v="1"/>
    <s v="ESPECIALIZACIÓN"/>
    <x v="0"/>
    <n v="54.213698630136989"/>
    <s v="NO CUMPLE"/>
  </r>
  <r>
    <n v="10135688"/>
    <s v="OCAMPO PIEDRAHITA EUGENIO"/>
    <d v="1970-02-24T00:00:00"/>
    <s v="M"/>
    <x v="1"/>
    <s v="ESPECIALIZACIÓN"/>
    <x v="0"/>
    <n v="53.723287671232875"/>
    <s v="NO CUMPLE"/>
  </r>
  <r>
    <n v="10138605"/>
    <s v="ESCOBAR MARIN NICOLAS ALBERTO"/>
    <d v="1970-11-14T00:00:00"/>
    <s v="M"/>
    <x v="1"/>
    <s v="ESPECIALIZACIÓN"/>
    <x v="0"/>
    <n v="53.0027397260274"/>
    <s v="NO CUMPLE"/>
  </r>
  <r>
    <n v="10140487"/>
    <s v="MORENO  CANO JHON  ARTURO"/>
    <d v="1971-04-25T00:00:00"/>
    <s v="M"/>
    <x v="0"/>
    <s v="MAESTRÍA"/>
    <x v="0"/>
    <n v="52.558904109589044"/>
    <s v="CANDIDATO APROBADO"/>
  </r>
  <r>
    <n v="10142387"/>
    <s v="OSPINA  GRISALES CARLOS  ALBERTO"/>
    <d v="1972-01-12T00:00:00"/>
    <s v="M"/>
    <x v="1"/>
    <s v="MAESTRÍA"/>
    <x v="0"/>
    <n v="51.841095890410962"/>
    <s v="CANDIDATO APROBADO"/>
  </r>
  <r>
    <n v="10143972"/>
    <s v="CAICEDO NEIRA ANDRES FELIPE"/>
    <d v="1972-07-18T00:00:00"/>
    <s v="M"/>
    <x v="1"/>
    <s v="ESPECIALIZACIÓN"/>
    <x v="0"/>
    <n v="51.326027397260276"/>
    <s v="NO CUMPLE"/>
  </r>
  <r>
    <n v="10144775"/>
    <s v="SALAZAR BUITRAGO JAIME"/>
    <d v="1972-10-07T00:00:00"/>
    <s v="M"/>
    <x v="1"/>
    <s v="ESPECIALIZACIÓN"/>
    <x v="0"/>
    <n v="51.104109589041094"/>
    <s v="NO CUMPLE"/>
  </r>
  <r>
    <n v="10168215"/>
    <s v="GALLEGO CASTAÑEDA GUSTAVO ADOLFO"/>
    <d v="1960-05-16T00:00:00"/>
    <s v="M"/>
    <x v="1"/>
    <s v="ESPECIALIZACIÓN"/>
    <x v="0"/>
    <n v="63.506849315068493"/>
    <s v="NO CUMPLE"/>
  </r>
  <r>
    <n v="10192161"/>
    <s v="BUSTAMANTE  BUSTAMANTE FABIAN  ANTONIO"/>
    <d v="1957-12-10T00:00:00"/>
    <s v="M"/>
    <x v="1"/>
    <s v="ESPECIALIZACIÓN"/>
    <x v="0"/>
    <n v="65.939726027397256"/>
    <s v="NO CUMPLE"/>
  </r>
  <r>
    <n v="10250273"/>
    <s v="TORO PINEDA CARLOS ALBERTO"/>
    <d v="1958-05-27T00:00:00"/>
    <s v="M"/>
    <x v="0"/>
    <s v="ESPECIALIZACIÓN"/>
    <x v="0"/>
    <n v="65.479452054794521"/>
    <s v="NO CUMPLE"/>
  </r>
  <r>
    <n v="10254940"/>
    <s v="MEJIA ESTRADA NESTOR"/>
    <d v="1962-01-27T00:00:00"/>
    <s v="M"/>
    <x v="0"/>
    <s v="ESPECIALIZACIÓN"/>
    <x v="0"/>
    <n v="61.805479452054797"/>
    <s v="NO CUMPLE"/>
  </r>
  <r>
    <n v="10258727"/>
    <s v="SPAGGIARI VASQUEZ CARLOS MARIO"/>
    <d v="1962-11-17T00:00:00"/>
    <s v="M"/>
    <x v="0"/>
    <s v="ESPECIALIZACIÓN"/>
    <x v="0"/>
    <n v="61"/>
    <s v="NO CUMPLE"/>
  </r>
  <r>
    <n v="10259056"/>
    <s v="MONTOYA GOMEZ NICOLAS JAVIER"/>
    <d v="1963-01-04T00:00:00"/>
    <s v="M"/>
    <x v="0"/>
    <s v="MAESTRÍA"/>
    <x v="0"/>
    <n v="60.868493150684934"/>
    <s v="CANDIDATO APROBADO"/>
  </r>
  <r>
    <n v="10262275"/>
    <s v="QUINTERO ZULUAGA HUGO MAURICIO"/>
    <d v="1963-08-28T00:00:00"/>
    <s v="M"/>
    <x v="1"/>
    <s v="ESPECIALIZACIÓN"/>
    <x v="0"/>
    <n v="60.221917808219175"/>
    <s v="NO CUMPLE"/>
  </r>
  <r>
    <n v="10270434"/>
    <s v="ARISTIZABAL FRANCO LUIS EVELIO"/>
    <d v="1965-08-30T00:00:00"/>
    <s v="M"/>
    <x v="1"/>
    <s v="DOCTORADO"/>
    <x v="0"/>
    <n v="58.213698630136989"/>
    <s v="NO CUMPLE"/>
  </r>
  <r>
    <n v="10274624"/>
    <s v="HENAO MEJIA HUGO DE JESUS"/>
    <d v="1966-11-14T00:00:00"/>
    <s v="M"/>
    <x v="0"/>
    <s v="MAESTRÍA"/>
    <x v="0"/>
    <n v="57.005479452054793"/>
    <s v="CANDIDATO APROBADO"/>
  </r>
  <r>
    <n v="10275608"/>
    <s v="OROZCO SALAZAR UBER"/>
    <d v="1967-01-05T00:00:00"/>
    <s v="M"/>
    <x v="1"/>
    <s v="ESPECIALIZACIÓN"/>
    <x v="0"/>
    <n v="56.863013698630134"/>
    <s v="NO CUMPLE"/>
  </r>
  <r>
    <n v="10287821"/>
    <s v="RAMIREZ HERNANDEZ JUAN CARLOS"/>
    <d v="1970-02-13T00:00:00"/>
    <s v="M"/>
    <x v="1"/>
    <s v="MAESTRÍA"/>
    <x v="0"/>
    <n v="53.753424657534246"/>
    <s v="CANDIDATO APROBADO"/>
  </r>
  <r>
    <n v="10296734"/>
    <s v="PORTILLA BENITEZ YUBAR DEIBI"/>
    <d v="1982-12-14T00:00:00"/>
    <s v="M"/>
    <x v="1"/>
    <s v="PROFESIONAL"/>
    <x v="1"/>
    <n v="40.912328767123284"/>
    <s v="NO CUMPLE"/>
  </r>
  <r>
    <n v="10531629"/>
    <s v="BALLESTEROS MUÑOZ JAIME GIOVANNI"/>
    <d v="1997-08-25T00:00:00"/>
    <s v="M"/>
    <x v="1"/>
    <s v="MAESTRÍA"/>
    <x v="1"/>
    <n v="26.205479452054796"/>
    <s v="CANDIDATO APROBADO"/>
  </r>
  <r>
    <n v="10548846"/>
    <s v="AGREDA LOPEZ LUIS GILBERTO"/>
    <d v="1966-02-28T00:00:00"/>
    <s v="M"/>
    <x v="0"/>
    <s v="ESPECIALIZACIÓN"/>
    <x v="2"/>
    <n v="57.715068493150682"/>
    <s v="NO CUMPLE"/>
  </r>
  <r>
    <n v="11203669"/>
    <s v="GARZON ROMERO JAVIER GORGONIO"/>
    <d v="1981-02-13T00:00:00"/>
    <s v="M"/>
    <x v="1"/>
    <s v="MAESTRÍA"/>
    <x v="0"/>
    <n v="42.745205479452054"/>
    <s v="CANDIDATO APROBADO"/>
  </r>
  <r>
    <n v="11256259"/>
    <s v="FLOREZ BONILLA JOSE ALEJANDRO"/>
    <d v="1981-10-01T00:00:00"/>
    <s v="M"/>
    <x v="1"/>
    <s v="ESPECIALIZACIÓN"/>
    <x v="0"/>
    <n v="42.115068493150687"/>
    <s v="NO CUMPLE"/>
  </r>
  <r>
    <n v="11259900"/>
    <s v="SANABRIA MUÑOZ JOSE HARVEY"/>
    <d v="1984-05-01T00:00:00"/>
    <s v="M"/>
    <x v="1"/>
    <s v="MAESTRÍA"/>
    <x v="1"/>
    <n v="39.531506849315072"/>
    <s v="CANDIDATO APROBADO"/>
  </r>
  <r>
    <n v="11323570"/>
    <s v="CASTRO CIFUENTES CESAR AUGUSTO"/>
    <d v="1975-03-25T00:00:00"/>
    <s v="M"/>
    <x v="2"/>
    <s v="MAESTRÍA"/>
    <x v="3"/>
    <n v="48.641095890410959"/>
    <s v="CANDIDATO APROBADO"/>
  </r>
  <r>
    <n v="11337826"/>
    <s v="GOMEZ SABOGAL PEDRO ANTONIO"/>
    <d v="1959-11-13T00:00:00"/>
    <s v="M"/>
    <x v="1"/>
    <s v="ESPECIALIZACIÓN"/>
    <x v="0"/>
    <n v="64.013698630136986"/>
    <s v="NO CUMPLE"/>
  </r>
  <r>
    <n v="11339322"/>
    <s v="CAICEDO CASALLAS WALTER"/>
    <d v="1961-03-01T00:00:00"/>
    <s v="M"/>
    <x v="2"/>
    <s v="MAESTRÍA"/>
    <x v="2"/>
    <n v="62.715068493150682"/>
    <s v="CANDIDATO APROBADO"/>
  </r>
  <r>
    <n v="11440512"/>
    <s v="MENDOZA ROMERO DARIO"/>
    <d v="1976-01-05T00:00:00"/>
    <s v="M"/>
    <x v="2"/>
    <s v="MAESTRÍA"/>
    <x v="1"/>
    <n v="47.857534246575341"/>
    <s v="CANDIDATO APROBADO"/>
  </r>
  <r>
    <n v="11520301"/>
    <s v="CARDENAS  HUGO MANUEL"/>
    <d v="1969-05-01T00:00:00"/>
    <s v="M"/>
    <x v="2"/>
    <s v="MAESTRÍA"/>
    <x v="1"/>
    <n v="54.542465753424658"/>
    <s v="CANDIDATO APROBADO"/>
  </r>
  <r>
    <n v="11807479"/>
    <s v="MEDINA PALACIOS EDISON"/>
    <d v="1978-09-22T00:00:00"/>
    <s v="M"/>
    <x v="1"/>
    <s v="ESPECIALIZACIÓN"/>
    <x v="0"/>
    <n v="45.142465753424659"/>
    <s v="NO CUMPLE"/>
  </r>
  <r>
    <n v="12142020"/>
    <s v="BRIÑEZ TORRES CARLOS YESID"/>
    <d v="1966-08-13T00:00:00"/>
    <s v="M"/>
    <x v="1"/>
    <s v="MAESTRÍA"/>
    <x v="2"/>
    <n v="57.260273972602739"/>
    <s v="CANDIDATO APROBADO"/>
  </r>
  <r>
    <n v="12401211"/>
    <s v="GUTIERREZ SILVA RODOLFO"/>
    <d v="1979-07-19T00:00:00"/>
    <s v="M"/>
    <x v="1"/>
    <s v="MAESTRÍA"/>
    <x v="1"/>
    <n v="44.320547945205476"/>
    <s v="CANDIDATO APROBADO"/>
  </r>
  <r>
    <n v="12435767"/>
    <s v="BALETA PALOMINO LACIDES ALFONSO"/>
    <d v="1982-04-12T00:00:00"/>
    <s v="M"/>
    <x v="2"/>
    <s v="MAESTRÍA"/>
    <x v="2"/>
    <n v="41.586301369863016"/>
    <s v="CANDIDATO APROBADO"/>
  </r>
  <r>
    <n v="12543748"/>
    <s v="BANDERAS MANCERA ARIEL"/>
    <d v="1958-11-20T00:00:00"/>
    <s v="M"/>
    <x v="2"/>
    <s v="MAESTRÍA"/>
    <x v="2"/>
    <n v="64.9945205479452"/>
    <s v="CANDIDATO APROBADO"/>
  </r>
  <r>
    <n v="12544918"/>
    <s v="ROMO CABRERA WILMAN RAFAEL"/>
    <d v="1955-12-01T00:00:00"/>
    <s v="M"/>
    <x v="3"/>
    <s v="ESPECIALIZACIÓN"/>
    <x v="2"/>
    <n v="67.967123287671228"/>
    <s v="NO CUMPLE"/>
  </r>
  <r>
    <n v="12546885"/>
    <s v="RODRIGUEZ MANJARRES RAFAEL ESTEBAN"/>
    <d v="1959-08-29T00:00:00"/>
    <s v="M"/>
    <x v="3"/>
    <s v="ESPECIALIZACIÓN"/>
    <x v="2"/>
    <n v="64.221917808219175"/>
    <s v="NO CUMPLE"/>
  </r>
  <r>
    <n v="12548274"/>
    <s v="CAMPO TORNAY LUIS JOAQUIN"/>
    <d v="1960-01-14T00:00:00"/>
    <s v="M"/>
    <x v="2"/>
    <s v="MAESTRÍA"/>
    <x v="2"/>
    <n v="63.843835616438355"/>
    <s v="CANDIDATO APROBADO"/>
  </r>
  <r>
    <n v="12636760"/>
    <s v="ZULETA ROVIRA HECTOR FABIO"/>
    <d v="1980-02-20T00:00:00"/>
    <s v="M"/>
    <x v="1"/>
    <s v="DOCTORADO"/>
    <x v="2"/>
    <n v="43.728767123287675"/>
    <s v="NO CUMPLE"/>
  </r>
  <r>
    <n v="12645816"/>
    <s v="PALENCIA FAJARDO ANDRES ALBERTO"/>
    <d v="1979-10-27T00:00:00"/>
    <s v="M"/>
    <x v="1"/>
    <s v="ESPECIALIZACIÓN"/>
    <x v="2"/>
    <n v="44.046575342465751"/>
    <s v="NO CUMPLE"/>
  </r>
  <r>
    <n v="12647993"/>
    <s v="ARAUJO  LUIS CARLOS"/>
    <d v="1980-10-04T00:00:00"/>
    <s v="M"/>
    <x v="2"/>
    <s v="ESPECIALIZACIÓN"/>
    <x v="2"/>
    <n v="43.106849315068494"/>
    <s v="NO CUMPLE"/>
  </r>
  <r>
    <n v="12717027"/>
    <s v="GUTIERREZ HINOJOSA TOMAS DARIO"/>
    <d v="2002-11-19T00:00:00"/>
    <s v="M"/>
    <x v="1"/>
    <s v="ESPECIALIZACIÓN"/>
    <x v="2"/>
    <n v="20.967123287671232"/>
    <s v="NO CUMPLE"/>
  </r>
  <r>
    <n v="12717496"/>
    <s v="PEDRAZA CADENA ORLANDO"/>
    <d v="2001-10-25T00:00:00"/>
    <s v="M"/>
    <x v="3"/>
    <s v="MAESTRÍA"/>
    <x v="2"/>
    <n v="22.035616438356165"/>
    <s v="CANDIDATO APROBADO"/>
  </r>
  <r>
    <n v="12720502"/>
    <s v="ARAUJO BOLAÑOS CARLOS MANUEL"/>
    <d v="1999-07-14T00:00:00"/>
    <s v="M"/>
    <x v="0"/>
    <s v="DOCTORADO"/>
    <x v="2"/>
    <n v="24.32054794520548"/>
    <s v="NO CUMPLE"/>
  </r>
  <r>
    <n v="12724182"/>
    <s v="CRESPO SILVA JORGE ELIS"/>
    <d v="1956-04-25T00:00:00"/>
    <s v="M"/>
    <x v="2"/>
    <s v="ESPECIALIZACIÓN"/>
    <x v="2"/>
    <n v="67.567123287671237"/>
    <s v="NO CUMPLE"/>
  </r>
  <r>
    <n v="12747652"/>
    <s v="YANEZ CONSTANTE CRISTIAN ANDRES"/>
    <d v="1979-09-19T00:00:00"/>
    <s v="M"/>
    <x v="1"/>
    <s v="MAESTRÍA"/>
    <x v="1"/>
    <n v="44.150684931506852"/>
    <s v="CANDIDATO APROBADO"/>
  </r>
  <r>
    <n v="12754888"/>
    <s v="GONZALEZ ORTIZ CHRISTIAN CAMILO"/>
    <d v="1983-02-17T00:00:00"/>
    <s v="M"/>
    <x v="1"/>
    <s v="MAESTRÍA"/>
    <x v="0"/>
    <n v="40.734246575342468"/>
    <s v="CANDIDATO APROBADO"/>
  </r>
  <r>
    <n v="13012198"/>
    <s v="PEREZ PATIÑO SEGUNDO FRANKLIN"/>
    <d v="1963-12-08T00:00:00"/>
    <s v="M"/>
    <x v="1"/>
    <s v="MAESTRÍA"/>
    <x v="1"/>
    <n v="59.942465753424656"/>
    <s v="CANDIDATO APROBADO"/>
  </r>
  <r>
    <n v="13070086"/>
    <s v="TAPIA VELA LUIS CARLOS"/>
    <d v="1981-04-27T00:00:00"/>
    <s v="M"/>
    <x v="3"/>
    <s v="PROFESIONAL"/>
    <x v="2"/>
    <n v="42.545205479452058"/>
    <s v="NO CUMPLE"/>
  </r>
  <r>
    <n v="13255867"/>
    <s v="HERNANDEZ SAENZ WILLIAM ORLANDO"/>
    <d v="1957-11-26T00:00:00"/>
    <s v="M"/>
    <x v="1"/>
    <s v="PROFESIONAL"/>
    <x v="1"/>
    <n v="65.978082191780828"/>
    <s v="NO CUMPLE"/>
  </r>
  <r>
    <n v="13270988"/>
    <s v="JIMENEZ CORTES ANDRES FELIPE"/>
    <d v="1986-01-04T00:00:00"/>
    <s v="M"/>
    <x v="2"/>
    <s v="MAESTRÍA"/>
    <x v="1"/>
    <n v="37.852054794520548"/>
    <s v="CANDIDATO APROBADO"/>
  </r>
  <r>
    <n v="13277855"/>
    <s v="CELIS VILLAMIZAR DIEGO MAURICIO"/>
    <d v="1985-01-15T00:00:00"/>
    <s v="M"/>
    <x v="2"/>
    <s v="MAESTRÍA"/>
    <x v="1"/>
    <n v="38.821917808219176"/>
    <s v="CANDIDATO APROBADO"/>
  </r>
  <r>
    <n v="13440790"/>
    <s v="TARAZONA DURAN OSCAR"/>
    <d v="1956-05-22T00:00:00"/>
    <s v="M"/>
    <x v="1"/>
    <s v="PROFESIONAL"/>
    <x v="0"/>
    <n v="67.493150684931507"/>
    <s v="NO CUMPLE"/>
  </r>
  <r>
    <n v="13507711"/>
    <s v="GRANADOS PEÑARANDA MIGUEL ANGEL"/>
    <d v="1971-07-11T00:00:00"/>
    <s v="M"/>
    <x v="1"/>
    <s v="PROFESIONAL"/>
    <x v="0"/>
    <n v="52.347945205479455"/>
    <s v="NO CUMPLE"/>
  </r>
  <r>
    <n v="13723098"/>
    <s v="CONDE GOMEZ JAIRO"/>
    <d v="1979-10-29T00:00:00"/>
    <s v="M"/>
    <x v="2"/>
    <s v="MAESTRÍA"/>
    <x v="2"/>
    <n v="44.041095890410958"/>
    <s v="CANDIDATO APROBADO"/>
  </r>
  <r>
    <n v="13742091"/>
    <s v="DALLOS BAREÑO CARLOS MANUEL"/>
    <d v="1980-02-24T00:00:00"/>
    <s v="M"/>
    <x v="1"/>
    <s v="MAESTRÍA"/>
    <x v="2"/>
    <n v="43.717808219178082"/>
    <s v="CANDIDATO APROBADO"/>
  </r>
  <r>
    <n v="13805547"/>
    <s v="SEGURA ROJAS FRANCISCO"/>
    <d v="2001-03-22T00:00:00"/>
    <s v="M"/>
    <x v="1"/>
    <s v="MAESTRÍA"/>
    <x v="0"/>
    <n v="22.63013698630137"/>
    <s v="CANDIDATO APROBADO"/>
  </r>
  <r>
    <n v="13807791"/>
    <s v="GUTIERREZ BELEÑO MELQUISEDEC"/>
    <d v="2002-05-11T00:00:00"/>
    <s v="M"/>
    <x v="1"/>
    <s v="ESPECIALIZACIÓN"/>
    <x v="0"/>
    <n v="21.493150684931507"/>
    <s v="NO CUMPLE"/>
  </r>
  <r>
    <n v="13835898"/>
    <s v="HERRERA URIBE ELIECER"/>
    <d v="1957-09-30T00:00:00"/>
    <s v="M"/>
    <x v="1"/>
    <s v="MAESTRÍA"/>
    <x v="0"/>
    <n v="66.134246575342459"/>
    <s v="CANDIDATO APROBADO"/>
  </r>
  <r>
    <n v="13950506"/>
    <s v="VIRVIESCAS ROCHA LIBARDO"/>
    <d v="1998-12-07T00:00:00"/>
    <s v="M"/>
    <x v="1"/>
    <s v="PROFESIONAL"/>
    <x v="1"/>
    <n v="24.920547945205481"/>
    <s v="NO CUMPLE"/>
  </r>
  <r>
    <n v="14225695"/>
    <s v="QUIÑONES CARDENAS JEREMIAS"/>
    <d v="1958-12-18T00:00:00"/>
    <s v="M"/>
    <x v="1"/>
    <s v="MAESTRÍA"/>
    <x v="1"/>
    <n v="64.917808219178085"/>
    <s v="CANDIDATO APROBADO"/>
  </r>
  <r>
    <n v="14227656"/>
    <s v="VAQUIRO CAPERA JOSE DIDIER"/>
    <d v="1959-04-28T00:00:00"/>
    <s v="M"/>
    <x v="3"/>
    <s v="ESPECIALIZACIÓN"/>
    <x v="0"/>
    <n v="64.558904109589037"/>
    <s v="NO CUMPLE"/>
  </r>
  <r>
    <n v="14229578"/>
    <s v="BONILLA PUERTA IVAN AUGUSTO"/>
    <d v="1956-09-30T00:00:00"/>
    <s v="M"/>
    <x v="1"/>
    <s v="MAESTRÍA"/>
    <x v="1"/>
    <n v="67.134246575342459"/>
    <s v="CANDIDATO APROBADO"/>
  </r>
  <r>
    <n v="14297469"/>
    <s v="CARVAJAL CLAVIJO OSCAR DANIEL"/>
    <d v="1985-09-05T00:00:00"/>
    <s v="M"/>
    <x v="2"/>
    <s v="DOCTORADO"/>
    <x v="3"/>
    <n v="38.183561643835617"/>
    <s v="NO CUMPLE"/>
  </r>
  <r>
    <n v="14431790"/>
    <s v="KOHN QUINTERO EDGAR GUSTAVO"/>
    <d v="2001-09-20T00:00:00"/>
    <s v="M"/>
    <x v="1"/>
    <s v="PROFESIONAL"/>
    <x v="1"/>
    <n v="22.13150684931507"/>
    <s v="NO CUMPLE"/>
  </r>
  <r>
    <n v="14678370"/>
    <s v="PARAMO JIMENEZ JOSE VIDAL"/>
    <d v="1984-11-20T00:00:00"/>
    <s v="M"/>
    <x v="1"/>
    <s v="PROFESIONAL"/>
    <x v="1"/>
    <n v="38.975342465753428"/>
    <s v="NO CUMPLE"/>
  </r>
  <r>
    <n v="14701996"/>
    <s v="CARRERO DELGADO WILDER ANDRES"/>
    <d v="1984-10-23T00:00:00"/>
    <s v="M"/>
    <x v="2"/>
    <s v="MAESTRÍA"/>
    <x v="0"/>
    <n v="39.052054794520551"/>
    <s v="CANDIDATO APROBADO"/>
  </r>
  <r>
    <n v="14702760"/>
    <s v="PEREZ PENAGO JOHN JAMES"/>
    <d v="1985-04-19T00:00:00"/>
    <s v="M"/>
    <x v="1"/>
    <s v="MAESTRÍA"/>
    <x v="0"/>
    <n v="38.564383561643837"/>
    <s v="CANDIDATO APROBADO"/>
  </r>
  <r>
    <n v="14898896"/>
    <s v="RIVERA PRIETO LEONARDO FABIO"/>
    <d v="1975-06-15T00:00:00"/>
    <s v="M"/>
    <x v="1"/>
    <s v="ESPECIALIZACIÓN"/>
    <x v="0"/>
    <n v="48.416438356164385"/>
    <s v="NO CUMPLE"/>
  </r>
  <r>
    <n v="15172293"/>
    <s v="FERNANDEZ MONSALVO LUIS GUILLERMO"/>
    <d v="1981-01-05T00:00:00"/>
    <s v="M"/>
    <x v="1"/>
    <s v="PROFESIONAL"/>
    <x v="0"/>
    <n v="42.852054794520548"/>
    <s v="NO CUMPLE"/>
  </r>
  <r>
    <n v="15173867"/>
    <s v="ACUÑA CASTELLAR EMERSON"/>
    <d v="1981-06-24T00:00:00"/>
    <s v="M"/>
    <x v="1"/>
    <s v="ESPECIALIZACIÓN"/>
    <x v="2"/>
    <n v="42.386301369863013"/>
    <s v="NO CUMPLE"/>
  </r>
  <r>
    <n v="15174357"/>
    <s v="DAZA LOBO CARLOS ALBERTO"/>
    <d v="1981-12-03T00:00:00"/>
    <s v="M"/>
    <x v="2"/>
    <s v="ESPECIALIZACIÓN"/>
    <x v="2"/>
    <n v="41.942465753424656"/>
    <s v="NO CUMPLE"/>
  </r>
  <r>
    <n v="15928970"/>
    <s v="MORENO PINZON WILMER"/>
    <d v="1970-10-04T00:00:00"/>
    <s v="M"/>
    <x v="0"/>
    <s v="TECNOLÓGICO"/>
    <x v="0"/>
    <n v="53.115068493150687"/>
    <s v="NO CUMPLE"/>
  </r>
  <r>
    <n v="15962736"/>
    <s v="CARDONA PATIÑO CAMILO AUGUSTO"/>
    <d v="1984-03-01T00:00:00"/>
    <s v="M"/>
    <x v="2"/>
    <s v="MAESTRÍA"/>
    <x v="1"/>
    <n v="39.698630136986303"/>
    <s v="CANDIDATO APROBADO"/>
  </r>
  <r>
    <n v="16071507"/>
    <s v="ZAPATA  GIRALDO PAULO  CESAR"/>
    <d v="1982-05-01T00:00:00"/>
    <s v="M"/>
    <x v="2"/>
    <s v="ESPECIALIZACIÓN"/>
    <x v="0"/>
    <n v="41.534246575342465"/>
    <s v="NO CUMPLE"/>
  </r>
  <r>
    <n v="16075233"/>
    <s v="BUSTAMANTE ECHEVERRY RICARDO"/>
    <d v="1983-04-05T00:00:00"/>
    <s v="M"/>
    <x v="1"/>
    <s v="PROFESIONAL"/>
    <x v="0"/>
    <n v="40.605479452054794"/>
    <s v="NO CUMPLE"/>
  </r>
  <r>
    <n v="16229937"/>
    <s v="GOMEZ RODAS ALEJANDRO"/>
    <d v="1975-01-31T00:00:00"/>
    <s v="M"/>
    <x v="2"/>
    <s v="ESPECIALIZACIÓN"/>
    <x v="0"/>
    <n v="48.786301369863011"/>
    <s v="NO CUMPLE"/>
  </r>
  <r>
    <n v="16231611"/>
    <s v="BAYER AGUDELO ANDRES"/>
    <d v="1976-11-20T00:00:00"/>
    <s v="M"/>
    <x v="1"/>
    <s v="PROFESIONAL"/>
    <x v="0"/>
    <n v="46.980821917808221"/>
    <s v="NO CUMPLE"/>
  </r>
  <r>
    <n v="16254559"/>
    <s v="FONTAL HERNANDEZ RODRIGO"/>
    <d v="1955-11-10T00:00:00"/>
    <s v="M"/>
    <x v="1"/>
    <s v="MAESTRÍA"/>
    <x v="0"/>
    <n v="68.024657534246572"/>
    <s v="CANDIDATO APROBADO"/>
  </r>
  <r>
    <n v="16479517"/>
    <s v="PUERTAS DELLEPIANES ERNESTO JAVIER"/>
    <d v="1962-01-02T00:00:00"/>
    <s v="M"/>
    <x v="1"/>
    <s v="MAESTRÍA"/>
    <x v="1"/>
    <n v="61.873972602739727"/>
    <s v="CANDIDATO APROBADO"/>
  </r>
  <r>
    <n v="16484728"/>
    <s v="BALANTA LARRAHONDO CARLOS HERMES"/>
    <d v="1968-10-12T00:00:00"/>
    <s v="M"/>
    <x v="1"/>
    <s v="ESPECIALIZACIÓN"/>
    <x v="0"/>
    <n v="55.093150684931508"/>
    <s v="NO CUMPLE"/>
  </r>
  <r>
    <n v="16490013"/>
    <s v="VERGARA SINISTERRA IVAN ALBERTO"/>
    <d v="1967-11-06T00:00:00"/>
    <s v="M"/>
    <x v="1"/>
    <s v="ESPECIALIZACIÓN"/>
    <x v="0"/>
    <n v="56.027397260273972"/>
    <s v="NO CUMPLE"/>
  </r>
  <r>
    <n v="16550107"/>
    <s v="TABARES PARRA GUSTAVO ENRIQUE"/>
    <d v="1972-11-30T00:00:00"/>
    <s v="M"/>
    <x v="1"/>
    <s v="ESPECIALIZACIÓN"/>
    <x v="0"/>
    <n v="50.956164383561642"/>
    <s v="NO CUMPLE"/>
  </r>
  <r>
    <n v="16625611"/>
    <s v="RODRIGUEZ AREVALO IGNACIO ALBERTO"/>
    <d v="1957-02-19T00:00:00"/>
    <s v="M"/>
    <x v="1"/>
    <s v="MAESTRÍA"/>
    <x v="1"/>
    <n v="66.745205479452054"/>
    <s v="CANDIDATO APROBADO"/>
  </r>
  <r>
    <n v="16678089"/>
    <s v="GOMEZ PINEDA CARLOS ALBERTO"/>
    <d v="1962-12-15T00:00:00"/>
    <s v="M"/>
    <x v="2"/>
    <s v="ESPECIALIZACIÓN"/>
    <x v="0"/>
    <n v="60.923287671232877"/>
    <s v="NO CUMPLE"/>
  </r>
  <r>
    <n v="16688935"/>
    <s v="SANCHEZ  RODRIGUEZ LUIS  EDUARDO"/>
    <d v="1963-07-27T00:00:00"/>
    <s v="M"/>
    <x v="1"/>
    <s v="ESPECIALIZACIÓN"/>
    <x v="0"/>
    <n v="60.30958904109589"/>
    <s v="NO CUMPLE"/>
  </r>
  <r>
    <n v="16772015"/>
    <s v="OLIVARES SANTOS CARLOS"/>
    <d v="1969-12-11T00:00:00"/>
    <s v="M"/>
    <x v="1"/>
    <s v="ESPECIALIZACIÓN"/>
    <x v="0"/>
    <n v="53.92876712328767"/>
    <s v="NO CUMPLE"/>
  </r>
  <r>
    <n v="16897645"/>
    <s v="OREJUELA ALVAREZ DIEGO FERNANDO"/>
    <d v="1985-02-17T00:00:00"/>
    <s v="M"/>
    <x v="1"/>
    <s v="ESPECIALIZACIÓN"/>
    <x v="0"/>
    <n v="38.731506849315068"/>
    <s v="NO CUMPLE"/>
  </r>
  <r>
    <n v="17036269"/>
    <s v="CALDERON BRUGUES JAIME"/>
    <d v="1999-03-17T00:00:00"/>
    <s v="M"/>
    <x v="2"/>
    <s v="PROFESIONAL"/>
    <x v="2"/>
    <n v="24.646575342465752"/>
    <s v="NO CUMPLE"/>
  </r>
  <r>
    <n v="17331902"/>
    <s v="CASTILLO RAMIREZ JULIO ALBERTO"/>
    <d v="1965-07-28T00:00:00"/>
    <s v="M"/>
    <x v="2"/>
    <s v="MAESTRÍA"/>
    <x v="3"/>
    <n v="58.304109589041097"/>
    <s v="CANDIDATO APROBADO"/>
  </r>
  <r>
    <n v="17336933"/>
    <s v="AVILAN TORRES PEDRO ANTONIO"/>
    <d v="1967-03-24T00:00:00"/>
    <s v="M"/>
    <x v="1"/>
    <s v="MAESTRÍA"/>
    <x v="1"/>
    <n v="56.649315068493152"/>
    <s v="CANDIDATO APROBADO"/>
  </r>
  <r>
    <n v="17422871"/>
    <s v="TORRES CUBILLOS YERSON FABER"/>
    <d v="1984-05-05T00:00:00"/>
    <s v="M"/>
    <x v="2"/>
    <s v="ESPECIALIZACIÓN"/>
    <x v="0"/>
    <n v="39.520547945205479"/>
    <s v="NO CUMPLE"/>
  </r>
  <r>
    <n v="17904118"/>
    <s v="ORTEGA FERNANDEZ ROMAN JOSE"/>
    <d v="1982-03-25T00:00:00"/>
    <s v="M"/>
    <x v="1"/>
    <s v="MAESTRÍA"/>
    <x v="2"/>
    <n v="41.635616438356166"/>
    <s v="CANDIDATO APROBADO"/>
  </r>
  <r>
    <n v="17976749"/>
    <s v="CONSUEGRA GONZALEZ JOSE LUIS"/>
    <d v="1981-08-19T00:00:00"/>
    <s v="M"/>
    <x v="2"/>
    <s v="MAESTRÍA"/>
    <x v="2"/>
    <n v="42.232876712328768"/>
    <s v="CANDIDATO APROBADO"/>
  </r>
  <r>
    <n v="18129126"/>
    <s v="ESPINOSA ACOSTA  MARIO ANDRES"/>
    <d v="1981-12-12T00:00:00"/>
    <s v="M"/>
    <x v="0"/>
    <s v="MAESTRÍA"/>
    <x v="0"/>
    <n v="41.917808219178085"/>
    <s v="CANDIDATO APROBADO"/>
  </r>
  <r>
    <n v="18413992"/>
    <s v="TRUJILLO MORALES JUAN GONZALO"/>
    <d v="1968-10-05T00:00:00"/>
    <s v="M"/>
    <x v="0"/>
    <s v="ESPECIALIZACIÓN"/>
    <x v="0"/>
    <n v="55.112328767123287"/>
    <s v="NO CUMPLE"/>
  </r>
  <r>
    <n v="18503125"/>
    <s v="VILLA  MEJIA HERNAN"/>
    <d v="1963-06-25T00:00:00"/>
    <s v="M"/>
    <x v="3"/>
    <s v="ESPECIALIZACIÓN"/>
    <x v="0"/>
    <n v="60.397260273972606"/>
    <s v="NO CUMPLE"/>
  </r>
  <r>
    <n v="18507541"/>
    <s v="URREA RAMIREZ CARLOS ALBERTO"/>
    <d v="1969-02-26T00:00:00"/>
    <s v="M"/>
    <x v="0"/>
    <s v="ESPECIALIZACIÓN"/>
    <x v="0"/>
    <n v="54.717808219178082"/>
    <s v="NO CUMPLE"/>
  </r>
  <r>
    <n v="18510313"/>
    <s v="TABARES LONDOÑO JAVIER DARIO"/>
    <d v="1972-09-12T00:00:00"/>
    <s v="M"/>
    <x v="0"/>
    <s v="ESPECIALIZACIÓN"/>
    <x v="0"/>
    <n v="51.172602739726024"/>
    <s v="NO CUMPLE"/>
  </r>
  <r>
    <n v="18510695"/>
    <s v="RIOS SANCHEZ CARLOS EDWARD"/>
    <d v="1973-02-23T00:00:00"/>
    <s v="M"/>
    <x v="3"/>
    <s v="PROFESIONAL"/>
    <x v="0"/>
    <n v="50.723287671232875"/>
    <s v="NO CUMPLE"/>
  </r>
  <r>
    <n v="18511288"/>
    <s v="VELASQUEZ VERGARA ANDRES HERNAN"/>
    <d v="1973-12-30T00:00:00"/>
    <s v="M"/>
    <x v="1"/>
    <s v="ESPECIALIZACIÓN"/>
    <x v="0"/>
    <n v="49.873972602739727"/>
    <s v="NO CUMPLE"/>
  </r>
  <r>
    <n v="18515780"/>
    <s v="OSORIO DIAZ JAIRO ALBERTO"/>
    <d v="1979-02-10T00:00:00"/>
    <s v="M"/>
    <x v="3"/>
    <s v="TÉCNICO"/>
    <x v="0"/>
    <n v="44.756164383561647"/>
    <s v="NO CUMPLE"/>
  </r>
  <r>
    <n v="18515851"/>
    <s v="DUQUE SALAZAR WILLIAM"/>
    <d v="1979-09-20T00:00:00"/>
    <s v="M"/>
    <x v="0"/>
    <s v="ESPECIALIZACIÓN"/>
    <x v="0"/>
    <n v="44.147945205479452"/>
    <s v="NO CUMPLE"/>
  </r>
  <r>
    <n v="18518408"/>
    <s v="GOMEZ VILLEGAS CARLOS MAURICIO"/>
    <d v="1981-09-27T00:00:00"/>
    <s v="M"/>
    <x v="1"/>
    <s v="MAESTRÍA"/>
    <x v="0"/>
    <n v="42.126027397260273"/>
    <s v="CANDIDATO APROBADO"/>
  </r>
  <r>
    <n v="18520033"/>
    <s v="LOPEZ JARAMILLO YECID ROBERTO"/>
    <d v="1982-12-24T00:00:00"/>
    <s v="M"/>
    <x v="1"/>
    <s v="PROFESIONAL"/>
    <x v="0"/>
    <n v="40.884931506849313"/>
    <s v="NO CUMPLE"/>
  </r>
  <r>
    <n v="18522517"/>
    <s v="BARCO ROJAS CARLOS ANDRES"/>
    <d v="1984-07-01T00:00:00"/>
    <s v="M"/>
    <x v="2"/>
    <s v="MAESTRÍA"/>
    <x v="0"/>
    <n v="39.364383561643834"/>
    <s v="CANDIDATO APROBADO"/>
  </r>
  <r>
    <n v="18522667"/>
    <s v="ARISMENDI RAMIREZ ANDRES"/>
    <d v="1984-11-18T00:00:00"/>
    <s v="M"/>
    <x v="1"/>
    <s v="ESPECIALIZACIÓN"/>
    <x v="0"/>
    <n v="38.980821917808221"/>
    <s v="NO CUMPLE"/>
  </r>
  <r>
    <n v="18522872"/>
    <s v="MORALES PERDOMO EDWIN JAVIER"/>
    <d v="1984-12-01T00:00:00"/>
    <s v="M"/>
    <x v="0"/>
    <s v="MAESTRÍA"/>
    <x v="0"/>
    <n v="38.945205479452056"/>
    <s v="CANDIDATO APROBADO"/>
  </r>
  <r>
    <n v="18531039"/>
    <s v="LOTERO GOMEZ MIGUEL ARCANGEL"/>
    <d v="1969-10-14T00:00:00"/>
    <s v="M"/>
    <x v="0"/>
    <s v="ESPECIALIZACIÓN"/>
    <x v="0"/>
    <n v="54.087671232876716"/>
    <s v="NO CUMPLE"/>
  </r>
  <r>
    <n v="18531786"/>
    <s v="LONDOÑO GUEVARA JULIO CESAR"/>
    <d v="1973-09-23T00:00:00"/>
    <s v="M"/>
    <x v="1"/>
    <s v="ESPECIALIZACIÓN"/>
    <x v="0"/>
    <n v="50.142465753424659"/>
    <s v="NO CUMPLE"/>
  </r>
  <r>
    <n v="18560062"/>
    <s v="RIVERA PEREZ FABIAN DE JESUS"/>
    <d v="1964-08-02T00:00:00"/>
    <s v="M"/>
    <x v="2"/>
    <s v="ESPECIALIZACIÓN"/>
    <x v="0"/>
    <n v="59.290410958904111"/>
    <s v="NO CUMPLE"/>
  </r>
  <r>
    <n v="18591471"/>
    <s v="ECHEVERRY QUINTERO JOSE EDISON"/>
    <d v="1963-11-17T00:00:00"/>
    <s v="M"/>
    <x v="1"/>
    <s v="PROFESIONAL"/>
    <x v="0"/>
    <n v="60"/>
    <s v="NO CUMPLE"/>
  </r>
  <r>
    <n v="18592951"/>
    <s v="RESTREPO ARBELAEZ JOSE LUIS"/>
    <d v="1965-02-27T00:00:00"/>
    <s v="M"/>
    <x v="3"/>
    <s v="ESPECIALIZACIÓN"/>
    <x v="0"/>
    <n v="58.717808219178082"/>
    <s v="NO CUMPLE"/>
  </r>
  <r>
    <n v="18594048"/>
    <s v="LONDOÑO HERNANDEZ JOHN JAIRO"/>
    <d v="1966-10-11T00:00:00"/>
    <s v="M"/>
    <x v="1"/>
    <s v="MAESTRÍA"/>
    <x v="0"/>
    <n v="57.098630136986301"/>
    <s v="CANDIDATO APROBADO"/>
  </r>
  <r>
    <n v="18614941"/>
    <s v="GRISALES GIRALDO GABRIEL ANTONIO"/>
    <d v="1978-03-18T00:00:00"/>
    <s v="M"/>
    <x v="0"/>
    <s v="ESPECIALIZACIÓN"/>
    <x v="0"/>
    <n v="45.657534246575345"/>
    <s v="NO CUMPLE"/>
  </r>
  <r>
    <n v="18618188"/>
    <s v="RODRIGUEZ VALENCIA ALEXANDER ANTONIO"/>
    <d v="1982-08-28T00:00:00"/>
    <s v="M"/>
    <x v="1"/>
    <s v="ESPECIALIZACIÓN"/>
    <x v="0"/>
    <n v="41.208219178082189"/>
    <s v="NO CUMPLE"/>
  </r>
  <r>
    <n v="18919630"/>
    <s v="RAMIREZ  NELSON"/>
    <d v="1965-02-13T00:00:00"/>
    <s v="M"/>
    <x v="3"/>
    <s v="MAESTRÍA"/>
    <x v="3"/>
    <n v="58.756164383561647"/>
    <s v="CANDIDATO APROBADO"/>
  </r>
  <r>
    <n v="18936905"/>
    <s v="CAMELO CARDENAS OLMER ENRIQUE"/>
    <d v="1957-02-06T00:00:00"/>
    <s v="M"/>
    <x v="2"/>
    <s v="ESPECIALIZACIÓN"/>
    <x v="2"/>
    <n v="66.780821917808225"/>
    <s v="NO CUMPLE"/>
  </r>
  <r>
    <n v="18958510"/>
    <s v="MATTOS MEJIA JORGE LUIS"/>
    <d v="1983-06-04T00:00:00"/>
    <s v="M"/>
    <x v="1"/>
    <s v="ESPECIALIZACIÓN"/>
    <x v="2"/>
    <n v="40.441095890410956"/>
    <s v="NO CUMPLE"/>
  </r>
  <r>
    <n v="19071040"/>
    <s v="PEREZ GOMEZ JAIRO RAFAEL"/>
    <d v="2002-12-25T00:00:00"/>
    <s v="M"/>
    <x v="2"/>
    <s v="ESPECIALIZACIÓN"/>
    <x v="1"/>
    <n v="20.86849315068493"/>
    <s v="NO CUMPLE"/>
  </r>
  <r>
    <n v="19084230"/>
    <s v="VARGAS GOMEZ ALFONSO"/>
    <d v="2001-10-18T00:00:00"/>
    <s v="M"/>
    <x v="1"/>
    <s v="MAESTRÍA"/>
    <x v="0"/>
    <n v="22.054794520547944"/>
    <s v="CANDIDATO APROBADO"/>
  </r>
  <r>
    <n v="19097304"/>
    <s v="VANEGAS OROZCO LUIS HENRY"/>
    <d v="2002-01-25T00:00:00"/>
    <s v="M"/>
    <x v="2"/>
    <s v="MAESTRÍA"/>
    <x v="0"/>
    <n v="21.783561643835615"/>
    <s v="CANDIDATO APROBADO"/>
  </r>
  <r>
    <n v="19121246"/>
    <s v="JIMENEZ RODRIGUEZ RAFAEL"/>
    <d v="2001-12-14T00:00:00"/>
    <s v="M"/>
    <x v="1"/>
    <s v="ESPECIALIZACIÓN"/>
    <x v="1"/>
    <n v="21.898630136986302"/>
    <s v="NO CUMPLE"/>
  </r>
  <r>
    <n v="19123012"/>
    <s v="VEJARANO HURTADO DANIEL"/>
    <d v="2002-07-29T00:00:00"/>
    <s v="M"/>
    <x v="1"/>
    <s v="ESPECIALIZACIÓN"/>
    <x v="1"/>
    <n v="21.276712328767122"/>
    <s v="NO CUMPLE"/>
  </r>
  <r>
    <n v="19173635"/>
    <s v="GARCIA LOZADA HECTOR MANUEL"/>
    <d v="1999-02-27T00:00:00"/>
    <s v="M"/>
    <x v="1"/>
    <s v="DOCTORADO"/>
    <x v="0"/>
    <n v="24.695890410958903"/>
    <s v="NO CUMPLE"/>
  </r>
  <r>
    <n v="19176629"/>
    <s v="MORALES BENITEZ JOSE OLIMPO"/>
    <d v="1999-08-05T00:00:00"/>
    <s v="M"/>
    <x v="1"/>
    <s v="PROFESIONAL"/>
    <x v="1"/>
    <n v="24.260273972602739"/>
    <s v="NO CUMPLE"/>
  </r>
  <r>
    <n v="19184312"/>
    <s v="CERVANTES GOMEZ HERNANDO IGNACIO"/>
    <d v="1999-08-08T00:00:00"/>
    <s v="M"/>
    <x v="2"/>
    <s v="ESPECIALIZACIÓN"/>
    <x v="1"/>
    <n v="24.252054794520546"/>
    <s v="NO CUMPLE"/>
  </r>
  <r>
    <n v="19198078"/>
    <s v="MARTINEZ HUERTAS JUAN"/>
    <d v="1999-02-21T00:00:00"/>
    <s v="M"/>
    <x v="1"/>
    <s v="MAESTRÍA"/>
    <x v="0"/>
    <n v="24.712328767123289"/>
    <s v="CANDIDATO APROBADO"/>
  </r>
  <r>
    <n v="19201513"/>
    <s v="PUERTO GOMEZ WALTER HERNANDO"/>
    <d v="1998-03-14T00:00:00"/>
    <s v="M"/>
    <x v="1"/>
    <s v="MAESTRÍA"/>
    <x v="1"/>
    <n v="25.654794520547945"/>
    <s v="CANDIDATO APROBADO"/>
  </r>
  <r>
    <n v="19204701"/>
    <s v="MARTINEZ CANO JAIME"/>
    <d v="1999-08-22T00:00:00"/>
    <s v="M"/>
    <x v="0"/>
    <s v="ESPECIALIZACIÓN"/>
    <x v="0"/>
    <n v="24.213698630136985"/>
    <s v="NO CUMPLE"/>
  </r>
  <r>
    <n v="19242123"/>
    <s v="ANZOLA PACHON LUIS CARLOS"/>
    <d v="2000-05-17T00:00:00"/>
    <s v="M"/>
    <x v="0"/>
    <s v="MAESTRÍA"/>
    <x v="2"/>
    <n v="23.476712328767125"/>
    <s v="CANDIDATO APROBADO"/>
  </r>
  <r>
    <n v="19247902"/>
    <s v="DAVID RAMIREZ IDELFONSO"/>
    <d v="1998-09-26T00:00:00"/>
    <s v="M"/>
    <x v="2"/>
    <s v="MAESTRÍA"/>
    <x v="2"/>
    <n v="25.117808219178084"/>
    <s v="CANDIDATO APROBADO"/>
  </r>
  <r>
    <n v="19257817"/>
    <s v="CARO RAMIREZ EDGAR ERNESTO"/>
    <d v="2000-08-21T00:00:00"/>
    <s v="M"/>
    <x v="2"/>
    <s v="MAESTRÍA"/>
    <x v="1"/>
    <n v="23.213698630136985"/>
    <s v="CANDIDATO APROBADO"/>
  </r>
  <r>
    <n v="19259486"/>
    <s v="BEJARANO GONZALEZ MARIO ENRIQUE"/>
    <d v="2002-09-01T00:00:00"/>
    <s v="M"/>
    <x v="1"/>
    <s v="DOCTORADO"/>
    <x v="3"/>
    <n v="21.183561643835617"/>
    <s v="NO CUMPLE"/>
  </r>
  <r>
    <n v="19274850"/>
    <s v="VILLEGAS GONZALEZ ROBERTO"/>
    <d v="2000-09-15T00:00:00"/>
    <s v="M"/>
    <x v="1"/>
    <s v="PROFESIONAL"/>
    <x v="1"/>
    <n v="23.145205479452056"/>
    <s v="NO CUMPLE"/>
  </r>
  <r>
    <n v="19290206"/>
    <s v="SANDINO OLIER RICARDO"/>
    <d v="1957-01-29T00:00:00"/>
    <s v="M"/>
    <x v="1"/>
    <s v="MAESTRÍA"/>
    <x v="0"/>
    <n v="66.802739726027397"/>
    <s v="CANDIDATO APROBADO"/>
  </r>
  <r>
    <n v="19311661"/>
    <s v="DUARTE PORTOCARRERO EDGAR"/>
    <d v="2000-09-02T00:00:00"/>
    <s v="M"/>
    <x v="1"/>
    <s v="ESPECIALIZACIÓN"/>
    <x v="1"/>
    <n v="23.18082191780822"/>
    <s v="NO CUMPLE"/>
  </r>
  <r>
    <n v="19322604"/>
    <s v="CORDOBA SALAMANCA HECTOR EDUARDO"/>
    <d v="2000-10-01T00:00:00"/>
    <s v="M"/>
    <x v="1"/>
    <s v="MAESTRÍA"/>
    <x v="1"/>
    <n v="23.101369863013698"/>
    <s v="CANDIDATO APROBADO"/>
  </r>
  <r>
    <n v="19327084"/>
    <s v="MARQUEZ LOZANO FREDY JOSE ORLANDO"/>
    <d v="1958-10-20T00:00:00"/>
    <s v="M"/>
    <x v="1"/>
    <s v="MAESTRÍA"/>
    <x v="0"/>
    <n v="65.079452054794515"/>
    <s v="CANDIDATO APROBADO"/>
  </r>
  <r>
    <n v="19344689"/>
    <s v="PALACINO ANTIA EDGAR"/>
    <d v="1956-04-28T00:00:00"/>
    <s v="M"/>
    <x v="1"/>
    <s v="ESPECIALIZACIÓN"/>
    <x v="1"/>
    <n v="67.558904109589037"/>
    <s v="NO CUMPLE"/>
  </r>
  <r>
    <n v="19347093"/>
    <s v="FAJARDO ZAPATA ALVARO LUIS"/>
    <d v="1958-02-09T00:00:00"/>
    <s v="M"/>
    <x v="3"/>
    <s v="MAESTRÍA"/>
    <x v="0"/>
    <n v="65.772602739726025"/>
    <s v="CANDIDATO APROBADO"/>
  </r>
  <r>
    <n v="19362202"/>
    <s v="BENAVIDEZ PINZON WILLIAM FERNANDO"/>
    <d v="1956-10-13T00:00:00"/>
    <s v="M"/>
    <x v="0"/>
    <s v="DOCTORADO"/>
    <x v="3"/>
    <n v="67.098630136986301"/>
    <s v="NO CUMPLE"/>
  </r>
  <r>
    <n v="19365798"/>
    <s v="JIMENEZ MARTINEZ RICARDO TEODORO"/>
    <d v="1957-06-17T00:00:00"/>
    <s v="M"/>
    <x v="1"/>
    <s v="ESPECIALIZACIÓN"/>
    <x v="1"/>
    <n v="66.421917808219177"/>
    <s v="NO CUMPLE"/>
  </r>
  <r>
    <n v="19375253"/>
    <s v="LOPEZ PALACIO GUERLY ALFONSO"/>
    <d v="1959-09-08T00:00:00"/>
    <s v="M"/>
    <x v="1"/>
    <s v="MAESTRÍA"/>
    <x v="1"/>
    <n v="64.194520547945203"/>
    <s v="CANDIDATO APROBADO"/>
  </r>
  <r>
    <n v="19380292"/>
    <s v="PINILLOS BOHORQUEZ OSCAR HERNAN"/>
    <d v="1959-08-21T00:00:00"/>
    <s v="M"/>
    <x v="0"/>
    <s v="ESPECIALIZACIÓN"/>
    <x v="1"/>
    <n v="64.243835616438361"/>
    <s v="NO CUMPLE"/>
  </r>
  <r>
    <n v="19387512"/>
    <s v="ORTEGA MORALES MANUEL DE JESUS"/>
    <d v="1959-12-24T00:00:00"/>
    <s v="M"/>
    <x v="1"/>
    <s v="PROFESIONAL"/>
    <x v="2"/>
    <n v="63.901369863013699"/>
    <s v="NO CUMPLE"/>
  </r>
  <r>
    <n v="19392355"/>
    <s v="MARTA GAVIRIA JOSE LAUREANO"/>
    <d v="1960-02-06T00:00:00"/>
    <s v="M"/>
    <x v="1"/>
    <s v="MAESTRÍA"/>
    <x v="0"/>
    <n v="63.780821917808218"/>
    <s v="CANDIDATO APROBADO"/>
  </r>
  <r>
    <n v="19399958"/>
    <s v="BONILLA BLANCO LUIS RICARDO"/>
    <d v="1960-05-21T00:00:00"/>
    <s v="M"/>
    <x v="1"/>
    <s v="MAESTRÍA"/>
    <x v="1"/>
    <n v="63.493150684931507"/>
    <s v="CANDIDATO APROBADO"/>
  </r>
  <r>
    <n v="19400339"/>
    <s v="CASTELLANOS MANCILLA RICARDO ALFONSO"/>
    <d v="1960-03-15T00:00:00"/>
    <s v="M"/>
    <x v="2"/>
    <s v="MAESTRÍA"/>
    <x v="3"/>
    <n v="63.676712328767124"/>
    <s v="CANDIDATO APROBADO"/>
  </r>
  <r>
    <n v="19409415"/>
    <s v="ARAUJO GUEVARA CARLOS JOSE"/>
    <d v="1957-10-28T00:00:00"/>
    <s v="M"/>
    <x v="2"/>
    <s v="MAESTRÍA"/>
    <x v="2"/>
    <n v="66.057534246575344"/>
    <s v="CANDIDATO APROBADO"/>
  </r>
  <r>
    <n v="19411215"/>
    <s v="PARIS TAUA CHICRI GUILLERMO"/>
    <d v="1960-10-03T00:00:00"/>
    <s v="M"/>
    <x v="0"/>
    <s v="ESPECIALIZACIÓN"/>
    <x v="1"/>
    <n v="63.123287671232873"/>
    <s v="NO CUMPLE"/>
  </r>
  <r>
    <n v="19413532"/>
    <s v="ROJAS HIGUERA RICARDO"/>
    <d v="1960-02-02T00:00:00"/>
    <s v="M"/>
    <x v="1"/>
    <s v="MAESTRÍA"/>
    <x v="1"/>
    <n v="63.791780821917811"/>
    <s v="CANDIDATO APROBADO"/>
  </r>
  <r>
    <n v="19414611"/>
    <s v="CARO BAUTISTA LUIS ALFONSO"/>
    <d v="1958-02-27T00:00:00"/>
    <s v="M"/>
    <x v="2"/>
    <s v="MAESTRÍA"/>
    <x v="1"/>
    <n v="65.723287671232882"/>
    <s v="CANDIDATO APROBADO"/>
  </r>
  <r>
    <n v="19419511"/>
    <s v="SALAMANCA LOPEZ JOSE OVIDIO"/>
    <d v="1956-08-23T00:00:00"/>
    <s v="M"/>
    <x v="1"/>
    <s v="MAESTRÍA"/>
    <x v="1"/>
    <n v="67.238356164383561"/>
    <s v="CANDIDATO APROBADO"/>
  </r>
  <r>
    <n v="19422897"/>
    <s v="JIMENEZ ARDILA LUIS ORLANDO"/>
    <d v="1960-08-31T00:00:00"/>
    <s v="M"/>
    <x v="1"/>
    <s v="MAESTRÍA"/>
    <x v="1"/>
    <n v="63.213698630136989"/>
    <s v="CANDIDATO APROBADO"/>
  </r>
  <r>
    <n v="19434038"/>
    <s v="VALENCIA AGUIRRE WILSON FABIO"/>
    <d v="1961-02-02T00:00:00"/>
    <s v="M"/>
    <x v="0"/>
    <s v="ESPECIALIZACIÓN"/>
    <x v="0"/>
    <n v="62.789041095890411"/>
    <s v="NO CUMPLE"/>
  </r>
  <r>
    <n v="19435820"/>
    <s v="ZABALA RIVEROS OSCAR"/>
    <d v="1961-03-15T00:00:00"/>
    <s v="M"/>
    <x v="1"/>
    <s v="ESPECIALIZACIÓN"/>
    <x v="1"/>
    <n v="62.676712328767124"/>
    <s v="NO CUMPLE"/>
  </r>
  <r>
    <n v="19436195"/>
    <s v="RODRIGUEZ VELASQUEZ LEONARDO EMIR"/>
    <d v="1960-12-12T00:00:00"/>
    <s v="M"/>
    <x v="2"/>
    <s v="ESPECIALIZACIÓN"/>
    <x v="1"/>
    <n v="62.93150684931507"/>
    <s v="NO CUMPLE"/>
  </r>
  <r>
    <n v="19443000"/>
    <s v="CORREA JULIO ROBERTO"/>
    <d v="1961-07-27T00:00:00"/>
    <s v="M"/>
    <x v="1"/>
    <s v="TECNOLÓGICO"/>
    <x v="1"/>
    <n v="62.30958904109589"/>
    <s v="NO CUMPLE"/>
  </r>
  <r>
    <n v="19449178"/>
    <s v="DE LA PEÑA PEREZ FERNANDO OMAR"/>
    <d v="1958-04-28T00:00:00"/>
    <s v="M"/>
    <x v="1"/>
    <s v="ESPECIALIZACIÓN"/>
    <x v="2"/>
    <n v="65.558904109589037"/>
    <s v="NO CUMPLE"/>
  </r>
  <r>
    <n v="19450472"/>
    <s v="CASTRO CRUZ HECTOR"/>
    <d v="1960-11-20T00:00:00"/>
    <s v="M"/>
    <x v="2"/>
    <s v="ESPECIALIZACIÓN"/>
    <x v="3"/>
    <n v="62.991780821917807"/>
    <s v="NO CUMPLE"/>
  </r>
  <r>
    <n v="19468422"/>
    <s v="ALARCON TERREROS GABRIEL EDUARDO"/>
    <d v="1961-07-16T00:00:00"/>
    <s v="M"/>
    <x v="1"/>
    <s v="MAESTRÍA"/>
    <x v="2"/>
    <n v="62.339726027397262"/>
    <s v="CANDIDATO APROBADO"/>
  </r>
  <r>
    <n v="19490444"/>
    <s v="RODRIGUEZ CORTES CARLOS ARTURO"/>
    <d v="1962-02-14T00:00:00"/>
    <s v="M"/>
    <x v="2"/>
    <s v="ESPECIALIZACIÓN"/>
    <x v="1"/>
    <n v="61.756164383561647"/>
    <s v="NO CUMPLE"/>
  </r>
  <r>
    <n v="20499783"/>
    <s v="ROBAYO LOPEZ MARIA MERCEDES"/>
    <d v="1969-02-01T00:00:00"/>
    <s v="F"/>
    <x v="1"/>
    <s v="ESPECIALIZACIÓN"/>
    <x v="1"/>
    <n v="54.786301369863011"/>
    <s v="NO CUMPLE"/>
  </r>
  <r>
    <n v="20526238"/>
    <s v="GARAY FRANCO LUZ MAGNOLIA"/>
    <d v="1957-02-13T00:00:00"/>
    <s v="F"/>
    <x v="1"/>
    <s v="ESPECIALIZACIÓN"/>
    <x v="0"/>
    <n v="66.761643835616439"/>
    <s v="NO CUMPLE"/>
  </r>
  <r>
    <n v="20565276"/>
    <s v="FORERO BELTRAN ELCY"/>
    <d v="1999-05-12T00:00:00"/>
    <s v="F"/>
    <x v="1"/>
    <s v="DOCTORADO"/>
    <x v="0"/>
    <n v="24.493150684931507"/>
    <s v="NO CUMPLE"/>
  </r>
  <r>
    <n v="20565713"/>
    <s v="FERRO DE LESMES BLANCA LILIA"/>
    <d v="1999-06-03T00:00:00"/>
    <s v="F"/>
    <x v="1"/>
    <s v="ESPECIALIZACIÓN"/>
    <x v="0"/>
    <n v="24.432876712328767"/>
    <s v="NO CUMPLE"/>
  </r>
  <r>
    <n v="20686924"/>
    <s v="RONDON LESMES RUTH MAGRETH"/>
    <d v="1966-02-16T00:00:00"/>
    <s v="F"/>
    <x v="1"/>
    <s v="ESPECIALIZACIÓN"/>
    <x v="1"/>
    <n v="57.747945205479454"/>
    <s v="NO CUMPLE"/>
  </r>
  <r>
    <n v="20735356"/>
    <s v="GRANADOS SILVA ROSARIO"/>
    <d v="1956-05-07T00:00:00"/>
    <s v="F"/>
    <x v="0"/>
    <s v="ESPECIALIZACIÓN"/>
    <x v="1"/>
    <n v="67.534246575342465"/>
    <s v="NO CUMPLE"/>
  </r>
  <r>
    <n v="20754148"/>
    <s v="GARZON POSADA MARCELA"/>
    <d v="1961-01-16T00:00:00"/>
    <s v="F"/>
    <x v="1"/>
    <s v="MAESTRÍA"/>
    <x v="0"/>
    <n v="62.835616438356162"/>
    <s v="CANDIDATO APROBADO"/>
  </r>
  <r>
    <n v="20888240"/>
    <s v="FORERO MEDINA SOLANGE ASTRID"/>
    <d v="1982-08-31T00:00:00"/>
    <s v="F"/>
    <x v="1"/>
    <s v="DOCTORADO"/>
    <x v="0"/>
    <n v="41.2"/>
    <s v="NO CUMPLE"/>
  </r>
  <r>
    <n v="21060855"/>
    <s v="ROJAS CRIOLLO SANDRA MILENE"/>
    <d v="1963-11-06T00:00:00"/>
    <s v="F"/>
    <x v="0"/>
    <s v="MAESTRÍA"/>
    <x v="1"/>
    <n v="60.030136986301372"/>
    <s v="CANDIDATO APROBADO"/>
  </r>
  <r>
    <n v="21069921"/>
    <s v="MUÑOZ ORTEGA MARIA LILIANA"/>
    <d v="1957-03-11T00:00:00"/>
    <s v="F"/>
    <x v="1"/>
    <s v="MAESTRÍA"/>
    <x v="1"/>
    <n v="66.69041095890411"/>
    <s v="CANDIDATO APROBADO"/>
  </r>
  <r>
    <n v="21112709"/>
    <s v="CALDERON GARZON LUZ NOHEMI"/>
    <d v="1968-05-27T00:00:00"/>
    <s v="F"/>
    <x v="2"/>
    <s v="MAESTRÍA"/>
    <x v="1"/>
    <n v="55.471232876712328"/>
    <s v="CANDIDATO APROBADO"/>
  </r>
  <r>
    <n v="21177467"/>
    <s v="BASTO HERNANDEZ GLADYS JUDITH"/>
    <d v="1968-05-19T00:00:00"/>
    <s v="F"/>
    <x v="0"/>
    <s v="MAESTRÍA"/>
    <x v="0"/>
    <n v="55.493150684931507"/>
    <s v="CANDIDATO APROBADO"/>
  </r>
  <r>
    <n v="21231426"/>
    <s v="URBANO PLAZA CARMEN AMPARO"/>
    <d v="2000-07-16T00:00:00"/>
    <s v="F"/>
    <x v="1"/>
    <s v="ESPECIALIZACIÓN"/>
    <x v="0"/>
    <n v="23.312328767123287"/>
    <s v="NO CUMPLE"/>
  </r>
  <r>
    <n v="21516485"/>
    <s v="DIAZ GARCES CATALINA MARIA"/>
    <d v="1977-05-19T00:00:00"/>
    <s v="F"/>
    <x v="1"/>
    <s v="PROFESIONAL"/>
    <x v="3"/>
    <n v="46.487671232876714"/>
    <s v="NO CUMPLE"/>
  </r>
  <r>
    <n v="21877978"/>
    <s v="CIRO VILLADA CRUZ HELENA"/>
    <d v="1971-10-20T00:00:00"/>
    <s v="F"/>
    <x v="1"/>
    <s v="DOCTORADO"/>
    <x v="3"/>
    <n v="52.07123287671233"/>
    <s v="NO CUMPLE"/>
  </r>
  <r>
    <n v="21962122"/>
    <s v="RESTREPO ESCOBAR MIRYAM DEL CARMEN"/>
    <d v="2001-02-07T00:00:00"/>
    <s v="F"/>
    <x v="1"/>
    <s v="PROFESIONAL"/>
    <x v="3"/>
    <n v="22.747945205479454"/>
    <s v="NO CUMPLE"/>
  </r>
  <r>
    <n v="22465892"/>
    <s v="RODRIGUEZ FIGUEROA JANETH CECILIA"/>
    <d v="1978-05-26T00:00:00"/>
    <s v="F"/>
    <x v="1"/>
    <s v="MAESTRÍA"/>
    <x v="1"/>
    <n v="45.468493150684928"/>
    <s v="CANDIDATO APROBADO"/>
  </r>
  <r>
    <n v="22505863"/>
    <s v="RUIZ MEZA LILIANA PATRICIA"/>
    <d v="1980-04-06T00:00:00"/>
    <s v="F"/>
    <x v="3"/>
    <s v="PROFESIONAL"/>
    <x v="2"/>
    <n v="43.602739726027394"/>
    <s v="NO CUMPLE"/>
  </r>
  <r>
    <n v="22866576"/>
    <s v="MERCADO PALENCIA KELLY PATRICIA"/>
    <d v="1981-04-18T00:00:00"/>
    <s v="F"/>
    <x v="1"/>
    <s v="ESPECIALIZACIÓN"/>
    <x v="1"/>
    <n v="42.56986301369863"/>
    <s v="NO CUMPLE"/>
  </r>
  <r>
    <n v="23422859"/>
    <s v="ROA RIVERA DORA HERCILIA"/>
    <d v="1964-10-21T00:00:00"/>
    <s v="F"/>
    <x v="2"/>
    <s v="ESPECIALIZACIÓN"/>
    <x v="1"/>
    <n v="59.07123287671233"/>
    <s v="NO CUMPLE"/>
  </r>
  <r>
    <n v="23489949"/>
    <s v="FLORIAN PAEZ MYRIAN CECILIA"/>
    <d v="1959-02-15T00:00:00"/>
    <s v="F"/>
    <x v="1"/>
    <s v="ESPECIALIZACIÓN"/>
    <x v="0"/>
    <n v="64.756164383561639"/>
    <s v="NO CUMPLE"/>
  </r>
  <r>
    <n v="23551372"/>
    <s v="CHAPARRO RICO GLORIA AMANDA"/>
    <d v="1958-01-07T00:00:00"/>
    <s v="F"/>
    <x v="2"/>
    <s v="ESPECIALIZACIÓN"/>
    <x v="1"/>
    <n v="65.863013698630141"/>
    <s v="NO CUMPLE"/>
  </r>
  <r>
    <n v="23551712"/>
    <s v="CASTRO GONZALEZ LUISA MARGARITA"/>
    <d v="1957-04-26T00:00:00"/>
    <s v="F"/>
    <x v="2"/>
    <s v="PROFESIONAL"/>
    <x v="3"/>
    <n v="66.564383561643837"/>
    <s v="NO CUMPLE"/>
  </r>
  <r>
    <n v="24099989"/>
    <s v="GUEVARA SUTA SONIA ESPERANZA"/>
    <d v="1974-06-20T00:00:00"/>
    <s v="F"/>
    <x v="1"/>
    <s v="ESPECIALIZACIÓN"/>
    <x v="1"/>
    <n v="49.402739726027399"/>
    <s v="NO CUMPLE"/>
  </r>
  <r>
    <n v="24316954"/>
    <s v="VARGAS CRUZ MARTHA CECILIA"/>
    <d v="1957-02-14T00:00:00"/>
    <s v="F"/>
    <x v="2"/>
    <s v="ESPECIALIZACIÓN"/>
    <x v="0"/>
    <n v="66.758904109589039"/>
    <s v="NO CUMPLE"/>
  </r>
  <r>
    <n v="24326739"/>
    <s v="AYALA HINCAPIE MARIA LUCILA"/>
    <d v="1959-07-10T00:00:00"/>
    <s v="F"/>
    <x v="0"/>
    <s v="ESPECIALIZACIÓN"/>
    <x v="0"/>
    <n v="64.358904109589048"/>
    <s v="NO CUMPLE"/>
  </r>
  <r>
    <n v="24327715"/>
    <s v="RAMIREZ DUQUE MARIA ELENA"/>
    <d v="1956-05-25T00:00:00"/>
    <s v="F"/>
    <x v="1"/>
    <s v="PROFESIONAL"/>
    <x v="0"/>
    <n v="67.484931506849321"/>
    <s v="NO CUMPLE"/>
  </r>
  <r>
    <n v="24327852"/>
    <s v="GIRALDO OSSA BEATRIZ ELENA"/>
    <d v="1959-01-25T00:00:00"/>
    <s v="F"/>
    <x v="1"/>
    <s v="PROFESIONAL"/>
    <x v="0"/>
    <n v="64.813698630136983"/>
    <s v="NO CUMPLE"/>
  </r>
  <r>
    <n v="24333478"/>
    <s v="SERNA GOMEZ LUZ ADRIANA"/>
    <d v="1982-02-13T00:00:00"/>
    <s v="F"/>
    <x v="1"/>
    <s v="ESPECIALIZACIÓN"/>
    <x v="0"/>
    <n v="41.745205479452054"/>
    <s v="NO CUMPLE"/>
  </r>
  <r>
    <n v="24335646"/>
    <s v="MONTOYA  CARDENAS ANA  MILENA"/>
    <d v="1984-02-28T00:00:00"/>
    <s v="F"/>
    <x v="0"/>
    <s v="ESPECIALIZACIÓN"/>
    <x v="0"/>
    <n v="39.704109589041096"/>
    <s v="NO CUMPLE"/>
  </r>
  <r>
    <n v="24347352"/>
    <s v="GOMEZ FERNANDEZ ADRIANA MARCELA"/>
    <d v="1980-01-15T00:00:00"/>
    <s v="F"/>
    <x v="2"/>
    <s v="ESPECIALIZACIÓN"/>
    <x v="0"/>
    <n v="43.827397260273976"/>
    <s v="NO CUMPLE"/>
  </r>
  <r>
    <n v="24390780"/>
    <s v="HINCAPIE MUÑOZ ELIZABETH"/>
    <d v="1966-03-09T00:00:00"/>
    <s v="F"/>
    <x v="1"/>
    <s v="ESPECIALIZACIÓN"/>
    <x v="0"/>
    <n v="57.69041095890411"/>
    <s v="NO CUMPLE"/>
  </r>
  <r>
    <n v="24578731"/>
    <s v="MUÑOZ  GUZMAN BLANCA  ELENA"/>
    <d v="1964-02-26T00:00:00"/>
    <s v="F"/>
    <x v="0"/>
    <s v="MAESTRÍA"/>
    <x v="0"/>
    <n v="59.723287671232875"/>
    <s v="CANDIDATO APROBADO"/>
  </r>
  <r>
    <n v="24687781"/>
    <s v="VANEGAS GIL LUZ MARINA"/>
    <d v="1978-09-02T00:00:00"/>
    <s v="F"/>
    <x v="1"/>
    <s v="ESPECIALIZACIÓN"/>
    <x v="0"/>
    <n v="45.197260273972603"/>
    <s v="NO CUMPLE"/>
  </r>
  <r>
    <n v="24693892"/>
    <s v="SIERRA VELASQUEZ OLGA LUCIA"/>
    <d v="1981-06-29T00:00:00"/>
    <s v="F"/>
    <x v="2"/>
    <s v="ESPECIALIZACIÓN"/>
    <x v="0"/>
    <n v="42.372602739726027"/>
    <s v="NO CUMPLE"/>
  </r>
  <r>
    <n v="24694462"/>
    <s v="AGUDELO GUEVARA ANA MARIA"/>
    <d v="1981-09-19T00:00:00"/>
    <s v="F"/>
    <x v="3"/>
    <s v="MAESTRÍA"/>
    <x v="0"/>
    <n v="42.147945205479452"/>
    <s v="CANDIDATO APROBADO"/>
  </r>
  <r>
    <n v="24765207"/>
    <s v="OSORIO GARCIA MARIA SOELIA"/>
    <d v="1970-03-16T00:00:00"/>
    <s v="F"/>
    <x v="1"/>
    <s v="PROFESIONAL"/>
    <x v="0"/>
    <n v="53.668493150684931"/>
    <s v="NO CUMPLE"/>
  </r>
  <r>
    <n v="24765369"/>
    <s v="PAVA  GOMEZ SILVIA  ANDREA"/>
    <d v="1971-07-27T00:00:00"/>
    <s v="F"/>
    <x v="0"/>
    <s v="ESPECIALIZACIÓN"/>
    <x v="0"/>
    <n v="52.304109589041097"/>
    <s v="NO CUMPLE"/>
  </r>
  <r>
    <n v="24791189"/>
    <s v="GUTIERREZ CALDERON ELIANA SOLEY"/>
    <d v="1981-02-05T00:00:00"/>
    <s v="F"/>
    <x v="0"/>
    <s v="ESPECIALIZACIÓN"/>
    <x v="0"/>
    <n v="42.767123287671232"/>
    <s v="NO CUMPLE"/>
  </r>
  <r>
    <n v="24944547"/>
    <s v="PEREZ OSPINA MARGARITA LUCERO"/>
    <d v="2001-02-13T00:00:00"/>
    <s v="F"/>
    <x v="1"/>
    <s v="ESPECIALIZACIÓN"/>
    <x v="0"/>
    <n v="22.731506849315068"/>
    <s v="NO CUMPLE"/>
  </r>
  <r>
    <n v="25061331"/>
    <s v="REYES TREJOS JULIETA"/>
    <d v="1969-03-12T00:00:00"/>
    <s v="F"/>
    <x v="1"/>
    <s v="ESPECIALIZACIÓN"/>
    <x v="0"/>
    <n v="54.679452054794524"/>
    <s v="NO CUMPLE"/>
  </r>
  <r>
    <n v="25156536"/>
    <s v="HURTADO TABARES MARIA NELLY"/>
    <d v="1959-03-19T00:00:00"/>
    <s v="F"/>
    <x v="1"/>
    <s v="ESPECIALIZACIÓN"/>
    <x v="0"/>
    <n v="64.668493150684938"/>
    <s v="NO CUMPLE"/>
  </r>
  <r>
    <n v="25157853"/>
    <s v="GAVIRIA GOMEZ ROSALBA"/>
    <d v="1961-09-09T00:00:00"/>
    <s v="F"/>
    <x v="1"/>
    <s v="ESPECIALIZACIÓN"/>
    <x v="0"/>
    <n v="62.18904109589041"/>
    <s v="NO CUMPLE"/>
  </r>
  <r>
    <n v="25158740"/>
    <s v="CORREA LONDOÑO MARIA CENOBIA"/>
    <d v="1963-06-05T00:00:00"/>
    <s v="F"/>
    <x v="1"/>
    <s v="ESPECIALIZACIÓN"/>
    <x v="0"/>
    <n v="60.452054794520549"/>
    <s v="NO CUMPLE"/>
  </r>
  <r>
    <n v="25162329"/>
    <s v="GUTIERREZ  MARIA ZORAIDA"/>
    <d v="1968-05-02T00:00:00"/>
    <s v="F"/>
    <x v="1"/>
    <s v="ESPECIALIZACIÓN"/>
    <x v="0"/>
    <n v="55.539726027397258"/>
    <s v="NO CUMPLE"/>
  </r>
  <r>
    <n v="25171389"/>
    <s v="RENDON GARCIA YORMI LUCERO"/>
    <d v="1976-05-07T00:00:00"/>
    <s v="F"/>
    <x v="1"/>
    <s v="ESPECIALIZACIÓN"/>
    <x v="0"/>
    <n v="47.520547945205479"/>
    <s v="NO CUMPLE"/>
  </r>
  <r>
    <n v="25172610"/>
    <s v="SUAREZ  GAVIRIA LINA  MARCELA"/>
    <d v="1978-07-05T00:00:00"/>
    <s v="F"/>
    <x v="0"/>
    <s v="ESPECIALIZACIÓN"/>
    <x v="0"/>
    <n v="45.358904109589041"/>
    <s v="NO CUMPLE"/>
  </r>
  <r>
    <n v="25174775"/>
    <s v="PALACIO GALLO ANDREA LORENA"/>
    <d v="1980-11-05T00:00:00"/>
    <s v="F"/>
    <x v="1"/>
    <s v="ESPECIALIZACIÓN"/>
    <x v="0"/>
    <n v="43.019178082191779"/>
    <s v="NO CUMPLE"/>
  </r>
  <r>
    <n v="25235022"/>
    <s v="VELASQUEZ  RESTREPO LUZ  ENITH"/>
    <d v="1977-03-29T00:00:00"/>
    <s v="F"/>
    <x v="3"/>
    <s v="ESPECIALIZACIÓN"/>
    <x v="0"/>
    <n v="46.627397260273973"/>
    <s v="NO CUMPLE"/>
  </r>
  <r>
    <n v="25267312"/>
    <s v="ARAGON AGUILAR RUTH BETTY"/>
    <d v="2000-01-16T00:00:00"/>
    <s v="F"/>
    <x v="0"/>
    <s v="MAESTRÍA"/>
    <x v="2"/>
    <n v="23.81095890410959"/>
    <s v="CANDIDATO APROBADO"/>
  </r>
  <r>
    <n v="25276926"/>
    <s v="LASSO BENAVIDES ADRIANA ESTER"/>
    <d v="1978-06-14T00:00:00"/>
    <s v="F"/>
    <x v="1"/>
    <s v="ESPECIALIZACIÓN"/>
    <x v="3"/>
    <n v="45.416438356164385"/>
    <s v="NO CUMPLE"/>
  </r>
  <r>
    <n v="25286430"/>
    <s v="GAVIRIA PAPAMIJA NANCY"/>
    <d v="1980-04-04T00:00:00"/>
    <s v="F"/>
    <x v="1"/>
    <s v="ESPECIALIZACIÓN"/>
    <x v="0"/>
    <n v="43.608219178082194"/>
    <s v="NO CUMPLE"/>
  </r>
  <r>
    <n v="25289505"/>
    <s v="GUERRERO RUIZ MARTHA LUCIA"/>
    <d v="1980-09-09T00:00:00"/>
    <s v="F"/>
    <x v="1"/>
    <s v="ESPECIALIZACIÓN"/>
    <x v="0"/>
    <n v="43.175342465753424"/>
    <s v="NO CUMPLE"/>
  </r>
  <r>
    <n v="25635262"/>
    <s v="GUERRERO ISAZA YANETH"/>
    <d v="1982-04-15T00:00:00"/>
    <s v="F"/>
    <x v="1"/>
    <s v="ESPECIALIZACIÓN"/>
    <x v="0"/>
    <n v="41.578082191780823"/>
    <s v="NO CUMPLE"/>
  </r>
  <r>
    <n v="25844191"/>
    <s v="NEGRETE DORIA ROMELIA DEL CARMEN"/>
    <d v="2000-03-17T00:00:00"/>
    <s v="F"/>
    <x v="1"/>
    <s v="MAESTRÍA"/>
    <x v="1"/>
    <n v="23.643835616438356"/>
    <s v="CANDIDATO APROBADO"/>
  </r>
  <r>
    <n v="26528993"/>
    <s v="CUELLAR SALINAS AMPARO"/>
    <d v="1965-06-29T00:00:00"/>
    <s v="F"/>
    <x v="1"/>
    <s v="MAESTRÍA"/>
    <x v="2"/>
    <n v="58.38356164383562"/>
    <s v="CANDIDATO APROBADO"/>
  </r>
  <r>
    <n v="26542317"/>
    <s v="MONTOYA MOLINA SANDRA PIEDAD"/>
    <d v="1972-11-20T00:00:00"/>
    <s v="F"/>
    <x v="1"/>
    <s v="ESPECIALIZACIÓN"/>
    <x v="1"/>
    <n v="50.983561643835614"/>
    <s v="NO CUMPLE"/>
  </r>
  <r>
    <n v="26758194"/>
    <s v="FUMINAYA DAZA ANGELA DIANA"/>
    <d v="2001-02-12T00:00:00"/>
    <s v="F"/>
    <x v="2"/>
    <s v="ESPECIALIZACIÓN"/>
    <x v="2"/>
    <n v="22.734246575342464"/>
    <s v="NO CUMPLE"/>
  </r>
  <r>
    <n v="26884850"/>
    <s v="JIMENEZ FUENTES YOLANDA ACENETH"/>
    <d v="1982-02-07T00:00:00"/>
    <s v="F"/>
    <x v="2"/>
    <s v="PROFESIONAL"/>
    <x v="2"/>
    <n v="41.761643835616439"/>
    <s v="NO CUMPLE"/>
  </r>
  <r>
    <n v="26946473"/>
    <s v="MARTINEZ CORDOBA MARIELMA"/>
    <d v="1982-01-15T00:00:00"/>
    <s v="F"/>
    <x v="1"/>
    <s v="PROFESIONAL"/>
    <x v="2"/>
    <n v="41.824657534246576"/>
    <s v="NO CUMPLE"/>
  </r>
  <r>
    <n v="27198789"/>
    <s v="RODRIGUEZ ORDOÑEZ EDILMA"/>
    <d v="1969-02-04T00:00:00"/>
    <s v="F"/>
    <x v="1"/>
    <s v="ESPECIALIZACIÓN"/>
    <x v="1"/>
    <n v="54.778082191780825"/>
    <s v="NO CUMPLE"/>
  </r>
  <r>
    <n v="28272086"/>
    <s v="RODRIGUEZ CACERES CECILIA"/>
    <d v="1967-10-09T00:00:00"/>
    <s v="F"/>
    <x v="1"/>
    <s v="ESPECIALIZACIÓN"/>
    <x v="0"/>
    <n v="56.104109589041094"/>
    <s v="NO CUMPLE"/>
  </r>
  <r>
    <n v="28611688"/>
    <s v="BOCANEGRA PERALTA ROSA MARIA"/>
    <d v="1957-06-16T00:00:00"/>
    <s v="F"/>
    <x v="1"/>
    <s v="ESPECIALIZACIÓN"/>
    <x v="0"/>
    <n v="66.424657534246577"/>
    <s v="NO CUMPLE"/>
  </r>
  <r>
    <n v="28679157"/>
    <s v="COMBARIZA DE CARVAJAL MELBA RUTH"/>
    <d v="2001-08-22T00:00:00"/>
    <s v="F"/>
    <x v="2"/>
    <s v="ESPECIALIZACIÓN"/>
    <x v="0"/>
    <n v="22.210958904109589"/>
    <s v="NO CUMPLE"/>
  </r>
  <r>
    <n v="28815238"/>
    <s v="PINEDA AMORTEGUI ROCIO MARGARITA"/>
    <d v="1960-02-21T00:00:00"/>
    <s v="F"/>
    <x v="2"/>
    <s v="ESPECIALIZACIÓN"/>
    <x v="0"/>
    <n v="63.739726027397261"/>
    <s v="NO CUMPLE"/>
  </r>
  <r>
    <n v="28835600"/>
    <s v="ESGUERRA BULLA INES MARLEN"/>
    <d v="1959-01-06T00:00:00"/>
    <s v="F"/>
    <x v="1"/>
    <s v="ESPECIALIZACIÓN"/>
    <x v="1"/>
    <n v="64.865753424657541"/>
    <s v="NO CUMPLE"/>
  </r>
  <r>
    <n v="29329035"/>
    <s v="ARDILA FLOREZ MARGARITA"/>
    <d v="1963-07-24T00:00:00"/>
    <s v="F"/>
    <x v="1"/>
    <s v="ESPECIALIZACIÓN"/>
    <x v="0"/>
    <n v="60.317808219178083"/>
    <s v="NO CUMPLE"/>
  </r>
  <r>
    <n v="29993335"/>
    <s v="CARDONA OSORIO MARIA ARMIDIA"/>
    <d v="1959-07-24T00:00:00"/>
    <s v="F"/>
    <x v="1"/>
    <s v="ESPECIALIZACIÓN"/>
    <x v="0"/>
    <n v="64.320547945205476"/>
    <s v="NO CUMPLE"/>
  </r>
  <r>
    <n v="30231856"/>
    <s v="GARCIA CASTAÑEDA JHEIMY JACKELINE"/>
    <d v="1982-04-28T00:00:00"/>
    <s v="F"/>
    <x v="1"/>
    <s v="MAESTRÍA"/>
    <x v="0"/>
    <n v="41.542465753424658"/>
    <s v="CANDIDATO APROBADO"/>
  </r>
  <r>
    <n v="30233342"/>
    <s v="RENDON DUQUE ANA MARIA"/>
    <d v="1982-04-23T00:00:00"/>
    <s v="F"/>
    <x v="1"/>
    <s v="ESPECIALIZACIÓN"/>
    <x v="0"/>
    <n v="41.556164383561644"/>
    <s v="NO CUMPLE"/>
  </r>
  <r>
    <n v="30233745"/>
    <s v="GONZALEZ RIVERA LUISA FERNANDA"/>
    <d v="1982-12-07T00:00:00"/>
    <s v="F"/>
    <x v="1"/>
    <s v="ESPECIALIZACIÓN"/>
    <x v="0"/>
    <n v="40.93150684931507"/>
    <s v="NO CUMPLE"/>
  </r>
  <r>
    <n v="30234229"/>
    <s v="CARDONA ALARCON LORENA"/>
    <d v="1983-04-09T00:00:00"/>
    <s v="F"/>
    <x v="2"/>
    <s v="MAESTRÍA"/>
    <x v="1"/>
    <n v="40.594520547945208"/>
    <s v="CANDIDATO APROBADO"/>
  </r>
  <r>
    <n v="30236403"/>
    <s v="ARTURO CALVACHE MONICA ANDREA"/>
    <d v="1983-10-03T00:00:00"/>
    <s v="F"/>
    <x v="1"/>
    <s v="ESPECIALIZACIÓN"/>
    <x v="0"/>
    <n v="40.109589041095887"/>
    <s v="NO CUMPLE"/>
  </r>
  <r>
    <n v="30238886"/>
    <s v="PERDOMO MORALES DIANA LORENA"/>
    <d v="1984-04-26T00:00:00"/>
    <s v="F"/>
    <x v="2"/>
    <s v="ESPECIALIZACIÓN"/>
    <x v="0"/>
    <n v="39.545205479452058"/>
    <s v="NO CUMPLE"/>
  </r>
  <r>
    <n v="30272369"/>
    <s v="GARCIA  LOPEZ CLARA  BEATRIZ"/>
    <d v="1960-09-06T00:00:00"/>
    <s v="F"/>
    <x v="1"/>
    <s v="ESPECIALIZACIÓN"/>
    <x v="0"/>
    <n v="63.197260273972603"/>
    <s v="NO CUMPLE"/>
  </r>
  <r>
    <n v="30272556"/>
    <s v="AGUDELO GARCIA ELIANA"/>
    <d v="1961-01-15T00:00:00"/>
    <s v="F"/>
    <x v="3"/>
    <s v="MAESTRÍA"/>
    <x v="0"/>
    <n v="62.838356164383562"/>
    <s v="CANDIDATO APROBADO"/>
  </r>
  <r>
    <n v="30273630"/>
    <s v="VARGAS CIFUENTES YOLANDA"/>
    <d v="1980-01-10T00:00:00"/>
    <s v="F"/>
    <x v="1"/>
    <s v="ESPECIALIZACIÓN"/>
    <x v="0"/>
    <n v="43.841095890410962"/>
    <s v="NO CUMPLE"/>
  </r>
  <r>
    <n v="30275705"/>
    <s v="CARDENAS PACHON ESPERANZA"/>
    <d v="1969-09-22T00:00:00"/>
    <s v="F"/>
    <x v="0"/>
    <s v="ESPECIALIZACIÓN"/>
    <x v="0"/>
    <n v="54.147945205479452"/>
    <s v="NO CUMPLE"/>
  </r>
  <r>
    <n v="30275855"/>
    <s v="JARAMILLO PARRA ALBA LUCIA"/>
    <d v="1961-04-07T00:00:00"/>
    <s v="F"/>
    <x v="1"/>
    <s v="ESPECIALIZACIÓN"/>
    <x v="0"/>
    <n v="62.613698630136987"/>
    <s v="NO CUMPLE"/>
  </r>
  <r>
    <n v="30276952"/>
    <s v="CARDONA BUITRAGO GLADYS LUCIA"/>
    <d v="1960-09-15T00:00:00"/>
    <s v="F"/>
    <x v="1"/>
    <s v="ESPECIALIZACIÓN"/>
    <x v="0"/>
    <n v="63.172602739726024"/>
    <s v="NO CUMPLE"/>
  </r>
  <r>
    <n v="30280350"/>
    <s v="PARRA ZAPATA MARTHA ISABEL"/>
    <d v="1961-01-14T00:00:00"/>
    <s v="F"/>
    <x v="1"/>
    <s v="PROFESIONAL"/>
    <x v="0"/>
    <n v="62.841095890410962"/>
    <s v="NO CUMPLE"/>
  </r>
  <r>
    <n v="30286269"/>
    <s v="VILLEGAS MONTOYA BEATRIZ HELENA"/>
    <d v="1963-08-09T00:00:00"/>
    <s v="F"/>
    <x v="1"/>
    <s v="ESPECIALIZACIÓN"/>
    <x v="0"/>
    <n v="60.273972602739725"/>
    <s v="NO CUMPLE"/>
  </r>
  <r>
    <n v="30290665"/>
    <s v="MORALES SALAZAR DORA PATRICIA"/>
    <d v="1964-04-11T00:00:00"/>
    <s v="F"/>
    <x v="0"/>
    <s v="MAESTRÍA"/>
    <x v="0"/>
    <n v="59.6"/>
    <s v="CANDIDATO APROBADO"/>
  </r>
  <r>
    <n v="30291201"/>
    <s v="DE MOYA MEJIA CLAUDIA PATRICIA"/>
    <d v="1964-10-02T00:00:00"/>
    <s v="F"/>
    <x v="1"/>
    <s v="MAESTRÍA"/>
    <x v="0"/>
    <n v="59.123287671232873"/>
    <s v="CANDIDATO APROBADO"/>
  </r>
  <r>
    <n v="30291596"/>
    <s v="SANCHEZ NIETO LUZ HELENA"/>
    <d v="1964-10-12T00:00:00"/>
    <s v="F"/>
    <x v="1"/>
    <s v="ESPECIALIZACIÓN"/>
    <x v="0"/>
    <n v="59.095890410958901"/>
    <s v="NO CUMPLE"/>
  </r>
  <r>
    <n v="30292207"/>
    <s v="OROZCO IDARRAGA LUZ MERY"/>
    <d v="1964-12-08T00:00:00"/>
    <s v="F"/>
    <x v="1"/>
    <s v="ESPECIALIZACIÓN"/>
    <x v="0"/>
    <n v="58.939726027397263"/>
    <s v="NO CUMPLE"/>
  </r>
  <r>
    <n v="30292967"/>
    <s v="POSADA MORALES MARIA NEYFETH"/>
    <d v="1965-02-07T00:00:00"/>
    <s v="F"/>
    <x v="3"/>
    <s v="MAESTRÍA"/>
    <x v="0"/>
    <n v="58.772602739726025"/>
    <s v="CANDIDATO APROBADO"/>
  </r>
  <r>
    <n v="30294550"/>
    <s v="HERNANDEZ BETANCUR ANA MARIA"/>
    <d v="1965-03-07T00:00:00"/>
    <s v="F"/>
    <x v="1"/>
    <s v="MAESTRÍA"/>
    <x v="0"/>
    <n v="58.695890410958903"/>
    <s v="CANDIDATO APROBADO"/>
  </r>
  <r>
    <n v="30294967"/>
    <s v="VELASQUEZ HENAO MYRIAM ASTRID"/>
    <d v="1962-07-30T00:00:00"/>
    <s v="F"/>
    <x v="0"/>
    <s v="ESPECIALIZACIÓN"/>
    <x v="0"/>
    <n v="61.301369863013697"/>
    <s v="NO CUMPLE"/>
  </r>
  <r>
    <n v="30300264"/>
    <s v="TORRES BEDOYA LILIANA"/>
    <d v="1966-09-15T00:00:00"/>
    <s v="F"/>
    <x v="0"/>
    <s v="ESPECIALIZACIÓN"/>
    <x v="0"/>
    <n v="57.169863013698631"/>
    <s v="NO CUMPLE"/>
  </r>
  <r>
    <n v="30300282"/>
    <s v="GARCIA LONDOÑO LEYDIANA"/>
    <d v="1966-05-22T00:00:00"/>
    <s v="F"/>
    <x v="1"/>
    <s v="ESPECIALIZACIÓN"/>
    <x v="0"/>
    <n v="57.487671232876714"/>
    <s v="NO CUMPLE"/>
  </r>
  <r>
    <n v="30323213"/>
    <s v="BUITRAGO CAÑAS MARTHA LILIANA"/>
    <d v="1972-04-23T00:00:00"/>
    <s v="F"/>
    <x v="1"/>
    <s v="ESPECIALIZACIÓN"/>
    <x v="0"/>
    <n v="51.561643835616437"/>
    <s v="NO CUMPLE"/>
  </r>
  <r>
    <n v="30323550"/>
    <s v="VILLA RAMIREZ LUZ DEYSY"/>
    <d v="1970-06-19T00:00:00"/>
    <s v="F"/>
    <x v="1"/>
    <s v="ESPECIALIZACIÓN"/>
    <x v="0"/>
    <n v="53.408219178082192"/>
    <s v="NO CUMPLE"/>
  </r>
  <r>
    <n v="30325612"/>
    <s v="LOPEZ BENAVIDEZ ADRIANA PATRICIA"/>
    <d v="1972-12-12T00:00:00"/>
    <s v="F"/>
    <x v="1"/>
    <s v="ESPECIALIZACIÓN"/>
    <x v="0"/>
    <n v="50.923287671232877"/>
    <s v="NO CUMPLE"/>
  </r>
  <r>
    <n v="30327649"/>
    <s v="LOPEZ GALINDO DORA ELSY"/>
    <d v="1973-02-05T00:00:00"/>
    <s v="F"/>
    <x v="3"/>
    <s v="MAESTRÍA"/>
    <x v="0"/>
    <n v="50.772602739726025"/>
    <s v="CANDIDATO APROBADO"/>
  </r>
  <r>
    <n v="30334177"/>
    <s v="RODRIGUEZ FRANCO BEATRIZ XIMENA"/>
    <d v="1975-02-21T00:00:00"/>
    <s v="F"/>
    <x v="1"/>
    <s v="ESPECIALIZACIÓN"/>
    <x v="0"/>
    <n v="48.728767123287675"/>
    <s v="NO CUMPLE"/>
  </r>
  <r>
    <n v="30335673"/>
    <s v="CALDERON CARDENAS ASTRID MILENA"/>
    <d v="1972-05-26T00:00:00"/>
    <s v="F"/>
    <x v="0"/>
    <s v="MAESTRÍA"/>
    <x v="0"/>
    <n v="51.471232876712328"/>
    <s v="CANDIDATO APROBADO"/>
  </r>
  <r>
    <n v="30337088"/>
    <s v="ARISTIZABAL CASTAÑO LILIANA YULIET"/>
    <d v="1975-07-12T00:00:00"/>
    <s v="F"/>
    <x v="1"/>
    <s v="ESPECIALIZACIÓN"/>
    <x v="0"/>
    <n v="48.342465753424655"/>
    <s v="NO CUMPLE"/>
  </r>
  <r>
    <n v="30337824"/>
    <s v="ISAZA  ECHEVERRY MARIA  ISABEL"/>
    <d v="1975-12-07T00:00:00"/>
    <s v="F"/>
    <x v="0"/>
    <s v="MAESTRÍA"/>
    <x v="0"/>
    <n v="47.936986301369863"/>
    <s v="CANDIDATO APROBADO"/>
  </r>
  <r>
    <n v="30356676"/>
    <s v="GOMEZ  OTALVARO SANDRA  YOLIMA"/>
    <d v="1976-09-04T00:00:00"/>
    <s v="F"/>
    <x v="2"/>
    <s v="MAESTRÍA"/>
    <x v="0"/>
    <n v="47.19178082191781"/>
    <s v="CANDIDATO APROBADO"/>
  </r>
  <r>
    <n v="30361069"/>
    <s v="RODRIGUEZ  AMADOR TATIANA"/>
    <d v="1983-08-20T00:00:00"/>
    <s v="F"/>
    <x v="1"/>
    <s v="ESPECIALIZACIÓN"/>
    <x v="0"/>
    <n v="40.230136986301368"/>
    <s v="NO CUMPLE"/>
  </r>
  <r>
    <n v="30384210"/>
    <s v="TREJOS TREJOS BEATRIZ ELENA"/>
    <d v="1974-12-06T00:00:00"/>
    <s v="F"/>
    <x v="0"/>
    <s v="ESPECIALIZACIÓN"/>
    <x v="0"/>
    <n v="48.939726027397263"/>
    <s v="NO CUMPLE"/>
  </r>
  <r>
    <n v="30385322"/>
    <s v="CORREDOR CASTAÑEDA ALEXANDRA CECILIA"/>
    <d v="1973-04-04T00:00:00"/>
    <s v="F"/>
    <x v="1"/>
    <s v="ESPECIALIZACIÓN"/>
    <x v="1"/>
    <n v="50.613698630136987"/>
    <s v="NO CUMPLE"/>
  </r>
  <r>
    <n v="30391072"/>
    <s v="ALZATE MOSCOSO JOHANNA VALENTINA"/>
    <d v="1976-11-30T00:00:00"/>
    <s v="F"/>
    <x v="1"/>
    <s v="ESPECIALIZACIÓN"/>
    <x v="0"/>
    <n v="46.953424657534249"/>
    <s v="NO CUMPLE"/>
  </r>
  <r>
    <n v="30393800"/>
    <s v="GOMEZ VASQUEZ SANDRA MILENA"/>
    <d v="1977-07-31T00:00:00"/>
    <s v="F"/>
    <x v="1"/>
    <s v="PROFESIONAL"/>
    <x v="0"/>
    <n v="46.287671232876711"/>
    <s v="NO CUMPLE"/>
  </r>
  <r>
    <n v="30394955"/>
    <s v="SERNA OSORIO PAOLA ANDREA"/>
    <d v="1977-10-24T00:00:00"/>
    <s v="F"/>
    <x v="2"/>
    <s v="ESPECIALIZACIÓN"/>
    <x v="0"/>
    <n v="46.054794520547944"/>
    <s v="NO CUMPLE"/>
  </r>
  <r>
    <n v="30398544"/>
    <s v="BOHORQUEZ BORRAY SANDRA LILIANA"/>
    <d v="1978-09-20T00:00:00"/>
    <s v="F"/>
    <x v="1"/>
    <s v="ESPECIALIZACIÓN"/>
    <x v="0"/>
    <n v="45.147945205479452"/>
    <s v="NO CUMPLE"/>
  </r>
  <r>
    <n v="30400360"/>
    <s v="OSPINA BARCO ADRIANA MARCELA"/>
    <d v="1978-11-13T00:00:00"/>
    <s v="F"/>
    <x v="1"/>
    <s v="PROFESIONAL"/>
    <x v="0"/>
    <n v="45"/>
    <s v="NO CUMPLE"/>
  </r>
  <r>
    <n v="30402195"/>
    <s v="PABON ORTIZ GLORIA EMILSEN"/>
    <d v="1979-07-04T00:00:00"/>
    <s v="F"/>
    <x v="1"/>
    <s v="ESPECIALIZACIÓN"/>
    <x v="0"/>
    <n v="44.361643835616441"/>
    <s v="NO CUMPLE"/>
  </r>
  <r>
    <n v="30402852"/>
    <s v="CARMONA VALENCIA NATALIA JEANETH"/>
    <d v="1979-10-09T00:00:00"/>
    <s v="F"/>
    <x v="1"/>
    <s v="ESPECIALIZACIÓN"/>
    <x v="0"/>
    <n v="44.095890410958901"/>
    <s v="NO CUMPLE"/>
  </r>
  <r>
    <n v="30403644"/>
    <s v="HOYOS OSSA MONICA CECILIA"/>
    <d v="1979-12-02T00:00:00"/>
    <s v="F"/>
    <x v="1"/>
    <s v="MAESTRÍA"/>
    <x v="0"/>
    <n v="43.947945205479449"/>
    <s v="CANDIDATO APROBADO"/>
  </r>
  <r>
    <n v="30405902"/>
    <s v="AGUIRRE  GIRALDO GLORIA  INES"/>
    <d v="1980-08-15T00:00:00"/>
    <s v="F"/>
    <x v="1"/>
    <s v="PROFESIONAL"/>
    <x v="0"/>
    <n v="43.243835616438353"/>
    <s v="NO CUMPLE"/>
  </r>
  <r>
    <n v="30412655"/>
    <s v="LOAIZA  TREJOS ROSALBA"/>
    <d v="1979-06-12T00:00:00"/>
    <s v="F"/>
    <x v="0"/>
    <s v="ESPECIALIZACIÓN"/>
    <x v="1"/>
    <n v="44.421917808219177"/>
    <s v="NO CUMPLE"/>
  </r>
  <r>
    <n v="30739242"/>
    <s v="BECERRA NARVAEZ IBELICE ROCIO"/>
    <d v="1968-06-15T00:00:00"/>
    <s v="F"/>
    <x v="0"/>
    <s v="DOCTORADO"/>
    <x v="1"/>
    <n v="55.419178082191777"/>
    <s v="NO CUMPLE"/>
  </r>
  <r>
    <n v="31396944"/>
    <s v="ALCALDE VIRGEN MARIA TERESA"/>
    <d v="2001-10-12T00:00:00"/>
    <s v="F"/>
    <x v="2"/>
    <s v="ESPECIALIZACIÓN"/>
    <x v="0"/>
    <n v="22.07123287671233"/>
    <s v="NO CUMPLE"/>
  </r>
  <r>
    <n v="31400538"/>
    <s v="AGUDELO GOMEZ MARIA ALIS"/>
    <d v="1959-10-05T00:00:00"/>
    <s v="F"/>
    <x v="0"/>
    <s v="MAESTRÍA"/>
    <x v="0"/>
    <n v="64.120547945205473"/>
    <s v="CANDIDATO APROBADO"/>
  </r>
  <r>
    <n v="31404853"/>
    <s v="PEREZ GIL ALBA LUCIA"/>
    <d v="1962-10-13T00:00:00"/>
    <s v="F"/>
    <x v="2"/>
    <s v="MAESTRÍA"/>
    <x v="0"/>
    <n v="61.095890410958901"/>
    <s v="CANDIDATO APROBADO"/>
  </r>
  <r>
    <n v="31406663"/>
    <s v="ESCOBAR BUENAVENTURA GLORIA MARINA"/>
    <d v="1963-11-15T00:00:00"/>
    <s v="F"/>
    <x v="1"/>
    <s v="ESPECIALIZACIÓN"/>
    <x v="0"/>
    <n v="60.005479452054793"/>
    <s v="NO CUMPLE"/>
  </r>
  <r>
    <n v="31410343"/>
    <s v="ORDOÑEZ LOPEZ LUZ ADRIANA"/>
    <d v="1966-08-25T00:00:00"/>
    <s v="F"/>
    <x v="1"/>
    <s v="ESPECIALIZACIÓN"/>
    <x v="0"/>
    <n v="57.227397260273975"/>
    <s v="NO CUMPLE"/>
  </r>
  <r>
    <n v="31415446"/>
    <s v="RAMIREZ CHICA YANETH"/>
    <d v="1969-06-22T00:00:00"/>
    <s v="F"/>
    <x v="1"/>
    <s v="ESPECIALIZACIÓN"/>
    <x v="0"/>
    <n v="54.4"/>
    <s v="NO CUMPLE"/>
  </r>
  <r>
    <n v="31429239"/>
    <s v="RODRIGUEZ SABOGAL ZULMA LORENA"/>
    <d v="1980-09-15T00:00:00"/>
    <s v="F"/>
    <x v="1"/>
    <s v="ESPECIALIZACIÓN"/>
    <x v="0"/>
    <n v="43.158904109589038"/>
    <s v="NO CUMPLE"/>
  </r>
  <r>
    <n v="31429690"/>
    <s v="BECERRA GONZALEZ NINI JHOHANNA"/>
    <d v="1980-11-11T00:00:00"/>
    <s v="F"/>
    <x v="1"/>
    <s v="MAESTRÍA"/>
    <x v="0"/>
    <n v="43.0027397260274"/>
    <s v="CANDIDATO APROBADO"/>
  </r>
  <r>
    <n v="31430505"/>
    <s v="ARIAS ORREGO BRIGETTE"/>
    <d v="1981-09-14T00:00:00"/>
    <s v="F"/>
    <x v="1"/>
    <s v="ESPECIALIZACIÓN"/>
    <x v="0"/>
    <n v="42.161643835616438"/>
    <s v="NO CUMPLE"/>
  </r>
  <r>
    <n v="31642474"/>
    <s v="PEREZ RENDON ANGELA LICETH"/>
    <d v="1979-06-22T00:00:00"/>
    <s v="F"/>
    <x v="1"/>
    <s v="MAESTRÍA"/>
    <x v="0"/>
    <n v="44.394520547945206"/>
    <s v="CANDIDATO APROBADO"/>
  </r>
  <r>
    <n v="31711554"/>
    <s v="MORENO MOSQUERA DIANA YALENYS"/>
    <d v="1983-01-09T00:00:00"/>
    <s v="F"/>
    <x v="0"/>
    <s v="ESPECIALIZACIÓN"/>
    <x v="0"/>
    <n v="40.841095890410962"/>
    <s v="NO CUMPLE"/>
  </r>
  <r>
    <n v="32108753"/>
    <s v="DURAN DUQUE TATIANA"/>
    <d v="1979-09-12T00:00:00"/>
    <s v="F"/>
    <x v="1"/>
    <s v="PROFESIONAL"/>
    <x v="3"/>
    <n v="44.169863013698631"/>
    <s v="NO CUMPLE"/>
  </r>
  <r>
    <n v="32255620"/>
    <s v="AMADO MATEUS MARELBY"/>
    <d v="1983-03-22T00:00:00"/>
    <s v="F"/>
    <x v="0"/>
    <s v="MAESTRÍA"/>
    <x v="2"/>
    <n v="40.643835616438359"/>
    <s v="CANDIDATO APROBADO"/>
  </r>
  <r>
    <n v="32390628"/>
    <s v="MUÑOZ  GALEANO MARIA MAGDALENA DEL  SOCO"/>
    <d v="1966-03-27T00:00:00"/>
    <s v="F"/>
    <x v="0"/>
    <s v="PROFESIONAL"/>
    <x v="0"/>
    <n v="57.641095890410959"/>
    <s v="NO CUMPLE"/>
  </r>
  <r>
    <n v="32671702"/>
    <s v="ACOSTA FONTALVO EVELYN JUDITH"/>
    <d v="1963-11-13T00:00:00"/>
    <s v="F"/>
    <x v="2"/>
    <s v="ESPECIALIZACIÓN"/>
    <x v="2"/>
    <n v="60.010958904109586"/>
    <s v="NO CUMPLE"/>
  </r>
  <r>
    <n v="32686920"/>
    <s v="VELASQUEZ DAVID LUZ AMPARO"/>
    <d v="1963-12-09T00:00:00"/>
    <s v="F"/>
    <x v="1"/>
    <s v="ESPECIALIZACIÓN"/>
    <x v="0"/>
    <n v="59.939726027397263"/>
    <s v="NO CUMPLE"/>
  </r>
  <r>
    <n v="32736241"/>
    <s v="URBINA ARIZA YELENKA JULIANA"/>
    <d v="1969-09-08T00:00:00"/>
    <s v="F"/>
    <x v="0"/>
    <s v="ESPECIALIZACIÓN"/>
    <x v="0"/>
    <n v="54.186301369863017"/>
    <s v="NO CUMPLE"/>
  </r>
  <r>
    <n v="32754398"/>
    <s v="VARGAS ORDOÑEZ TANIA ESTHER"/>
    <d v="1972-11-11T00:00:00"/>
    <s v="F"/>
    <x v="2"/>
    <s v="MAESTRÍA"/>
    <x v="1"/>
    <n v="51.008219178082193"/>
    <s v="CANDIDATO APROBADO"/>
  </r>
  <r>
    <n v="32883092"/>
    <s v="SILVA SILVA ADRIANA SOFIA"/>
    <d v="1977-08-06T00:00:00"/>
    <s v="F"/>
    <x v="3"/>
    <s v="PROFESIONAL"/>
    <x v="2"/>
    <n v="46.271232876712325"/>
    <s v="NO CUMPLE"/>
  </r>
  <r>
    <n v="32887868"/>
    <s v="PORRAS POLO YUSNEY ESTHER"/>
    <d v="1978-05-01T00:00:00"/>
    <s v="F"/>
    <x v="1"/>
    <s v="MAESTRÍA"/>
    <x v="1"/>
    <n v="45.536986301369865"/>
    <s v="CANDIDATO APROBADO"/>
  </r>
  <r>
    <n v="32891597"/>
    <s v="RIVERA VASQUEZ MARTA ISABEL"/>
    <d v="1978-07-29T00:00:00"/>
    <s v="F"/>
    <x v="3"/>
    <s v="DOCTORADO"/>
    <x v="2"/>
    <n v="45.293150684931504"/>
    <s v="NO CUMPLE"/>
  </r>
  <r>
    <n v="33369481"/>
    <s v="LOPEZ GUARIN LINA YISED"/>
    <d v="1983-09-12T00:00:00"/>
    <s v="F"/>
    <x v="2"/>
    <s v="MAESTRÍA"/>
    <x v="1"/>
    <n v="40.167123287671231"/>
    <s v="CANDIDATO APROBADO"/>
  </r>
  <r>
    <n v="33377345"/>
    <s v="SAENZ HIGUERA MARIA CATALINA"/>
    <d v="1984-09-19T00:00:00"/>
    <s v="F"/>
    <x v="1"/>
    <s v="MAESTRÍA"/>
    <x v="1"/>
    <n v="39.145205479452052"/>
    <s v="CANDIDATO APROBADO"/>
  </r>
  <r>
    <n v="33818638"/>
    <s v="BOTERO CEBALLOS LUZ ELENA"/>
    <d v="1978-06-22T00:00:00"/>
    <s v="F"/>
    <x v="1"/>
    <s v="ESPECIALIZACIÓN"/>
    <x v="0"/>
    <n v="45.394520547945206"/>
    <s v="NO CUMPLE"/>
  </r>
  <r>
    <n v="33819675"/>
    <s v="CARDONA LARA CAROLINA MARIA"/>
    <d v="1979-12-26T00:00:00"/>
    <s v="F"/>
    <x v="2"/>
    <s v="ESPECIALIZACIÓN"/>
    <x v="0"/>
    <n v="43.88219178082192"/>
    <s v="NO CUMPLE"/>
  </r>
  <r>
    <n v="33819796"/>
    <s v="BLANCO VANEGAS ANGELICA MARIA"/>
    <d v="1980-02-12T00:00:00"/>
    <s v="F"/>
    <x v="2"/>
    <s v="ESPECIALIZACIÓN"/>
    <x v="0"/>
    <n v="43.750684931506846"/>
    <s v="NO CUMPLE"/>
  </r>
  <r>
    <n v="33965218"/>
    <s v="LLANOS FRANCO MAGDA YULIETH"/>
    <d v="1982-10-19T00:00:00"/>
    <s v="F"/>
    <x v="1"/>
    <s v="ESPECIALIZACIÓN"/>
    <x v="0"/>
    <n v="41.065753424657537"/>
    <s v="NO CUMPLE"/>
  </r>
  <r>
    <n v="34042120"/>
    <s v="RESTREPO FERRO MARTHA NYDIA"/>
    <d v="1955-10-23T00:00:00"/>
    <s v="F"/>
    <x v="1"/>
    <s v="ESPECIALIZACIÓN"/>
    <x v="0"/>
    <n v="68.07397260273973"/>
    <s v="NO CUMPLE"/>
  </r>
  <r>
    <n v="34051891"/>
    <s v="RIOS  IDARRAGA MARTHA  LUISA"/>
    <d v="1958-09-16T00:00:00"/>
    <s v="F"/>
    <x v="0"/>
    <s v="ESPECIALIZACIÓN"/>
    <x v="0"/>
    <n v="65.172602739726031"/>
    <s v="NO CUMPLE"/>
  </r>
  <r>
    <n v="34052472"/>
    <s v="QUINTERO  MARIA DORALBA"/>
    <d v="1958-07-21T00:00:00"/>
    <s v="F"/>
    <x v="2"/>
    <s v="ESPECIALIZACIÓN"/>
    <x v="0"/>
    <n v="65.328767123287676"/>
    <s v="NO CUMPLE"/>
  </r>
  <r>
    <n v="34056133"/>
    <s v="GIRALDO ALARCON VICTORIA EUGENIA"/>
    <d v="1956-03-07T00:00:00"/>
    <s v="F"/>
    <x v="1"/>
    <s v="ESPECIALIZACIÓN"/>
    <x v="0"/>
    <n v="67.701369863013696"/>
    <s v="NO CUMPLE"/>
  </r>
  <r>
    <n v="34059014"/>
    <s v="VILLAREAL  LOPEZ LUZ  MARIA"/>
    <d v="1959-08-15T00:00:00"/>
    <s v="F"/>
    <x v="0"/>
    <s v="ESPECIALIZACIÓN"/>
    <x v="0"/>
    <n v="64.260273972602747"/>
    <s v="NO CUMPLE"/>
  </r>
  <r>
    <n v="34066391"/>
    <s v="TORRES VILLE GAS LADY JULIETH"/>
    <d v="1985-09-17T00:00:00"/>
    <s v="F"/>
    <x v="0"/>
    <s v="ESPECIALIZACIÓN"/>
    <x v="0"/>
    <n v="38.150684931506852"/>
    <s v="NO CUMPLE"/>
  </r>
  <r>
    <n v="34319887"/>
    <s v="VEGA  MARIA FERNANDA"/>
    <d v="1982-08-17T00:00:00"/>
    <s v="F"/>
    <x v="1"/>
    <s v="ESPECIALIZACIÓN"/>
    <x v="1"/>
    <n v="41.238356164383561"/>
    <s v="NO CUMPLE"/>
  </r>
  <r>
    <n v="34324081"/>
    <s v="LUNA GUERRERO CAROLINA"/>
    <d v="1983-12-17T00:00:00"/>
    <s v="F"/>
    <x v="1"/>
    <s v="MAESTRÍA"/>
    <x v="0"/>
    <n v="39.904109589041099"/>
    <s v="CANDIDATO APROBADO"/>
  </r>
  <r>
    <n v="34325510"/>
    <s v="CHACON BAMBAGUE SANDRA YINETH"/>
    <d v="1984-03-18T00:00:00"/>
    <s v="F"/>
    <x v="2"/>
    <s v="ESPECIALIZACIÓN"/>
    <x v="0"/>
    <n v="39.652054794520545"/>
    <s v="NO CUMPLE"/>
  </r>
  <r>
    <n v="34527616"/>
    <s v="CERON VILLAQUIRAN ESPERANZA"/>
    <d v="1955-12-28T00:00:00"/>
    <s v="F"/>
    <x v="2"/>
    <s v="DOCTORADO"/>
    <x v="1"/>
    <n v="67.893150684931513"/>
    <s v="NO CUMPLE"/>
  </r>
  <r>
    <n v="34534669"/>
    <s v="MUÑOZ ASTUDILLO MARIA NELCY"/>
    <d v="1959-02-17T00:00:00"/>
    <s v="F"/>
    <x v="0"/>
    <s v="MAESTRÍA"/>
    <x v="0"/>
    <n v="64.750684931506854"/>
    <s v="CANDIDATO APROBADO"/>
  </r>
  <r>
    <n v="34549777"/>
    <s v="MEDINA MARTINEZ MARTHA LUCIA"/>
    <d v="1967-02-14T00:00:00"/>
    <s v="F"/>
    <x v="0"/>
    <s v="ESPECIALIZACIÓN"/>
    <x v="0"/>
    <n v="56.753424657534246"/>
    <s v="NO CUMPLE"/>
  </r>
  <r>
    <n v="35251074"/>
    <s v="MARTINEZ DAZA MAGDA ALEJANDRA"/>
    <d v="1980-09-22T00:00:00"/>
    <s v="F"/>
    <x v="2"/>
    <s v="ESPECIALIZACIÓN"/>
    <x v="0"/>
    <n v="43.139726027397259"/>
    <s v="NO CUMPLE"/>
  </r>
  <r>
    <n v="35316131"/>
    <s v="SANCHEZ TORRES CLARA INES"/>
    <d v="2001-10-14T00:00:00"/>
    <s v="F"/>
    <x v="1"/>
    <s v="MAESTRÍA"/>
    <x v="0"/>
    <n v="22.065753424657533"/>
    <s v="CANDIDATO APROBADO"/>
  </r>
  <r>
    <n v="35323811"/>
    <s v="MARTINEZ DE PINZON BLANCA ISABEL"/>
    <d v="1958-10-26T00:00:00"/>
    <s v="F"/>
    <x v="1"/>
    <s v="MAESTRÍA"/>
    <x v="0"/>
    <n v="65.063013698630144"/>
    <s v="CANDIDATO APROBADO"/>
  </r>
  <r>
    <n v="35401299"/>
    <s v="TORRES NIETO HERLINDA"/>
    <d v="1998-03-16T00:00:00"/>
    <s v="F"/>
    <x v="3"/>
    <s v="MAESTRÍA"/>
    <x v="0"/>
    <n v="25.649315068493152"/>
    <s v="CANDIDATO APROBADO"/>
  </r>
  <r>
    <n v="35417024"/>
    <s v="PRIETO GIL DIANA LISBETH"/>
    <d v="1974-04-02T00:00:00"/>
    <s v="F"/>
    <x v="1"/>
    <s v="MAESTRÍA"/>
    <x v="1"/>
    <n v="49.61917808219178"/>
    <s v="CANDIDATO APROBADO"/>
  </r>
  <r>
    <n v="35421618"/>
    <s v="RODRIGUEZ RINCON GLADYS CECILIA"/>
    <d v="1978-10-26T00:00:00"/>
    <s v="F"/>
    <x v="1"/>
    <s v="ESPECIALIZACIÓN"/>
    <x v="1"/>
    <n v="45.049315068493151"/>
    <s v="NO CUMPLE"/>
  </r>
  <r>
    <n v="35424835"/>
    <s v="ORTIZ CARDENAS JENNY PATRICIA"/>
    <d v="1982-02-07T00:00:00"/>
    <s v="F"/>
    <x v="1"/>
    <s v="ESPECIALIZACIÓN"/>
    <x v="1"/>
    <n v="41.761643835616439"/>
    <s v="NO CUMPLE"/>
  </r>
  <r>
    <n v="35477284"/>
    <s v="JUNCA BERNAL LILIANA"/>
    <d v="1973-10-16T00:00:00"/>
    <s v="F"/>
    <x v="1"/>
    <s v="MAESTRÍA"/>
    <x v="1"/>
    <n v="50.079452054794523"/>
    <s v="CANDIDATO APROBADO"/>
  </r>
  <r>
    <n v="35479618"/>
    <s v="ROJAS PEDRAZA JENNY MARCELA"/>
    <d v="1977-12-20T00:00:00"/>
    <s v="F"/>
    <x v="1"/>
    <s v="ESPECIALIZACIÓN"/>
    <x v="1"/>
    <n v="45.898630136986299"/>
    <s v="NO CUMPLE"/>
  </r>
  <r>
    <n v="35491330"/>
    <s v="LOZANO DE RAMIREZ DORIS LUCIA"/>
    <d v="1960-08-05T00:00:00"/>
    <s v="F"/>
    <x v="1"/>
    <s v="ESPECIALIZACIÓN"/>
    <x v="1"/>
    <n v="63.284931506849318"/>
    <s v="NO CUMPLE"/>
  </r>
  <r>
    <n v="35499491"/>
    <s v="CIFUENTES TORRES MARIA HELENA"/>
    <d v="1961-12-29T00:00:00"/>
    <s v="F"/>
    <x v="2"/>
    <s v="ESPECIALIZACIÓN"/>
    <x v="1"/>
    <n v="61.884931506849313"/>
    <s v="NO CUMPLE"/>
  </r>
  <r>
    <n v="35518131"/>
    <s v="SIERRA BERNAL ROSA MARIA"/>
    <d v="1963-06-26T00:00:00"/>
    <s v="F"/>
    <x v="1"/>
    <s v="ESPECIALIZACIÓN"/>
    <x v="0"/>
    <n v="60.394520547945206"/>
    <s v="NO CUMPLE"/>
  </r>
  <r>
    <n v="35533790"/>
    <s v="RINCON CANO MARIA EUSTACIA"/>
    <d v="1982-03-03T00:00:00"/>
    <s v="F"/>
    <x v="1"/>
    <s v="ESPECIALIZACIÓN"/>
    <x v="1"/>
    <n v="41.695890410958903"/>
    <s v="NO CUMPLE"/>
  </r>
  <r>
    <n v="35899758"/>
    <s v="BERMUDEZ MORENO FARLHYN PAOLA"/>
    <d v="1984-10-22T00:00:00"/>
    <s v="F"/>
    <x v="1"/>
    <s v="ESPECIALIZACIÓN"/>
    <x v="0"/>
    <n v="39.054794520547944"/>
    <s v="NO CUMPLE"/>
  </r>
  <r>
    <n v="36162186"/>
    <s v="VALDERRAMA CHARRY LUZ DARY"/>
    <d v="1959-09-13T00:00:00"/>
    <s v="F"/>
    <x v="3"/>
    <s v="MAESTRÍA"/>
    <x v="0"/>
    <n v="64.180821917808217"/>
    <s v="CANDIDATO APROBADO"/>
  </r>
  <r>
    <n v="36273761"/>
    <s v="TIERRADENTRO HORTUA TERESA"/>
    <d v="1960-08-30T00:00:00"/>
    <s v="F"/>
    <x v="1"/>
    <s v="ESPECIALIZACIÓN"/>
    <x v="0"/>
    <n v="63.216438356164382"/>
    <s v="NO CUMPLE"/>
  </r>
  <r>
    <n v="36517365"/>
    <s v="CORTES RAMIREZ FRESIA DEL ROSARIO"/>
    <d v="1980-07-30T00:00:00"/>
    <s v="F"/>
    <x v="1"/>
    <s v="MAESTRÍA"/>
    <x v="0"/>
    <n v="43.287671232876711"/>
    <s v="CANDIDATO APROBADO"/>
  </r>
  <r>
    <n v="36552661"/>
    <s v="GUZMAN MACIEL CLARA GABRIELA"/>
    <d v="1964-09-18T00:00:00"/>
    <s v="F"/>
    <x v="2"/>
    <s v="MAESTRÍA"/>
    <x v="2"/>
    <n v="59.161643835616438"/>
    <s v="CANDIDATO APROBADO"/>
  </r>
  <r>
    <n v="36676495"/>
    <s v="TIRADO VIDES MARIA MARGARITA"/>
    <d v="1976-06-22T00:00:00"/>
    <s v="F"/>
    <x v="3"/>
    <s v="PROFESIONAL"/>
    <x v="2"/>
    <n v="47.394520547945206"/>
    <s v="NO CUMPLE"/>
  </r>
  <r>
    <n v="36721933"/>
    <s v="RODRIGUEZ ARAUJO DEYSY LISETTE"/>
    <d v="1978-05-15T00:00:00"/>
    <s v="F"/>
    <x v="1"/>
    <s v="MAESTRÍA"/>
    <x v="1"/>
    <n v="45.4986301369863"/>
    <s v="CANDIDATO APROBADO"/>
  </r>
  <r>
    <n v="36751273"/>
    <s v="OBANDO GUERRERO MARTHA JIMENA"/>
    <d v="1978-10-07T00:00:00"/>
    <s v="F"/>
    <x v="1"/>
    <s v="ESPECIALIZACIÓN"/>
    <x v="0"/>
    <n v="45.101369863013701"/>
    <s v="NO CUMPLE"/>
  </r>
  <r>
    <n v="37120100"/>
    <s v="GOYES YEPEZ CLAUDIA ELIZABETH"/>
    <d v="1978-01-20T00:00:00"/>
    <s v="F"/>
    <x v="1"/>
    <s v="MAESTRÍA"/>
    <x v="0"/>
    <n v="45.813698630136983"/>
    <s v="CANDIDATO APROBADO"/>
  </r>
  <r>
    <n v="37331735"/>
    <s v="GUERRERO ZAPATA EDDY MAGOLA"/>
    <d v="1978-02-02T00:00:00"/>
    <s v="F"/>
    <x v="1"/>
    <s v="ESPECIALIZACIÓN"/>
    <x v="0"/>
    <n v="45.778082191780825"/>
    <s v="NO CUMPLE"/>
  </r>
  <r>
    <n v="37399702"/>
    <s v="ROA BANQUEZ KATHERINE"/>
    <d v="1985-04-08T00:00:00"/>
    <s v="F"/>
    <x v="0"/>
    <s v="MAESTRÍA"/>
    <x v="1"/>
    <n v="38.594520547945208"/>
    <s v="CANDIDATO APROBADO"/>
  </r>
  <r>
    <n v="37544920"/>
    <s v="CASTAÑEDA LOPEZ YEINMY CAROLINA"/>
    <d v="1979-11-05T00:00:00"/>
    <s v="F"/>
    <x v="2"/>
    <s v="DOCTORADO"/>
    <x v="3"/>
    <n v="44.021917808219179"/>
    <s v="NO CUMPLE"/>
  </r>
  <r>
    <n v="37809902"/>
    <s v="SANCHEZ ARCINIEGAS MELBA"/>
    <d v="2001-10-17T00:00:00"/>
    <s v="F"/>
    <x v="1"/>
    <s v="ESPECIALIZACIÓN"/>
    <x v="1"/>
    <n v="22.057534246575344"/>
    <s v="NO CUMPLE"/>
  </r>
  <r>
    <n v="38212068"/>
    <s v="ORTIZ MELO JENNIFER LORENA"/>
    <d v="1985-11-15T00:00:00"/>
    <s v="F"/>
    <x v="1"/>
    <s v="ESPECIALIZACIÓN"/>
    <x v="1"/>
    <n v="37.989041095890414"/>
    <s v="NO CUMPLE"/>
  </r>
  <r>
    <n v="38644587"/>
    <s v="ARIAS DIAZ JULIA ANDREA"/>
    <d v="1985-02-28T00:00:00"/>
    <s v="F"/>
    <x v="1"/>
    <s v="MAESTRÍA"/>
    <x v="0"/>
    <n v="38.701369863013696"/>
    <s v="CANDIDATO APROBADO"/>
  </r>
  <r>
    <n v="38657348"/>
    <s v="LOPEZ GARCIA CLAUDIA JIMENA"/>
    <d v="1984-09-20T00:00:00"/>
    <s v="F"/>
    <x v="2"/>
    <s v="ESPECIALIZACIÓN"/>
    <x v="0"/>
    <n v="39.142465753424659"/>
    <s v="NO CUMPLE"/>
  </r>
  <r>
    <n v="38877545"/>
    <s v="BARON CASTRO MONICA MARGARITA"/>
    <d v="1975-05-14T00:00:00"/>
    <s v="F"/>
    <x v="0"/>
    <s v="MAESTRÍA"/>
    <x v="0"/>
    <n v="48.504109589041093"/>
    <s v="CANDIDATO APROBADO"/>
  </r>
  <r>
    <n v="39460867"/>
    <s v="BAQUERO SUAREZ TANIA MARINA"/>
    <d v="1984-10-14T00:00:00"/>
    <s v="F"/>
    <x v="2"/>
    <s v="ESPECIALIZACIÓN"/>
    <x v="2"/>
    <n v="39.076712328767123"/>
    <s v="NO CUMPLE"/>
  </r>
  <r>
    <n v="39464375"/>
    <s v="BUELVAS GUTIERREZ LINA MARGARITA"/>
    <d v="1984-12-19T00:00:00"/>
    <s v="F"/>
    <x v="2"/>
    <s v="MAESTRÍA"/>
    <x v="2"/>
    <n v="38.895890410958906"/>
    <s v="CANDIDATO APROBADO"/>
  </r>
  <r>
    <n v="39522060"/>
    <s v="ARDILA  ANA MARIA"/>
    <d v="1998-02-22T00:00:00"/>
    <s v="F"/>
    <x v="0"/>
    <s v="DOCTORADO"/>
    <x v="2"/>
    <n v="25.709589041095889"/>
    <s v="NO CUMPLE"/>
  </r>
  <r>
    <n v="39535187"/>
    <s v="CAJAMARCA CANASTEROS CECILIA"/>
    <d v="1960-10-02T00:00:00"/>
    <s v="F"/>
    <x v="2"/>
    <s v="MAESTRÍA"/>
    <x v="2"/>
    <n v="63.126027397260273"/>
    <s v="CANDIDATO APROBADO"/>
  </r>
  <r>
    <n v="39540611"/>
    <s v="LORA GOMEZ LIDA EUGENIA"/>
    <d v="1966-12-25T00:00:00"/>
    <s v="F"/>
    <x v="0"/>
    <s v="ESPECIALIZACIÓN"/>
    <x v="1"/>
    <n v="56.893150684931506"/>
    <s v="NO CUMPLE"/>
  </r>
  <r>
    <n v="39563959"/>
    <s v="BERMUDEZ CARDONA ELIANA"/>
    <d v="1969-02-10T00:00:00"/>
    <s v="F"/>
    <x v="0"/>
    <s v="ESPECIALIZACIÓN"/>
    <x v="0"/>
    <n v="54.761643835616439"/>
    <s v="NO CUMPLE"/>
  </r>
  <r>
    <n v="39568057"/>
    <s v="PAVA LAGUNA CAROLINA"/>
    <d v="1972-11-20T00:00:00"/>
    <s v="F"/>
    <x v="1"/>
    <s v="MAESTRÍA"/>
    <x v="0"/>
    <n v="50.983561643835614"/>
    <s v="CANDIDATO APROBADO"/>
  </r>
  <r>
    <n v="39569207"/>
    <s v="FORERO CARDENAS CARMEN VICTORIA"/>
    <d v="1973-11-23T00:00:00"/>
    <s v="F"/>
    <x v="1"/>
    <s v="DOCTORADO"/>
    <x v="0"/>
    <n v="49.975342465753428"/>
    <s v="NO CUMPLE"/>
  </r>
  <r>
    <n v="39575244"/>
    <s v="HERMOSA DEL VASTO PAOLA MARCELA"/>
    <d v="1978-09-06T00:00:00"/>
    <s v="F"/>
    <x v="1"/>
    <s v="MAESTRÍA"/>
    <x v="1"/>
    <n v="45.186301369863017"/>
    <s v="CANDIDATO APROBADO"/>
  </r>
  <r>
    <n v="39658286"/>
    <s v="GARZON CAÑADULCE LUZ EDITH"/>
    <d v="1972-07-30T00:00:00"/>
    <s v="F"/>
    <x v="1"/>
    <s v="ESPECIALIZACIÓN"/>
    <x v="0"/>
    <n v="51.293150684931504"/>
    <s v="NO CUMPLE"/>
  </r>
  <r>
    <n v="39669249"/>
    <s v="PARRAGA BUITRAGO ANA CLAUDIA"/>
    <d v="1973-04-04T00:00:00"/>
    <s v="F"/>
    <x v="1"/>
    <s v="ESPECIALIZACIÓN"/>
    <x v="1"/>
    <n v="50.613698630136987"/>
    <s v="NO CUMPLE"/>
  </r>
  <r>
    <n v="39688923"/>
    <s v="REYES MONROY MARIA JEANNETTE CLEMENTIN"/>
    <d v="1964-07-23T00:00:00"/>
    <s v="F"/>
    <x v="2"/>
    <s v="ESPECIALIZACIÓN"/>
    <x v="1"/>
    <n v="59.317808219178083"/>
    <s v="NO CUMPLE"/>
  </r>
  <r>
    <n v="39702801"/>
    <s v="CORDOBA SANCHEZ CLAUDIA ISABEL"/>
    <d v="1964-11-25T00:00:00"/>
    <s v="F"/>
    <x v="1"/>
    <s v="DOCTORADO"/>
    <x v="1"/>
    <n v="58.975342465753428"/>
    <s v="NO CUMPLE"/>
  </r>
  <r>
    <n v="39705534"/>
    <s v="SIERRA ROZO YOLANDA"/>
    <d v="1965-12-28T00:00:00"/>
    <s v="F"/>
    <x v="1"/>
    <s v="MAESTRÍA"/>
    <x v="0"/>
    <n v="57.884931506849313"/>
    <s v="CANDIDATO APROBADO"/>
  </r>
  <r>
    <n v="39710658"/>
    <s v="CARDENAS FRIAS GLADYS AMPARO"/>
    <d v="1963-03-10T00:00:00"/>
    <s v="F"/>
    <x v="2"/>
    <s v="MAESTRÍA"/>
    <x v="1"/>
    <n v="60.69041095890411"/>
    <s v="CANDIDATO APROBADO"/>
  </r>
  <r>
    <n v="39731878"/>
    <s v="BETANCOURT TORRES AYDA MILENA"/>
    <d v="1982-03-09T00:00:00"/>
    <s v="F"/>
    <x v="1"/>
    <s v="MAESTRÍA"/>
    <x v="1"/>
    <n v="41.679452054794524"/>
    <s v="CANDIDATO APROBADO"/>
  </r>
  <r>
    <n v="39746438"/>
    <s v="HERNANDEZ CORTES YOLANDA"/>
    <d v="1966-11-27T00:00:00"/>
    <s v="F"/>
    <x v="1"/>
    <s v="MAESTRÍA"/>
    <x v="1"/>
    <n v="56.969863013698628"/>
    <s v="CANDIDATO APROBADO"/>
  </r>
  <r>
    <n v="39748111"/>
    <s v="GUTIERREZ LOPEZ PATRICIA"/>
    <d v="1963-11-04T00:00:00"/>
    <s v="F"/>
    <x v="1"/>
    <s v="MAESTRÍA"/>
    <x v="1"/>
    <n v="60.035616438356165"/>
    <s v="CANDIDATO APROBADO"/>
  </r>
  <r>
    <n v="39748604"/>
    <s v="VELASCO CHAVES GILDA CAMELIA"/>
    <d v="1966-06-09T00:00:00"/>
    <s v="F"/>
    <x v="2"/>
    <s v="ESPECIALIZACIÓN"/>
    <x v="1"/>
    <n v="57.438356164383563"/>
    <s v="NO CUMPLE"/>
  </r>
  <r>
    <n v="39763128"/>
    <s v="MONTAÑEZ RAMIREZ ERIKA"/>
    <d v="1973-09-16T00:00:00"/>
    <s v="F"/>
    <x v="1"/>
    <s v="ESPECIALIZACIÓN"/>
    <x v="1"/>
    <n v="50.161643835616438"/>
    <s v="NO CUMPLE"/>
  </r>
  <r>
    <n v="39765761"/>
    <s v="RUIZ  MARY EVELIN"/>
    <d v="1967-10-14T00:00:00"/>
    <s v="F"/>
    <x v="2"/>
    <s v="ESPECIALIZACIÓN"/>
    <x v="1"/>
    <n v="56.090410958904108"/>
    <s v="NO CUMPLE"/>
  </r>
  <r>
    <n v="39775214"/>
    <s v="PACHECO PRIETO CLAUDIA PATRICIA"/>
    <d v="1967-03-23T00:00:00"/>
    <s v="F"/>
    <x v="1"/>
    <s v="MAESTRÍA"/>
    <x v="1"/>
    <n v="56.652054794520545"/>
    <s v="CANDIDATO APROBADO"/>
  </r>
  <r>
    <n v="40010675"/>
    <s v="FONSECA BURGOS CRISANTA"/>
    <d v="1955-11-03T00:00:00"/>
    <s v="F"/>
    <x v="1"/>
    <s v="MAESTRÍA"/>
    <x v="0"/>
    <n v="68.043835616438358"/>
    <s v="CANDIDATO APROBADO"/>
  </r>
  <r>
    <n v="40018957"/>
    <s v="NIÑO TRUJILLO LIGIA MARIA"/>
    <d v="1998-01-01T00:00:00"/>
    <s v="F"/>
    <x v="1"/>
    <s v="ESPECIALIZACIÓN"/>
    <x v="1"/>
    <n v="25.852054794520548"/>
    <s v="NO CUMPLE"/>
  </r>
  <r>
    <n v="40038638"/>
    <s v="MARIÑO NEIRA CLAUDIA MARINA"/>
    <d v="1975-06-12T00:00:00"/>
    <s v="F"/>
    <x v="0"/>
    <s v="ESPECIALIZACIÓN"/>
    <x v="0"/>
    <n v="48.424657534246577"/>
    <s v="NO CUMPLE"/>
  </r>
  <r>
    <n v="40047495"/>
    <s v="HERNANDEZ RODRIGUEZ SANDRA MILENA"/>
    <d v="1980-06-09T00:00:00"/>
    <s v="F"/>
    <x v="1"/>
    <s v="MAESTRÍA"/>
    <x v="1"/>
    <n v="43.42739726027397"/>
    <s v="CANDIDATO APROBADO"/>
  </r>
  <r>
    <n v="40327444"/>
    <s v="PELAEZ BELTRAN CAROLINA"/>
    <d v="1983-10-10T00:00:00"/>
    <s v="F"/>
    <x v="1"/>
    <s v="MAESTRÍA"/>
    <x v="1"/>
    <n v="40.090410958904108"/>
    <s v="CANDIDATO APROBADO"/>
  </r>
  <r>
    <n v="40341894"/>
    <s v="PEREZ LOPEZ ANGELA DARYIRI"/>
    <d v="1985-08-03T00:00:00"/>
    <s v="F"/>
    <x v="1"/>
    <s v="ESPECIALIZACIÓN"/>
    <x v="0"/>
    <n v="38.273972602739725"/>
    <s v="NO CUMPLE"/>
  </r>
  <r>
    <n v="40379304"/>
    <s v="DUARTE RUIZ LUCERO"/>
    <d v="1966-12-07T00:00:00"/>
    <s v="M"/>
    <x v="1"/>
    <s v="MAESTRÍA"/>
    <x v="1"/>
    <n v="56.942465753424656"/>
    <s v="CANDIDATO APROBADO"/>
  </r>
  <r>
    <n v="40610296"/>
    <s v="GARCIA GONZALEZ YENNY ALEIDA"/>
    <d v="1983-05-11T00:00:00"/>
    <s v="F"/>
    <x v="1"/>
    <s v="MAESTRÍA"/>
    <x v="0"/>
    <n v="40.506849315068493"/>
    <s v="CANDIDATO APROBADO"/>
  </r>
  <r>
    <n v="40766603"/>
    <s v="MARTINEZ PAREDES OLGA LUCIA"/>
    <d v="1966-07-01T00:00:00"/>
    <s v="F"/>
    <x v="1"/>
    <s v="MAESTRÍA"/>
    <x v="0"/>
    <n v="57.37808219178082"/>
    <s v="CANDIDATO APROBADO"/>
  </r>
  <r>
    <n v="40801671"/>
    <s v="IRIARTE MOSQUERA MARIA SUSANA"/>
    <d v="1980-08-30T00:00:00"/>
    <s v="F"/>
    <x v="2"/>
    <s v="MAESTRÍA"/>
    <x v="2"/>
    <n v="43.202739726027396"/>
    <s v="CANDIDATO APROBADO"/>
  </r>
  <r>
    <n v="41357035"/>
    <s v="TALERO MARTINEZ ELSA LEONOR"/>
    <d v="1976-09-09T00:00:00"/>
    <s v="F"/>
    <x v="1"/>
    <s v="DOCTORADO"/>
    <x v="0"/>
    <n v="47.178082191780824"/>
    <s v="NO CUMPLE"/>
  </r>
  <r>
    <n v="41461915"/>
    <s v="LEAL HURTADO BELEN"/>
    <d v="2001-07-05T00:00:00"/>
    <s v="F"/>
    <x v="3"/>
    <s v="MAESTRÍA"/>
    <x v="1"/>
    <n v="22.342465753424658"/>
    <s v="CANDIDATO APROBADO"/>
  </r>
  <r>
    <n v="41506272"/>
    <s v="GARCIA BEJARANO LEONILDE ALICIA"/>
    <d v="2001-01-14T00:00:00"/>
    <s v="F"/>
    <x v="1"/>
    <s v="DOCTORADO"/>
    <x v="0"/>
    <n v="22.813698630136987"/>
    <s v="NO CUMPLE"/>
  </r>
  <r>
    <n v="41521629"/>
    <s v="ESCOBAR DE VILLATE MARTHA INES"/>
    <d v="2001-11-17T00:00:00"/>
    <s v="F"/>
    <x v="1"/>
    <s v="MAESTRÍA"/>
    <x v="0"/>
    <n v="21.972602739726028"/>
    <s v="CANDIDATO APROBADO"/>
  </r>
  <r>
    <n v="41527641"/>
    <s v="SALGADO SUAREZ MARTHA HELENA"/>
    <d v="2001-11-10T00:00:00"/>
    <s v="F"/>
    <x v="1"/>
    <s v="ESPECIALIZACIÓN"/>
    <x v="1"/>
    <n v="21.991780821917807"/>
    <s v="NO CUMPLE"/>
  </r>
  <r>
    <n v="41543470"/>
    <s v="BENAVIDES ROJAS HILDA ISABEL"/>
    <d v="1999-05-27T00:00:00"/>
    <s v="F"/>
    <x v="2"/>
    <s v="ESPECIALIZACIÓN"/>
    <x v="2"/>
    <n v="24.452054794520549"/>
    <s v="NO CUMPLE"/>
  </r>
  <r>
    <n v="41588857"/>
    <s v="BENAVIDES DE DIAZ CRUZ DEL CARMEN"/>
    <d v="1999-05-08T00:00:00"/>
    <s v="F"/>
    <x v="1"/>
    <s v="DOCTORADO"/>
    <x v="3"/>
    <n v="24.504109589041096"/>
    <s v="NO CUMPLE"/>
  </r>
  <r>
    <n v="41645068"/>
    <s v="PINILLA MOSCOSO CLARA INES"/>
    <d v="1998-08-06T00:00:00"/>
    <s v="F"/>
    <x v="0"/>
    <s v="MAESTRÍA"/>
    <x v="1"/>
    <n v="25.257534246575343"/>
    <s v="CANDIDATO APROBADO"/>
  </r>
  <r>
    <n v="41656108"/>
    <s v="ALFONSO AVILA LUZ MARINA"/>
    <d v="1999-03-23T00:00:00"/>
    <s v="F"/>
    <x v="0"/>
    <s v="ESPECIALIZACIÓN"/>
    <x v="2"/>
    <n v="24.63013698630137"/>
    <s v="NO CUMPLE"/>
  </r>
  <r>
    <n v="41657443"/>
    <s v="FUSCALDO MENDOZA MARELYS BEATRIZ"/>
    <d v="1958-02-12T00:00:00"/>
    <s v="F"/>
    <x v="2"/>
    <s v="MAESTRÍA"/>
    <x v="2"/>
    <n v="65.764383561643839"/>
    <s v="CANDIDATO APROBADO"/>
  </r>
  <r>
    <n v="41673465"/>
    <s v="RODRIGUEZ BAYONA MARIA GILMA"/>
    <d v="2000-04-24T00:00:00"/>
    <s v="F"/>
    <x v="1"/>
    <s v="PROFESIONAL"/>
    <x v="1"/>
    <n v="23.539726027397261"/>
    <s v="NO CUMPLE"/>
  </r>
  <r>
    <n v="41683775"/>
    <s v="TOVAR PINZON MARIA EUGENIA"/>
    <d v="1958-02-18T00:00:00"/>
    <s v="F"/>
    <x v="1"/>
    <s v="MAESTRÍA"/>
    <x v="0"/>
    <n v="65.747945205479454"/>
    <s v="CANDIDATO APROBADO"/>
  </r>
  <r>
    <n v="41688502"/>
    <s v="CHAPARRO LAVERDE ELSA MARIA"/>
    <d v="2001-12-11T00:00:00"/>
    <s v="F"/>
    <x v="2"/>
    <s v="ESPECIALIZACIÓN"/>
    <x v="1"/>
    <n v="21.906849315068492"/>
    <s v="NO CUMPLE"/>
  </r>
  <r>
    <n v="41688561"/>
    <s v="ALDANA DE BECERRA GLORIA MARLEN"/>
    <d v="1994-08-04T00:00:00"/>
    <s v="F"/>
    <x v="0"/>
    <s v="MAESTRÍA"/>
    <x v="2"/>
    <n v="29.265753424657536"/>
    <s v="CANDIDATO APROBADO"/>
  </r>
  <r>
    <n v="41690955"/>
    <s v="MONTALVO VARON ROSALBA"/>
    <d v="2001-09-14T00:00:00"/>
    <s v="F"/>
    <x v="2"/>
    <s v="MAESTRÍA"/>
    <x v="1"/>
    <n v="22.147945205479452"/>
    <s v="CANDIDATO APROBADO"/>
  </r>
  <r>
    <n v="41700430"/>
    <s v="JOYA ACOSTA MARTHA LUCIA"/>
    <d v="1956-01-03T00:00:00"/>
    <s v="F"/>
    <x v="1"/>
    <s v="ESPECIALIZACIÓN"/>
    <x v="1"/>
    <n v="67.876712328767127"/>
    <s v="NO CUMPLE"/>
  </r>
  <r>
    <n v="41715226"/>
    <s v="CHITIVA GALINDO FANNY"/>
    <d v="2001-11-25T00:00:00"/>
    <s v="F"/>
    <x v="2"/>
    <s v="ESPECIALIZACIÓN"/>
    <x v="1"/>
    <n v="21.950684931506849"/>
    <s v="NO CUMPLE"/>
  </r>
  <r>
    <n v="41716925"/>
    <s v="OBREGON ARGUELLO MARTHA EUGENIA"/>
    <d v="1958-06-13T00:00:00"/>
    <s v="F"/>
    <x v="1"/>
    <s v="MAESTRÍA"/>
    <x v="1"/>
    <n v="65.432876712328763"/>
    <s v="CANDIDATO APROBADO"/>
  </r>
  <r>
    <n v="41730073"/>
    <s v="RUBIO MORENO MARTHA JANETH"/>
    <d v="2000-01-05T00:00:00"/>
    <s v="F"/>
    <x v="1"/>
    <s v="ESPECIALIZACIÓN"/>
    <x v="1"/>
    <n v="23.841095890410958"/>
    <s v="NO CUMPLE"/>
  </r>
  <r>
    <n v="41730938"/>
    <s v="NIÑO PINILLA MARILU"/>
    <d v="2000-04-22T00:00:00"/>
    <s v="F"/>
    <x v="1"/>
    <s v="ESPECIALIZACIÓN"/>
    <x v="1"/>
    <n v="23.545205479452054"/>
    <s v="NO CUMPLE"/>
  </r>
  <r>
    <n v="41738046"/>
    <s v="POVEDA ALBA OLGA LUCIA"/>
    <d v="1958-12-11T00:00:00"/>
    <s v="F"/>
    <x v="1"/>
    <s v="ESPECIALIZACIÓN"/>
    <x v="1"/>
    <n v="64.936986301369856"/>
    <s v="NO CUMPLE"/>
  </r>
  <r>
    <n v="41741010"/>
    <s v="HERNANDEZ CORREA MYRIAM"/>
    <d v="1959-03-27T00:00:00"/>
    <s v="F"/>
    <x v="2"/>
    <s v="ESPECIALIZACIÓN"/>
    <x v="1"/>
    <n v="64.646575342465752"/>
    <s v="NO CUMPLE"/>
  </r>
  <r>
    <n v="41755660"/>
    <s v="URQUIJO PUERTO MYRIAM ELENA"/>
    <d v="1959-05-25T00:00:00"/>
    <s v="F"/>
    <x v="1"/>
    <s v="PROFESIONAL"/>
    <x v="0"/>
    <n v="64.484931506849321"/>
    <s v="NO CUMPLE"/>
  </r>
  <r>
    <n v="41762966"/>
    <s v="SANCHEZ ARANGO GLORIA DEL SOCORRO"/>
    <d v="1959-05-13T00:00:00"/>
    <s v="F"/>
    <x v="1"/>
    <s v="ESPECIALIZACIÓN"/>
    <x v="1"/>
    <n v="64.517808219178079"/>
    <s v="NO CUMPLE"/>
  </r>
  <r>
    <n v="41770037"/>
    <s v="HERRERA MARTINEZ HILDA HENNY"/>
    <d v="1959-08-22T00:00:00"/>
    <s v="F"/>
    <x v="1"/>
    <s v="ESPECIALIZACIÓN"/>
    <x v="1"/>
    <n v="64.241095890410961"/>
    <s v="NO CUMPLE"/>
  </r>
  <r>
    <n v="41771969"/>
    <s v="AHUMADA SOTOMAYOR NYDIA ELENA"/>
    <d v="1995-07-30T00:00:00"/>
    <s v="F"/>
    <x v="2"/>
    <s v="MAESTRÍA"/>
    <x v="2"/>
    <n v="28.279452054794522"/>
    <s v="CANDIDATO APROBADO"/>
  </r>
  <r>
    <n v="41781254"/>
    <s v="RODRIGUEZ DE PALACIOS ROSALBA"/>
    <d v="1959-10-31T00:00:00"/>
    <s v="F"/>
    <x v="2"/>
    <s v="ESPECIALIZACIÓN"/>
    <x v="1"/>
    <n v="64.049315068493144"/>
    <s v="NO CUMPLE"/>
  </r>
  <r>
    <n v="41790390"/>
    <s v="JOYA RAMIREZ NOHORA ESTELLA"/>
    <d v="1960-03-25T00:00:00"/>
    <s v="F"/>
    <x v="1"/>
    <s v="DOCTORADO"/>
    <x v="1"/>
    <n v="63.649315068493152"/>
    <s v="NO CUMPLE"/>
  </r>
  <r>
    <n v="41797261"/>
    <s v="AVILA MONTEALEGRE MARIA PATRICIA"/>
    <d v="1959-05-11T00:00:00"/>
    <s v="F"/>
    <x v="1"/>
    <s v="MAESTRÍA"/>
    <x v="1"/>
    <n v="64.523287671232879"/>
    <s v="CANDIDATO APROBADO"/>
  </r>
  <r>
    <n v="41909424"/>
    <s v="SABOGAL ATUESTA ALBA MARINA"/>
    <d v="1966-08-12T00:00:00"/>
    <s v="F"/>
    <x v="0"/>
    <s v="ESPECIALIZACIÓN"/>
    <x v="0"/>
    <n v="57.263013698630139"/>
    <s v="NO CUMPLE"/>
  </r>
  <r>
    <n v="41917852"/>
    <s v="LENIS PEREZ LUZ YANETH"/>
    <d v="1969-10-19T00:00:00"/>
    <s v="F"/>
    <x v="1"/>
    <s v="ESPECIALIZACIÓN"/>
    <x v="3"/>
    <n v="54.073972602739723"/>
    <s v="NO CUMPLE"/>
  </r>
  <r>
    <n v="41926037"/>
    <s v="GARCIA CARDONA MONICA"/>
    <d v="1972-08-05T00:00:00"/>
    <s v="F"/>
    <x v="1"/>
    <s v="ESPECIALIZACIÓN"/>
    <x v="0"/>
    <n v="51.276712328767125"/>
    <s v="NO CUMPLE"/>
  </r>
  <r>
    <n v="41926647"/>
    <s v="BOTERO  CLAUDIA MILENA"/>
    <d v="1973-01-13T00:00:00"/>
    <s v="F"/>
    <x v="1"/>
    <s v="ESPECIALIZACIÓN"/>
    <x v="0"/>
    <n v="50.835616438356162"/>
    <s v="NO CUMPLE"/>
  </r>
  <r>
    <n v="41928440"/>
    <s v="MEJIA VANEGAS DULFARY"/>
    <d v="1973-09-10T00:00:00"/>
    <s v="F"/>
    <x v="0"/>
    <s v="ESPECIALIZACIÓN"/>
    <x v="0"/>
    <n v="50.178082191780824"/>
    <s v="NO CUMPLE"/>
  </r>
  <r>
    <n v="41935688"/>
    <s v="JARAMILLO ALZATE ELIZABETH CRISTINA"/>
    <d v="1976-07-19T00:00:00"/>
    <s v="F"/>
    <x v="1"/>
    <s v="MAESTRÍA"/>
    <x v="0"/>
    <n v="47.320547945205476"/>
    <s v="CANDIDATO APROBADO"/>
  </r>
  <r>
    <n v="41941248"/>
    <s v="GIRALDO OCAMPO DIANA MARIA"/>
    <d v="1977-05-15T00:00:00"/>
    <s v="F"/>
    <x v="1"/>
    <s v="MAESTRÍA"/>
    <x v="0"/>
    <n v="46.4986301369863"/>
    <s v="CANDIDATO APROBADO"/>
  </r>
  <r>
    <n v="41941348"/>
    <s v="RAMIREZ ALARCON LUZ STELLA"/>
    <d v="1978-09-05T00:00:00"/>
    <s v="F"/>
    <x v="1"/>
    <s v="MAESTRÍA"/>
    <x v="1"/>
    <n v="45.18904109589041"/>
    <s v="CANDIDATO APROBADO"/>
  </r>
  <r>
    <n v="41944334"/>
    <s v="MATEUS ECHEVERRI CAROLINA"/>
    <d v="1979-07-20T00:00:00"/>
    <s v="F"/>
    <x v="0"/>
    <s v="MAESTRÍA"/>
    <x v="0"/>
    <n v="44.317808219178083"/>
    <s v="CANDIDATO APROBADO"/>
  </r>
  <r>
    <n v="41948206"/>
    <s v="AGUDELO CAÑAS GLORIA PATRICIA"/>
    <d v="1980-06-06T00:00:00"/>
    <s v="F"/>
    <x v="1"/>
    <s v="ESPECIALIZACIÓN"/>
    <x v="0"/>
    <n v="43.435616438356163"/>
    <s v="NO CUMPLE"/>
  </r>
  <r>
    <n v="42009157"/>
    <s v="CAMPO OSPINA MARIA FERNANDA"/>
    <d v="1977-06-30T00:00:00"/>
    <s v="F"/>
    <x v="1"/>
    <s v="MAESTRÍA"/>
    <x v="0"/>
    <n v="46.372602739726027"/>
    <s v="CANDIDATO APROBADO"/>
  </r>
  <r>
    <n v="42011866"/>
    <s v="GELVES GUZMAN ELIANA MARCELA"/>
    <d v="1975-02-11T00:00:00"/>
    <s v="F"/>
    <x v="1"/>
    <s v="ESPECIALIZACIÓN"/>
    <x v="0"/>
    <n v="48.756164383561647"/>
    <s v="NO CUMPLE"/>
  </r>
  <r>
    <n v="42013160"/>
    <s v="JARAMILLO GIRALDO PAOLA DEL SOCORRO"/>
    <d v="1973-08-08T00:00:00"/>
    <s v="F"/>
    <x v="1"/>
    <s v="ESPECIALIZACIÓN"/>
    <x v="0"/>
    <n v="50.268493150684932"/>
    <s v="NO CUMPLE"/>
  </r>
  <r>
    <n v="42014496"/>
    <s v="BURITICA ALVAREZ NIDIA PASTORA"/>
    <d v="1976-06-01T00:00:00"/>
    <s v="F"/>
    <x v="0"/>
    <s v="ESPECIALIZACIÓN"/>
    <x v="0"/>
    <n v="47.452054794520549"/>
    <s v="NO CUMPLE"/>
  </r>
  <r>
    <n v="42015455"/>
    <s v="BEDOYA PARRA LUZ ANDREA"/>
    <d v="1977-05-08T00:00:00"/>
    <s v="F"/>
    <x v="1"/>
    <s v="ESPECIALIZACIÓN"/>
    <x v="0"/>
    <n v="46.517808219178079"/>
    <s v="NO CUMPLE"/>
  </r>
  <r>
    <n v="42019417"/>
    <s v="RIOS ALZATE YENY ANEIDER"/>
    <d v="1980-11-03T00:00:00"/>
    <s v="F"/>
    <x v="1"/>
    <s v="ESPECIALIZACIÓN"/>
    <x v="0"/>
    <n v="43.024657534246572"/>
    <s v="NO CUMPLE"/>
  </r>
  <r>
    <n v="42019453"/>
    <s v="GALLEGO LONDOÑO CAROLINA"/>
    <d v="1980-12-11T00:00:00"/>
    <s v="F"/>
    <x v="1"/>
    <s v="TECNOLÓGICO"/>
    <x v="0"/>
    <n v="42.920547945205477"/>
    <s v="NO CUMPLE"/>
  </r>
  <r>
    <n v="42019997"/>
    <s v="HOLGUIN ANAYA PAMELA"/>
    <d v="1980-11-21T00:00:00"/>
    <s v="F"/>
    <x v="1"/>
    <s v="PROFESIONAL"/>
    <x v="0"/>
    <n v="42.975342465753428"/>
    <s v="NO CUMPLE"/>
  </r>
  <r>
    <n v="42030681"/>
    <s v="ARIAS HENAO MARIA ANGELICA"/>
    <d v="1981-05-05T00:00:00"/>
    <s v="F"/>
    <x v="1"/>
    <s v="PROFESIONAL"/>
    <x v="0"/>
    <n v="42.523287671232879"/>
    <s v="NO CUMPLE"/>
  </r>
  <r>
    <n v="42031822"/>
    <s v="OCAMPO RESTREPO MARINELA MARIA"/>
    <d v="1984-10-02T00:00:00"/>
    <s v="F"/>
    <x v="1"/>
    <s v="ESPECIALIZACIÓN"/>
    <x v="0"/>
    <n v="39.109589041095887"/>
    <s v="NO CUMPLE"/>
  </r>
  <r>
    <n v="42051396"/>
    <s v="VALENCIA ESCOBAR MARIA DOLLY"/>
    <d v="1959-02-15T00:00:00"/>
    <s v="F"/>
    <x v="0"/>
    <s v="ESPECIALIZACIÓN"/>
    <x v="0"/>
    <n v="64.756164383561639"/>
    <s v="NO CUMPLE"/>
  </r>
  <r>
    <n v="42054097"/>
    <s v="FRANCO VELEZ BEATRIZ"/>
    <d v="1961-02-15T00:00:00"/>
    <s v="F"/>
    <x v="0"/>
    <s v="ESPECIALIZACIÓN"/>
    <x v="0"/>
    <n v="62.753424657534246"/>
    <s v="NO CUMPLE"/>
  </r>
  <r>
    <n v="42056160"/>
    <s v="CARDONA CLAVIJO GLORIA BELEN"/>
    <d v="1961-02-23T00:00:00"/>
    <s v="F"/>
    <x v="2"/>
    <s v="MAESTRÍA"/>
    <x v="0"/>
    <n v="62.731506849315068"/>
    <s v="CANDIDATO APROBADO"/>
  </r>
  <r>
    <n v="42062002"/>
    <s v="PARRA ROZO LUZ MARY"/>
    <d v="1961-12-13T00:00:00"/>
    <s v="F"/>
    <x v="1"/>
    <s v="ESPECIALIZACIÓN"/>
    <x v="0"/>
    <n v="61.92876712328767"/>
    <s v="NO CUMPLE"/>
  </r>
  <r>
    <n v="42067140"/>
    <s v="RAIGOSA RIOS SILVIA ELENA"/>
    <d v="1963-09-11T00:00:00"/>
    <s v="F"/>
    <x v="1"/>
    <s v="MAESTRÍA"/>
    <x v="0"/>
    <n v="60.183561643835617"/>
    <s v="CANDIDATO APROBADO"/>
  </r>
  <r>
    <n v="42069180"/>
    <s v="MEJIA GONZALEZ CLEMENCIA"/>
    <d v="1963-10-07T00:00:00"/>
    <s v="F"/>
    <x v="0"/>
    <s v="PROFESIONAL"/>
    <x v="0"/>
    <n v="60.112328767123287"/>
    <s v="NO CUMPLE"/>
  </r>
  <r>
    <n v="42071083"/>
    <s v="LOPEZ ALDANA MARTHA LUCIA"/>
    <d v="1964-06-29T00:00:00"/>
    <s v="F"/>
    <x v="3"/>
    <s v="MAESTRÍA"/>
    <x v="0"/>
    <n v="59.38356164383562"/>
    <s v="CANDIDATO APROBADO"/>
  </r>
  <r>
    <n v="42073502"/>
    <s v="CASTAÑO MUÑOZ BLANCA INES"/>
    <d v="1964-10-18T00:00:00"/>
    <s v="F"/>
    <x v="3"/>
    <s v="TÉCNICO"/>
    <x v="0"/>
    <n v="59.079452054794523"/>
    <s v="NO CUMPLE"/>
  </r>
  <r>
    <n v="42083521"/>
    <s v="CASALLAS MARIN IBOGNE PATRICIA"/>
    <d v="1967-02-23T00:00:00"/>
    <s v="F"/>
    <x v="2"/>
    <s v="ESPECIALIZACIÓN"/>
    <x v="0"/>
    <n v="56.728767123287675"/>
    <s v="NO CUMPLE"/>
  </r>
  <r>
    <n v="42086967"/>
    <s v="JIMENEZ GRANADA LUZ NIDIA"/>
    <d v="1967-10-12T00:00:00"/>
    <s v="F"/>
    <x v="1"/>
    <s v="ESPECIALIZACIÓN"/>
    <x v="0"/>
    <n v="56.095890410958901"/>
    <s v="NO CUMPLE"/>
  </r>
  <r>
    <n v="42091536"/>
    <s v="ROMAN MONTOYA MARIA LUCIDIA"/>
    <d v="1969-05-03T00:00:00"/>
    <s v="F"/>
    <x v="1"/>
    <s v="ESPECIALIZACIÓN"/>
    <x v="0"/>
    <n v="54.536986301369865"/>
    <s v="NO CUMPLE"/>
  </r>
  <r>
    <n v="42092320"/>
    <s v="IBAÑEZ GIRALDO OLGA LUCIA"/>
    <d v="1969-05-25T00:00:00"/>
    <s v="F"/>
    <x v="1"/>
    <s v="PROFESIONAL"/>
    <x v="0"/>
    <n v="54.476712328767121"/>
    <s v="NO CUMPLE"/>
  </r>
  <r>
    <n v="42093934"/>
    <s v="ARBOLEDA  AMORTEGUI GLEYDIS"/>
    <d v="1970-01-02T00:00:00"/>
    <s v="F"/>
    <x v="2"/>
    <s v="ESPECIALIZACIÓN"/>
    <x v="0"/>
    <n v="53.868493150684934"/>
    <s v="NO CUMPLE"/>
  </r>
  <r>
    <n v="42104962"/>
    <s v="IBARRA VELASQUEZ MONICA DE LA CRUZ"/>
    <d v="1972-10-06T00:00:00"/>
    <s v="F"/>
    <x v="1"/>
    <s v="ESPECIALIZACIÓN"/>
    <x v="0"/>
    <n v="51.106849315068494"/>
    <s v="NO CUMPLE"/>
  </r>
  <r>
    <n v="42107139"/>
    <s v="MUÑOZ GALEANO YOLANDA"/>
    <d v="1973-04-08T00:00:00"/>
    <s v="F"/>
    <x v="0"/>
    <s v="PROFESIONAL"/>
    <x v="0"/>
    <n v="50.602739726027394"/>
    <s v="NO CUMPLE"/>
  </r>
  <r>
    <n v="42108197"/>
    <s v="CUELLAR  NIETO CLEMENCIA  JANETH"/>
    <d v="1973-09-14T00:00:00"/>
    <s v="F"/>
    <x v="1"/>
    <s v="MAESTRÍA"/>
    <x v="0"/>
    <n v="50.167123287671231"/>
    <s v="CANDIDATO APROBADO"/>
  </r>
  <r>
    <n v="42108986"/>
    <s v="RIVERA PABON MARIA ANGELICA"/>
    <d v="1973-06-09T00:00:00"/>
    <s v="F"/>
    <x v="2"/>
    <s v="ESPECIALIZACIÓN"/>
    <x v="0"/>
    <n v="50.43287671232877"/>
    <s v="NO CUMPLE"/>
  </r>
  <r>
    <n v="42110963"/>
    <s v="TABARES LENIS LINA MARIA"/>
    <d v="1974-06-19T00:00:00"/>
    <s v="M"/>
    <x v="0"/>
    <s v="ESPECIALIZACIÓN"/>
    <x v="0"/>
    <n v="49.405479452054792"/>
    <s v="NO CUMPLE"/>
  </r>
  <r>
    <n v="42113576"/>
    <s v="QUINTANA HURTADO MONICA ISABEL"/>
    <d v="1975-01-24T00:00:00"/>
    <s v="F"/>
    <x v="1"/>
    <s v="MAESTRÍA"/>
    <x v="0"/>
    <n v="48.805479452054797"/>
    <s v="CANDIDATO APROBADO"/>
  </r>
  <r>
    <n v="42114106"/>
    <s v="AREIZA ZEA LIZ"/>
    <d v="1975-11-24T00:00:00"/>
    <s v="F"/>
    <x v="1"/>
    <s v="ESPECIALIZACIÓN"/>
    <x v="0"/>
    <n v="47.972602739726028"/>
    <s v="NO CUMPLE"/>
  </r>
  <r>
    <n v="42115334"/>
    <s v="HUERTAS SUAREZ DURLEY HELENA"/>
    <d v="1975-06-19T00:00:00"/>
    <s v="F"/>
    <x v="1"/>
    <s v="ESPECIALIZACIÓN"/>
    <x v="0"/>
    <n v="48.405479452054792"/>
    <s v="NO CUMPLE"/>
  </r>
  <r>
    <n v="42117257"/>
    <s v="ARIAS SANCHEZ ANGELA MARIA"/>
    <d v="1975-12-06T00:00:00"/>
    <s v="F"/>
    <x v="1"/>
    <s v="ESPECIALIZACIÓN"/>
    <x v="0"/>
    <n v="47.939726027397263"/>
    <s v="NO CUMPLE"/>
  </r>
  <r>
    <n v="42118569"/>
    <s v="VELEZ MANRIQUE ANDREA"/>
    <d v="1975-10-01T00:00:00"/>
    <s v="F"/>
    <x v="1"/>
    <s v="ESPECIALIZACIÓN"/>
    <x v="0"/>
    <n v="48.12054794520548"/>
    <s v="NO CUMPLE"/>
  </r>
  <r>
    <n v="42118926"/>
    <s v="GONZALEZ CARDONA MONICA"/>
    <d v="1976-04-22T00:00:00"/>
    <s v="F"/>
    <x v="1"/>
    <s v="ESPECIALIZACIÓN"/>
    <x v="0"/>
    <n v="47.561643835616437"/>
    <s v="NO CUMPLE"/>
  </r>
  <r>
    <n v="42120560"/>
    <s v="MARROQUIN ZULETA DORA ANDREA"/>
    <d v="1976-08-02T00:00:00"/>
    <s v="F"/>
    <x v="0"/>
    <s v="ESPECIALIZACIÓN"/>
    <x v="0"/>
    <n v="47.282191780821918"/>
    <s v="NO CUMPLE"/>
  </r>
  <r>
    <n v="42122871"/>
    <s v="ORREGO PARRA MARCELA PATRICIA"/>
    <d v="1977-02-05T00:00:00"/>
    <s v="F"/>
    <x v="1"/>
    <s v="PROFESIONAL"/>
    <x v="0"/>
    <n v="46.769863013698632"/>
    <s v="NO CUMPLE"/>
  </r>
  <r>
    <n v="42123425"/>
    <s v="REDONDO  RAMIREZ MARLEN  ISABEL"/>
    <d v="1977-01-01T00:00:00"/>
    <s v="F"/>
    <x v="0"/>
    <s v="MAESTRÍA"/>
    <x v="0"/>
    <n v="46.865753424657534"/>
    <s v="CANDIDATO APROBADO"/>
  </r>
  <r>
    <n v="42125618"/>
    <s v="PERDOMO QUEBRADA LINA MARCELA"/>
    <d v="1977-07-28T00:00:00"/>
    <s v="F"/>
    <x v="1"/>
    <s v="PROFESIONAL"/>
    <x v="0"/>
    <n v="46.295890410958904"/>
    <s v="NO CUMPLE"/>
  </r>
  <r>
    <n v="42127872"/>
    <s v="ALVAREZ LOPEZ ANGELA MARIA"/>
    <d v="1978-04-09T00:00:00"/>
    <s v="F"/>
    <x v="1"/>
    <s v="ESPECIALIZACIÓN"/>
    <x v="0"/>
    <n v="45.597260273972601"/>
    <s v="NO CUMPLE"/>
  </r>
  <r>
    <n v="42129035"/>
    <s v="GIRALDO CASTAÑEDA ERIKA LORENA"/>
    <d v="1978-06-26T00:00:00"/>
    <s v="F"/>
    <x v="0"/>
    <s v="ESPECIALIZACIÓN"/>
    <x v="0"/>
    <n v="45.38356164383562"/>
    <s v="NO CUMPLE"/>
  </r>
  <r>
    <n v="42129307"/>
    <s v="GALVIS GOMEZ DIANA MARIA"/>
    <d v="1978-05-12T00:00:00"/>
    <s v="F"/>
    <x v="1"/>
    <s v="PROFESIONAL"/>
    <x v="0"/>
    <n v="45.506849315068493"/>
    <s v="NO CUMPLE"/>
  </r>
  <r>
    <n v="42131800"/>
    <s v="SEPULVEDA VARGAS NANCY EUGENIA"/>
    <d v="1979-01-21T00:00:00"/>
    <s v="F"/>
    <x v="1"/>
    <s v="ESPECIALIZACIÓN"/>
    <x v="0"/>
    <n v="44.81095890410959"/>
    <s v="NO CUMPLE"/>
  </r>
  <r>
    <n v="42132022"/>
    <s v="FLOREZ CASTAÑEDA INDHIRA TATIANA"/>
    <d v="1978-11-07T00:00:00"/>
    <s v="F"/>
    <x v="1"/>
    <s v="ESPECIALIZACIÓN"/>
    <x v="0"/>
    <n v="45.016438356164386"/>
    <s v="NO CUMPLE"/>
  </r>
  <r>
    <n v="42132868"/>
    <s v="VALLEJO  CANO KARINA  JULIETH"/>
    <d v="1979-01-23T00:00:00"/>
    <s v="F"/>
    <x v="2"/>
    <s v="ESPECIALIZACIÓN"/>
    <x v="0"/>
    <n v="44.805479452054797"/>
    <s v="NO CUMPLE"/>
  </r>
  <r>
    <n v="42134239"/>
    <s v="TRUJILLO TREJOS MARTA ISABEL"/>
    <d v="1979-04-07T00:00:00"/>
    <s v="F"/>
    <x v="0"/>
    <s v="ESPECIALIZACIÓN"/>
    <x v="0"/>
    <n v="44.602739726027394"/>
    <s v="NO CUMPLE"/>
  </r>
  <r>
    <n v="42134974"/>
    <s v="RODRIGUEZ MEJIA MARIA JULIANA"/>
    <d v="1979-08-18T00:00:00"/>
    <s v="F"/>
    <x v="1"/>
    <s v="ESPECIALIZACIÓN"/>
    <x v="0"/>
    <n v="44.238356164383561"/>
    <s v="NO CUMPLE"/>
  </r>
  <r>
    <n v="42135962"/>
    <s v="TABIMA BERMUDEZ MARIA ALEJANDRA"/>
    <d v="1979-07-26T00:00:00"/>
    <s v="F"/>
    <x v="0"/>
    <s v="ESPECIALIZACIÓN"/>
    <x v="0"/>
    <n v="44.301369863013697"/>
    <s v="NO CUMPLE"/>
  </r>
  <r>
    <n v="42136013"/>
    <s v="TRUJILLO FLOREZ OLGA HELENA"/>
    <d v="1979-11-21T00:00:00"/>
    <s v="F"/>
    <x v="0"/>
    <s v="ESPECIALIZACIÓN"/>
    <x v="0"/>
    <n v="43.978082191780821"/>
    <s v="NO CUMPLE"/>
  </r>
  <r>
    <n v="42136162"/>
    <s v="MATURANA MATURANA DORA INES"/>
    <d v="1982-01-05T00:00:00"/>
    <s v="F"/>
    <x v="0"/>
    <s v="MAESTRÍA"/>
    <x v="0"/>
    <n v="41.852054794520548"/>
    <s v="CANDIDATO APROBADO"/>
  </r>
  <r>
    <n v="42136710"/>
    <s v="RODRIGUEZ DUQUE SANDRA MILENA"/>
    <d v="1979-12-22T00:00:00"/>
    <s v="F"/>
    <x v="1"/>
    <s v="ESPECIALIZACIÓN"/>
    <x v="0"/>
    <n v="43.893150684931506"/>
    <s v="NO CUMPLE"/>
  </r>
  <r>
    <n v="42140073"/>
    <s v="ARCHILA TRIANA MARIA SOLEDAD"/>
    <d v="1980-08-28T00:00:00"/>
    <s v="F"/>
    <x v="2"/>
    <s v="ESPECIALIZACIÓN"/>
    <x v="0"/>
    <n v="43.208219178082189"/>
    <s v="NO CUMPLE"/>
  </r>
  <r>
    <n v="42140314"/>
    <s v="MARTINEZ RAMIREZ LINA MARIA"/>
    <d v="1980-09-06T00:00:00"/>
    <s v="F"/>
    <x v="0"/>
    <s v="PROFESIONAL"/>
    <x v="0"/>
    <n v="43.183561643835617"/>
    <s v="NO CUMPLE"/>
  </r>
  <r>
    <n v="42141883"/>
    <s v="ARANGO DOMINGUEZ NATHALIA"/>
    <d v="1981-01-31T00:00:00"/>
    <s v="F"/>
    <x v="0"/>
    <s v="ESPECIALIZACIÓN"/>
    <x v="0"/>
    <n v="42.780821917808218"/>
    <s v="NO CUMPLE"/>
  </r>
  <r>
    <n v="42142810"/>
    <s v="TORRES ARIAS GISELL ANDREA"/>
    <d v="1981-06-04T00:00:00"/>
    <s v="F"/>
    <x v="0"/>
    <s v="ESPECIALIZACIÓN"/>
    <x v="0"/>
    <n v="42.441095890410956"/>
    <s v="NO CUMPLE"/>
  </r>
  <r>
    <n v="42143149"/>
    <s v="SALAZAR  GIRALDO PAULA  ANDREA"/>
    <d v="1981-02-26T00:00:00"/>
    <s v="F"/>
    <x v="2"/>
    <s v="ESPECIALIZACIÓN"/>
    <x v="0"/>
    <n v="42.709589041095889"/>
    <s v="NO CUMPLE"/>
  </r>
  <r>
    <n v="42143167"/>
    <s v="TRUJILLO  GIRALDO LIZA  CATALINA"/>
    <d v="1981-01-27T00:00:00"/>
    <s v="F"/>
    <x v="0"/>
    <s v="ESPECIALIZACIÓN"/>
    <x v="0"/>
    <n v="42.791780821917811"/>
    <s v="NO CUMPLE"/>
  </r>
  <r>
    <n v="42143873"/>
    <s v="OSORIO ALZATE EDNA CATALINA"/>
    <d v="1981-08-06T00:00:00"/>
    <s v="F"/>
    <x v="1"/>
    <s v="ESPECIALIZACIÓN"/>
    <x v="0"/>
    <n v="42.268493150684932"/>
    <s v="NO CUMPLE"/>
  </r>
  <r>
    <n v="42144371"/>
    <s v="MONTAÑEZ ROBLEDO KATHERINE"/>
    <d v="1981-02-08T00:00:00"/>
    <s v="F"/>
    <x v="0"/>
    <s v="ESPECIALIZACIÓN"/>
    <x v="0"/>
    <n v="42.758904109589039"/>
    <s v="NO CUMPLE"/>
  </r>
  <r>
    <n v="42144553"/>
    <s v="LEON MEJIA BLANCA DORIS"/>
    <d v="1981-09-29T00:00:00"/>
    <s v="F"/>
    <x v="2"/>
    <s v="ESPECIALIZACIÓN"/>
    <x v="3"/>
    <n v="42.12054794520548"/>
    <s v="NO CUMPLE"/>
  </r>
  <r>
    <n v="42146241"/>
    <s v="CASTAÑEDA HERNANDEZ DIANA MILENA"/>
    <d v="1981-12-28T00:00:00"/>
    <s v="F"/>
    <x v="1"/>
    <s v="ESPECIALIZACIÓN"/>
    <x v="0"/>
    <n v="41.873972602739727"/>
    <s v="NO CUMPLE"/>
  </r>
  <r>
    <n v="42146676"/>
    <s v="SLONE DOSSMAN VANESSA"/>
    <d v="1981-11-10T00:00:00"/>
    <s v="F"/>
    <x v="0"/>
    <s v="ESPECIALIZACIÓN"/>
    <x v="0"/>
    <n v="42.005479452054793"/>
    <s v="NO CUMPLE"/>
  </r>
  <r>
    <n v="42147565"/>
    <s v="ALZATE ECHEVERRY YAMILLET"/>
    <d v="1982-03-24T00:00:00"/>
    <s v="F"/>
    <x v="1"/>
    <s v="ESPECIALIZACIÓN"/>
    <x v="0"/>
    <n v="41.638356164383559"/>
    <s v="NO CUMPLE"/>
  </r>
  <r>
    <n v="42147718"/>
    <s v="GIL GOMEZ FRANCY YULIETH"/>
    <d v="1982-03-27T00:00:00"/>
    <s v="F"/>
    <x v="1"/>
    <s v="PROFESIONAL"/>
    <x v="0"/>
    <n v="41.630136986301373"/>
    <s v="NO CUMPLE"/>
  </r>
  <r>
    <n v="42148534"/>
    <s v="SALAZAR  LONDOÑO MARCELA"/>
    <d v="1982-07-09T00:00:00"/>
    <s v="F"/>
    <x v="1"/>
    <s v="ESPECIALIZACIÓN"/>
    <x v="0"/>
    <n v="41.345205479452055"/>
    <s v="NO CUMPLE"/>
  </r>
  <r>
    <n v="42150488"/>
    <s v="MONTES BURITICA JULIANA"/>
    <d v="1982-12-08T00:00:00"/>
    <s v="F"/>
    <x v="0"/>
    <s v="ESPECIALIZACIÓN"/>
    <x v="0"/>
    <n v="40.92876712328767"/>
    <s v="NO CUMPLE"/>
  </r>
  <r>
    <n v="42150915"/>
    <s v="SALAZAR PATIÑO DORA LILIANA"/>
    <d v="1982-04-22T00:00:00"/>
    <s v="F"/>
    <x v="1"/>
    <s v="ESPECIALIZACIÓN"/>
    <x v="0"/>
    <n v="41.558904109589044"/>
    <s v="NO CUMPLE"/>
  </r>
  <r>
    <n v="42151439"/>
    <s v="GOMEZ BERMEO ERIKA MARIA"/>
    <d v="1983-01-22T00:00:00"/>
    <s v="F"/>
    <x v="0"/>
    <s v="MAESTRÍA"/>
    <x v="0"/>
    <n v="40.805479452054797"/>
    <s v="CANDIDATO APROBADO"/>
  </r>
  <r>
    <n v="42152977"/>
    <s v="GIRALDO OBANDO ANGIE VERONICA"/>
    <d v="1983-04-27T00:00:00"/>
    <s v="F"/>
    <x v="1"/>
    <s v="PROFESIONAL"/>
    <x v="0"/>
    <n v="40.545205479452058"/>
    <s v="NO CUMPLE"/>
  </r>
  <r>
    <n v="42155893"/>
    <s v="RODRIGUEZ GARCIA ANGELICA MARIA"/>
    <d v="1984-01-13T00:00:00"/>
    <s v="F"/>
    <x v="1"/>
    <s v="ESPECIALIZACIÓN"/>
    <x v="0"/>
    <n v="39.830136986301369"/>
    <s v="NO CUMPLE"/>
  </r>
  <r>
    <n v="42157190"/>
    <s v="GOMEZ GONZALEZ MARIA DEL PILAR"/>
    <d v="1984-04-19T00:00:00"/>
    <s v="F"/>
    <x v="2"/>
    <s v="MAESTRÍA"/>
    <x v="0"/>
    <n v="39.564383561643837"/>
    <s v="CANDIDATO APROBADO"/>
  </r>
  <r>
    <n v="42157380"/>
    <s v="LOPEZ RESTREPO JULIANA"/>
    <d v="1984-05-15T00:00:00"/>
    <s v="F"/>
    <x v="0"/>
    <s v="MAESTRÍA"/>
    <x v="0"/>
    <n v="39.493150684931507"/>
    <s v="CANDIDATO APROBADO"/>
  </r>
  <r>
    <n v="42157690"/>
    <s v="VANEGAS GONZALEZ DIANA LEDYN VALVANERA"/>
    <d v="1984-04-28T00:00:00"/>
    <s v="F"/>
    <x v="1"/>
    <s v="ESPECIALIZACIÓN"/>
    <x v="0"/>
    <n v="39.539726027397258"/>
    <s v="NO CUMPLE"/>
  </r>
  <r>
    <n v="42158253"/>
    <s v="CHALARCA HOYOS JENNY"/>
    <d v="1984-07-20T00:00:00"/>
    <s v="F"/>
    <x v="2"/>
    <s v="ESPECIALIZACIÓN"/>
    <x v="0"/>
    <n v="39.31232876712329"/>
    <s v="NO CUMPLE"/>
  </r>
  <r>
    <n v="42159706"/>
    <s v="SILVA CAÑAVERAL SANDRA JOHANA"/>
    <d v="1984-06-29T00:00:00"/>
    <s v="F"/>
    <x v="1"/>
    <s v="ESPECIALIZACIÓN"/>
    <x v="0"/>
    <n v="39.369863013698627"/>
    <s v="NO CUMPLE"/>
  </r>
  <r>
    <n v="42159900"/>
    <s v="VASQUEZ  SALAZAR DIANA  PAOLA"/>
    <d v="1984-10-16T00:00:00"/>
    <s v="F"/>
    <x v="2"/>
    <s v="ESPECIALIZACIÓN"/>
    <x v="0"/>
    <n v="39.07123287671233"/>
    <s v="NO CUMPLE"/>
  </r>
  <r>
    <n v="42159953"/>
    <s v="CIRO LADINO LINA MARCELA"/>
    <d v="1984-11-02T00:00:00"/>
    <s v="F"/>
    <x v="1"/>
    <s v="ESPECIALIZACIÓN"/>
    <x v="0"/>
    <n v="39.024657534246572"/>
    <s v="NO CUMPLE"/>
  </r>
  <r>
    <n v="42160570"/>
    <s v="JARAMILLO TREJOS LINA MARIA"/>
    <d v="1985-01-08T00:00:00"/>
    <s v="F"/>
    <x v="1"/>
    <s v="ESPECIALIZACIÓN"/>
    <x v="0"/>
    <n v="38.841095890410962"/>
    <s v="NO CUMPLE"/>
  </r>
  <r>
    <n v="42160790"/>
    <s v="AGUIRRE  VASQUEZ MONICA  LORENA"/>
    <d v="1984-10-19T00:00:00"/>
    <s v="F"/>
    <x v="1"/>
    <s v="ESPECIALIZACIÓN"/>
    <x v="0"/>
    <n v="39.063013698630137"/>
    <s v="NO CUMPLE"/>
  </r>
  <r>
    <n v="42162010"/>
    <s v="GARCIA VALENCIA MARGARITA MARIA"/>
    <d v="1985-01-20T00:00:00"/>
    <s v="F"/>
    <x v="1"/>
    <s v="ESPECIALIZACIÓN"/>
    <x v="0"/>
    <n v="38.80821917808219"/>
    <s v="NO CUMPLE"/>
  </r>
  <r>
    <n v="42164376"/>
    <s v="DUQUE TORRES DEISI JOHANNA"/>
    <d v="1985-10-30T00:00:00"/>
    <s v="F"/>
    <x v="1"/>
    <s v="ESPECIALIZACIÓN"/>
    <x v="0"/>
    <n v="38.032876712328765"/>
    <s v="NO CUMPLE"/>
  </r>
  <r>
    <n v="42165595"/>
    <s v="OSUNA JULIO DARYS LUZ"/>
    <d v="1986-01-27T00:00:00"/>
    <s v="F"/>
    <x v="2"/>
    <s v="ESPECIALIZACIÓN"/>
    <x v="0"/>
    <n v="37.789041095890411"/>
    <s v="NO CUMPLE"/>
  </r>
  <r>
    <n v="42486067"/>
    <s v="MEJIA ARAUJO ANA"/>
    <d v="2001-11-01T00:00:00"/>
    <s v="F"/>
    <x v="1"/>
    <s v="ESPECIALIZACIÓN"/>
    <x v="2"/>
    <n v="22.016438356164382"/>
    <s v="NO CUMPLE"/>
  </r>
  <r>
    <n v="42496394"/>
    <s v="APONTE VALVERDE MARIA VICTORIA"/>
    <d v="1960-02-27T00:00:00"/>
    <s v="F"/>
    <x v="0"/>
    <s v="MAESTRÍA"/>
    <x v="2"/>
    <n v="63.723287671232875"/>
    <s v="CANDIDATO APROBADO"/>
  </r>
  <r>
    <n v="42765609"/>
    <s v="GUIRALES PUERTA DIANA ISABEL"/>
    <d v="1964-12-10T00:00:00"/>
    <s v="F"/>
    <x v="1"/>
    <s v="ESPECIALIZACIÓN"/>
    <x v="2"/>
    <n v="58.934246575342463"/>
    <s v="NO CUMPLE"/>
  </r>
  <r>
    <n v="42793408"/>
    <s v="FUENTES HERNANDEZ NELLI"/>
    <d v="1972-10-15T00:00:00"/>
    <s v="F"/>
    <x v="1"/>
    <s v="ESPECIALIZACIÓN"/>
    <x v="0"/>
    <n v="51.082191780821915"/>
    <s v="NO CUMPLE"/>
  </r>
  <r>
    <n v="42872696"/>
    <s v="PEREZ ARANGO GLORIA CONSUELO"/>
    <d v="1961-04-18T00:00:00"/>
    <s v="F"/>
    <x v="1"/>
    <s v="ESPECIALIZACIÓN"/>
    <x v="0"/>
    <n v="62.583561643835615"/>
    <s v="NO CUMPLE"/>
  </r>
  <r>
    <n v="43497119"/>
    <s v="LOTERO UPEGUI ANGELICA MARIA"/>
    <d v="1965-12-11T00:00:00"/>
    <s v="F"/>
    <x v="1"/>
    <s v="PROFESIONAL"/>
    <x v="3"/>
    <n v="57.93150684931507"/>
    <s v="NO CUMPLE"/>
  </r>
  <r>
    <n v="43560138"/>
    <s v="RENDON CORREA DIANA MARIA"/>
    <d v="1971-08-19T00:00:00"/>
    <s v="F"/>
    <x v="1"/>
    <s v="PROFESIONAL"/>
    <x v="3"/>
    <n v="52.241095890410961"/>
    <s v="NO CUMPLE"/>
  </r>
  <r>
    <n v="43583391"/>
    <s v="ZULETA PALACIO MARIA ANTONIA"/>
    <d v="1974-02-13T00:00:00"/>
    <s v="F"/>
    <x v="1"/>
    <s v="TÉCNICO"/>
    <x v="3"/>
    <n v="49.750684931506846"/>
    <s v="NO CUMPLE"/>
  </r>
  <r>
    <n v="43738535"/>
    <s v="ARBOLEDA GIRALDO LILIANA MARIA"/>
    <d v="1973-01-04T00:00:00"/>
    <s v="F"/>
    <x v="1"/>
    <s v="DOCTORADO"/>
    <x v="3"/>
    <n v="50.860273972602741"/>
    <s v="NO CUMPLE"/>
  </r>
  <r>
    <n v="43975939"/>
    <s v="MARIN QUINTERO MARIA TERESA"/>
    <d v="1984-04-18T00:00:00"/>
    <s v="F"/>
    <x v="1"/>
    <s v="PROFESIONAL"/>
    <x v="3"/>
    <n v="39.56712328767123"/>
    <s v="NO CUMPLE"/>
  </r>
  <r>
    <n v="45528967"/>
    <s v="RIPOLL MONTOYA LINA MARCELA"/>
    <d v="1981-08-26T00:00:00"/>
    <s v="F"/>
    <x v="1"/>
    <s v="ESPECIALIZACIÓN"/>
    <x v="0"/>
    <n v="42.213698630136989"/>
    <s v="NO CUMPLE"/>
  </r>
  <r>
    <n v="45561931"/>
    <s v="SERNA BABILONIA ANGELA MARIA"/>
    <d v="1984-12-26T00:00:00"/>
    <s v="F"/>
    <x v="1"/>
    <s v="ESPECIALIZACIÓN"/>
    <x v="0"/>
    <n v="38.876712328767127"/>
    <s v="NO CUMPLE"/>
  </r>
  <r>
    <n v="45592994"/>
    <s v="PAJARO ALVAREZ DERLIS"/>
    <d v="1977-05-14T00:00:00"/>
    <s v="F"/>
    <x v="1"/>
    <s v="PROFESIONAL"/>
    <x v="1"/>
    <n v="46.5013698630137"/>
    <s v="NO CUMPLE"/>
  </r>
  <r>
    <n v="45691254"/>
    <s v="CAPARROSO RAMIREZ MONICA"/>
    <d v="1978-06-19T00:00:00"/>
    <s v="F"/>
    <x v="2"/>
    <s v="MAESTRÍA"/>
    <x v="1"/>
    <n v="45.402739726027399"/>
    <s v="CANDIDATO APROBADO"/>
  </r>
  <r>
    <n v="46367996"/>
    <s v="RODRIGUEZ PEREZ NUBIA CONSUELO"/>
    <d v="1971-11-25T00:00:00"/>
    <s v="F"/>
    <x v="1"/>
    <s v="PROFESIONAL"/>
    <x v="1"/>
    <n v="51.972602739726028"/>
    <s v="NO CUMPLE"/>
  </r>
  <r>
    <n v="46379603"/>
    <s v="CABALLERO FORERO MANGELLI JASBLEIDY"/>
    <d v="1980-10-31T00:00:00"/>
    <s v="F"/>
    <x v="1"/>
    <s v="MAESTRÍA"/>
    <x v="2"/>
    <n v="43.032876712328765"/>
    <s v="CANDIDATO APROBADO"/>
  </r>
  <r>
    <n v="46380797"/>
    <s v="VALENCIA MONGUA JOHANA CRISTINA"/>
    <d v="1981-04-24T00:00:00"/>
    <s v="F"/>
    <x v="1"/>
    <s v="ESPECIALIZACIÓN"/>
    <x v="0"/>
    <n v="42.553424657534244"/>
    <s v="NO CUMPLE"/>
  </r>
  <r>
    <n v="49607134"/>
    <s v="MARTINEZ WALKER CERLY PATRICIA"/>
    <d v="1981-07-23T00:00:00"/>
    <s v="F"/>
    <x v="1"/>
    <s v="ESPECIALIZACIÓN"/>
    <x v="2"/>
    <n v="42.30684931506849"/>
    <s v="NO CUMPLE"/>
  </r>
  <r>
    <n v="49609539"/>
    <s v="MOLINA VEGA XIMENA"/>
    <d v="1981-12-11T00:00:00"/>
    <s v="F"/>
    <x v="2"/>
    <s v="MAESTRÍA"/>
    <x v="2"/>
    <n v="41.920547945205477"/>
    <s v="CANDIDATO APROBADO"/>
  </r>
  <r>
    <n v="49690585"/>
    <s v="GONZALEZ HERRERA NURY YASIKA"/>
    <d v="1969-03-28T00:00:00"/>
    <s v="F"/>
    <x v="2"/>
    <s v="PROFESIONAL"/>
    <x v="2"/>
    <n v="54.635616438356166"/>
    <s v="NO CUMPLE"/>
  </r>
  <r>
    <n v="49716751"/>
    <s v="ROYERO IBARRA ADRIANA CAROLINA"/>
    <d v="1982-11-09T00:00:00"/>
    <s v="F"/>
    <x v="3"/>
    <s v="PROFESIONAL"/>
    <x v="2"/>
    <n v="41.008219178082193"/>
    <s v="NO CUMPLE"/>
  </r>
  <r>
    <n v="49721592"/>
    <s v="ACOSTA OÑATE LETICIA MARIA"/>
    <d v="1983-08-08T00:00:00"/>
    <s v="F"/>
    <x v="2"/>
    <s v="ESPECIALIZACIÓN"/>
    <x v="2"/>
    <n v="40.263013698630139"/>
    <s v="NO CUMPLE"/>
  </r>
  <r>
    <n v="49724335"/>
    <s v="ASCANIO ABRIL MARTHA LILIANA"/>
    <d v="1984-05-31T00:00:00"/>
    <s v="F"/>
    <x v="2"/>
    <s v="ESPECIALIZACIÓN"/>
    <x v="2"/>
    <n v="39.449315068493149"/>
    <s v="NO CUMPLE"/>
  </r>
  <r>
    <n v="49734048"/>
    <s v="SILVERA TORRES LILIANA"/>
    <d v="1964-08-23T00:00:00"/>
    <s v="F"/>
    <x v="3"/>
    <s v="PROFESIONAL"/>
    <x v="2"/>
    <n v="59.232876712328768"/>
    <s v="NO CUMPLE"/>
  </r>
  <r>
    <n v="49741931"/>
    <s v="GONZALEZ MENDOZA ALMEIDA LILIANA"/>
    <d v="1968-08-05T00:00:00"/>
    <s v="F"/>
    <x v="2"/>
    <s v="MAESTRÍA"/>
    <x v="2"/>
    <n v="55.279452054794518"/>
    <s v="CANDIDATO APROBADO"/>
  </r>
  <r>
    <n v="49745399"/>
    <s v="PARRA DITTA CLARIVEL"/>
    <d v="1966-01-01T00:00:00"/>
    <s v="F"/>
    <x v="3"/>
    <s v="MAESTRÍA"/>
    <x v="2"/>
    <n v="57.873972602739727"/>
    <s v="CANDIDATO APROBADO"/>
  </r>
  <r>
    <n v="49750862"/>
    <s v="DONADO ROMERO INGRID JOHANA"/>
    <d v="1982-09-26T00:00:00"/>
    <s v="F"/>
    <x v="1"/>
    <s v="ESPECIALIZACIÓN"/>
    <x v="2"/>
    <n v="41.128767123287673"/>
    <s v="NO CUMPLE"/>
  </r>
  <r>
    <n v="49759978"/>
    <s v="GALINDO OSPINO AMALFI"/>
    <d v="1970-04-07T00:00:00"/>
    <s v="F"/>
    <x v="2"/>
    <s v="ESPECIALIZACIÓN"/>
    <x v="2"/>
    <n v="53.608219178082194"/>
    <s v="NO CUMPLE"/>
  </r>
  <r>
    <n v="49760337"/>
    <s v="SAGBINI ECHAVEZ YOLANDA"/>
    <d v="1970-01-29T00:00:00"/>
    <s v="F"/>
    <x v="3"/>
    <s v="PROFESIONAL"/>
    <x v="2"/>
    <n v="53.794520547945204"/>
    <s v="NO CUMPLE"/>
  </r>
  <r>
    <n v="49760519"/>
    <s v="MONTERO MORON JANET"/>
    <d v="1970-07-05T00:00:00"/>
    <s v="F"/>
    <x v="2"/>
    <s v="ESPECIALIZACIÓN"/>
    <x v="2"/>
    <n v="53.364383561643834"/>
    <s v="NO CUMPLE"/>
  </r>
  <r>
    <n v="49768611"/>
    <s v="SERJE URIBE LISETH MARIA"/>
    <d v="1973-04-13T00:00:00"/>
    <s v="F"/>
    <x v="3"/>
    <s v="PROFESIONAL"/>
    <x v="2"/>
    <n v="50.589041095890408"/>
    <s v="NO CUMPLE"/>
  </r>
  <r>
    <n v="49768653"/>
    <s v="BOLAÑO ACOSTA LILIAN DANIELLE"/>
    <d v="1972-11-29T00:00:00"/>
    <s v="F"/>
    <x v="2"/>
    <s v="ESPECIALIZACIÓN"/>
    <x v="2"/>
    <n v="50.958904109589042"/>
    <s v="NO CUMPLE"/>
  </r>
  <r>
    <n v="49769760"/>
    <s v="QUINTERO VEGA LUZ DARIS"/>
    <d v="1973-09-08T00:00:00"/>
    <s v="F"/>
    <x v="3"/>
    <s v="MAESTRÍA"/>
    <x v="3"/>
    <n v="50.183561643835617"/>
    <s v="CANDIDATO APROBADO"/>
  </r>
  <r>
    <n v="49769981"/>
    <s v="DE ARMAS DE LA ROSA GREGORIA ESTHER"/>
    <d v="1973-12-26T00:00:00"/>
    <s v="F"/>
    <x v="2"/>
    <s v="ESPECIALIZACIÓN"/>
    <x v="2"/>
    <n v="49.884931506849313"/>
    <s v="NO CUMPLE"/>
  </r>
  <r>
    <n v="49775391"/>
    <s v="PEDRAZA SANCHEZ BELCY"/>
    <d v="1975-02-03T00:00:00"/>
    <s v="F"/>
    <x v="3"/>
    <s v="ESPECIALIZACIÓN"/>
    <x v="2"/>
    <n v="48.778082191780825"/>
    <s v="NO CUMPLE"/>
  </r>
  <r>
    <n v="49781641"/>
    <s v="MAESTRE BERMUDEZ MILADIS PATRICIA"/>
    <d v="1977-03-14T00:00:00"/>
    <s v="F"/>
    <x v="1"/>
    <s v="ESPECIALIZACIÓN"/>
    <x v="2"/>
    <n v="46.668493150684931"/>
    <s v="NO CUMPLE"/>
  </r>
  <r>
    <n v="49782032"/>
    <s v="CAMPO MANJARREZ MAYRA ISABEL"/>
    <d v="1977-03-17T00:00:00"/>
    <s v="F"/>
    <x v="2"/>
    <s v="ESPECIALIZACIÓN"/>
    <x v="2"/>
    <n v="46.660273972602738"/>
    <s v="NO CUMPLE"/>
  </r>
  <r>
    <n v="49785539"/>
    <s v="GONZALEZ COTES CLAUDIA LUZ"/>
    <d v="1977-05-31T00:00:00"/>
    <s v="F"/>
    <x v="2"/>
    <s v="PROFESIONAL"/>
    <x v="2"/>
    <n v="46.454794520547942"/>
    <s v="NO CUMPLE"/>
  </r>
  <r>
    <n v="49786241"/>
    <s v="MELENDEZ  IRENE DEL ROSARIO"/>
    <d v="1978-04-02T00:00:00"/>
    <s v="F"/>
    <x v="1"/>
    <s v="PROFESIONAL"/>
    <x v="2"/>
    <n v="45.61643835616438"/>
    <s v="NO CUMPLE"/>
  </r>
  <r>
    <n v="49790178"/>
    <s v="MOLINA ARENAS SANDRA ISABEL"/>
    <d v="1979-04-07T00:00:00"/>
    <s v="F"/>
    <x v="1"/>
    <s v="ESPECIALIZACIÓN"/>
    <x v="2"/>
    <n v="44.602739726027394"/>
    <s v="NO CUMPLE"/>
  </r>
  <r>
    <n v="49790567"/>
    <s v="REDONDO MARIN MILADYS PAOLA"/>
    <d v="1979-07-10T00:00:00"/>
    <s v="F"/>
    <x v="3"/>
    <s v="ESPECIALIZACIÓN"/>
    <x v="3"/>
    <n v="44.345205479452055"/>
    <s v="NO CUMPLE"/>
  </r>
  <r>
    <n v="51559560"/>
    <s v="MORA ROJAS RUTH BEATRIZ"/>
    <d v="1956-08-26T00:00:00"/>
    <s v="F"/>
    <x v="2"/>
    <s v="MAESTRÍA"/>
    <x v="1"/>
    <n v="67.230136986301375"/>
    <s v="CANDIDATO APROBADO"/>
  </r>
  <r>
    <n v="51587848"/>
    <s v="BELTRAN HERNANDEZ ELBA PATRICIA"/>
    <d v="1960-03-30T00:00:00"/>
    <s v="F"/>
    <x v="2"/>
    <s v="DOCTORADO"/>
    <x v="3"/>
    <n v="63.635616438356166"/>
    <s v="NO CUMPLE"/>
  </r>
  <r>
    <n v="51595234"/>
    <s v="RODRIGUEZ GONZALEZ JENNY CARMIÑA"/>
    <d v="1961-01-26T00:00:00"/>
    <s v="F"/>
    <x v="2"/>
    <s v="ESPECIALIZACIÓN"/>
    <x v="1"/>
    <n v="62.80821917808219"/>
    <s v="NO CUMPLE"/>
  </r>
  <r>
    <n v="51624254"/>
    <s v="BALLESTEROS RODRIGUEZ GLORIA EDILMA"/>
    <d v="1959-12-24T00:00:00"/>
    <s v="F"/>
    <x v="1"/>
    <s v="MAESTRÍA"/>
    <x v="1"/>
    <n v="63.901369863013699"/>
    <s v="CANDIDATO APROBADO"/>
  </r>
  <r>
    <n v="51629988"/>
    <s v="MESA CAMPOS ALBA CONSUELO"/>
    <d v="1961-04-25T00:00:00"/>
    <s v="F"/>
    <x v="2"/>
    <s v="MAESTRÍA"/>
    <x v="1"/>
    <n v="62.564383561643837"/>
    <s v="CANDIDATO APROBADO"/>
  </r>
  <r>
    <n v="51636612"/>
    <s v="ARDILA ROA ILBA DORLANI"/>
    <d v="1961-11-08T00:00:00"/>
    <s v="F"/>
    <x v="0"/>
    <s v="MAESTRÍA"/>
    <x v="2"/>
    <n v="62.024657534246572"/>
    <s v="CANDIDATO APROBADO"/>
  </r>
  <r>
    <n v="51654436"/>
    <s v="TORRES LOPEZ SONIA ESTHER"/>
    <d v="1962-09-20T00:00:00"/>
    <s v="F"/>
    <x v="3"/>
    <s v="PROFESIONAL"/>
    <x v="2"/>
    <n v="61.158904109589038"/>
    <s v="NO CUMPLE"/>
  </r>
  <r>
    <n v="51655693"/>
    <s v="BERNAL ESPEJO LUZMILA"/>
    <d v="1959-09-03T00:00:00"/>
    <s v="F"/>
    <x v="0"/>
    <s v="MAESTRÍA"/>
    <x v="1"/>
    <n v="64.208219178082189"/>
    <s v="CANDIDATO APROBADO"/>
  </r>
  <r>
    <n v="51660445"/>
    <s v="BERMUDEZ NIÑO ISABEL CRISTINA"/>
    <d v="1962-03-14T00:00:00"/>
    <s v="F"/>
    <x v="1"/>
    <s v="DOCTORADO"/>
    <x v="3"/>
    <n v="61.679452054794524"/>
    <s v="NO CUMPLE"/>
  </r>
  <r>
    <n v="51665696"/>
    <s v="PARDO VERNOT PATRICIA"/>
    <d v="1962-05-26T00:00:00"/>
    <s v="F"/>
    <x v="0"/>
    <s v="ESPECIALIZACIÓN"/>
    <x v="1"/>
    <n v="61.479452054794521"/>
    <s v="NO CUMPLE"/>
  </r>
  <r>
    <n v="51684281"/>
    <s v="GARCIA ROCHA MARIA CONSUELO"/>
    <d v="1962-05-22T00:00:00"/>
    <s v="F"/>
    <x v="1"/>
    <s v="ESPECIALIZACIÓN"/>
    <x v="0"/>
    <n v="61.490410958904107"/>
    <s v="NO CUMPLE"/>
  </r>
  <r>
    <n v="51689714"/>
    <s v="CARDENAS CIFUENTES LUZ MILENA"/>
    <d v="1963-07-13T00:00:00"/>
    <s v="F"/>
    <x v="2"/>
    <s v="MAESTRÍA"/>
    <x v="1"/>
    <n v="60.347945205479455"/>
    <s v="CANDIDATO APROBADO"/>
  </r>
  <r>
    <n v="51691729"/>
    <s v="MEDINA POLANCO MARTHA LUCIA"/>
    <d v="1959-10-14T00:00:00"/>
    <s v="F"/>
    <x v="1"/>
    <s v="ESPECIALIZACIÓN"/>
    <x v="0"/>
    <n v="64.095890410958901"/>
    <s v="NO CUMPLE"/>
  </r>
  <r>
    <n v="51703586"/>
    <s v="ALVAREZ DE AHOGADO MARIA SOLEDAD"/>
    <d v="1963-09-13T00:00:00"/>
    <s v="F"/>
    <x v="0"/>
    <s v="MAESTRÍA"/>
    <x v="2"/>
    <n v="60.178082191780824"/>
    <s v="CANDIDATO APROBADO"/>
  </r>
  <r>
    <n v="51713119"/>
    <s v="GARCIA LADRON DE GUEVARA MARIA MARGARITA"/>
    <d v="1964-04-12T00:00:00"/>
    <s v="F"/>
    <x v="2"/>
    <s v="ESPECIALIZACIÓN"/>
    <x v="0"/>
    <n v="59.597260273972601"/>
    <s v="NO CUMPLE"/>
  </r>
  <r>
    <n v="51715627"/>
    <s v="VELOZA MORALES MARTHA CECILIA"/>
    <d v="1963-04-22T00:00:00"/>
    <s v="F"/>
    <x v="0"/>
    <s v="MAESTRÍA"/>
    <x v="1"/>
    <n v="60.57260273972603"/>
    <s v="CANDIDATO APROBADO"/>
  </r>
  <r>
    <n v="51718167"/>
    <s v="RAMIREZ CABANZO MARIA HELENA"/>
    <d v="1964-06-11T00:00:00"/>
    <s v="F"/>
    <x v="2"/>
    <s v="DOCTORADO"/>
    <x v="0"/>
    <n v="59.43287671232877"/>
    <s v="NO CUMPLE"/>
  </r>
  <r>
    <n v="51720778"/>
    <s v="ERAZO RICO LILIANA"/>
    <d v="1963-04-27T00:00:00"/>
    <s v="F"/>
    <x v="1"/>
    <s v="MAESTRÍA"/>
    <x v="1"/>
    <n v="60.558904109589044"/>
    <s v="CANDIDATO APROBADO"/>
  </r>
  <r>
    <n v="51726645"/>
    <s v="MALAGON DUQUE ALEXANDRA CAROLINA"/>
    <d v="1959-02-15T00:00:00"/>
    <s v="F"/>
    <x v="1"/>
    <s v="MAESTRÍA"/>
    <x v="0"/>
    <n v="64.756164383561639"/>
    <s v="CANDIDATO APROBADO"/>
  </r>
  <r>
    <n v="51729486"/>
    <s v="SAENZ LOZADA CRISTINA"/>
    <d v="1963-11-15T00:00:00"/>
    <s v="F"/>
    <x v="1"/>
    <s v="ESPECIALIZACIÓN"/>
    <x v="1"/>
    <n v="60.005479452054793"/>
    <s v="NO CUMPLE"/>
  </r>
  <r>
    <n v="51742318"/>
    <s v="GOMEZ SILVA GLORIA SUSANA"/>
    <d v="1964-06-14T00:00:00"/>
    <s v="F"/>
    <x v="1"/>
    <s v="MAESTRÍA"/>
    <x v="0"/>
    <n v="59.424657534246577"/>
    <s v="CANDIDATO APROBADO"/>
  </r>
  <r>
    <n v="51749885"/>
    <s v="ROMERO RODRIGUEZ AMPARO"/>
    <d v="1964-07-17T00:00:00"/>
    <s v="F"/>
    <x v="1"/>
    <s v="MAESTRÍA"/>
    <x v="1"/>
    <n v="59.334246575342469"/>
    <s v="CANDIDATO APROBADO"/>
  </r>
  <r>
    <n v="51768721"/>
    <s v="BABATIVA NOVOA DORIS AMPARO"/>
    <d v="1965-08-26T00:00:00"/>
    <s v="F"/>
    <x v="2"/>
    <s v="MAESTRÍA"/>
    <x v="1"/>
    <n v="58.224657534246575"/>
    <s v="CANDIDATO APROBADO"/>
  </r>
  <r>
    <n v="51774055"/>
    <s v="MUÑOZ CADENA DIANA DEL PILAR"/>
    <d v="1964-06-30T00:00:00"/>
    <s v="F"/>
    <x v="1"/>
    <s v="MAESTRÍA"/>
    <x v="1"/>
    <n v="59.38082191780822"/>
    <s v="CANDIDATO APROBADO"/>
  </r>
  <r>
    <n v="51777067"/>
    <s v="ISAZA RUIZ NUBIA ELENA"/>
    <d v="1964-05-25T00:00:00"/>
    <s v="F"/>
    <x v="1"/>
    <s v="ESPECIALIZACIÓN"/>
    <x v="0"/>
    <n v="59.479452054794521"/>
    <s v="NO CUMPLE"/>
  </r>
  <r>
    <n v="51781948"/>
    <s v="VASQUEZ RICO YOLANDA"/>
    <d v="1965-08-15T00:00:00"/>
    <s v="F"/>
    <x v="2"/>
    <s v="ESPECIALIZACIÓN"/>
    <x v="1"/>
    <n v="58.254794520547946"/>
    <s v="NO CUMPLE"/>
  </r>
  <r>
    <n v="51795563"/>
    <s v="VALLEJO VALLEJO MARIA HELENA"/>
    <d v="1963-08-28T00:00:00"/>
    <s v="F"/>
    <x v="1"/>
    <s v="PROFESIONAL"/>
    <x v="0"/>
    <n v="60.221917808219175"/>
    <s v="NO CUMPLE"/>
  </r>
  <r>
    <n v="51796658"/>
    <s v="ORTEGA CABRERA MARIA HAYDEE"/>
    <d v="1965-12-05T00:00:00"/>
    <s v="F"/>
    <x v="1"/>
    <s v="ESPECIALIZACIÓN"/>
    <x v="1"/>
    <n v="57.947945205479449"/>
    <s v="NO CUMPLE"/>
  </r>
  <r>
    <n v="51804365"/>
    <s v="VANEGAS NIETO NEISE"/>
    <d v="1965-07-01T00:00:00"/>
    <s v="F"/>
    <x v="1"/>
    <s v="ESPECIALIZACIÓN"/>
    <x v="0"/>
    <n v="58.37808219178082"/>
    <s v="NO CUMPLE"/>
  </r>
  <r>
    <n v="51829195"/>
    <s v="CARABALLO MARTINEZ GILMA JEANNETTE"/>
    <d v="1966-08-28T00:00:00"/>
    <s v="F"/>
    <x v="2"/>
    <s v="MAESTRÍA"/>
    <x v="1"/>
    <n v="57.219178082191782"/>
    <s v="CANDIDATO APROBADO"/>
  </r>
  <r>
    <n v="51833720"/>
    <s v="BERNAL BERMUDEZ CLAUDIA LILIANA"/>
    <d v="1966-10-31T00:00:00"/>
    <s v="F"/>
    <x v="1"/>
    <s v="DOCTORADO"/>
    <x v="3"/>
    <n v="57.043835616438358"/>
    <s v="NO CUMPLE"/>
  </r>
  <r>
    <n v="51837973"/>
    <s v="GONZALEZ CASTAÑEDA DORIS MARLEN"/>
    <d v="1966-11-27T00:00:00"/>
    <s v="F"/>
    <x v="1"/>
    <s v="MAESTRÍA"/>
    <x v="0"/>
    <n v="56.969863013698628"/>
    <s v="CANDIDATO APROBADO"/>
  </r>
  <r>
    <n v="51864739"/>
    <s v="SANCHEZ COTE DIANA BRICYID"/>
    <d v="1967-11-16T00:00:00"/>
    <s v="F"/>
    <x v="1"/>
    <s v="MAESTRÍA"/>
    <x v="0"/>
    <n v="56"/>
    <s v="CANDIDATO APROBADO"/>
  </r>
  <r>
    <n v="51869977"/>
    <s v="PAPAGAYO GUZMAN MARTHA LILIANA"/>
    <d v="1966-06-06T00:00:00"/>
    <s v="F"/>
    <x v="1"/>
    <s v="ESPECIALIZACIÓN"/>
    <x v="1"/>
    <n v="57.446575342465756"/>
    <s v="NO CUMPLE"/>
  </r>
  <r>
    <n v="51877412"/>
    <s v="DAZA SERRANO BALKYS ADRIANA"/>
    <d v="1967-10-03T00:00:00"/>
    <s v="F"/>
    <x v="1"/>
    <s v="ESPECIALIZACIÓN"/>
    <x v="2"/>
    <n v="56.12054794520548"/>
    <s v="NO CUMPLE"/>
  </r>
  <r>
    <n v="51878688"/>
    <s v="FLOREZ PARRA GLORIA AMPARO"/>
    <d v="1966-04-07T00:00:00"/>
    <s v="F"/>
    <x v="1"/>
    <s v="ESPECIALIZACIÓN"/>
    <x v="0"/>
    <n v="57.610958904109587"/>
    <s v="NO CUMPLE"/>
  </r>
  <r>
    <n v="51882073"/>
    <s v="VERGARA ARBOLEDA MARIBEL"/>
    <d v="1967-11-20T00:00:00"/>
    <s v="F"/>
    <x v="1"/>
    <s v="DOCTORADO"/>
    <x v="1"/>
    <n v="55.989041095890414"/>
    <s v="NO CUMPLE"/>
  </r>
  <r>
    <n v="51896474"/>
    <s v="NARANJO BECERRA MARIA SENIT"/>
    <d v="1966-12-29T00:00:00"/>
    <s v="F"/>
    <x v="1"/>
    <s v="MAESTRÍA"/>
    <x v="1"/>
    <n v="56.88219178082192"/>
    <s v="CANDIDATO APROBADO"/>
  </r>
  <r>
    <n v="51902261"/>
    <s v="ALVAREZ DIAZ INGRID ROCIO"/>
    <d v="1967-06-28T00:00:00"/>
    <s v="F"/>
    <x v="0"/>
    <s v="PROFESIONAL"/>
    <x v="2"/>
    <n v="56.386301369863013"/>
    <s v="NO CUMPLE"/>
  </r>
  <r>
    <n v="51912126"/>
    <s v="SARMIENTO GUACANEME ANA ELENA"/>
    <d v="1968-10-16T00:00:00"/>
    <s v="F"/>
    <x v="2"/>
    <s v="ESPECIALIZACIÓN"/>
    <x v="0"/>
    <n v="55.082191780821915"/>
    <s v="NO CUMPLE"/>
  </r>
  <r>
    <n v="51921526"/>
    <s v="GIRALDO LUNA CLARA MARGARITA"/>
    <d v="1968-08-21T00:00:00"/>
    <s v="F"/>
    <x v="1"/>
    <s v="MAESTRÍA"/>
    <x v="0"/>
    <n v="55.235616438356168"/>
    <s v="CANDIDATO APROBADO"/>
  </r>
  <r>
    <n v="51924169"/>
    <s v="CABRERA ZAPATA ELIZABET"/>
    <d v="1965-08-02T00:00:00"/>
    <s v="F"/>
    <x v="2"/>
    <s v="MAESTRÍA"/>
    <x v="2"/>
    <n v="58.290410958904111"/>
    <s v="CANDIDATO APROBADO"/>
  </r>
  <r>
    <n v="51937372"/>
    <s v="MUÑOZ QUIROGA SANDRA LILIANA"/>
    <d v="1969-06-21T00:00:00"/>
    <s v="F"/>
    <x v="1"/>
    <s v="MAESTRÍA"/>
    <x v="1"/>
    <n v="54.402739726027399"/>
    <s v="CANDIDATO APROBADO"/>
  </r>
  <r>
    <n v="51937446"/>
    <s v="VERA DIAZ VIVIAN LILIANA"/>
    <d v="1969-04-20T00:00:00"/>
    <s v="F"/>
    <x v="1"/>
    <s v="MAESTRÍA"/>
    <x v="1"/>
    <n v="54.57260273972603"/>
    <s v="CANDIDATO APROBADO"/>
  </r>
  <r>
    <n v="51946748"/>
    <s v="CORDOBA PINZON LUZ MARINA"/>
    <d v="1969-09-09T00:00:00"/>
    <s v="F"/>
    <x v="1"/>
    <s v="MAESTRÍA"/>
    <x v="1"/>
    <n v="54.183561643835617"/>
    <s v="CANDIDATO APROBADO"/>
  </r>
  <r>
    <n v="51958011"/>
    <s v="MORENO MAHECHA LUZ ENEIDA"/>
    <d v="1969-05-20T00:00:00"/>
    <s v="F"/>
    <x v="1"/>
    <s v="DOCTORADO"/>
    <x v="1"/>
    <n v="54.490410958904107"/>
    <s v="NO CUMPLE"/>
  </r>
  <r>
    <n v="51961770"/>
    <s v="ZUBILLAGA PAEZ MAYTE"/>
    <d v="1970-04-13T00:00:00"/>
    <s v="F"/>
    <x v="1"/>
    <s v="DOCTORADO"/>
    <x v="2"/>
    <n v="53.591780821917808"/>
    <s v="NO CUMPLE"/>
  </r>
  <r>
    <n v="51968582"/>
    <s v="URREGO BETANCOURT DIANA PATRICIA"/>
    <d v="1969-10-01T00:00:00"/>
    <s v="F"/>
    <x v="1"/>
    <s v="ESPECIALIZACIÓN"/>
    <x v="0"/>
    <n v="54.123287671232873"/>
    <s v="NO CUMPLE"/>
  </r>
  <r>
    <n v="51974302"/>
    <s v="REBELLON ALDANA MARIA FERNANDA"/>
    <d v="1970-02-03T00:00:00"/>
    <s v="F"/>
    <x v="1"/>
    <s v="MAESTRÍA"/>
    <x v="0"/>
    <n v="53.780821917808218"/>
    <s v="CANDIDATO APROBADO"/>
  </r>
  <r>
    <n v="51975594"/>
    <s v="GAVIRIA LOPEZ YOLANDA"/>
    <d v="1969-05-29T00:00:00"/>
    <s v="F"/>
    <x v="2"/>
    <s v="ESPECIALIZACIÓN"/>
    <x v="0"/>
    <n v="54.465753424657535"/>
    <s v="NO CUMPLE"/>
  </r>
  <r>
    <n v="51982510"/>
    <s v="MORA CASTIBLANCO GLORIA ESPERANZA"/>
    <d v="1968-02-14T00:00:00"/>
    <s v="F"/>
    <x v="3"/>
    <s v="MAESTRÍA"/>
    <x v="1"/>
    <n v="55.753424657534246"/>
    <s v="CANDIDATO APROBADO"/>
  </r>
  <r>
    <n v="51982878"/>
    <s v="CARDONA HERNANDEZ YINI"/>
    <d v="1970-07-09T00:00:00"/>
    <s v="F"/>
    <x v="2"/>
    <s v="MAESTRÍA"/>
    <x v="1"/>
    <n v="53.353424657534248"/>
    <s v="CANDIDATO APROBADO"/>
  </r>
  <r>
    <n v="51984083"/>
    <s v="GARCIA LOZADA DIANA GEORGINA"/>
    <d v="1970-03-13T00:00:00"/>
    <s v="F"/>
    <x v="1"/>
    <s v="MAESTRÍA"/>
    <x v="0"/>
    <n v="53.676712328767124"/>
    <s v="CANDIDATO APROBADO"/>
  </r>
  <r>
    <n v="51991123"/>
    <s v="FORERO RODRIGUEZ GLORIA PATRICIA"/>
    <d v="1969-12-10T00:00:00"/>
    <s v="F"/>
    <x v="1"/>
    <s v="DOCTORADO"/>
    <x v="0"/>
    <n v="53.93150684931507"/>
    <s v="NO CUMPLE"/>
  </r>
  <r>
    <n v="51991942"/>
    <s v="NIÑO PARRA NANCY PATRICIA"/>
    <d v="1970-05-01T00:00:00"/>
    <s v="F"/>
    <x v="1"/>
    <s v="PROFESIONAL"/>
    <x v="1"/>
    <n v="53.542465753424658"/>
    <s v="NO CUMPLE"/>
  </r>
  <r>
    <n v="51996860"/>
    <s v="CUELLAR ALARCON LUZ AMANDA"/>
    <d v="1970-06-17T00:00:00"/>
    <s v="F"/>
    <x v="2"/>
    <s v="ESPECIALIZACIÓN"/>
    <x v="0"/>
    <n v="53.413698630136984"/>
    <s v="NO CUMPLE"/>
  </r>
  <r>
    <n v="51999817"/>
    <s v="QUINTERO LA ROTA CLARA SOFIA"/>
    <d v="1970-09-11T00:00:00"/>
    <s v="F"/>
    <x v="1"/>
    <s v="PROFESIONAL"/>
    <x v="1"/>
    <n v="53.178082191780824"/>
    <s v="NO CUMPLE"/>
  </r>
  <r>
    <n v="52018927"/>
    <s v="ZAMBRANO LEON ANA FERNANDA"/>
    <d v="1971-04-05T00:00:00"/>
    <s v="F"/>
    <x v="1"/>
    <s v="ESPECIALIZACIÓN"/>
    <x v="1"/>
    <n v="52.613698630136987"/>
    <s v="NO CUMPLE"/>
  </r>
  <r>
    <n v="52019603"/>
    <s v="JIMENEZ VARGAS EMMA PATRICIA"/>
    <d v="1970-08-10T00:00:00"/>
    <s v="F"/>
    <x v="1"/>
    <s v="ESPECIALIZACIÓN"/>
    <x v="1"/>
    <n v="53.265753424657532"/>
    <s v="NO CUMPLE"/>
  </r>
  <r>
    <n v="52021789"/>
    <s v="TOVAR GUERRA MARIA VICTORIA"/>
    <d v="1970-04-27T00:00:00"/>
    <s v="F"/>
    <x v="1"/>
    <s v="PROFESIONAL"/>
    <x v="0"/>
    <n v="53.553424657534244"/>
    <s v="NO CUMPLE"/>
  </r>
  <r>
    <n v="52027307"/>
    <s v="CUELLAR USMA NORMA ESPERANZA"/>
    <d v="1971-04-10T00:00:00"/>
    <s v="F"/>
    <x v="1"/>
    <s v="MAESTRÍA"/>
    <x v="2"/>
    <n v="52.6"/>
    <s v="CANDIDATO APROBADO"/>
  </r>
  <r>
    <n v="52028612"/>
    <s v="RONCANCIO POVEDA SONIA YANIRA"/>
    <d v="1971-01-05T00:00:00"/>
    <s v="F"/>
    <x v="1"/>
    <s v="ESPECIALIZACIÓN"/>
    <x v="1"/>
    <n v="52.860273972602741"/>
    <s v="NO CUMPLE"/>
  </r>
  <r>
    <n v="52029338"/>
    <s v="BELTRAN RODRIGUEZ CLAUDIA LILIANA"/>
    <d v="1971-07-08T00:00:00"/>
    <s v="F"/>
    <x v="1"/>
    <s v="DOCTORADO"/>
    <x v="3"/>
    <n v="52.356164383561641"/>
    <s v="NO CUMPLE"/>
  </r>
  <r>
    <n v="52032085"/>
    <s v="ALFONSO MARTINEZ MONICA ADRIANA"/>
    <d v="1970-07-19T00:00:00"/>
    <s v="F"/>
    <x v="0"/>
    <s v="PROFESIONAL"/>
    <x v="2"/>
    <n v="53.326027397260276"/>
    <s v="NO CUMPLE"/>
  </r>
  <r>
    <n v="52034084"/>
    <s v="GARCES MOYA LEONOR ANDREA"/>
    <d v="1971-10-04T00:00:00"/>
    <s v="F"/>
    <x v="1"/>
    <s v="MAESTRÍA"/>
    <x v="0"/>
    <n v="52.115068493150687"/>
    <s v="CANDIDATO APROBADO"/>
  </r>
  <r>
    <n v="52034290"/>
    <s v="CORTES  MARIA FERNANDA"/>
    <d v="1970-11-23T00:00:00"/>
    <s v="F"/>
    <x v="1"/>
    <s v="MAESTRÍA"/>
    <x v="1"/>
    <n v="52.978082191780821"/>
    <s v="CANDIDATO APROBADO"/>
  </r>
  <r>
    <n v="52048239"/>
    <s v="PINEDA CHAVEZ CLAUDIA MARCELA"/>
    <d v="1971-11-24T00:00:00"/>
    <s v="F"/>
    <x v="1"/>
    <s v="MAESTRÍA"/>
    <x v="1"/>
    <n v="51.975342465753428"/>
    <s v="CANDIDATO APROBADO"/>
  </r>
  <r>
    <n v="52048258"/>
    <s v="ROJAS TORRES CIELO GILMA VIVIANA"/>
    <d v="1971-12-06T00:00:00"/>
    <s v="F"/>
    <x v="1"/>
    <s v="PROFESIONAL"/>
    <x v="1"/>
    <n v="51.942465753424656"/>
    <s v="NO CUMPLE"/>
  </r>
  <r>
    <n v="52052778"/>
    <s v="CATAMA RAMOS MARIA MARLEN"/>
    <d v="1972-02-16T00:00:00"/>
    <s v="F"/>
    <x v="2"/>
    <s v="PROFESIONAL"/>
    <x v="1"/>
    <n v="51.745205479452054"/>
    <s v="NO CUMPLE"/>
  </r>
  <r>
    <n v="52053267"/>
    <s v="PUERTO LOZANO MARCELA IVONNE"/>
    <d v="1972-05-18T00:00:00"/>
    <s v="F"/>
    <x v="0"/>
    <s v="MAESTRÍA"/>
    <x v="1"/>
    <n v="51.493150684931507"/>
    <s v="CANDIDATO APROBADO"/>
  </r>
  <r>
    <n v="52053722"/>
    <s v="MARQUEZ  GALVIS MONICA  MARLENE"/>
    <d v="1972-01-22T00:00:00"/>
    <s v="F"/>
    <x v="0"/>
    <s v="MAESTRÍA"/>
    <x v="0"/>
    <n v="51.813698630136983"/>
    <s v="CANDIDATO APROBADO"/>
  </r>
  <r>
    <n v="52054145"/>
    <s v="NARVAEZ RUMIE OLIVIA MARGARITA"/>
    <d v="1972-03-27T00:00:00"/>
    <s v="F"/>
    <x v="1"/>
    <s v="MAESTRÍA"/>
    <x v="1"/>
    <n v="51.635616438356166"/>
    <s v="CANDIDATO APROBADO"/>
  </r>
  <r>
    <n v="52057912"/>
    <s v="GUAVITA ROZO NOHORA CRISTINA"/>
    <d v="1973-02-22T00:00:00"/>
    <s v="F"/>
    <x v="0"/>
    <s v="ESPECIALIZACIÓN"/>
    <x v="1"/>
    <n v="50.726027397260275"/>
    <s v="NO CUMPLE"/>
  </r>
  <r>
    <n v="52062499"/>
    <s v="BECERRA LOPEZ LUZ ANGELICA"/>
    <d v="1972-06-09T00:00:00"/>
    <s v="F"/>
    <x v="1"/>
    <s v="MAESTRÍA"/>
    <x v="1"/>
    <n v="51.43287671232877"/>
    <s v="CANDIDATO APROBADO"/>
  </r>
  <r>
    <n v="52066654"/>
    <s v="ROMERO MARTINEZ RUBY STELLA"/>
    <d v="1973-04-29T00:00:00"/>
    <s v="F"/>
    <x v="1"/>
    <s v="ESPECIALIZACIÓN"/>
    <x v="1"/>
    <n v="50.545205479452058"/>
    <s v="NO CUMPLE"/>
  </r>
  <r>
    <n v="52074535"/>
    <s v="PEREZ ALARCON ANGELICA MARIA"/>
    <d v="1972-12-20T00:00:00"/>
    <s v="F"/>
    <x v="1"/>
    <s v="MAESTRÍA"/>
    <x v="1"/>
    <n v="50.901369863013699"/>
    <s v="CANDIDATO APROBADO"/>
  </r>
  <r>
    <n v="52075498"/>
    <s v="ARENAS CRUZ SANDRA PATRICIA"/>
    <d v="1972-05-30T00:00:00"/>
    <s v="F"/>
    <x v="0"/>
    <s v="MAESTRÍA"/>
    <x v="1"/>
    <n v="51.460273972602742"/>
    <s v="CANDIDATO APROBADO"/>
  </r>
  <r>
    <n v="52083453"/>
    <s v="VEGA RIAÑO SILVIA REBECA"/>
    <d v="1972-08-13T00:00:00"/>
    <s v="F"/>
    <x v="1"/>
    <s v="MAESTRÍA"/>
    <x v="1"/>
    <n v="51.254794520547946"/>
    <s v="CANDIDATO APROBADO"/>
  </r>
  <r>
    <n v="52085181"/>
    <s v="PEREZ MENDEZ DIANA MARCELA"/>
    <d v="1974-02-01T00:00:00"/>
    <s v="F"/>
    <x v="1"/>
    <s v="MAESTRÍA"/>
    <x v="1"/>
    <n v="49.783561643835618"/>
    <s v="CANDIDATO APROBADO"/>
  </r>
  <r>
    <n v="52103376"/>
    <s v="BELTRAN BELTRAN JULIA ELISA"/>
    <d v="1973-04-10T00:00:00"/>
    <s v="F"/>
    <x v="1"/>
    <s v="DOCTORADO"/>
    <x v="3"/>
    <n v="50.597260273972601"/>
    <s v="NO CUMPLE"/>
  </r>
  <r>
    <n v="52108933"/>
    <s v="GUAYAN ARDILA INGRID CAROLINA"/>
    <d v="1974-05-15T00:00:00"/>
    <s v="F"/>
    <x v="0"/>
    <s v="ESPECIALIZACIÓN"/>
    <x v="1"/>
    <n v="49.5013698630137"/>
    <s v="NO CUMPLE"/>
  </r>
  <r>
    <n v="52110035"/>
    <s v="GOMEZ RODRIGUEZ LIDA MARIAM"/>
    <d v="1974-01-12T00:00:00"/>
    <s v="F"/>
    <x v="1"/>
    <s v="ESPECIALIZACIÓN"/>
    <x v="0"/>
    <n v="49.838356164383562"/>
    <s v="NO CUMPLE"/>
  </r>
  <r>
    <n v="52112485"/>
    <s v="RODRIGUEZ COLLAZOS ANNIE"/>
    <d v="1972-09-13T00:00:00"/>
    <s v="F"/>
    <x v="1"/>
    <s v="ESPECIALIZACIÓN"/>
    <x v="1"/>
    <n v="51.169863013698631"/>
    <s v="NO CUMPLE"/>
  </r>
  <r>
    <n v="52117822"/>
    <s v="DE LA ROSA BOLAÑOS VIVIAM AURIS"/>
    <d v="1973-07-07T00:00:00"/>
    <s v="F"/>
    <x v="1"/>
    <s v="MAESTRÍA"/>
    <x v="1"/>
    <n v="50.356164383561641"/>
    <s v="CANDIDATO APROBADO"/>
  </r>
  <r>
    <n v="52145751"/>
    <s v="BARAHONA ANGULO BERCI DALILA"/>
    <d v="1974-01-18T00:00:00"/>
    <s v="F"/>
    <x v="1"/>
    <s v="MAESTRÍA"/>
    <x v="1"/>
    <n v="49.821917808219176"/>
    <s v="CANDIDATO APROBADO"/>
  </r>
  <r>
    <n v="52152326"/>
    <s v="VIDALES CORREA SANDRA LILIANA"/>
    <d v="1975-01-05T00:00:00"/>
    <s v="F"/>
    <x v="1"/>
    <s v="ESPECIALIZACIÓN"/>
    <x v="1"/>
    <n v="48.857534246575341"/>
    <s v="NO CUMPLE"/>
  </r>
  <r>
    <n v="52152530"/>
    <s v="BICENTY MENDOZA ANGELA MARIA"/>
    <d v="1975-01-26T00:00:00"/>
    <s v="F"/>
    <x v="1"/>
    <s v="MAESTRÍA"/>
    <x v="1"/>
    <n v="48.8"/>
    <s v="CANDIDATO APROBADO"/>
  </r>
  <r>
    <n v="52156418"/>
    <s v="BOLIVAR PINEDA MARIA ALEXANDRA"/>
    <d v="1975-04-04T00:00:00"/>
    <s v="F"/>
    <x v="1"/>
    <s v="MAESTRÍA"/>
    <x v="1"/>
    <n v="48.613698630136987"/>
    <s v="CANDIDATO APROBADO"/>
  </r>
  <r>
    <n v="52159533"/>
    <s v="CARVAJAL CANTOR SANDRA PATRICIA"/>
    <d v="1975-04-19T00:00:00"/>
    <s v="F"/>
    <x v="2"/>
    <s v="DOCTORADO"/>
    <x v="3"/>
    <n v="48.57260273972603"/>
    <s v="NO CUMPLE"/>
  </r>
  <r>
    <n v="52160217"/>
    <s v="OCHOA LARROTA YAMILE"/>
    <d v="1975-11-29T00:00:00"/>
    <s v="F"/>
    <x v="1"/>
    <s v="MAESTRÍA"/>
    <x v="0"/>
    <n v="47.958904109589042"/>
    <s v="CANDIDATO APROBADO"/>
  </r>
  <r>
    <n v="52160674"/>
    <s v="ROMERO LEON LILIANA"/>
    <d v="1972-09-24T00:00:00"/>
    <s v="F"/>
    <x v="2"/>
    <s v="ESPECIALIZACIÓN"/>
    <x v="1"/>
    <n v="51.139726027397259"/>
    <s v="NO CUMPLE"/>
  </r>
  <r>
    <n v="52181895"/>
    <s v="MONROY BERMUDEZ LILIANA DE JESUS"/>
    <d v="1974-06-21T00:00:00"/>
    <s v="F"/>
    <x v="1"/>
    <s v="ESPECIALIZACIÓN"/>
    <x v="1"/>
    <n v="49.4"/>
    <s v="NO CUMPLE"/>
  </r>
  <r>
    <n v="52191709"/>
    <s v="GUERRERO SALGADO LUZ FANNY"/>
    <d v="1975-01-19T00:00:00"/>
    <s v="F"/>
    <x v="2"/>
    <s v="ESPECIALIZACIÓN"/>
    <x v="1"/>
    <n v="48.819178082191783"/>
    <s v="NO CUMPLE"/>
  </r>
  <r>
    <n v="52197287"/>
    <s v="GONZALEZ ROBLEDO MONICA"/>
    <d v="1976-11-02T00:00:00"/>
    <s v="F"/>
    <x v="2"/>
    <s v="ESPECIALIZACIÓN"/>
    <x v="0"/>
    <n v="47.030136986301372"/>
    <s v="NO CUMPLE"/>
  </r>
  <r>
    <n v="52200674"/>
    <s v="MARTINEZ RINCON KAREN YAMILE"/>
    <d v="1980-04-09T00:00:00"/>
    <s v="F"/>
    <x v="1"/>
    <s v="ESPECIALIZACIÓN"/>
    <x v="0"/>
    <n v="43.594520547945208"/>
    <s v="NO CUMPLE"/>
  </r>
  <r>
    <n v="52206529"/>
    <s v="LUCUMI BALANTA YANET"/>
    <d v="1974-02-19T00:00:00"/>
    <s v="F"/>
    <x v="1"/>
    <s v="MAESTRÍA"/>
    <x v="0"/>
    <n v="49.734246575342468"/>
    <s v="CANDIDATO APROBADO"/>
  </r>
  <r>
    <n v="52215853"/>
    <s v="RODRIGUEZ RUEDA SANDRA PATRICIA"/>
    <d v="1977-03-31T00:00:00"/>
    <s v="F"/>
    <x v="1"/>
    <s v="ESPECIALIZACIÓN"/>
    <x v="1"/>
    <n v="46.62191780821918"/>
    <s v="NO CUMPLE"/>
  </r>
  <r>
    <n v="52216947"/>
    <s v="QUIÑONEZ HERNANDEZ LIZA YVETH"/>
    <d v="1977-11-03T00:00:00"/>
    <s v="F"/>
    <x v="1"/>
    <s v="ESPECIALIZACIÓN"/>
    <x v="1"/>
    <n v="46.027397260273972"/>
    <s v="NO CUMPLE"/>
  </r>
  <r>
    <n v="52225529"/>
    <s v="TACUMA PRADA CLAUDIA PATRICIA"/>
    <d v="1974-09-12T00:00:00"/>
    <s v="F"/>
    <x v="1"/>
    <s v="MAESTRÍA"/>
    <x v="0"/>
    <n v="49.172602739726024"/>
    <s v="CANDIDATO APROBADO"/>
  </r>
  <r>
    <n v="52230126"/>
    <s v="AMADO PIÑEROS MARTHA ISABEL"/>
    <d v="1976-07-04T00:00:00"/>
    <s v="F"/>
    <x v="0"/>
    <s v="MAESTRÍA"/>
    <x v="2"/>
    <n v="47.361643835616441"/>
    <s v="CANDIDATO APROBADO"/>
  </r>
  <r>
    <n v="52231051"/>
    <s v="BARRERO MUÑOZ DIANA"/>
    <d v="1977-01-14T00:00:00"/>
    <s v="F"/>
    <x v="1"/>
    <s v="MAESTRÍA"/>
    <x v="1"/>
    <n v="46.830136986301369"/>
    <s v="CANDIDATO APROBADO"/>
  </r>
  <r>
    <n v="52235240"/>
    <s v="PRIETO JIMENEZ RUTH"/>
    <d v="1978-05-11T00:00:00"/>
    <s v="F"/>
    <x v="1"/>
    <s v="ESPECIALIZACIÓN"/>
    <x v="1"/>
    <n v="45.509589041095893"/>
    <s v="NO CUMPLE"/>
  </r>
  <r>
    <n v="52261684"/>
    <s v="CARDENAS BARRERA JENNI ALEXANDRA"/>
    <d v="1975-12-18T00:00:00"/>
    <s v="F"/>
    <x v="2"/>
    <s v="MAESTRÍA"/>
    <x v="1"/>
    <n v="47.906849315068492"/>
    <s v="CANDIDATO APROBADO"/>
  </r>
  <r>
    <n v="52262558"/>
    <s v="RAMOS OLIVEROS ROSEMARY"/>
    <d v="1976-03-10T00:00:00"/>
    <s v="F"/>
    <x v="1"/>
    <s v="MAESTRÍA"/>
    <x v="1"/>
    <n v="47.679452054794524"/>
    <s v="CANDIDATO APROBADO"/>
  </r>
  <r>
    <n v="52265824"/>
    <s v="BONILLA FORERO MARIA EUGENIA"/>
    <d v="1971-10-29T00:00:00"/>
    <s v="F"/>
    <x v="1"/>
    <s v="MAESTRÍA"/>
    <x v="1"/>
    <n v="52.046575342465751"/>
    <s v="CANDIDATO APROBADO"/>
  </r>
  <r>
    <n v="52269208"/>
    <s v="GONZALEZ RAMIREZ YEIMY FRANCEDY"/>
    <d v="1977-01-13T00:00:00"/>
    <s v="F"/>
    <x v="1"/>
    <s v="ESPECIALIZACIÓN"/>
    <x v="0"/>
    <n v="46.832876712328769"/>
    <s v="NO CUMPLE"/>
  </r>
  <r>
    <n v="52272090"/>
    <s v="DOMINGUEZ SALAZAR FRANCY YAMELY"/>
    <d v="1975-11-11T00:00:00"/>
    <s v="F"/>
    <x v="1"/>
    <s v="ESPECIALIZACIÓN"/>
    <x v="1"/>
    <n v="48.008219178082193"/>
    <s v="NO CUMPLE"/>
  </r>
  <r>
    <n v="52285279"/>
    <s v="GARCIA OROZCO HEIDY"/>
    <d v="1977-12-06T00:00:00"/>
    <s v="F"/>
    <x v="1"/>
    <s v="ESPECIALIZACIÓN"/>
    <x v="0"/>
    <n v="45.936986301369863"/>
    <s v="NO CUMPLE"/>
  </r>
  <r>
    <n v="52290062"/>
    <s v="LEGUIZAMON OSPINA NIDIA JOHANNA"/>
    <d v="1981-06-30T00:00:00"/>
    <s v="F"/>
    <x v="1"/>
    <s v="ESPECIALIZACIÓN"/>
    <x v="1"/>
    <n v="42.369863013698627"/>
    <s v="NO CUMPLE"/>
  </r>
  <r>
    <n v="52313308"/>
    <s v="TOVAR RIVEROS BLANCA ELPIDIA"/>
    <d v="1976-10-20T00:00:00"/>
    <s v="F"/>
    <x v="3"/>
    <s v="MAESTRÍA"/>
    <x v="0"/>
    <n v="47.065753424657537"/>
    <s v="CANDIDATO APROBADO"/>
  </r>
  <r>
    <n v="52317897"/>
    <s v="RODRIGUEZ ACEVEDO SANDRA PATRICIA"/>
    <d v="1974-08-12T00:00:00"/>
    <s v="F"/>
    <x v="1"/>
    <s v="MAESTRÍA"/>
    <x v="1"/>
    <n v="49.257534246575339"/>
    <s v="CANDIDATO APROBADO"/>
  </r>
  <r>
    <n v="52328494"/>
    <s v="COLORADO MICAN MAGNOLIA DEL SOCORRO"/>
    <d v="1974-09-08T00:00:00"/>
    <s v="F"/>
    <x v="1"/>
    <s v="PROFESIONAL"/>
    <x v="1"/>
    <n v="49.183561643835617"/>
    <s v="NO CUMPLE"/>
  </r>
  <r>
    <n v="52333885"/>
    <s v="PATIÑO MORA ELSA YAMILE"/>
    <d v="1975-12-06T00:00:00"/>
    <s v="F"/>
    <x v="1"/>
    <s v="ESPECIALIZACIÓN"/>
    <x v="1"/>
    <n v="47.939726027397263"/>
    <s v="NO CUMPLE"/>
  </r>
  <r>
    <n v="52343871"/>
    <s v="RAMIREZ SANCHEZ SANDRA TATIANA"/>
    <d v="1979-05-23T00:00:00"/>
    <s v="F"/>
    <x v="1"/>
    <s v="ESPECIALIZACIÓN"/>
    <x v="0"/>
    <n v="44.476712328767121"/>
    <s v="NO CUMPLE"/>
  </r>
  <r>
    <n v="52351561"/>
    <s v="RODRIGUEZ ZEA CLAUDIA PATRICIA"/>
    <d v="1978-09-10T00:00:00"/>
    <s v="F"/>
    <x v="1"/>
    <s v="ESPECIALIZACIÓN"/>
    <x v="1"/>
    <n v="45.175342465753424"/>
    <s v="NO CUMPLE"/>
  </r>
  <r>
    <n v="52354126"/>
    <s v="RAMOS MARTINEZ GLADYS AMANDA"/>
    <d v="1978-12-22T00:00:00"/>
    <s v="F"/>
    <x v="1"/>
    <s v="ESPECIALIZACIÓN"/>
    <x v="1"/>
    <n v="44.893150684931506"/>
    <s v="NO CUMPLE"/>
  </r>
  <r>
    <n v="52355204"/>
    <s v="BRICEÑO NEIRA SHIRLEY CATALINA"/>
    <d v="1979-10-03T00:00:00"/>
    <s v="F"/>
    <x v="1"/>
    <s v="MAESTRÍA"/>
    <x v="2"/>
    <n v="44.112328767123287"/>
    <s v="CANDIDATO APROBADO"/>
  </r>
  <r>
    <n v="52361465"/>
    <s v="BRAVO ROJAS SHIRLEY LORENA"/>
    <d v="1978-09-11T00:00:00"/>
    <s v="F"/>
    <x v="1"/>
    <s v="MAESTRÍA"/>
    <x v="1"/>
    <n v="45.172602739726024"/>
    <s v="CANDIDATO APROBADO"/>
  </r>
  <r>
    <n v="52368938"/>
    <s v="BARRERO SAAVEDRA CAROLINA"/>
    <d v="1977-02-11T00:00:00"/>
    <s v="F"/>
    <x v="1"/>
    <s v="MAESTRÍA"/>
    <x v="1"/>
    <n v="46.753424657534246"/>
    <s v="CANDIDATO APROBADO"/>
  </r>
  <r>
    <n v="52383811"/>
    <s v="RUIZ CORTES LIZBETH KARINA"/>
    <d v="1979-04-15T00:00:00"/>
    <s v="F"/>
    <x v="1"/>
    <s v="ESPECIALIZACIÓN"/>
    <x v="1"/>
    <n v="44.580821917808223"/>
    <s v="NO CUMPLE"/>
  </r>
  <r>
    <n v="52384064"/>
    <s v="RODRIGUEZ BARRERA MARTHA ROSMERY"/>
    <d v="1978-07-04T00:00:00"/>
    <s v="F"/>
    <x v="1"/>
    <s v="PROFESIONAL"/>
    <x v="1"/>
    <n v="45.361643835616441"/>
    <s v="NO CUMPLE"/>
  </r>
  <r>
    <n v="52413530"/>
    <s v="PUMAREJO MARTINEZ LANDYS PATRICIA"/>
    <d v="1976-07-17T00:00:00"/>
    <s v="M"/>
    <x v="3"/>
    <s v="PROFESIONAL"/>
    <x v="3"/>
    <n v="47.326027397260276"/>
    <s v="NO CUMPLE"/>
  </r>
  <r>
    <n v="52414164"/>
    <s v="BUSTAMANTE SALAMANCA MONICA"/>
    <d v="1976-08-24T00:00:00"/>
    <s v="F"/>
    <x v="1"/>
    <s v="MAESTRÍA"/>
    <x v="2"/>
    <n v="47.221917808219175"/>
    <s v="CANDIDATO APROBADO"/>
  </r>
  <r>
    <n v="52438488"/>
    <s v="AMAYA DUITAMA RUBY MARGARITA"/>
    <d v="1977-11-11T00:00:00"/>
    <s v="F"/>
    <x v="0"/>
    <s v="ESPECIALIZACIÓN"/>
    <x v="2"/>
    <n v="46.005479452054793"/>
    <s v="NO CUMPLE"/>
  </r>
  <r>
    <n v="52440976"/>
    <s v="MARTINEZ RAMOS MARIA CONSUELO"/>
    <d v="1978-08-28T00:00:00"/>
    <s v="F"/>
    <x v="2"/>
    <s v="ESPECIALIZACIÓN"/>
    <x v="2"/>
    <n v="45.210958904109589"/>
    <s v="NO CUMPLE"/>
  </r>
  <r>
    <n v="52443671"/>
    <s v="BULLA ORTEGA SANDRA MILENA"/>
    <d v="1979-03-09T00:00:00"/>
    <s v="F"/>
    <x v="1"/>
    <s v="MAESTRÍA"/>
    <x v="2"/>
    <n v="44.682191780821917"/>
    <s v="CANDIDATO APROBADO"/>
  </r>
  <r>
    <n v="52446935"/>
    <s v="HERNANDEZ DIAZ YINA ROCIO"/>
    <d v="1980-01-09T00:00:00"/>
    <s v="F"/>
    <x v="1"/>
    <s v="ESPECIALIZACIÓN"/>
    <x v="1"/>
    <n v="43.843835616438355"/>
    <s v="NO CUMPLE"/>
  </r>
  <r>
    <n v="52453444"/>
    <s v="JIMENEZ RUIZ LUZ KARINE"/>
    <d v="1978-10-24T00:00:00"/>
    <s v="F"/>
    <x v="1"/>
    <s v="DOCTORADO"/>
    <x v="2"/>
    <n v="45.054794520547944"/>
    <s v="NO CUMPLE"/>
  </r>
  <r>
    <n v="52466931"/>
    <s v="HERRERA DEVIA MARICELA"/>
    <d v="1979-09-23T00:00:00"/>
    <s v="F"/>
    <x v="1"/>
    <s v="ESPECIALIZACIÓN"/>
    <x v="1"/>
    <n v="44.139726027397259"/>
    <s v="NO CUMPLE"/>
  </r>
  <r>
    <n v="52476311"/>
    <s v="DIAZ ESPITIA GINNA PAOLA"/>
    <d v="1978-03-18T00:00:00"/>
    <s v="F"/>
    <x v="1"/>
    <s v="ESPECIALIZACIÓN"/>
    <x v="1"/>
    <n v="45.657534246575345"/>
    <s v="NO CUMPLE"/>
  </r>
  <r>
    <n v="52481085"/>
    <s v="MERCHAN DE LAS SALAS SHIRLEY"/>
    <d v="1978-10-30T00:00:00"/>
    <s v="F"/>
    <x v="1"/>
    <s v="MAESTRÍA"/>
    <x v="1"/>
    <n v="45.038356164383565"/>
    <s v="CANDIDATO APROBADO"/>
  </r>
  <r>
    <n v="52483258"/>
    <s v="NAVARRETE BORRERO ANYELA ASTRID"/>
    <d v="1971-08-08T00:00:00"/>
    <s v="F"/>
    <x v="1"/>
    <s v="ESPECIALIZACIÓN"/>
    <x v="1"/>
    <n v="52.271232876712325"/>
    <s v="NO CUMPLE"/>
  </r>
  <r>
    <n v="52490688"/>
    <s v="VILLALOBOS BOLIVAR GLADYS EDITH"/>
    <d v="1977-11-26T00:00:00"/>
    <s v="F"/>
    <x v="1"/>
    <s v="MAESTRÍA"/>
    <x v="1"/>
    <n v="45.964383561643835"/>
    <s v="CANDIDATO APROBADO"/>
  </r>
  <r>
    <n v="52494004"/>
    <s v="GUTIERREZ ROMERO ANDREA PAOLA"/>
    <d v="1978-09-09T00:00:00"/>
    <s v="F"/>
    <x v="0"/>
    <s v="MAESTRÍA"/>
    <x v="1"/>
    <n v="45.178082191780824"/>
    <s v="CANDIDATO APROBADO"/>
  </r>
  <r>
    <n v="52494848"/>
    <s v="VENEGAS ARIZA BETSY MILENA"/>
    <d v="1978-12-28T00:00:00"/>
    <s v="F"/>
    <x v="2"/>
    <s v="ESPECIALIZACIÓN"/>
    <x v="1"/>
    <n v="44.876712328767127"/>
    <s v="NO CUMPLE"/>
  </r>
  <r>
    <n v="52496248"/>
    <s v="CORTES PRECIADO ERIKA SORAYA"/>
    <d v="1979-05-01T00:00:00"/>
    <s v="F"/>
    <x v="1"/>
    <s v="DOCTORADO"/>
    <x v="1"/>
    <n v="44.536986301369865"/>
    <s v="NO CUMPLE"/>
  </r>
  <r>
    <n v="52498635"/>
    <s v="SAPUYES CHAVEZ TANIA ALEJANDRA"/>
    <d v="1978-09-01T00:00:00"/>
    <s v="F"/>
    <x v="2"/>
    <s v="MAESTRÍA"/>
    <x v="0"/>
    <n v="45.2"/>
    <s v="CANDIDATO APROBADO"/>
  </r>
  <r>
    <n v="52500326"/>
    <s v="BARRIOS LOPEZ CAROLINA"/>
    <d v="1978-09-21T00:00:00"/>
    <s v="F"/>
    <x v="1"/>
    <s v="MAESTRÍA"/>
    <x v="1"/>
    <n v="45.145205479452052"/>
    <s v="CANDIDATO APROBADO"/>
  </r>
  <r>
    <n v="52514537"/>
    <s v="CAMARGO ESCOBAR ITALA MARINA"/>
    <d v="1979-07-13T00:00:00"/>
    <s v="F"/>
    <x v="2"/>
    <s v="MAESTRÍA"/>
    <x v="1"/>
    <n v="44.336986301369862"/>
    <s v="CANDIDATO APROBADO"/>
  </r>
  <r>
    <n v="52517898"/>
    <s v="RODRIGUEZ GALLO ERIKA BIBIANA"/>
    <d v="1981-07-31T00:00:00"/>
    <s v="F"/>
    <x v="1"/>
    <s v="MAESTRÍA"/>
    <x v="1"/>
    <n v="42.284931506849318"/>
    <s v="CANDIDATO APROBADO"/>
  </r>
  <r>
    <n v="52519683"/>
    <s v="SIABATO VERGARA MYRIAM EMILCE"/>
    <d v="1977-11-16T00:00:00"/>
    <s v="F"/>
    <x v="1"/>
    <s v="PROFESIONAL"/>
    <x v="0"/>
    <n v="45.991780821917807"/>
    <s v="NO CUMPLE"/>
  </r>
  <r>
    <n v="52530687"/>
    <s v="CONTRERAS TRIANA RAQUEL PATRICIA"/>
    <d v="1980-06-25T00:00:00"/>
    <s v="F"/>
    <x v="2"/>
    <s v="MAESTRÍA"/>
    <x v="1"/>
    <n v="43.38356164383562"/>
    <s v="CANDIDATO APROBADO"/>
  </r>
  <r>
    <n v="52533220"/>
    <s v="GIL SIERRA DIANA CAROLINA"/>
    <d v="1979-03-31T00:00:00"/>
    <s v="F"/>
    <x v="1"/>
    <s v="MAESTRÍA"/>
    <x v="0"/>
    <n v="44.62191780821918"/>
    <s v="CANDIDATO APROBADO"/>
  </r>
  <r>
    <n v="52534497"/>
    <s v="RODRIGUEZ RODRIGUEZ ANDREA YANIRA"/>
    <d v="1979-06-29T00:00:00"/>
    <s v="F"/>
    <x v="1"/>
    <s v="MAESTRÍA"/>
    <x v="1"/>
    <n v="44.375342465753427"/>
    <s v="CANDIDATO APROBADO"/>
  </r>
  <r>
    <n v="52536698"/>
    <s v="ARIAS MUÑOZ GINNA PATRICIA"/>
    <d v="1979-08-15T00:00:00"/>
    <s v="F"/>
    <x v="0"/>
    <s v="MAESTRÍA"/>
    <x v="1"/>
    <n v="44.246575342465754"/>
    <s v="CANDIDATO APROBADO"/>
  </r>
  <r>
    <n v="52539014"/>
    <s v="GARZON MALDONADO CINDY PAOLA"/>
    <d v="1979-11-11T00:00:00"/>
    <s v="F"/>
    <x v="1"/>
    <s v="ESPECIALIZACIÓN"/>
    <x v="0"/>
    <n v="44.005479452054793"/>
    <s v="NO CUMPLE"/>
  </r>
  <r>
    <n v="52539024"/>
    <s v="CASTRO OVALLE DIANA PATRICIA"/>
    <d v="1979-11-02T00:00:00"/>
    <s v="F"/>
    <x v="2"/>
    <s v="MAESTRÍA"/>
    <x v="3"/>
    <n v="44.030136986301372"/>
    <s v="CANDIDATO APROBADO"/>
  </r>
  <r>
    <n v="52560614"/>
    <s v="ZIPA PATIÑO OLGA LUCIA"/>
    <d v="1973-01-01T00:00:00"/>
    <s v="F"/>
    <x v="0"/>
    <s v="ESPECIALIZACIÓN"/>
    <x v="1"/>
    <n v="50.868493150684934"/>
    <s v="NO CUMPLE"/>
  </r>
  <r>
    <n v="52561988"/>
    <s v="SANDOVAL JAIMES YOLLY SAMARA"/>
    <d v="1972-07-12T00:00:00"/>
    <s v="F"/>
    <x v="1"/>
    <s v="ESPECIALIZACIÓN"/>
    <x v="0"/>
    <n v="51.342465753424655"/>
    <s v="NO CUMPLE"/>
  </r>
  <r>
    <n v="52587797"/>
    <s v="OSPINA RUBIANO MARTHA OFELIA"/>
    <d v="1972-12-07T00:00:00"/>
    <s v="F"/>
    <x v="1"/>
    <s v="PROFESIONAL"/>
    <x v="1"/>
    <n v="50.936986301369863"/>
    <s v="NO CUMPLE"/>
  </r>
  <r>
    <n v="52620217"/>
    <s v="JARAMILLO SANCHEZ YANETH ESPERANZA"/>
    <d v="1972-04-03T00:00:00"/>
    <s v="F"/>
    <x v="1"/>
    <s v="ESPECIALIZACIÓN"/>
    <x v="0"/>
    <n v="51.61643835616438"/>
    <s v="NO CUMPLE"/>
  </r>
  <r>
    <n v="52691784"/>
    <s v="GARCIA JARAMILLO MARGARITA DEL PILAR"/>
    <d v="1979-04-13T00:00:00"/>
    <s v="F"/>
    <x v="1"/>
    <s v="ESPECIALIZACIÓN"/>
    <x v="0"/>
    <n v="44.586301369863016"/>
    <s v="NO CUMPLE"/>
  </r>
  <r>
    <n v="52697270"/>
    <s v="QUINTERO FERRER CATALINA"/>
    <d v="1980-04-25T00:00:00"/>
    <s v="F"/>
    <x v="1"/>
    <s v="MAESTRÍA"/>
    <x v="1"/>
    <n v="43.550684931506851"/>
    <s v="CANDIDATO APROBADO"/>
  </r>
  <r>
    <n v="52704367"/>
    <s v="NARANJO PALOMINO NIDIA CAROLINA"/>
    <d v="1979-05-17T00:00:00"/>
    <s v="F"/>
    <x v="0"/>
    <s v="ESPECIALIZACIÓN"/>
    <x v="1"/>
    <n v="44.493150684931507"/>
    <s v="NO CUMPLE"/>
  </r>
  <r>
    <n v="52704487"/>
    <s v="PARRADO CASTAÑEDA ANGELA MARIA"/>
    <d v="1979-09-22T00:00:00"/>
    <s v="F"/>
    <x v="1"/>
    <s v="MAESTRÍA"/>
    <x v="1"/>
    <n v="44.142465753424659"/>
    <s v="CANDIDATO APROBADO"/>
  </r>
  <r>
    <n v="52705100"/>
    <s v="RAMIREZ ESPINOSA CLAUDIA MARCELA"/>
    <d v="1979-09-21T00:00:00"/>
    <s v="F"/>
    <x v="0"/>
    <s v="ESPECIALIZACIÓN"/>
    <x v="0"/>
    <n v="44.145205479452052"/>
    <s v="NO CUMPLE"/>
  </r>
  <r>
    <n v="52705338"/>
    <s v="PEÑALOZA SIERRA MARIANELLA JOSE"/>
    <d v="1979-12-01T00:00:00"/>
    <s v="F"/>
    <x v="3"/>
    <s v="PROFESIONAL"/>
    <x v="2"/>
    <n v="43.950684931506849"/>
    <s v="NO CUMPLE"/>
  </r>
  <r>
    <n v="52713456"/>
    <s v="VARGAS VASQUEZ ALIX NATHALYA"/>
    <d v="1981-04-20T00:00:00"/>
    <s v="F"/>
    <x v="1"/>
    <s v="MAESTRÍA"/>
    <x v="1"/>
    <n v="42.564383561643837"/>
    <s v="CANDIDATO APROBADO"/>
  </r>
  <r>
    <n v="52725308"/>
    <s v="OLARTE NATERA CHANTAL CARLINA"/>
    <d v="1981-02-05T00:00:00"/>
    <s v="F"/>
    <x v="1"/>
    <s v="ESPECIALIZACIÓN"/>
    <x v="1"/>
    <n v="42.767123287671232"/>
    <s v="NO CUMPLE"/>
  </r>
  <r>
    <n v="52727362"/>
    <s v="RIVEROS RUIZ NIDIA YOLANDA"/>
    <d v="1981-04-02T00:00:00"/>
    <s v="F"/>
    <x v="1"/>
    <s v="ESPECIALIZACIÓN"/>
    <x v="1"/>
    <n v="42.613698630136987"/>
    <s v="NO CUMPLE"/>
  </r>
  <r>
    <n v="52736238"/>
    <s v="ALVAREZ OVALLE DIANA MARITZA"/>
    <d v="1981-07-31T00:00:00"/>
    <s v="F"/>
    <x v="0"/>
    <s v="MAESTRÍA"/>
    <x v="2"/>
    <n v="42.284931506849318"/>
    <s v="CANDIDATO APROBADO"/>
  </r>
  <r>
    <n v="52736352"/>
    <s v="CRUZ SARMIENTO MONICA"/>
    <d v="1981-09-19T00:00:00"/>
    <s v="F"/>
    <x v="1"/>
    <s v="ESPECIALIZACIÓN"/>
    <x v="2"/>
    <n v="42.147945205479452"/>
    <s v="NO CUMPLE"/>
  </r>
  <r>
    <n v="52739463"/>
    <s v="RIVEROS CHAVEZ NANCY MILENA"/>
    <d v="1982-01-09T00:00:00"/>
    <s v="F"/>
    <x v="1"/>
    <s v="MAESTRÍA"/>
    <x v="1"/>
    <n v="41.841095890410962"/>
    <s v="CANDIDATO APROBADO"/>
  </r>
  <r>
    <n v="52739606"/>
    <s v="GUTIERREZ INFANTE DIANA MARCELA"/>
    <d v="1982-03-17T00:00:00"/>
    <s v="F"/>
    <x v="1"/>
    <s v="MAESTRÍA"/>
    <x v="1"/>
    <n v="41.657534246575345"/>
    <s v="CANDIDATO APROBADO"/>
  </r>
  <r>
    <n v="52739996"/>
    <s v="BERNAL SARMIENTO SANDRA MILENA"/>
    <d v="1982-06-20T00:00:00"/>
    <s v="F"/>
    <x v="2"/>
    <s v="MAESTRÍA"/>
    <x v="1"/>
    <n v="41.397260273972606"/>
    <s v="CANDIDATO APROBADO"/>
  </r>
  <r>
    <n v="52758991"/>
    <s v="MARTIN BAQUERO MAYERLY ANDREA"/>
    <d v="1983-07-31T00:00:00"/>
    <s v="F"/>
    <x v="1"/>
    <s v="MAESTRÍA"/>
    <x v="0"/>
    <n v="40.284931506849318"/>
    <s v="CANDIDATO APROBADO"/>
  </r>
  <r>
    <n v="52764325"/>
    <s v="MOYA SAENZ OLGA LUCIA"/>
    <d v="1979-08-04T00:00:00"/>
    <s v="F"/>
    <x v="1"/>
    <s v="MAESTRÍA"/>
    <x v="1"/>
    <n v="44.276712328767125"/>
    <s v="CANDIDATO APROBADO"/>
  </r>
  <r>
    <n v="52769560"/>
    <s v="VELA FONSECA CLAUDIA MARCELA"/>
    <d v="1980-04-16T00:00:00"/>
    <s v="F"/>
    <x v="1"/>
    <s v="ESPECIALIZACIÓN"/>
    <x v="1"/>
    <n v="43.575342465753423"/>
    <s v="NO CUMPLE"/>
  </r>
  <r>
    <n v="52771480"/>
    <s v="ROMERO OCHOA CLAUDIA MELISA"/>
    <d v="1980-09-22T00:00:00"/>
    <s v="F"/>
    <x v="1"/>
    <s v="ESPECIALIZACIÓN"/>
    <x v="1"/>
    <n v="43.139726027397259"/>
    <s v="NO CUMPLE"/>
  </r>
  <r>
    <n v="52772465"/>
    <s v="ALVARADO LOPEZ ANGELICA MARIA"/>
    <d v="1980-07-25T00:00:00"/>
    <s v="F"/>
    <x v="0"/>
    <s v="ESPECIALIZACIÓN"/>
    <x v="2"/>
    <n v="43.301369863013697"/>
    <s v="NO CUMPLE"/>
  </r>
  <r>
    <n v="52772841"/>
    <s v="MASSO CALDERON ANA MARIA"/>
    <d v="1980-11-30T00:00:00"/>
    <s v="F"/>
    <x v="1"/>
    <s v="MAESTRÍA"/>
    <x v="0"/>
    <n v="42.950684931506849"/>
    <s v="CANDIDATO APROBADO"/>
  </r>
  <r>
    <n v="52781776"/>
    <s v="BARBOSA RIVERA SANDRA MILENA"/>
    <d v="1981-05-15T00:00:00"/>
    <s v="F"/>
    <x v="0"/>
    <s v="MAESTRÍA"/>
    <x v="1"/>
    <n v="42.495890410958907"/>
    <s v="CANDIDATO APROBADO"/>
  </r>
  <r>
    <n v="52784393"/>
    <s v="RAMIREZ FUERTE ANDREA CAROLINA"/>
    <d v="1982-02-28T00:00:00"/>
    <s v="F"/>
    <x v="1"/>
    <s v="MAESTRÍA"/>
    <x v="0"/>
    <n v="41.704109589041096"/>
    <s v="CANDIDATO APROBADO"/>
  </r>
  <r>
    <n v="52788471"/>
    <s v="BERNAL PEÑA YOLANDA"/>
    <d v="1980-01-27T00:00:00"/>
    <s v="F"/>
    <x v="1"/>
    <s v="MAESTRÍA"/>
    <x v="1"/>
    <n v="43.794520547945204"/>
    <s v="CANDIDATO APROBADO"/>
  </r>
  <r>
    <n v="52825297"/>
    <s v="PINZON ESTRADA SANDRA CAROLINA"/>
    <d v="1979-10-30T00:00:00"/>
    <s v="F"/>
    <x v="2"/>
    <s v="MAESTRÍA"/>
    <x v="1"/>
    <n v="44.038356164383565"/>
    <s v="CANDIDATO APROBADO"/>
  </r>
  <r>
    <n v="52826327"/>
    <s v="MUNAR FONSECA GENY ELIZABETH"/>
    <d v="1979-12-30T00:00:00"/>
    <s v="F"/>
    <x v="1"/>
    <s v="ESPECIALIZACIÓN"/>
    <x v="1"/>
    <n v="43.871232876712327"/>
    <s v="NO CUMPLE"/>
  </r>
  <r>
    <n v="52831773"/>
    <s v="CESPEDES GUEVARA NELLY YOLANDA"/>
    <d v="1981-05-30T00:00:00"/>
    <s v="F"/>
    <x v="2"/>
    <s v="MAESTRÍA"/>
    <x v="1"/>
    <n v="42.454794520547942"/>
    <s v="CANDIDATO APROBADO"/>
  </r>
  <r>
    <n v="52833253"/>
    <s v="CALDERON CAÑON ISABEL ADRIANA"/>
    <d v="1980-08-16T00:00:00"/>
    <s v="F"/>
    <x v="2"/>
    <s v="MAESTRÍA"/>
    <x v="1"/>
    <n v="43.241095890410961"/>
    <s v="CANDIDATO APROBADO"/>
  </r>
  <r>
    <n v="52833451"/>
    <s v="BRICEÑO HUERTAS ADRIANA DEL PILAR"/>
    <d v="1980-09-15T00:00:00"/>
    <s v="F"/>
    <x v="1"/>
    <s v="MAESTRÍA"/>
    <x v="2"/>
    <n v="43.158904109589038"/>
    <s v="CANDIDATO APROBADO"/>
  </r>
  <r>
    <n v="52837475"/>
    <s v="SANJUAN PABON LILIAN KATHERINE"/>
    <d v="1981-12-28T00:00:00"/>
    <s v="F"/>
    <x v="1"/>
    <s v="MAESTRÍA"/>
    <x v="0"/>
    <n v="41.873972602739727"/>
    <s v="CANDIDATO APROBADO"/>
  </r>
  <r>
    <n v="52838160"/>
    <s v="AYALA ACUÑA STEFANNY"/>
    <d v="1982-02-18T00:00:00"/>
    <s v="F"/>
    <x v="1"/>
    <s v="MAESTRÍA"/>
    <x v="1"/>
    <n v="41.731506849315068"/>
    <s v="CANDIDATO APROBADO"/>
  </r>
  <r>
    <n v="52844766"/>
    <s v="MOLANO RODRIGUEZ LADY CAROLINA"/>
    <d v="1982-03-16T00:00:00"/>
    <s v="F"/>
    <x v="1"/>
    <s v="PROFESIONAL"/>
    <x v="1"/>
    <n v="41.660273972602738"/>
    <s v="NO CUMPLE"/>
  </r>
  <r>
    <n v="52846660"/>
    <s v="PEREZ SICULABA LINA MILENA"/>
    <d v="1979-12-05T00:00:00"/>
    <s v="F"/>
    <x v="0"/>
    <s v="MAESTRÍA"/>
    <x v="1"/>
    <n v="43.939726027397263"/>
    <s v="CANDIDATO APROBADO"/>
  </r>
  <r>
    <n v="52847218"/>
    <s v="GONZALEZ CORTES LUZ DARY"/>
    <d v="1980-02-18T00:00:00"/>
    <s v="F"/>
    <x v="1"/>
    <s v="MAESTRÍA"/>
    <x v="0"/>
    <n v="43.734246575342468"/>
    <s v="CANDIDATO APROBADO"/>
  </r>
  <r>
    <n v="52885017"/>
    <s v="GONZALEZ RINCON LAURA JOHANNA"/>
    <d v="1982-02-04T00:00:00"/>
    <s v="F"/>
    <x v="1"/>
    <s v="MAESTRÍA"/>
    <x v="0"/>
    <n v="41.769863013698632"/>
    <s v="CANDIDATO APROBADO"/>
  </r>
  <r>
    <n v="52898070"/>
    <s v="OLARTE CARDENAS MARTHA LILIANA"/>
    <d v="1981-11-07T00:00:00"/>
    <s v="F"/>
    <x v="1"/>
    <s v="ESPECIALIZACIÓN"/>
    <x v="1"/>
    <n v="42.013698630136986"/>
    <s v="NO CUMPLE"/>
  </r>
  <r>
    <n v="52903914"/>
    <s v="RAMOS VEGA ZULMA DAMARIS"/>
    <d v="1982-07-20T00:00:00"/>
    <s v="F"/>
    <x v="1"/>
    <s v="MAESTRÍA"/>
    <x v="1"/>
    <n v="41.315068493150683"/>
    <s v="CANDIDATO APROBADO"/>
  </r>
  <r>
    <n v="52907859"/>
    <s v="MORALES ARIAS HILDA PATRICIA"/>
    <d v="1982-02-06T00:00:00"/>
    <s v="F"/>
    <x v="1"/>
    <s v="ESPECIALIZACIÓN"/>
    <x v="1"/>
    <n v="41.764383561643832"/>
    <s v="NO CUMPLE"/>
  </r>
  <r>
    <n v="52909821"/>
    <s v="GONZALEZ SANTOS DIANA"/>
    <d v="1983-03-21T00:00:00"/>
    <s v="F"/>
    <x v="1"/>
    <s v="MAESTRÍA"/>
    <x v="0"/>
    <n v="40.646575342465752"/>
    <s v="CANDIDATO APROBADO"/>
  </r>
  <r>
    <n v="52917109"/>
    <s v="CORTES SALINAS OLGA LUCIA"/>
    <d v="1984-10-07T00:00:00"/>
    <s v="F"/>
    <x v="2"/>
    <s v="ESPECIALIZACIÓN"/>
    <x v="1"/>
    <n v="39.095890410958901"/>
    <s v="NO CUMPLE"/>
  </r>
  <r>
    <n v="52918228"/>
    <s v="DIAZ URIBE OLGA CECILIA"/>
    <d v="1985-07-22T00:00:00"/>
    <s v="F"/>
    <x v="1"/>
    <s v="ESPECIALIZACIÓN"/>
    <x v="1"/>
    <n v="38.30684931506849"/>
    <s v="NO CUMPLE"/>
  </r>
  <r>
    <n v="52918454"/>
    <s v="GONZALEZ DELGADO MERY"/>
    <d v="1985-08-23T00:00:00"/>
    <s v="F"/>
    <x v="1"/>
    <s v="MAESTRÍA"/>
    <x v="0"/>
    <n v="38.219178082191782"/>
    <s v="CANDIDATO APROBADO"/>
  </r>
  <r>
    <n v="52919337"/>
    <s v="LOPEZ BENAVIDES CATALINA"/>
    <d v="1986-02-05T00:00:00"/>
    <s v="F"/>
    <x v="1"/>
    <s v="ESPECIALIZACIÓN"/>
    <x v="1"/>
    <n v="37.764383561643832"/>
    <s v="NO CUMPLE"/>
  </r>
  <r>
    <n v="52933598"/>
    <s v="CIFUENTES ALARCON CLAUDIA VIVIANA"/>
    <d v="1982-12-02T00:00:00"/>
    <s v="F"/>
    <x v="2"/>
    <s v="ESPECIALIZACIÓN"/>
    <x v="1"/>
    <n v="40.945205479452056"/>
    <s v="NO CUMPLE"/>
  </r>
  <r>
    <n v="52951590"/>
    <s v="TIQUE CALDERON ALBA LILIANA"/>
    <d v="1982-06-03T00:00:00"/>
    <s v="F"/>
    <x v="2"/>
    <s v="MAESTRÍA"/>
    <x v="0"/>
    <n v="41.443835616438356"/>
    <s v="CANDIDATO APROBADO"/>
  </r>
  <r>
    <n v="52951847"/>
    <s v="PABON RODRIGUEZ INGRID JULIANA"/>
    <d v="1982-07-26T00:00:00"/>
    <s v="F"/>
    <x v="1"/>
    <s v="ESPECIALIZACIÓN"/>
    <x v="1"/>
    <n v="41.298630136986304"/>
    <s v="NO CUMPLE"/>
  </r>
  <r>
    <n v="52954177"/>
    <s v="PEÑA ALONSO SANDRA CLEMENCIA"/>
    <d v="1983-02-07T00:00:00"/>
    <s v="F"/>
    <x v="1"/>
    <s v="PROFESIONAL"/>
    <x v="1"/>
    <n v="40.761643835616439"/>
    <s v="NO CUMPLE"/>
  </r>
  <r>
    <n v="52954829"/>
    <s v="IBAÑEZ CELY DAYRA CAROLINA"/>
    <d v="1983-02-24T00:00:00"/>
    <s v="F"/>
    <x v="2"/>
    <s v="ESPECIALIZACIÓN"/>
    <x v="0"/>
    <n v="40.715068493150682"/>
    <s v="NO CUMPLE"/>
  </r>
  <r>
    <n v="52961296"/>
    <s v="VARGAS HUERTAS DIANA PAOLA"/>
    <d v="1982-09-22T00:00:00"/>
    <s v="F"/>
    <x v="1"/>
    <s v="ESPECIALIZACIÓN"/>
    <x v="0"/>
    <n v="41.139726027397259"/>
    <s v="NO CUMPLE"/>
  </r>
  <r>
    <n v="52967951"/>
    <s v="ALEJO CASTAÑEDA IVONNE EDITH"/>
    <d v="1984-01-08T00:00:00"/>
    <s v="F"/>
    <x v="0"/>
    <s v="MAESTRÍA"/>
    <x v="2"/>
    <n v="39.843835616438355"/>
    <s v="CANDIDATO APROBADO"/>
  </r>
  <r>
    <n v="52972305"/>
    <s v="RAMOS MORA ANA"/>
    <d v="1983-02-02T00:00:00"/>
    <s v="F"/>
    <x v="1"/>
    <s v="ESPECIALIZACIÓN"/>
    <x v="1"/>
    <n v="40.775342465753425"/>
    <s v="NO CUMPLE"/>
  </r>
  <r>
    <n v="52977505"/>
    <s v="HERNANDEZ RODRIGUEZ SENDY DAYAN"/>
    <d v="1983-12-31T00:00:00"/>
    <s v="F"/>
    <x v="2"/>
    <s v="ESPECIALIZACIÓN"/>
    <x v="1"/>
    <n v="39.865753424657534"/>
    <s v="NO CUMPLE"/>
  </r>
  <r>
    <n v="52994816"/>
    <s v="CORREDOR AMEZQUITA ANGELA MILENA"/>
    <d v="1983-12-21T00:00:00"/>
    <s v="F"/>
    <x v="2"/>
    <s v="ESPECIALIZACIÓN"/>
    <x v="1"/>
    <n v="39.893150684931506"/>
    <s v="NO CUMPLE"/>
  </r>
  <r>
    <n v="52995141"/>
    <s v="PERALTA GRANADOS DIANA CATHERINE"/>
    <d v="1984-01-24T00:00:00"/>
    <s v="F"/>
    <x v="1"/>
    <s v="MAESTRÍA"/>
    <x v="1"/>
    <n v="39.799999999999997"/>
    <s v="CANDIDATO APROBADO"/>
  </r>
  <r>
    <n v="52997803"/>
    <s v="ALVARADO PARADA ANDREA CAROLINA"/>
    <d v="1978-03-20T00:00:00"/>
    <s v="F"/>
    <x v="0"/>
    <s v="MAESTRÍA"/>
    <x v="2"/>
    <n v="45.652054794520545"/>
    <s v="CANDIDATO APROBADO"/>
  </r>
  <r>
    <n v="53007925"/>
    <s v="MARTINEZ GONZALEZ CLAUDIA LINEIS"/>
    <d v="1983-09-02T00:00:00"/>
    <s v="F"/>
    <x v="1"/>
    <s v="MAESTRÍA"/>
    <x v="0"/>
    <n v="40.194520547945203"/>
    <s v="CANDIDATO APROBADO"/>
  </r>
  <r>
    <n v="53014185"/>
    <s v="BAREÑO MARIN LEYDI MARIELA"/>
    <d v="1984-09-17T00:00:00"/>
    <s v="F"/>
    <x v="1"/>
    <s v="MAESTRÍA"/>
    <x v="1"/>
    <n v="39.150684931506852"/>
    <s v="CANDIDATO APROBADO"/>
  </r>
  <r>
    <n v="53016669"/>
    <s v="PARRA GARCIA PAULA MILENA"/>
    <d v="1984-09-03T00:00:00"/>
    <s v="F"/>
    <x v="2"/>
    <s v="ESPECIALIZACIÓN"/>
    <x v="1"/>
    <n v="39.18904109589041"/>
    <s v="NO CUMPLE"/>
  </r>
  <r>
    <n v="53040388"/>
    <s v="RIVERA ALMARIO INDIRA JOHANNA"/>
    <d v="1985-03-05T00:00:00"/>
    <s v="F"/>
    <x v="1"/>
    <s v="MAESTRÍA"/>
    <x v="1"/>
    <n v="38.68767123287671"/>
    <s v="CANDIDATO APROBADO"/>
  </r>
  <r>
    <n v="53045700"/>
    <s v="MORENO RODRIGUEZ LUZ KIMBERLY"/>
    <d v="1984-07-11T00:00:00"/>
    <s v="F"/>
    <x v="1"/>
    <s v="MAESTRÍA"/>
    <x v="1"/>
    <n v="39.336986301369862"/>
    <s v="CANDIDATO APROBADO"/>
  </r>
  <r>
    <n v="53051975"/>
    <s v="LADINO MARIN PAOLA CONSUELO"/>
    <d v="1984-03-12T00:00:00"/>
    <s v="F"/>
    <x v="1"/>
    <s v="ESPECIALIZACIÓN"/>
    <x v="1"/>
    <n v="39.668493150684931"/>
    <s v="NO CUMPLE"/>
  </r>
  <r>
    <n v="53068406"/>
    <s v="MORENO PAIPILLA SANDRA LILIANA"/>
    <d v="1985-03-30T00:00:00"/>
    <s v="F"/>
    <x v="1"/>
    <s v="ESPECIALIZACIÓN"/>
    <x v="1"/>
    <n v="38.61917808219178"/>
    <s v="NO CUMPLE"/>
  </r>
  <r>
    <n v="53072114"/>
    <s v="GARCIA CAMPOS YULLY MARCELA"/>
    <d v="1984-01-31T00:00:00"/>
    <s v="F"/>
    <x v="1"/>
    <s v="ESPECIALIZACIÓN"/>
    <x v="0"/>
    <n v="39.780821917808218"/>
    <s v="NO CUMPLE"/>
  </r>
  <r>
    <n v="53077172"/>
    <s v="TORRES GUERRA GINA LILIANA"/>
    <d v="1985-11-11T00:00:00"/>
    <s v="F"/>
    <x v="1"/>
    <s v="ESPECIALIZACIÓN"/>
    <x v="0"/>
    <n v="38"/>
    <s v="NO CUMPLE"/>
  </r>
  <r>
    <n v="53077440"/>
    <s v="LOZANO RAMIREZ MARIA CAMILA"/>
    <d v="1985-12-24T00:00:00"/>
    <s v="F"/>
    <x v="1"/>
    <s v="MAESTRÍA"/>
    <x v="1"/>
    <n v="37.88219178082192"/>
    <s v="CANDIDATO APROBADO"/>
  </r>
  <r>
    <n v="53080335"/>
    <s v="MUÑOZ SILVA ELDORA VANESSA"/>
    <d v="1983-12-04T00:00:00"/>
    <s v="F"/>
    <x v="2"/>
    <s v="MAESTRÍA"/>
    <x v="1"/>
    <n v="39.939726027397263"/>
    <s v="CANDIDATO APROBADO"/>
  </r>
  <r>
    <n v="53081151"/>
    <s v="ROJAS BELTRAN JOHANA PAOLA"/>
    <d v="1984-10-08T00:00:00"/>
    <s v="F"/>
    <x v="1"/>
    <s v="MAESTRÍA"/>
    <x v="1"/>
    <n v="39.093150684931508"/>
    <s v="CANDIDATO APROBADO"/>
  </r>
  <r>
    <n v="53091693"/>
    <s v="SUAREZ RODRIGUEZ EMILCE"/>
    <d v="1985-01-12T00:00:00"/>
    <s v="F"/>
    <x v="1"/>
    <s v="ESPECIALIZACIÓN"/>
    <x v="0"/>
    <n v="38.830136986301369"/>
    <s v="NO CUMPLE"/>
  </r>
  <r>
    <n v="53101900"/>
    <s v="QUITIAN ARIZA JENNY LISSETH"/>
    <d v="1985-07-23T00:00:00"/>
    <s v="F"/>
    <x v="1"/>
    <s v="ESPECIALIZACIÓN"/>
    <x v="1"/>
    <n v="38.304109589041097"/>
    <s v="NO CUMPLE"/>
  </r>
  <r>
    <n v="53118415"/>
    <s v="GONZALEZ GUZMAN VIVIANA ASTRID"/>
    <d v="1985-10-07T00:00:00"/>
    <s v="F"/>
    <x v="1"/>
    <s v="MAESTRÍA"/>
    <x v="0"/>
    <n v="38.095890410958901"/>
    <s v="CANDIDATO APROBADO"/>
  </r>
  <r>
    <n v="53119149"/>
    <s v="GOMEZ RIVERA LEIDY PAOLA"/>
    <d v="1999-08-27T00:00:00"/>
    <s v="F"/>
    <x v="1"/>
    <s v="ESPECIALIZACIÓN"/>
    <x v="0"/>
    <n v="24.2"/>
    <s v="NO CUMPLE"/>
  </r>
  <r>
    <n v="53120825"/>
    <s v="TIJARO DIAZ ANDREA CONSTANZA"/>
    <d v="1984-07-27T00:00:00"/>
    <s v="F"/>
    <x v="1"/>
    <s v="ESPECIALIZACIÓN"/>
    <x v="0"/>
    <n v="39.293150684931504"/>
    <s v="NO CUMPLE"/>
  </r>
  <r>
    <n v="53134936"/>
    <s v="AVILA BABATIVA MARIA ANDREA"/>
    <d v="1985-07-24T00:00:00"/>
    <s v="F"/>
    <x v="1"/>
    <s v="MAESTRÍA"/>
    <x v="1"/>
    <n v="38.301369863013697"/>
    <s v="CANDIDATO APROBADO"/>
  </r>
  <r>
    <n v="53139066"/>
    <s v="CUERVO MENDEZ INGRID MARCELA"/>
    <d v="1984-12-27T00:00:00"/>
    <s v="F"/>
    <x v="1"/>
    <s v="MAESTRÍA"/>
    <x v="2"/>
    <n v="38.873972602739727"/>
    <s v="CANDIDATO APROBADO"/>
  </r>
  <r>
    <n v="53155448"/>
    <s v="CASTRO MOLINA SUSAN LORENA"/>
    <d v="1985-11-09T00:00:00"/>
    <s v="F"/>
    <x v="2"/>
    <s v="MAESTRÍA"/>
    <x v="3"/>
    <n v="38.005479452054793"/>
    <s v="CANDIDATO APROBADO"/>
  </r>
  <r>
    <n v="53167376"/>
    <s v="URAZAN TORRES GINA ROCIO"/>
    <d v="1985-10-06T00:00:00"/>
    <s v="F"/>
    <x v="1"/>
    <s v="MAESTRÍA"/>
    <x v="0"/>
    <n v="38.098630136986301"/>
    <s v="CANDIDATO APROBADO"/>
  </r>
  <r>
    <n v="53167392"/>
    <s v="GONZALEZ ANGEL LILIAN ALEJANDRA"/>
    <d v="1985-10-26T00:00:00"/>
    <s v="F"/>
    <x v="2"/>
    <s v="ESPECIALIZACIÓN"/>
    <x v="0"/>
    <n v="38.043835616438358"/>
    <s v="NO CUMPLE"/>
  </r>
  <r>
    <n v="53167395"/>
    <s v="MUÑOZ CARDENAS SONIA VERONICA"/>
    <d v="1985-10-27T00:00:00"/>
    <s v="F"/>
    <x v="1"/>
    <s v="MAESTRÍA"/>
    <x v="1"/>
    <n v="38.041095890410958"/>
    <s v="CANDIDATO APROBADO"/>
  </r>
  <r>
    <n v="53167945"/>
    <s v="SIMBAQUEBA MORENO CONSUELO MILENA"/>
    <d v="1985-12-07T00:00:00"/>
    <s v="F"/>
    <x v="1"/>
    <s v="ESPECIALIZACIÓN"/>
    <x v="0"/>
    <n v="37.92876712328767"/>
    <s v="NO CUMPLE"/>
  </r>
  <r>
    <n v="53177740"/>
    <s v="MC'CORMICK CARDENAS INGRID VANESSA"/>
    <d v="1985-09-16T00:00:00"/>
    <s v="F"/>
    <x v="1"/>
    <s v="ESPECIALIZACIÓN"/>
    <x v="0"/>
    <n v="38.153424657534245"/>
    <s v="NO CUMPLE"/>
  </r>
  <r>
    <n v="53905540"/>
    <s v="RODRIGUEZ SILVA ALEXANDRA YINETH"/>
    <d v="1983-11-10T00:00:00"/>
    <s v="F"/>
    <x v="1"/>
    <s v="MAESTRÍA"/>
    <x v="1"/>
    <n v="40.005479452054793"/>
    <s v="CANDIDATO APROBADO"/>
  </r>
  <r>
    <n v="53925294"/>
    <s v="PULIDO GARZON DIANA CONSTANZA"/>
    <d v="1985-09-21T00:00:00"/>
    <s v="F"/>
    <x v="1"/>
    <s v="MAESTRÍA"/>
    <x v="1"/>
    <n v="38.139726027397259"/>
    <s v="CANDIDATO APROBADO"/>
  </r>
  <r>
    <n v="54259599"/>
    <s v="MURILLO CASAS LISA EVERLIN"/>
    <d v="1973-12-16T00:00:00"/>
    <s v="F"/>
    <x v="0"/>
    <s v="PROFESIONAL"/>
    <x v="0"/>
    <n v="49.912328767123284"/>
    <s v="NO CUMPLE"/>
  </r>
  <r>
    <n v="55153272"/>
    <s v="CASTAÑO CHALARCA LUZ MIRIAM"/>
    <d v="1968-01-02T00:00:00"/>
    <s v="F"/>
    <x v="1"/>
    <s v="PROFESIONAL"/>
    <x v="0"/>
    <n v="55.871232876712327"/>
    <s v="NO CUMPLE"/>
  </r>
  <r>
    <n v="55169605"/>
    <s v="CIFUENTES LOZANO MAGDA MILENA"/>
    <d v="1974-03-23T00:00:00"/>
    <s v="F"/>
    <x v="1"/>
    <s v="PROFESIONAL"/>
    <x v="0"/>
    <n v="49.646575342465752"/>
    <s v="NO CUMPLE"/>
  </r>
  <r>
    <n v="55307639"/>
    <s v="RHENALS RACEDO KEISY YANIN"/>
    <d v="1985-06-12T00:00:00"/>
    <s v="F"/>
    <x v="1"/>
    <s v="PROFESIONAL"/>
    <x v="1"/>
    <n v="38.416438356164385"/>
    <s v="NO CUMPLE"/>
  </r>
  <r>
    <n v="56074956"/>
    <s v="VENCE DAZA NISETH MAYERLIN"/>
    <d v="1976-11-09T00:00:00"/>
    <s v="F"/>
    <x v="1"/>
    <s v="DOCTORADO"/>
    <x v="2"/>
    <n v="47.010958904109586"/>
    <s v="NO CUMPLE"/>
  </r>
  <r>
    <n v="59818926"/>
    <s v="GARZON  CALPA MARIA  LUISA"/>
    <d v="1972-11-21T00:00:00"/>
    <s v="F"/>
    <x v="2"/>
    <s v="PROFESIONAL"/>
    <x v="0"/>
    <n v="50.980821917808221"/>
    <s v="NO CUMPLE"/>
  </r>
  <r>
    <n v="60258665"/>
    <s v="DIAZ BASTOS MARTHA PATRICIA"/>
    <d v="1972-11-01T00:00:00"/>
    <s v="F"/>
    <x v="1"/>
    <s v="MAESTRÍA"/>
    <x v="1"/>
    <n v="51.035616438356165"/>
    <s v="CANDIDATO APROBADO"/>
  </r>
  <r>
    <n v="60266674"/>
    <s v="VERA RIVERA DIANA ANDREA"/>
    <d v="1984-02-18T00:00:00"/>
    <s v="F"/>
    <x v="1"/>
    <s v="MAESTRÍA"/>
    <x v="1"/>
    <n v="39.731506849315068"/>
    <s v="CANDIDATO APROBADO"/>
  </r>
  <r>
    <n v="60267886"/>
    <s v="DE HOYOS PEINADO SEUDY JOHANNA"/>
    <d v="1985-02-18T00:00:00"/>
    <s v="F"/>
    <x v="0"/>
    <s v="MAESTRÍA"/>
    <x v="2"/>
    <n v="38.728767123287675"/>
    <s v="CANDIDATO APROBADO"/>
  </r>
  <r>
    <n v="60380592"/>
    <s v="GARCIA MARQUEZ ZULAY"/>
    <d v="1977-02-26T00:00:00"/>
    <s v="F"/>
    <x v="1"/>
    <s v="ESPECIALIZACIÓN"/>
    <x v="0"/>
    <n v="46.712328767123289"/>
    <s v="NO CUMPLE"/>
  </r>
  <r>
    <n v="63295420"/>
    <s v="MELENDEZ DURAN SILVIA LUCIA"/>
    <d v="1961-09-30T00:00:00"/>
    <s v="F"/>
    <x v="1"/>
    <s v="MAESTRÍA"/>
    <x v="1"/>
    <n v="62.131506849315066"/>
    <s v="CANDIDATO APROBADO"/>
  </r>
  <r>
    <n v="63482615"/>
    <s v="ALVARADO  LUNA JANETH  CECILIA"/>
    <d v="1973-01-01T00:00:00"/>
    <s v="F"/>
    <x v="0"/>
    <s v="ESPECIALIZACIÓN"/>
    <x v="0"/>
    <n v="50.868493150684934"/>
    <s v="NO CUMPLE"/>
  </r>
  <r>
    <n v="63485860"/>
    <s v="JARAMILLO SANABRIA LIANA MAYERLY"/>
    <d v="1973-06-08T00:00:00"/>
    <s v="F"/>
    <x v="0"/>
    <s v="ESPECIALIZACIÓN"/>
    <x v="0"/>
    <n v="50.435616438356163"/>
    <s v="NO CUMPLE"/>
  </r>
  <r>
    <n v="63486372"/>
    <s v="DUENES GOMEZ MAGALLY"/>
    <d v="1973-01-30T00:00:00"/>
    <s v="F"/>
    <x v="3"/>
    <s v="MAESTRÍA"/>
    <x v="0"/>
    <n v="50.789041095890411"/>
    <s v="CANDIDATO APROBADO"/>
  </r>
  <r>
    <n v="63492685"/>
    <s v="GOMEZ CORREA GERLY"/>
    <d v="1973-02-25T00:00:00"/>
    <s v="F"/>
    <x v="2"/>
    <s v="PROFESIONAL"/>
    <x v="0"/>
    <n v="50.717808219178082"/>
    <s v="NO CUMPLE"/>
  </r>
  <r>
    <n v="63518112"/>
    <s v="AMAYA HERNANDEZ JANNIS IBETH"/>
    <d v="1976-08-15T00:00:00"/>
    <s v="F"/>
    <x v="0"/>
    <s v="PROFESIONAL"/>
    <x v="2"/>
    <n v="47.246575342465754"/>
    <s v="NO CUMPLE"/>
  </r>
  <r>
    <n v="63524453"/>
    <s v="SANTOS RUEDA ZULMA SAMARA"/>
    <d v="1981-06-02T00:00:00"/>
    <s v="F"/>
    <x v="2"/>
    <s v="ESPECIALIZACIÓN"/>
    <x v="0"/>
    <n v="42.446575342465756"/>
    <s v="NO CUMPLE"/>
  </r>
  <r>
    <n v="64574898"/>
    <s v="CARDONA GONZALEZ SANDRA MILENA"/>
    <d v="1976-02-05T00:00:00"/>
    <s v="F"/>
    <x v="0"/>
    <s v="ESPECIALIZACIÓN"/>
    <x v="0"/>
    <n v="47.772602739726025"/>
    <s v="NO CUMPLE"/>
  </r>
  <r>
    <n v="65735076"/>
    <s v="HENAO MEJIA LUZ ADRIANA"/>
    <d v="1966-12-29T00:00:00"/>
    <s v="F"/>
    <x v="1"/>
    <s v="MAESTRÍA"/>
    <x v="0"/>
    <n v="56.88219178082192"/>
    <s v="CANDIDATO APROBADO"/>
  </r>
  <r>
    <n v="65773438"/>
    <s v="MONTEALEGRE PULIDO DIANA PATRICIA"/>
    <d v="1976-11-10T00:00:00"/>
    <s v="F"/>
    <x v="1"/>
    <s v="ESPECIALIZACIÓN"/>
    <x v="1"/>
    <n v="47.008219178082193"/>
    <s v="NO CUMPLE"/>
  </r>
  <r>
    <n v="65782059"/>
    <s v="LOZANO PIRAQUIVE FRANCI PAOLA"/>
    <d v="1978-11-22T00:00:00"/>
    <s v="F"/>
    <x v="1"/>
    <s v="MAESTRÍA"/>
    <x v="1"/>
    <n v="44.975342465753428"/>
    <s v="CANDIDATO APROBADO"/>
  </r>
  <r>
    <n v="66681174"/>
    <s v="ZAPATA MARULANDA SANDRA PATRICIA"/>
    <d v="1977-07-08T00:00:00"/>
    <s v="F"/>
    <x v="2"/>
    <s v="ESPECIALIZACIÓN"/>
    <x v="0"/>
    <n v="46.350684931506848"/>
    <s v="NO CUMPLE"/>
  </r>
  <r>
    <n v="66723568"/>
    <s v="GOMEZ PASIMINIO ALEXANDRA"/>
    <d v="1973-10-28T00:00:00"/>
    <s v="F"/>
    <x v="1"/>
    <s v="PROFESIONAL"/>
    <x v="0"/>
    <n v="50.046575342465751"/>
    <s v="NO CUMPLE"/>
  </r>
  <r>
    <n v="66727927"/>
    <s v="RINCON HURTADO ANGELA MARIA"/>
    <d v="1977-02-22T00:00:00"/>
    <s v="F"/>
    <x v="0"/>
    <s v="MAESTRÍA"/>
    <x v="0"/>
    <n v="46.723287671232875"/>
    <s v="CANDIDATO APROBADO"/>
  </r>
  <r>
    <n v="66747150"/>
    <s v="CARABALI MONTAÑO ALEXANDRA"/>
    <d v="1974-01-26T00:00:00"/>
    <s v="F"/>
    <x v="1"/>
    <s v="ESPECIALIZACIÓN"/>
    <x v="0"/>
    <n v="49.8"/>
    <s v="NO CUMPLE"/>
  </r>
  <r>
    <n v="66829664"/>
    <s v="RAMOS BERRIO FLORIANI"/>
    <d v="1970-02-21T00:00:00"/>
    <s v="F"/>
    <x v="2"/>
    <s v="ESPECIALIZACIÓN"/>
    <x v="0"/>
    <n v="53.731506849315068"/>
    <s v="NO CUMPLE"/>
  </r>
  <r>
    <n v="66956854"/>
    <s v="NEIRA HORMAZA ADRIANA KARINA"/>
    <d v="1975-12-25T00:00:00"/>
    <s v="F"/>
    <x v="1"/>
    <s v="MAESTRÍA"/>
    <x v="1"/>
    <n v="47.887671232876713"/>
    <s v="CANDIDATO APROBADO"/>
  </r>
  <r>
    <n v="66999377"/>
    <s v="ARIAS VILLEGAS LIZA XIOMARY"/>
    <d v="1977-04-07T00:00:00"/>
    <s v="F"/>
    <x v="1"/>
    <s v="ESPECIALIZACIÓN"/>
    <x v="0"/>
    <n v="46.602739726027394"/>
    <s v="NO CUMPLE"/>
  </r>
  <r>
    <n v="67027597"/>
    <s v="DIAZ ECHEVERRI MARIA XIMENA"/>
    <d v="1985-05-29T00:00:00"/>
    <s v="F"/>
    <x v="1"/>
    <s v="MAESTRÍA"/>
    <x v="1"/>
    <n v="38.454794520547942"/>
    <s v="CANDIDATO APROBADO"/>
  </r>
  <r>
    <n v="68291518"/>
    <s v="ARARAT VIVEROS LUZMILA"/>
    <d v="1974-11-19T00:00:00"/>
    <s v="F"/>
    <x v="0"/>
    <s v="DOCTORADO"/>
    <x v="2"/>
    <n v="48.986301369863014"/>
    <s v="NO CUMPLE"/>
  </r>
  <r>
    <n v="70565589"/>
    <s v="RODRIGUEZ  BEDOYA MIGUEL  ANGEL"/>
    <d v="1965-09-28T00:00:00"/>
    <s v="M"/>
    <x v="3"/>
    <s v="PROFESIONAL"/>
    <x v="0"/>
    <n v="58.134246575342466"/>
    <s v="NO CUMPLE"/>
  </r>
  <r>
    <n v="70813114"/>
    <s v="GARCIA  SANCHEZ JOHN  ALEXANDER"/>
    <d v="1980-12-19T00:00:00"/>
    <s v="M"/>
    <x v="1"/>
    <s v="ESPECIALIZACIÓN"/>
    <x v="0"/>
    <n v="42.898630136986299"/>
    <s v="NO CUMPLE"/>
  </r>
  <r>
    <n v="71589532"/>
    <s v="GARCIA MORALES WALTER"/>
    <d v="1959-11-19T00:00:00"/>
    <s v="M"/>
    <x v="1"/>
    <s v="ESPECIALIZACIÓN"/>
    <x v="0"/>
    <n v="63.9972602739726"/>
    <s v="NO CUMPLE"/>
  </r>
  <r>
    <n v="71675040"/>
    <s v="TRUJILLO MEJIA ALVARO"/>
    <d v="1966-03-21T00:00:00"/>
    <s v="M"/>
    <x v="0"/>
    <s v="ESPECIALIZACIÓN"/>
    <x v="0"/>
    <n v="57.657534246575345"/>
    <s v="NO CUMPLE"/>
  </r>
  <r>
    <n v="71734378"/>
    <s v="GAVIRIA ECHEVERRI WILSON DE JESUS"/>
    <d v="1973-01-23T00:00:00"/>
    <s v="M"/>
    <x v="1"/>
    <s v="MAESTRÍA"/>
    <x v="0"/>
    <n v="50.80821917808219"/>
    <s v="CANDIDATO APROBADO"/>
  </r>
  <r>
    <n v="71761711"/>
    <s v="SANCHEZ VILLEGAS CARLOS MARIO"/>
    <d v="1976-06-07T00:00:00"/>
    <s v="M"/>
    <x v="1"/>
    <s v="PROFESIONAL"/>
    <x v="3"/>
    <n v="47.435616438356163"/>
    <s v="NO CUMPLE"/>
  </r>
  <r>
    <n v="71772091"/>
    <s v="RODRIGUEZ CUMPLIDO PABLO"/>
    <d v="1975-03-06T00:00:00"/>
    <s v="M"/>
    <x v="2"/>
    <s v="PROFESIONAL"/>
    <x v="3"/>
    <n v="48.69315068493151"/>
    <s v="NO CUMPLE"/>
  </r>
  <r>
    <n v="72002934"/>
    <s v="MARTINEZ MARTINEZ RENATO RAFAEL"/>
    <d v="1978-04-16T00:00:00"/>
    <s v="M"/>
    <x v="1"/>
    <s v="DOCTORADO"/>
    <x v="2"/>
    <n v="45.578082191780823"/>
    <s v="NO CUMPLE"/>
  </r>
  <r>
    <n v="72008684"/>
    <s v="OCAMPO RENOWITZKY GERMAN ANDRES"/>
    <d v="1979-06-30T00:00:00"/>
    <s v="M"/>
    <x v="1"/>
    <s v="ESPECIALIZACIÓN"/>
    <x v="1"/>
    <n v="44.372602739726027"/>
    <s v="NO CUMPLE"/>
  </r>
  <r>
    <n v="72125072"/>
    <s v="PEÑARANDA IBARRA HEINER SANTANDER"/>
    <d v="1965-04-06T00:00:00"/>
    <s v="M"/>
    <x v="3"/>
    <s v="ESPECIALIZACIÓN"/>
    <x v="2"/>
    <n v="58.613698630136987"/>
    <s v="NO CUMPLE"/>
  </r>
  <r>
    <n v="72129506"/>
    <s v="DAZA ARIZA GERMAN"/>
    <d v="1965-09-06T00:00:00"/>
    <s v="M"/>
    <x v="2"/>
    <s v="ESPECIALIZACIÓN"/>
    <x v="2"/>
    <n v="58.194520547945203"/>
    <s v="NO CUMPLE"/>
  </r>
  <r>
    <n v="72131350"/>
    <s v="DEL RIO GONZALEZ SERGIO ALFONSO"/>
    <d v="1965-12-09T00:00:00"/>
    <s v="M"/>
    <x v="1"/>
    <s v="MAESTRÍA"/>
    <x v="1"/>
    <n v="57.936986301369863"/>
    <s v="CANDIDATO APROBADO"/>
  </r>
  <r>
    <n v="72155828"/>
    <s v="GUTIERREZ DE PIÑERES ROCHA JAIRO ALFONSO"/>
    <d v="1969-03-12T00:00:00"/>
    <s v="M"/>
    <x v="1"/>
    <s v="MAESTRÍA"/>
    <x v="2"/>
    <n v="54.679452054794524"/>
    <s v="CANDIDATO APROBADO"/>
  </r>
  <r>
    <n v="72201498"/>
    <s v="TORRENTE FERNANDEZ JUAN CARLOS"/>
    <d v="1974-05-30T00:00:00"/>
    <s v="M"/>
    <x v="0"/>
    <s v="ESPECIALIZACIÓN"/>
    <x v="0"/>
    <n v="49.460273972602742"/>
    <s v="NO CUMPLE"/>
  </r>
  <r>
    <n v="72203477"/>
    <s v="ALVAREZ CAMPOS HAROLD"/>
    <d v="1973-09-25T00:00:00"/>
    <s v="M"/>
    <x v="0"/>
    <s v="MAESTRÍA"/>
    <x v="2"/>
    <n v="50.136986301369866"/>
    <s v="CANDIDATO APROBADO"/>
  </r>
  <r>
    <n v="72220835"/>
    <s v="FERNANDEZ CELEDON FERNANDO EMIGDIO"/>
    <d v="1976-07-26T00:00:00"/>
    <s v="M"/>
    <x v="1"/>
    <s v="MAESTRÍA"/>
    <x v="2"/>
    <n v="47.301369863013697"/>
    <s v="CANDIDATO APROBADO"/>
  </r>
  <r>
    <n v="72224323"/>
    <s v="OÑATE BARRAZA HERNANDO CARLOS"/>
    <d v="1976-09-28T00:00:00"/>
    <s v="M"/>
    <x v="1"/>
    <s v="MAESTRÍA"/>
    <x v="2"/>
    <n v="47.126027397260273"/>
    <s v="CANDIDATO APROBADO"/>
  </r>
  <r>
    <n v="72224409"/>
    <s v="SANTIAGO GOMEZ LUIS FABIAN"/>
    <d v="1976-10-18T00:00:00"/>
    <s v="M"/>
    <x v="1"/>
    <s v="ESPECIALIZACIÓN"/>
    <x v="0"/>
    <n v="47.07123287671233"/>
    <s v="NO CUMPLE"/>
  </r>
  <r>
    <n v="72224938"/>
    <s v="CAMPO CAÑAS JULIO MARIO"/>
    <d v="1976-10-08T00:00:00"/>
    <s v="M"/>
    <x v="2"/>
    <s v="MAESTRÍA"/>
    <x v="1"/>
    <n v="47.098630136986301"/>
    <s v="CANDIDATO APROBADO"/>
  </r>
  <r>
    <n v="72261551"/>
    <s v="PIEDRAHITA VANEGAS GUSTAVO ADOLFO"/>
    <d v="1981-08-24T00:00:00"/>
    <s v="M"/>
    <x v="3"/>
    <s v="MAESTRÍA"/>
    <x v="3"/>
    <n v="42.219178082191782"/>
    <s v="CANDIDATO APROBADO"/>
  </r>
  <r>
    <n v="73101560"/>
    <s v="RODRIGUEZ PACHECO ANTONIO"/>
    <d v="1963-01-29T00:00:00"/>
    <s v="M"/>
    <x v="1"/>
    <s v="ESPECIALIZACIÓN"/>
    <x v="1"/>
    <n v="60.8"/>
    <s v="NO CUMPLE"/>
  </r>
  <r>
    <n v="73106698"/>
    <s v="MANJARRES COGOLLO JAIME SEGUNDO"/>
    <d v="1963-09-22T00:00:00"/>
    <s v="M"/>
    <x v="1"/>
    <s v="PROFESIONAL"/>
    <x v="2"/>
    <n v="60.153424657534245"/>
    <s v="NO CUMPLE"/>
  </r>
  <r>
    <n v="73152011"/>
    <s v="SAENZ DIAZ FERNANDO JOSE"/>
    <d v="1971-10-14T00:00:00"/>
    <s v="M"/>
    <x v="3"/>
    <s v="PROFESIONAL"/>
    <x v="2"/>
    <n v="52.087671232876716"/>
    <s v="NO CUMPLE"/>
  </r>
  <r>
    <n v="74181527"/>
    <s v="COMBA GONZALEZ JAIRO LEONARDO"/>
    <d v="1976-07-15T00:00:00"/>
    <s v="M"/>
    <x v="2"/>
    <s v="ESPECIALIZACIÓN"/>
    <x v="1"/>
    <n v="47.331506849315069"/>
    <s v="NO CUMPLE"/>
  </r>
  <r>
    <n v="74374059"/>
    <s v="GARCIA GUTIERREZ LUIS EDUARDO"/>
    <d v="1979-03-15T00:00:00"/>
    <s v="M"/>
    <x v="1"/>
    <s v="ESPECIALIZACIÓN"/>
    <x v="2"/>
    <n v="44.665753424657531"/>
    <s v="NO CUMPLE"/>
  </r>
  <r>
    <n v="75064466"/>
    <s v="LONDOÑO MARIN FREDY ELKIN"/>
    <d v="1971-07-21T00:00:00"/>
    <s v="M"/>
    <x v="0"/>
    <s v="ESPECIALIZACIÓN"/>
    <x v="1"/>
    <n v="52.320547945205476"/>
    <s v="NO CUMPLE"/>
  </r>
  <r>
    <n v="75066523"/>
    <s v="ESCOBAR RAMIREZ CARLOS FERNANDO"/>
    <d v="1971-12-11T00:00:00"/>
    <s v="M"/>
    <x v="1"/>
    <s v="MAESTRÍA"/>
    <x v="0"/>
    <n v="51.92876712328767"/>
    <s v="CANDIDATO APROBADO"/>
  </r>
  <r>
    <n v="75067216"/>
    <s v="HERRERA CANO CARLOS EDUARDO"/>
    <d v="1972-04-28T00:00:00"/>
    <s v="M"/>
    <x v="1"/>
    <s v="ESPECIALIZACIÓN"/>
    <x v="0"/>
    <n v="51.547945205479451"/>
    <s v="NO CUMPLE"/>
  </r>
  <r>
    <n v="75069241"/>
    <s v="JURADO GRISALES YESID HUMBERTO"/>
    <d v="1972-08-29T00:00:00"/>
    <s v="M"/>
    <x v="2"/>
    <s v="ESPECIALIZACIÓN"/>
    <x v="3"/>
    <n v="51.210958904109589"/>
    <s v="NO CUMPLE"/>
  </r>
  <r>
    <n v="75081650"/>
    <s v="GALVEZ  NOREÑA ANDRES  FELIPE"/>
    <d v="1976-10-20T00:00:00"/>
    <s v="M"/>
    <x v="2"/>
    <s v="ESPECIALIZACIÓN"/>
    <x v="0"/>
    <n v="47.065753424657537"/>
    <s v="NO CUMPLE"/>
  </r>
  <r>
    <n v="75082451"/>
    <s v="VALENCIA BASTO CARLOS FRANCISCO"/>
    <d v="1976-04-06T00:00:00"/>
    <s v="M"/>
    <x v="0"/>
    <s v="ESPECIALIZACIÓN"/>
    <x v="0"/>
    <n v="47.605479452054794"/>
    <s v="NO CUMPLE"/>
  </r>
  <r>
    <n v="75083134"/>
    <s v="DIAZ BETANCURTH GABRIEL ANDRES"/>
    <d v="1976-09-03T00:00:00"/>
    <s v="M"/>
    <x v="1"/>
    <s v="PROFESIONAL"/>
    <x v="0"/>
    <n v="47.194520547945203"/>
    <s v="NO CUMPLE"/>
  </r>
  <r>
    <n v="75084771"/>
    <s v="PERALTA PINEDA ANDRES FELIPE"/>
    <d v="1977-01-19T00:00:00"/>
    <s v="M"/>
    <x v="1"/>
    <s v="ESPECIALIZACIÓN"/>
    <x v="0"/>
    <n v="46.816438356164383"/>
    <s v="NO CUMPLE"/>
  </r>
  <r>
    <n v="75097816"/>
    <s v="NEIRA DUARTE JORGE IVAN"/>
    <d v="1981-03-02T00:00:00"/>
    <s v="M"/>
    <x v="0"/>
    <s v="MAESTRÍA"/>
    <x v="0"/>
    <n v="42.698630136986303"/>
    <s v="CANDIDATO APROBADO"/>
  </r>
  <r>
    <n v="75147373"/>
    <s v="MAZO  NIÑO FREYMAN  GUSTAVO"/>
    <d v="1979-05-06T00:00:00"/>
    <s v="M"/>
    <x v="0"/>
    <s v="ESPECIALIZACIÓN"/>
    <x v="0"/>
    <n v="44.523287671232879"/>
    <s v="NO CUMPLE"/>
  </r>
  <r>
    <n v="77006056"/>
    <s v="APONTE PENSO RODRIGO DE JESUS"/>
    <d v="1956-10-19T00:00:00"/>
    <s v="M"/>
    <x v="2"/>
    <s v="DOCTORADO"/>
    <x v="2"/>
    <n v="67.082191780821915"/>
    <s v="NO CUMPLE"/>
  </r>
  <r>
    <n v="77007829"/>
    <s v="JIMENEZ BETANCOURT LUIS ENRIQUE"/>
    <d v="1957-09-07T00:00:00"/>
    <s v="M"/>
    <x v="2"/>
    <s v="ESPECIALIZACIÓN"/>
    <x v="2"/>
    <n v="66.197260273972603"/>
    <s v="NO CUMPLE"/>
  </r>
  <r>
    <n v="77008814"/>
    <s v="PALMERA GUERRA JESUS ALBERTO"/>
    <d v="1959-11-08T00:00:00"/>
    <s v="M"/>
    <x v="3"/>
    <s v="ESPECIALIZACIÓN"/>
    <x v="2"/>
    <n v="64.027397260273972"/>
    <s v="NO CUMPLE"/>
  </r>
  <r>
    <n v="77015820"/>
    <s v="MARTINEZ GONZALEZ VICTOR HUGO"/>
    <d v="1961-12-19T00:00:00"/>
    <s v="M"/>
    <x v="1"/>
    <s v="ESPECIALIZACIÓN"/>
    <x v="2"/>
    <n v="61.912328767123284"/>
    <s v="NO CUMPLE"/>
  </r>
  <r>
    <n v="77016379"/>
    <s v="RIVERO LONDOÑO LEIXER ALFONSO"/>
    <d v="1962-07-30T00:00:00"/>
    <s v="M"/>
    <x v="3"/>
    <s v="DOCTORADO"/>
    <x v="2"/>
    <n v="61.301369863013697"/>
    <s v="NO CUMPLE"/>
  </r>
  <r>
    <n v="77016856"/>
    <s v="LOPEZ DUARTE HERMIN FRANCISCO"/>
    <d v="1963-10-04T00:00:00"/>
    <s v="M"/>
    <x v="1"/>
    <s v="PROFESIONAL"/>
    <x v="2"/>
    <n v="60.12054794520548"/>
    <s v="NO CUMPLE"/>
  </r>
  <r>
    <n v="77018270"/>
    <s v="GIRON QUINTANA EDWIN ALONSO"/>
    <d v="1963-12-12T00:00:00"/>
    <s v="M"/>
    <x v="2"/>
    <s v="ESPECIALIZACIÓN"/>
    <x v="2"/>
    <n v="59.93150684931507"/>
    <s v="NO CUMPLE"/>
  </r>
  <r>
    <n v="77018298"/>
    <s v="MOLINA GALVIS ARTURO ENRIQUE"/>
    <d v="1964-05-07T00:00:00"/>
    <s v="M"/>
    <x v="2"/>
    <s v="PROFESIONAL"/>
    <x v="2"/>
    <n v="59.528767123287672"/>
    <s v="NO CUMPLE"/>
  </r>
  <r>
    <n v="77019421"/>
    <s v="BERMUDEZ CUELLO JUAN CARLOS"/>
    <d v="1964-11-15T00:00:00"/>
    <s v="M"/>
    <x v="2"/>
    <s v="ESPECIALIZACIÓN"/>
    <x v="2"/>
    <n v="59.0027397260274"/>
    <s v="NO CUMPLE"/>
  </r>
  <r>
    <n v="77019867"/>
    <s v="PERALTA CARRILLO OMAR"/>
    <d v="1964-02-18T00:00:00"/>
    <s v="M"/>
    <x v="3"/>
    <s v="ESPECIALIZACIÓN"/>
    <x v="2"/>
    <n v="59.745205479452054"/>
    <s v="NO CUMPLE"/>
  </r>
  <r>
    <n v="77023221"/>
    <s v="MOLINA RETAMOZO SIRCARLOS"/>
    <d v="1965-09-16T00:00:00"/>
    <s v="M"/>
    <x v="2"/>
    <s v="MAESTRÍA"/>
    <x v="2"/>
    <n v="58.167123287671231"/>
    <s v="CANDIDATO APROBADO"/>
  </r>
  <r>
    <n v="77025451"/>
    <s v="DIAZ OÑATE LEINER ALBERTO"/>
    <d v="1967-03-10T00:00:00"/>
    <s v="M"/>
    <x v="1"/>
    <s v="ESPECIALIZACIÓN"/>
    <x v="2"/>
    <n v="56.68767123287671"/>
    <s v="NO CUMPLE"/>
  </r>
  <r>
    <n v="77025940"/>
    <s v="MEZA PAYARES DANIEL DAVID"/>
    <d v="1966-09-07T00:00:00"/>
    <s v="M"/>
    <x v="0"/>
    <s v="MAESTRÍA"/>
    <x v="2"/>
    <n v="57.19178082191781"/>
    <s v="CANDIDATO APROBADO"/>
  </r>
  <r>
    <n v="77027857"/>
    <s v="BARROS PAVAJEAU LUIS"/>
    <d v="1968-06-25T00:00:00"/>
    <s v="M"/>
    <x v="2"/>
    <s v="PROFESIONAL"/>
    <x v="2"/>
    <n v="55.391780821917806"/>
    <s v="NO CUMPLE"/>
  </r>
  <r>
    <n v="77028437"/>
    <s v="RUAS AMAYA YOGEL ALBERTO"/>
    <d v="1968-09-16T00:00:00"/>
    <s v="M"/>
    <x v="3"/>
    <s v="ESPECIALIZACIÓN"/>
    <x v="0"/>
    <n v="55.164383561643838"/>
    <s v="NO CUMPLE"/>
  </r>
  <r>
    <n v="77030171"/>
    <s v="DUARTE CARREÑO TILSON"/>
    <d v="1969-02-28T00:00:00"/>
    <s v="M"/>
    <x v="2"/>
    <s v="MAESTRÍA"/>
    <x v="2"/>
    <n v="54.712328767123289"/>
    <s v="CANDIDATO APROBADO"/>
  </r>
  <r>
    <n v="77031687"/>
    <s v="ROJAS MARTINEZ ELIAS ERNESTO"/>
    <d v="1970-04-13T00:00:00"/>
    <s v="M"/>
    <x v="3"/>
    <s v="ESPECIALIZACIÓN"/>
    <x v="2"/>
    <n v="53.591780821917808"/>
    <s v="NO CUMPLE"/>
  </r>
  <r>
    <n v="77033352"/>
    <s v="MEJIA OROZCO WILLIAM ALBERTO"/>
    <d v="1970-06-20T00:00:00"/>
    <s v="M"/>
    <x v="2"/>
    <s v="MAESTRÍA"/>
    <x v="2"/>
    <n v="53.405479452054792"/>
    <s v="CANDIDATO APROBADO"/>
  </r>
  <r>
    <n v="77034679"/>
    <s v="DURAN RAMIREZ LEONARDO FABIO"/>
    <d v="1971-05-11T00:00:00"/>
    <s v="M"/>
    <x v="2"/>
    <s v="MAESTRÍA"/>
    <x v="2"/>
    <n v="52.515068493150686"/>
    <s v="CANDIDATO APROBADO"/>
  </r>
  <r>
    <n v="77090336"/>
    <s v="GALVIS DAZA JORGE ELIECER"/>
    <d v="1983-08-22T00:00:00"/>
    <s v="M"/>
    <x v="1"/>
    <s v="PROFESIONAL"/>
    <x v="2"/>
    <n v="40.224657534246575"/>
    <s v="NO CUMPLE"/>
  </r>
  <r>
    <n v="77090966"/>
    <s v="CALDERON VIECO RONALD DARIO"/>
    <d v="1984-01-28T00:00:00"/>
    <s v="M"/>
    <x v="2"/>
    <s v="ESPECIALIZACIÓN"/>
    <x v="2"/>
    <n v="39.789041095890411"/>
    <s v="NO CUMPLE"/>
  </r>
  <r>
    <n v="77092642"/>
    <s v="MORENO CORDERO RAFAEL ALBERTO"/>
    <d v="1984-01-02T00:00:00"/>
    <s v="M"/>
    <x v="1"/>
    <s v="PROFESIONAL"/>
    <x v="2"/>
    <n v="39.860273972602741"/>
    <s v="NO CUMPLE"/>
  </r>
  <r>
    <n v="77093346"/>
    <s v="JIMENEZ MANJARREZ EDWIN"/>
    <d v="1984-05-01T00:00:00"/>
    <s v="M"/>
    <x v="1"/>
    <s v="ESPECIALIZACIÓN"/>
    <x v="2"/>
    <n v="39.531506849315072"/>
    <s v="NO CUMPLE"/>
  </r>
  <r>
    <n v="77093567"/>
    <s v="QUINTERO LOPEZ LUIS ALBERTO"/>
    <d v="1984-10-05T00:00:00"/>
    <s v="M"/>
    <x v="3"/>
    <s v="ESPECIALIZACIÓN"/>
    <x v="3"/>
    <n v="39.101369863013701"/>
    <s v="NO CUMPLE"/>
  </r>
  <r>
    <n v="77097557"/>
    <s v="DAVID CELEDON DAVID ALFONSO"/>
    <d v="1985-07-15T00:00:00"/>
    <s v="M"/>
    <x v="2"/>
    <s v="MAESTRÍA"/>
    <x v="2"/>
    <n v="38.326027397260276"/>
    <s v="CANDIDATO APROBADO"/>
  </r>
  <r>
    <n v="77142162"/>
    <s v="FUENTES MEDINA FABIO FIDEL"/>
    <d v="1963-07-20T00:00:00"/>
    <s v="M"/>
    <x v="2"/>
    <s v="DOCTORADO"/>
    <x v="2"/>
    <n v="60.328767123287669"/>
    <s v="NO CUMPLE"/>
  </r>
  <r>
    <n v="77146852"/>
    <s v="DAZA SANCHEZ FRANK LEONARDO"/>
    <d v="1982-04-20T00:00:00"/>
    <s v="M"/>
    <x v="2"/>
    <s v="MAESTRÍA"/>
    <x v="2"/>
    <n v="41.564383561643837"/>
    <s v="CANDIDATO APROBADO"/>
  </r>
  <r>
    <n v="77166789"/>
    <s v="GUZMAN BRIEVA YAIR JOSE"/>
    <d v="1978-04-17T00:00:00"/>
    <s v="M"/>
    <x v="2"/>
    <s v="ESPECIALIZACIÓN"/>
    <x v="2"/>
    <n v="45.575342465753423"/>
    <s v="NO CUMPLE"/>
  </r>
  <r>
    <n v="77169702"/>
    <s v="USTARIZ GONZALEZ ORLANDO"/>
    <d v="1972-05-24T00:00:00"/>
    <s v="M"/>
    <x v="1"/>
    <s v="MAESTRÍA"/>
    <x v="0"/>
    <n v="51.476712328767121"/>
    <s v="CANDIDATO APROBADO"/>
  </r>
  <r>
    <n v="77169906"/>
    <s v="VILLEGAS LOZANO RONNY YESID"/>
    <d v="1972-02-10T00:00:00"/>
    <s v="M"/>
    <x v="1"/>
    <s v="DOCTORADO"/>
    <x v="2"/>
    <n v="51.761643835616439"/>
    <s v="NO CUMPLE"/>
  </r>
  <r>
    <n v="77169909"/>
    <s v="OROZCO OSPINO JAVIER ENRIQUE"/>
    <d v="1972-03-12T00:00:00"/>
    <s v="M"/>
    <x v="0"/>
    <s v="ESPECIALIZACIÓN"/>
    <x v="2"/>
    <n v="51.676712328767124"/>
    <s v="NO CUMPLE"/>
  </r>
  <r>
    <n v="77171388"/>
    <s v="LOPEZ MENA HEIDER JOSE"/>
    <d v="1972-10-05T00:00:00"/>
    <s v="M"/>
    <x v="1"/>
    <s v="ESPECIALIZACIÓN"/>
    <x v="2"/>
    <n v="51.109589041095887"/>
    <s v="NO CUMPLE"/>
  </r>
  <r>
    <n v="77171577"/>
    <s v="OLIVELLA BENDECK ESTEBAN ALBERTO"/>
    <d v="1972-10-31T00:00:00"/>
    <s v="M"/>
    <x v="1"/>
    <s v="PROFESIONAL"/>
    <x v="2"/>
    <n v="51.038356164383565"/>
    <s v="NO CUMPLE"/>
  </r>
  <r>
    <n v="77172477"/>
    <s v="GALINDO VEGA JOLIET FARIT"/>
    <d v="1972-03-24T00:00:00"/>
    <s v="M"/>
    <x v="1"/>
    <s v="ESPECIALIZACIÓN"/>
    <x v="2"/>
    <n v="51.643835616438359"/>
    <s v="NO CUMPLE"/>
  </r>
  <r>
    <n v="77173506"/>
    <s v="MAESTRE HERRERA JOSE HECTOR"/>
    <d v="1973-05-28T00:00:00"/>
    <s v="M"/>
    <x v="1"/>
    <s v="MAESTRÍA"/>
    <x v="2"/>
    <n v="50.465753424657535"/>
    <s v="CANDIDATO APROBADO"/>
  </r>
  <r>
    <n v="77173772"/>
    <s v="CELEDON SANCHEZ JULIO MARIO"/>
    <d v="1973-07-21T00:00:00"/>
    <s v="M"/>
    <x v="2"/>
    <s v="PROFESIONAL"/>
    <x v="2"/>
    <n v="50.317808219178083"/>
    <s v="NO CUMPLE"/>
  </r>
  <r>
    <n v="77174894"/>
    <s v="MARTINEZ ACUÑA CARLOS"/>
    <d v="1971-12-30T00:00:00"/>
    <s v="M"/>
    <x v="3"/>
    <s v="MAESTRÍA"/>
    <x v="2"/>
    <n v="51.876712328767127"/>
    <s v="CANDIDATO APROBADO"/>
  </r>
  <r>
    <n v="77175218"/>
    <s v="CARRILLO BOLAÑO FABIO ENRIQUE"/>
    <d v="1973-11-15T00:00:00"/>
    <s v="M"/>
    <x v="2"/>
    <s v="PROFESIONAL"/>
    <x v="2"/>
    <n v="49.9972602739726"/>
    <s v="NO CUMPLE"/>
  </r>
  <r>
    <n v="77176001"/>
    <s v="SARMIENTO BERMUDEZ HUMBERTO ARTURO"/>
    <d v="1974-05-12T00:00:00"/>
    <s v="M"/>
    <x v="3"/>
    <s v="PROFESIONAL"/>
    <x v="2"/>
    <n v="49.509589041095893"/>
    <s v="NO CUMPLE"/>
  </r>
  <r>
    <n v="77176084"/>
    <s v="REALES RODRIGUEZ JESUS HENRY"/>
    <d v="1974-06-24T00:00:00"/>
    <s v="M"/>
    <x v="3"/>
    <s v="PROFESIONAL"/>
    <x v="2"/>
    <n v="49.391780821917806"/>
    <s v="NO CUMPLE"/>
  </r>
  <r>
    <n v="77176087"/>
    <s v="HERNANDEZ RUDAS HOSMAN JESUS"/>
    <d v="1974-05-09T00:00:00"/>
    <s v="M"/>
    <x v="2"/>
    <s v="ESPECIALIZACIÓN"/>
    <x v="2"/>
    <n v="49.517808219178079"/>
    <s v="NO CUMPLE"/>
  </r>
  <r>
    <n v="77181554"/>
    <s v="USTARIZ GONZALEZ MIGUEL ENRIQUE"/>
    <d v="1973-12-30T00:00:00"/>
    <s v="M"/>
    <x v="3"/>
    <s v="PROFESIONAL"/>
    <x v="2"/>
    <n v="49.873972602739727"/>
    <s v="NO CUMPLE"/>
  </r>
  <r>
    <n v="77183258"/>
    <s v="PERALES CAMPILLO ALCIDES"/>
    <d v="1975-03-30T00:00:00"/>
    <s v="M"/>
    <x v="1"/>
    <s v="PROFESIONAL"/>
    <x v="1"/>
    <n v="48.627397260273973"/>
    <s v="NO CUMPLE"/>
  </r>
  <r>
    <n v="77183445"/>
    <s v="CANOVA CAÑAS RAFAEL GUILLERMO"/>
    <d v="1985-03-24T00:00:00"/>
    <s v="M"/>
    <x v="2"/>
    <s v="PROFESIONAL"/>
    <x v="2"/>
    <n v="38.635616438356166"/>
    <s v="NO CUMPLE"/>
  </r>
  <r>
    <n v="77183911"/>
    <s v="MOSCOTE FUENTES CARLOS CARLOS"/>
    <d v="1976-01-09T00:00:00"/>
    <s v="M"/>
    <x v="1"/>
    <s v="MAESTRÍA"/>
    <x v="2"/>
    <n v="47.846575342465755"/>
    <s v="CANDIDATO APROBADO"/>
  </r>
  <r>
    <n v="77185951"/>
    <s v="RONDON MEZA MARLON DE JESUS"/>
    <d v="1976-08-03T00:00:00"/>
    <s v="M"/>
    <x v="3"/>
    <s v="DOCTORADO"/>
    <x v="2"/>
    <n v="47.279452054794518"/>
    <s v="NO CUMPLE"/>
  </r>
  <r>
    <n v="77185954"/>
    <s v="POSADA ROMERO YURY JOSE"/>
    <d v="1976-02-01T00:00:00"/>
    <s v="M"/>
    <x v="3"/>
    <s v="MAESTRÍA"/>
    <x v="3"/>
    <n v="47.783561643835618"/>
    <s v="CANDIDATO APROBADO"/>
  </r>
  <r>
    <n v="77186578"/>
    <s v="PINEDO GUERRA RENE DE JESUS"/>
    <d v="1972-11-02T00:00:00"/>
    <s v="M"/>
    <x v="3"/>
    <s v="PROFESIONAL"/>
    <x v="2"/>
    <n v="51.032876712328765"/>
    <s v="NO CUMPLE"/>
  </r>
  <r>
    <n v="77192139"/>
    <s v="ARENAS CALDERON GONZALO ALONSO"/>
    <d v="1978-07-11T00:00:00"/>
    <s v="M"/>
    <x v="2"/>
    <s v="PROFESIONAL"/>
    <x v="2"/>
    <n v="45.342465753424655"/>
    <s v="NO CUMPLE"/>
  </r>
  <r>
    <n v="77192710"/>
    <s v="PALMEZANO  CESAR AUGUSTO"/>
    <d v="1978-07-15T00:00:00"/>
    <s v="M"/>
    <x v="3"/>
    <s v="PROFESIONAL"/>
    <x v="2"/>
    <n v="45.331506849315069"/>
    <s v="NO CUMPLE"/>
  </r>
  <r>
    <n v="77193522"/>
    <s v="POLO CORDOBA ANGEL DAVID"/>
    <d v="1978-08-17T00:00:00"/>
    <s v="M"/>
    <x v="3"/>
    <s v="DOCTORADO"/>
    <x v="3"/>
    <n v="45.241095890410961"/>
    <s v="NO CUMPLE"/>
  </r>
  <r>
    <n v="77193795"/>
    <s v="VEGA MAESTRE CARLOS ALBERTO"/>
    <d v="1978-09-24T00:00:00"/>
    <s v="M"/>
    <x v="3"/>
    <s v="PROFESIONAL"/>
    <x v="2"/>
    <n v="45.136986301369866"/>
    <s v="NO CUMPLE"/>
  </r>
  <r>
    <n v="77194108"/>
    <s v="VEGA ARIAS BLADIMIR DE JESUS"/>
    <d v="1979-01-01T00:00:00"/>
    <s v="M"/>
    <x v="1"/>
    <s v="PROFESIONAL"/>
    <x v="1"/>
    <n v="44.865753424657534"/>
    <s v="NO CUMPLE"/>
  </r>
  <r>
    <n v="77196212"/>
    <s v="JIMENEZ CEPEDA FABIAN ARNOLDO"/>
    <d v="1979-10-08T00:00:00"/>
    <s v="M"/>
    <x v="2"/>
    <s v="ESPECIALIZACIÓN"/>
    <x v="2"/>
    <n v="44.098630136986301"/>
    <s v="NO CUMPLE"/>
  </r>
  <r>
    <n v="78744871"/>
    <s v="RAMOS GARCES JOSE JOAQUIN"/>
    <d v="1973-03-28T00:00:00"/>
    <s v="M"/>
    <x v="1"/>
    <s v="PROFESIONAL"/>
    <x v="0"/>
    <n v="50.632876712328766"/>
    <s v="NO CUMPLE"/>
  </r>
  <r>
    <n v="79050516"/>
    <s v="MOLANO GAONA FRANKLYN"/>
    <d v="1967-09-11T00:00:00"/>
    <s v="M"/>
    <x v="0"/>
    <s v="MAESTRÍA"/>
    <x v="0"/>
    <n v="56.180821917808217"/>
    <s v="CANDIDATO APROBADO"/>
  </r>
  <r>
    <n v="79050800"/>
    <s v="GUERRA MARQUEZ LUIS EBERTO"/>
    <d v="1967-09-30T00:00:00"/>
    <s v="M"/>
    <x v="1"/>
    <s v="ESPECIALIZACIÓN"/>
    <x v="2"/>
    <n v="56.128767123287673"/>
    <s v="NO CUMPLE"/>
  </r>
  <r>
    <n v="79103713"/>
    <s v="NEIRA SANABRIA LUIS FERNANDO"/>
    <d v="1957-06-08T00:00:00"/>
    <s v="M"/>
    <x v="1"/>
    <s v="ESPECIALIZACIÓN"/>
    <x v="1"/>
    <n v="66.446575342465749"/>
    <s v="NO CUMPLE"/>
  </r>
  <r>
    <n v="79109356"/>
    <s v="PARRA PRIETO HECTOR HERNANDO"/>
    <d v="1961-04-29T00:00:00"/>
    <s v="M"/>
    <x v="1"/>
    <s v="MAESTRÍA"/>
    <x v="1"/>
    <n v="62.553424657534244"/>
    <s v="CANDIDATO APROBADO"/>
  </r>
  <r>
    <n v="79144192"/>
    <s v="MEJIA ARGUELLO JAIRO EMILIO"/>
    <d v="1956-10-07T00:00:00"/>
    <s v="M"/>
    <x v="2"/>
    <s v="MAESTRÍA"/>
    <x v="1"/>
    <n v="67.115068493150687"/>
    <s v="CANDIDATO APROBADO"/>
  </r>
  <r>
    <n v="79149794"/>
    <s v="RODRIGUEZ CAMPO CARLOS ALBERTO"/>
    <d v="1960-03-03T00:00:00"/>
    <s v="M"/>
    <x v="1"/>
    <s v="ESPECIALIZACIÓN"/>
    <x v="0"/>
    <n v="63.709589041095889"/>
    <s v="NO CUMPLE"/>
  </r>
  <r>
    <n v="79149878"/>
    <s v="GARCIA DIAZ JOSE FERNANDO"/>
    <d v="1960-08-16T00:00:00"/>
    <s v="M"/>
    <x v="1"/>
    <s v="MAESTRÍA"/>
    <x v="0"/>
    <n v="63.254794520547946"/>
    <s v="CANDIDATO APROBADO"/>
  </r>
  <r>
    <n v="79155800"/>
    <s v="VELOSA ARBELAEZ GUILLERMO"/>
    <d v="1963-01-30T00:00:00"/>
    <s v="M"/>
    <x v="1"/>
    <s v="ESPECIALIZACIÓN"/>
    <x v="0"/>
    <n v="60.797260273972604"/>
    <s v="NO CUMPLE"/>
  </r>
  <r>
    <n v="79159365"/>
    <s v="CRUZ OSORIO CARLOS HUMBERTO"/>
    <d v="1964-10-20T00:00:00"/>
    <s v="M"/>
    <x v="1"/>
    <s v="MAESTRÍA"/>
    <x v="2"/>
    <n v="59.073972602739723"/>
    <s v="CANDIDATO APROBADO"/>
  </r>
  <r>
    <n v="79166499"/>
    <s v="ROBAYO ALFONSO OMAR GUILLERMO"/>
    <d v="1973-06-08T00:00:00"/>
    <s v="M"/>
    <x v="1"/>
    <s v="MAESTRÍA"/>
    <x v="1"/>
    <n v="50.435616438356163"/>
    <s v="CANDIDATO APROBADO"/>
  </r>
  <r>
    <n v="79201156"/>
    <s v="HERNANDEZ CASTRO ORLANDO"/>
    <d v="1959-06-03T00:00:00"/>
    <s v="M"/>
    <x v="1"/>
    <s v="MAESTRÍA"/>
    <x v="1"/>
    <n v="64.460273972602735"/>
    <s v="CANDIDATO APROBADO"/>
  </r>
  <r>
    <n v="79231376"/>
    <s v="URIBE LLANO JAIME"/>
    <d v="1960-08-15T00:00:00"/>
    <s v="M"/>
    <x v="0"/>
    <s v="ESPECIALIZACIÓN"/>
    <x v="0"/>
    <n v="63.257534246575339"/>
    <s v="NO CUMPLE"/>
  </r>
  <r>
    <n v="79236064"/>
    <s v="VALDERRAMA RONDEROS ADOLFO ENRIQUE"/>
    <d v="1963-01-16T00:00:00"/>
    <s v="M"/>
    <x v="1"/>
    <s v="MAESTRÍA"/>
    <x v="0"/>
    <n v="60.835616438356162"/>
    <s v="CANDIDATO APROBADO"/>
  </r>
  <r>
    <n v="79237254"/>
    <s v="ROLDAN CHACON NAPOLEON"/>
    <d v="1963-08-16T00:00:00"/>
    <s v="M"/>
    <x v="1"/>
    <s v="MAESTRÍA"/>
    <x v="1"/>
    <n v="60.254794520547946"/>
    <s v="CANDIDATO APROBADO"/>
  </r>
  <r>
    <n v="79246039"/>
    <s v="RAMIREZ ZAPATA JUAN CARLOS"/>
    <d v="1969-11-11T00:00:00"/>
    <s v="M"/>
    <x v="1"/>
    <s v="MAESTRÍA"/>
    <x v="0"/>
    <n v="54.010958904109586"/>
    <s v="CANDIDATO APROBADO"/>
  </r>
  <r>
    <n v="79263741"/>
    <s v="APONTE  JOSE LUIS"/>
    <d v="1962-05-11T00:00:00"/>
    <s v="M"/>
    <x v="0"/>
    <s v="ESPECIALIZACIÓN"/>
    <x v="2"/>
    <n v="61.520547945205479"/>
    <s v="NO CUMPLE"/>
  </r>
  <r>
    <n v="79264431"/>
    <s v="BAQUERO BELTRAN MARCO ANTONIO"/>
    <d v="2001-01-01T00:00:00"/>
    <s v="M"/>
    <x v="1"/>
    <s v="MAESTRÍA"/>
    <x v="1"/>
    <n v="22.849315068493151"/>
    <s v="CANDIDATO APROBADO"/>
  </r>
  <r>
    <n v="79269761"/>
    <s v="SAAVEDRA POTES WILSON"/>
    <d v="1963-02-14T00:00:00"/>
    <s v="M"/>
    <x v="1"/>
    <s v="ESPECIALIZACIÓN"/>
    <x v="1"/>
    <n v="60.756164383561647"/>
    <s v="NO CUMPLE"/>
  </r>
  <r>
    <n v="79279916"/>
    <s v="LA TORRE MENDIETA OSCAR ALBERTO"/>
    <d v="1963-06-23T00:00:00"/>
    <s v="M"/>
    <x v="2"/>
    <s v="ESPECIALIZACIÓN"/>
    <x v="3"/>
    <n v="60.402739726027399"/>
    <s v="NO CUMPLE"/>
  </r>
  <r>
    <n v="79289345"/>
    <s v="PARDO PARDO GERMAN OSWALDO"/>
    <d v="1963-11-11T00:00:00"/>
    <s v="M"/>
    <x v="1"/>
    <s v="ESPECIALIZACIÓN"/>
    <x v="1"/>
    <n v="60.016438356164386"/>
    <s v="NO CUMPLE"/>
  </r>
  <r>
    <n v="79290558"/>
    <s v="LOPEZ AGUILAR IVAN DIEGO"/>
    <d v="1963-11-12T00:00:00"/>
    <s v="M"/>
    <x v="1"/>
    <s v="MAESTRÍA"/>
    <x v="1"/>
    <n v="60.013698630136986"/>
    <s v="CANDIDATO APROBADO"/>
  </r>
  <r>
    <n v="79297004"/>
    <s v="MOLANO VARGAS GERMAN ENRIQUE"/>
    <d v="1964-02-03T00:00:00"/>
    <s v="M"/>
    <x v="3"/>
    <s v="MAESTRÍA"/>
    <x v="1"/>
    <n v="59.786301369863011"/>
    <s v="CANDIDATO APROBADO"/>
  </r>
  <r>
    <n v="79318867"/>
    <s v="PLATA GUTIERREZ AQUILES"/>
    <d v="1964-10-03T00:00:00"/>
    <s v="M"/>
    <x v="1"/>
    <s v="ESPECIALIZACIÓN"/>
    <x v="1"/>
    <n v="59.12054794520548"/>
    <s v="NO CUMPLE"/>
  </r>
  <r>
    <n v="79320628"/>
    <s v="ORTIZ RODRIGUEZ ABDENAGO BERNARDO"/>
    <d v="1964-09-27T00:00:00"/>
    <s v="M"/>
    <x v="1"/>
    <s v="ESPECIALIZACIÓN"/>
    <x v="1"/>
    <n v="59.136986301369866"/>
    <s v="NO CUMPLE"/>
  </r>
  <r>
    <n v="79321546"/>
    <s v="APARICIO GOMEZ CARLOS ALFONSO"/>
    <d v="1964-06-26T00:00:00"/>
    <s v="M"/>
    <x v="0"/>
    <s v="MAESTRÍA"/>
    <x v="2"/>
    <n v="59.391780821917806"/>
    <s v="CANDIDATO APROBADO"/>
  </r>
  <r>
    <n v="79354157"/>
    <s v="BARRERO ZABALETA JUAN ALFONSO"/>
    <d v="1965-06-17T00:00:00"/>
    <s v="M"/>
    <x v="1"/>
    <s v="MAESTRÍA"/>
    <x v="1"/>
    <n v="58.416438356164385"/>
    <s v="CANDIDATO APROBADO"/>
  </r>
  <r>
    <n v="79354218"/>
    <s v="NEIRA  SANABRIA ORLANDO"/>
    <d v="1965-08-07T00:00:00"/>
    <s v="M"/>
    <x v="0"/>
    <s v="PROFESIONAL"/>
    <x v="0"/>
    <n v="58.276712328767125"/>
    <s v="NO CUMPLE"/>
  </r>
  <r>
    <n v="79355731"/>
    <s v="MENDOZA MONTAÑA VITO ALONSO"/>
    <d v="1964-10-15T00:00:00"/>
    <s v="M"/>
    <x v="2"/>
    <s v="MAESTRÍA"/>
    <x v="1"/>
    <n v="59.087671232876716"/>
    <s v="CANDIDATO APROBADO"/>
  </r>
  <r>
    <n v="79366953"/>
    <s v="GUEVARA VELANDIA LUIS ERNESTO"/>
    <d v="1965-09-22T00:00:00"/>
    <s v="M"/>
    <x v="1"/>
    <s v="MAESTRÍA"/>
    <x v="1"/>
    <n v="58.150684931506852"/>
    <s v="CANDIDATO APROBADO"/>
  </r>
  <r>
    <n v="79369790"/>
    <s v="ANGARITA GALVEZ IVAN JAVIER"/>
    <d v="1965-12-23T00:00:00"/>
    <s v="M"/>
    <x v="0"/>
    <s v="MAESTRÍA"/>
    <x v="2"/>
    <n v="57.898630136986299"/>
    <s v="CANDIDATO APROBADO"/>
  </r>
  <r>
    <n v="79371959"/>
    <s v="GACHARNA MUÑOZ JAVIER FERMIN"/>
    <d v="1966-01-24T00:00:00"/>
    <s v="M"/>
    <x v="1"/>
    <s v="DOCTORADO"/>
    <x v="0"/>
    <n v="57.81095890410959"/>
    <s v="NO CUMPLE"/>
  </r>
  <r>
    <n v="79379457"/>
    <s v="URIBE RAMIREZ MIGUEL ANGEL"/>
    <d v="1966-03-17T00:00:00"/>
    <s v="M"/>
    <x v="1"/>
    <s v="PROFESIONAL"/>
    <x v="0"/>
    <n v="57.668493150684931"/>
    <s v="NO CUMPLE"/>
  </r>
  <r>
    <n v="79382571"/>
    <s v="ESCARRAGA PEÑUELA GUILLERMO"/>
    <d v="1964-03-29T00:00:00"/>
    <s v="M"/>
    <x v="1"/>
    <s v="PROFESIONAL"/>
    <x v="1"/>
    <n v="59.635616438356166"/>
    <s v="NO CUMPLE"/>
  </r>
  <r>
    <n v="79386226"/>
    <s v="RIVEROS MEDINA MANUEL ALBERTO"/>
    <d v="1966-10-05T00:00:00"/>
    <s v="M"/>
    <x v="1"/>
    <s v="MAESTRÍA"/>
    <x v="1"/>
    <n v="57.115068493150687"/>
    <s v="CANDIDATO APROBADO"/>
  </r>
  <r>
    <n v="79390765"/>
    <s v="JIMENEZ MOORE SANTIAGO JOSE"/>
    <d v="1966-10-10T00:00:00"/>
    <s v="M"/>
    <x v="1"/>
    <s v="ESPECIALIZACIÓN"/>
    <x v="3"/>
    <n v="57.101369863013701"/>
    <s v="NO CUMPLE"/>
  </r>
  <r>
    <n v="79404213"/>
    <s v="MORALES SABOGAL JOHN FREDDY"/>
    <d v="1966-12-15T00:00:00"/>
    <s v="M"/>
    <x v="1"/>
    <s v="ESPECIALIZACIÓN"/>
    <x v="1"/>
    <n v="56.920547945205477"/>
    <s v="NO CUMPLE"/>
  </r>
  <r>
    <n v="79405564"/>
    <s v="JACOME FERNANDEZ JORGE ORLANDO"/>
    <d v="1966-12-23T00:00:00"/>
    <s v="M"/>
    <x v="1"/>
    <s v="MAESTRÍA"/>
    <x v="0"/>
    <n v="56.898630136986299"/>
    <s v="CANDIDATO APROBADO"/>
  </r>
  <r>
    <n v="79410094"/>
    <s v="ORTIZ MARIN CARLOS RENE"/>
    <d v="1967-02-16T00:00:00"/>
    <s v="M"/>
    <x v="1"/>
    <s v="ESPECIALIZACIÓN"/>
    <x v="1"/>
    <n v="56.747945205479454"/>
    <s v="NO CUMPLE"/>
  </r>
  <r>
    <n v="79423658"/>
    <s v="ORDOÑEZ MANTILLA JOSE ALBERTO"/>
    <d v="1967-07-04T00:00:00"/>
    <s v="M"/>
    <x v="1"/>
    <s v="ESPECIALIZACIÓN"/>
    <x v="1"/>
    <n v="56.369863013698627"/>
    <s v="NO CUMPLE"/>
  </r>
  <r>
    <n v="79445754"/>
    <s v="NOCUA SALAZAR MIGUEL ANGEL"/>
    <d v="1968-03-05T00:00:00"/>
    <s v="M"/>
    <x v="0"/>
    <s v="PROFESIONAL"/>
    <x v="0"/>
    <n v="55.698630136986303"/>
    <s v="NO CUMPLE"/>
  </r>
  <r>
    <n v="79446374"/>
    <s v="ZAMUDIO DELGADO CARLOS ANDRES"/>
    <d v="1968-05-26T00:00:00"/>
    <s v="M"/>
    <x v="1"/>
    <s v="MAESTRÍA"/>
    <x v="1"/>
    <n v="55.473972602739728"/>
    <s v="CANDIDATO APROBADO"/>
  </r>
  <r>
    <n v="79446390"/>
    <s v="CUETO RODRIGUEZ RAMON EDUARDO"/>
    <d v="1968-06-12T00:00:00"/>
    <s v="M"/>
    <x v="1"/>
    <s v="TECNOLÓGICO"/>
    <x v="2"/>
    <n v="55.42739726027397"/>
    <s v="NO CUMPLE"/>
  </r>
  <r>
    <n v="79447006"/>
    <s v="CORREA BONILLA HUMBERTO"/>
    <d v="1968-01-21T00:00:00"/>
    <s v="M"/>
    <x v="1"/>
    <s v="MAESTRÍA"/>
    <x v="1"/>
    <n v="55.819178082191783"/>
    <s v="CANDIDATO APROBADO"/>
  </r>
  <r>
    <n v="79452795"/>
    <s v="MALDONADO VILLAMIL JOSE CAMILO"/>
    <d v="1968-05-12T00:00:00"/>
    <s v="M"/>
    <x v="1"/>
    <s v="PROFESIONAL"/>
    <x v="0"/>
    <n v="55.512328767123286"/>
    <s v="NO CUMPLE"/>
  </r>
  <r>
    <n v="79453960"/>
    <s v="JIMENEZ MEDINA GONZALO DE JESUS"/>
    <d v="1968-07-14T00:00:00"/>
    <s v="M"/>
    <x v="1"/>
    <s v="MAESTRÍA"/>
    <x v="1"/>
    <n v="55.339726027397262"/>
    <s v="CANDIDATO APROBADO"/>
  </r>
  <r>
    <n v="79457558"/>
    <s v="ALVAREZ VARGAS CARLOS ALBERTO"/>
    <d v="1968-08-13T00:00:00"/>
    <s v="M"/>
    <x v="0"/>
    <s v="ESPECIALIZACIÓN"/>
    <x v="2"/>
    <n v="55.257534246575339"/>
    <s v="NO CUMPLE"/>
  </r>
  <r>
    <n v="79464749"/>
    <s v="CORTES GARAY CARLOS HUMBERTO"/>
    <d v="1968-08-20T00:00:00"/>
    <s v="M"/>
    <x v="1"/>
    <s v="TECNOLÓGICO"/>
    <x v="1"/>
    <n v="55.238356164383561"/>
    <s v="NO CUMPLE"/>
  </r>
  <r>
    <n v="79464786"/>
    <s v="CAMELO BARRETO JAIME ALBERTO"/>
    <d v="1968-11-02T00:00:00"/>
    <s v="M"/>
    <x v="2"/>
    <s v="MAESTRÍA"/>
    <x v="1"/>
    <n v="55.035616438356165"/>
    <s v="CANDIDATO APROBADO"/>
  </r>
  <r>
    <n v="79465626"/>
    <s v="GUZMAN TRIANA JORGE CESAR"/>
    <d v="1968-12-31T00:00:00"/>
    <s v="M"/>
    <x v="1"/>
    <s v="ESPECIALIZACIÓN"/>
    <x v="1"/>
    <n v="54.873972602739727"/>
    <s v="NO CUMPLE"/>
  </r>
  <r>
    <n v="79484416"/>
    <s v="HERNANDEZ SOGAMOSO JUAN"/>
    <d v="1968-12-04T00:00:00"/>
    <s v="M"/>
    <x v="1"/>
    <s v="ESPECIALIZACIÓN"/>
    <x v="1"/>
    <n v="54.947945205479449"/>
    <s v="NO CUMPLE"/>
  </r>
  <r>
    <n v="79502709"/>
    <s v="MARCELO PINILLA LUIS ALEJANDRO"/>
    <d v="1970-08-22T00:00:00"/>
    <s v="M"/>
    <x v="1"/>
    <s v="MAESTRÍA"/>
    <x v="0"/>
    <n v="53.232876712328768"/>
    <s v="CANDIDATO APROBADO"/>
  </r>
  <r>
    <n v="79503448"/>
    <s v="BUITRAGO PEDRAZA JESUS RENE"/>
    <d v="1970-12-21T00:00:00"/>
    <s v="M"/>
    <x v="1"/>
    <s v="MAESTRÍA"/>
    <x v="2"/>
    <n v="52.901369863013699"/>
    <s v="CANDIDATO APROBADO"/>
  </r>
  <r>
    <n v="79504131"/>
    <s v="ARDILA ARDILA EDGAR FERNANDO"/>
    <d v="1971-03-22T00:00:00"/>
    <s v="M"/>
    <x v="0"/>
    <s v="DOCTORADO"/>
    <x v="2"/>
    <n v="52.652054794520545"/>
    <s v="NO CUMPLE"/>
  </r>
  <r>
    <n v="79507275"/>
    <s v="HERRERA SANCHEZ JORGE"/>
    <d v="1969-06-10T00:00:00"/>
    <s v="M"/>
    <x v="2"/>
    <s v="ESPECIALIZACIÓN"/>
    <x v="0"/>
    <n v="54.43287671232877"/>
    <s v="NO CUMPLE"/>
  </r>
  <r>
    <n v="79522389"/>
    <s v="LOPEZ CORTES CARLOS ADOLFO"/>
    <d v="1970-09-04T00:00:00"/>
    <s v="M"/>
    <x v="1"/>
    <s v="PROFESIONAL"/>
    <x v="1"/>
    <n v="53.197260273972603"/>
    <s v="NO CUMPLE"/>
  </r>
  <r>
    <n v="79526370"/>
    <s v="VASQUEZ PINZON LUIS MARIO"/>
    <d v="1970-06-11T00:00:00"/>
    <s v="M"/>
    <x v="2"/>
    <s v="ESPECIALIZACIÓN"/>
    <x v="1"/>
    <n v="53.43013698630137"/>
    <s v="NO CUMPLE"/>
  </r>
  <r>
    <n v="79531557"/>
    <s v="FLOREZ PALACIOS MAURICIO"/>
    <d v="1970-02-12T00:00:00"/>
    <s v="M"/>
    <x v="1"/>
    <s v="ESPECIALIZACIÓN"/>
    <x v="0"/>
    <n v="53.756164383561647"/>
    <s v="NO CUMPLE"/>
  </r>
  <r>
    <n v="79533410"/>
    <s v="PADILLA PAEZ DANIEL"/>
    <d v="1969-08-30T00:00:00"/>
    <s v="M"/>
    <x v="1"/>
    <s v="PROFESIONAL"/>
    <x v="1"/>
    <n v="54.210958904109589"/>
    <s v="NO CUMPLE"/>
  </r>
  <r>
    <n v="79535866"/>
    <s v="BOLIVAR MELENDEZ WELKER YESID"/>
    <d v="1971-10-28T00:00:00"/>
    <s v="M"/>
    <x v="1"/>
    <s v="MAESTRÍA"/>
    <x v="1"/>
    <n v="52.049315068493151"/>
    <s v="CANDIDATO APROBADO"/>
  </r>
  <r>
    <n v="79540852"/>
    <s v="RUIZ MOLINA ALVARO"/>
    <d v="1970-03-17T00:00:00"/>
    <s v="M"/>
    <x v="2"/>
    <s v="MAESTRÍA"/>
    <x v="1"/>
    <n v="53.665753424657531"/>
    <s v="CANDIDATO APROBADO"/>
  </r>
  <r>
    <n v="79547860"/>
    <s v="MOZUCA RUIZ EDWARD"/>
    <d v="1971-01-07T00:00:00"/>
    <s v="M"/>
    <x v="1"/>
    <s v="MAESTRÍA"/>
    <x v="1"/>
    <n v="52.854794520547948"/>
    <s v="CANDIDATO APROBADO"/>
  </r>
  <r>
    <n v="79556879"/>
    <s v="SOLER FAJARDO DAVID"/>
    <d v="1972-03-17T00:00:00"/>
    <s v="M"/>
    <x v="1"/>
    <s v="ESPECIALIZACIÓN"/>
    <x v="0"/>
    <n v="51.663013698630138"/>
    <s v="NO CUMPLE"/>
  </r>
  <r>
    <n v="79561412"/>
    <s v="TRUJILLO VELEZ EMIRO ALBERTO"/>
    <d v="1971-06-20T00:00:00"/>
    <s v="M"/>
    <x v="1"/>
    <s v="MAESTRÍA"/>
    <x v="0"/>
    <n v="52.405479452054792"/>
    <s v="CANDIDATO APROBADO"/>
  </r>
  <r>
    <n v="79563702"/>
    <s v="BERNAL BERNAL ALEXANDER"/>
    <d v="1971-03-09T00:00:00"/>
    <s v="M"/>
    <x v="1"/>
    <s v="DOCTORADO"/>
    <x v="3"/>
    <n v="52.68767123287671"/>
    <s v="NO CUMPLE"/>
  </r>
  <r>
    <n v="79565775"/>
    <s v="MORA CASTIBLANCO HENRY OLRIED"/>
    <d v="1970-04-15T00:00:00"/>
    <s v="M"/>
    <x v="1"/>
    <s v="DOCTORADO"/>
    <x v="1"/>
    <n v="53.586301369863016"/>
    <s v="NO CUMPLE"/>
  </r>
  <r>
    <n v="79566745"/>
    <s v="MORENO CRISTANCHO JESUS OSWALDO"/>
    <d v="1971-12-18T00:00:00"/>
    <s v="M"/>
    <x v="1"/>
    <s v="MAESTRÍA"/>
    <x v="1"/>
    <n v="51.909589041095892"/>
    <s v="CANDIDATO APROBADO"/>
  </r>
  <r>
    <n v="79568385"/>
    <s v="RODRIGUEZ HERNANDEZ JORGE MARTIN"/>
    <d v="1971-10-21T00:00:00"/>
    <s v="M"/>
    <x v="1"/>
    <s v="DOCTORADO"/>
    <x v="1"/>
    <n v="52.06849315068493"/>
    <s v="NO CUMPLE"/>
  </r>
  <r>
    <n v="79577411"/>
    <s v="RUIZ JOYA WILLAM BERNARDO"/>
    <d v="1971-01-31T00:00:00"/>
    <s v="M"/>
    <x v="0"/>
    <s v="ESPECIALIZACIÓN"/>
    <x v="1"/>
    <n v="52.789041095890411"/>
    <s v="NO CUMPLE"/>
  </r>
  <r>
    <n v="79591757"/>
    <s v="CORONADO RUBIO CARLOS ANDRES"/>
    <d v="1971-10-12T00:00:00"/>
    <s v="M"/>
    <x v="1"/>
    <s v="MAESTRÍA"/>
    <x v="1"/>
    <n v="52.093150684931508"/>
    <s v="CANDIDATO APROBADO"/>
  </r>
  <r>
    <n v="79596160"/>
    <s v="GALEANO RODRIGUEZ HECTOR JULIO"/>
    <d v="1972-02-19T00:00:00"/>
    <s v="M"/>
    <x v="1"/>
    <s v="DOCTORADO"/>
    <x v="0"/>
    <n v="51.736986301369861"/>
    <s v="NO CUMPLE"/>
  </r>
  <r>
    <n v="79598003"/>
    <s v="ALVIS CARDONA FREDY"/>
    <d v="1972-03-22T00:00:00"/>
    <s v="M"/>
    <x v="0"/>
    <s v="MAESTRÍA"/>
    <x v="2"/>
    <n v="51.649315068493152"/>
    <s v="CANDIDATO APROBADO"/>
  </r>
  <r>
    <n v="79598912"/>
    <s v="GONZALEZ RODRIGUEZ JOSE ROMAN"/>
    <d v="1972-02-17T00:00:00"/>
    <s v="M"/>
    <x v="1"/>
    <s v="MAESTRÍA"/>
    <x v="0"/>
    <n v="51.742465753424661"/>
    <s v="CANDIDATO APROBADO"/>
  </r>
  <r>
    <n v="79600204"/>
    <s v="ARANGUREN MORENO JAVIER HERNAN"/>
    <d v="1973-03-23T00:00:00"/>
    <s v="M"/>
    <x v="0"/>
    <s v="MAESTRÍA"/>
    <x v="2"/>
    <n v="50.646575342465752"/>
    <s v="CANDIDATO APROBADO"/>
  </r>
  <r>
    <n v="79601679"/>
    <s v="MASMELA DELGADILLO HECTOR MIGUEL"/>
    <d v="1973-10-23T00:00:00"/>
    <s v="M"/>
    <x v="1"/>
    <s v="MAESTRÍA"/>
    <x v="0"/>
    <n v="50.060273972602737"/>
    <s v="CANDIDATO APROBADO"/>
  </r>
  <r>
    <n v="79602678"/>
    <s v="REYES ROJAS GERMAN ENRIQUE"/>
    <d v="1973-09-10T00:00:00"/>
    <s v="M"/>
    <x v="1"/>
    <s v="MAESTRÍA"/>
    <x v="1"/>
    <n v="50.178082191780824"/>
    <s v="CANDIDATO APROBADO"/>
  </r>
  <r>
    <n v="79605984"/>
    <s v="ESPITIA ZAMBRANO PEDRO ENRIQUE"/>
    <d v="1972-11-13T00:00:00"/>
    <s v="M"/>
    <x v="1"/>
    <s v="MAESTRÍA"/>
    <x v="0"/>
    <n v="51.0027397260274"/>
    <s v="CANDIDATO APROBADO"/>
  </r>
  <r>
    <n v="79608483"/>
    <s v="CORTES MARTIN JAVIER"/>
    <d v="1972-08-27T00:00:00"/>
    <s v="M"/>
    <x v="2"/>
    <s v="MAESTRÍA"/>
    <x v="1"/>
    <n v="51.216438356164382"/>
    <s v="CANDIDATO APROBADO"/>
  </r>
  <r>
    <n v="79611926"/>
    <s v="CRUZ RODRIGUEZ JOHN FREDY"/>
    <d v="1974-01-16T00:00:00"/>
    <s v="M"/>
    <x v="1"/>
    <s v="ESPECIALIZACIÓN"/>
    <x v="2"/>
    <n v="49.827397260273976"/>
    <s v="NO CUMPLE"/>
  </r>
  <r>
    <n v="79624808"/>
    <s v="RAMIREZ CARDENAS JORGE ARLEY"/>
    <d v="1974-08-06T00:00:00"/>
    <s v="M"/>
    <x v="1"/>
    <s v="MAESTRÍA"/>
    <x v="0"/>
    <n v="49.273972602739725"/>
    <s v="CANDIDATO APROBADO"/>
  </r>
  <r>
    <n v="79630363"/>
    <s v="ULLOA GOMEZ JOSE ALEJANDRO"/>
    <d v="1975-07-02T00:00:00"/>
    <s v="M"/>
    <x v="1"/>
    <s v="MAESTRÍA"/>
    <x v="0"/>
    <n v="48.369863013698627"/>
    <s v="CANDIDATO APROBADO"/>
  </r>
  <r>
    <n v="79645187"/>
    <s v="CORREA PERDOMO ROMAN"/>
    <d v="1973-09-22T00:00:00"/>
    <s v="M"/>
    <x v="1"/>
    <s v="PROFESIONAL"/>
    <x v="1"/>
    <n v="50.145205479452052"/>
    <s v="NO CUMPLE"/>
  </r>
  <r>
    <n v="79648103"/>
    <s v="CONTRERAS PEÑALOZA CHRISTIAN ALEXIS"/>
    <d v="1975-03-27T00:00:00"/>
    <s v="M"/>
    <x v="1"/>
    <s v="ESPECIALIZACIÓN"/>
    <x v="0"/>
    <n v="48.635616438356166"/>
    <s v="NO CUMPLE"/>
  </r>
  <r>
    <n v="79651464"/>
    <s v="OTALORA PINZON EDWARD ALONSO"/>
    <d v="1972-12-16T00:00:00"/>
    <s v="M"/>
    <x v="2"/>
    <s v="ESPECIALIZACIÓN"/>
    <x v="1"/>
    <n v="50.912328767123284"/>
    <s v="NO CUMPLE"/>
  </r>
  <r>
    <n v="79653608"/>
    <s v="LOPEZ SARMIENTO EDGAR MAURICIO"/>
    <d v="1973-05-17T00:00:00"/>
    <s v="M"/>
    <x v="1"/>
    <s v="ESPECIALIZACIÓN"/>
    <x v="1"/>
    <n v="50.495890410958907"/>
    <s v="NO CUMPLE"/>
  </r>
  <r>
    <n v="79655441"/>
    <s v="ARRUBLA SANCHEZ RICARDO"/>
    <d v="1973-12-01T00:00:00"/>
    <s v="M"/>
    <x v="0"/>
    <s v="MAESTRÍA"/>
    <x v="1"/>
    <n v="49.953424657534249"/>
    <s v="CANDIDATO APROBADO"/>
  </r>
  <r>
    <n v="79657303"/>
    <s v="FERNANDEZ MELENDEZ WILLIAN"/>
    <d v="1974-04-02T00:00:00"/>
    <s v="M"/>
    <x v="1"/>
    <s v="MAESTRÍA"/>
    <x v="0"/>
    <n v="49.61917808219178"/>
    <s v="CANDIDATO APROBADO"/>
  </r>
  <r>
    <n v="79661604"/>
    <s v="LEON GONZALEZ HUMBERTO MANUEL"/>
    <d v="1974-11-22T00:00:00"/>
    <s v="M"/>
    <x v="1"/>
    <s v="TECNOLÓGICO"/>
    <x v="1"/>
    <n v="48.978082191780821"/>
    <s v="NO CUMPLE"/>
  </r>
  <r>
    <n v="79666615"/>
    <s v="MONDRAGON AGUDELO ULISES"/>
    <d v="1972-08-12T00:00:00"/>
    <s v="M"/>
    <x v="1"/>
    <s v="MAESTRÍA"/>
    <x v="1"/>
    <n v="51.257534246575339"/>
    <s v="CANDIDATO APROBADO"/>
  </r>
  <r>
    <n v="79672507"/>
    <s v="MILLAN RAMIREZ JULIO CESAR"/>
    <d v="1974-11-24T00:00:00"/>
    <s v="M"/>
    <x v="1"/>
    <s v="MAESTRÍA"/>
    <x v="1"/>
    <n v="48.972602739726028"/>
    <s v="CANDIDATO APROBADO"/>
  </r>
  <r>
    <n v="79686242"/>
    <s v="AREVALO ACOSTA GINO HUMBERTO"/>
    <d v="1975-01-13T00:00:00"/>
    <s v="M"/>
    <x v="0"/>
    <s v="MAESTRÍA"/>
    <x v="1"/>
    <n v="48.835616438356162"/>
    <s v="CANDIDATO APROBADO"/>
  </r>
  <r>
    <n v="79687999"/>
    <s v="MONSALVE ERAZO PABLO CESAR"/>
    <d v="1975-01-06T00:00:00"/>
    <s v="M"/>
    <x v="1"/>
    <s v="MAESTRÍA"/>
    <x v="1"/>
    <n v="48.854794520547948"/>
    <s v="CANDIDATO APROBADO"/>
  </r>
  <r>
    <n v="79689570"/>
    <s v="PARDO QUIROGA JAIME ALEJANDRO"/>
    <d v="1975-12-10T00:00:00"/>
    <s v="M"/>
    <x v="1"/>
    <s v="ESPECIALIZACIÓN"/>
    <x v="1"/>
    <n v="47.92876712328767"/>
    <s v="NO CUMPLE"/>
  </r>
  <r>
    <n v="79693137"/>
    <s v="NAVAS CRUZ YAN CARLOS"/>
    <d v="1974-09-10T00:00:00"/>
    <s v="M"/>
    <x v="1"/>
    <s v="ESPECIALIZACIÓN"/>
    <x v="1"/>
    <n v="49.178082191780824"/>
    <s v="NO CUMPLE"/>
  </r>
  <r>
    <n v="79694895"/>
    <s v="LOPEZ CAICEDO MANUEL EDUARDO"/>
    <d v="1975-10-01T00:00:00"/>
    <s v="M"/>
    <x v="1"/>
    <s v="MAESTRÍA"/>
    <x v="1"/>
    <n v="48.12054794520548"/>
    <s v="CANDIDATO APROBADO"/>
  </r>
  <r>
    <n v="79696796"/>
    <s v="CASTELLANOS CAMACHO YINO ALEXANDER"/>
    <d v="1974-07-11T00:00:00"/>
    <s v="M"/>
    <x v="2"/>
    <s v="DOCTORADO"/>
    <x v="3"/>
    <n v="49.345205479452055"/>
    <s v="NO CUMPLE"/>
  </r>
  <r>
    <n v="79699999"/>
    <s v="SELLAMEN GARZON ALEXANDER"/>
    <d v="1974-09-21T00:00:00"/>
    <s v="M"/>
    <x v="1"/>
    <s v="MAESTRÍA"/>
    <x v="0"/>
    <n v="49.147945205479452"/>
    <s v="CANDIDATO APROBADO"/>
  </r>
  <r>
    <n v="79703223"/>
    <s v="FERNANDEZ MONTANCHEZ FABIO IVAN"/>
    <d v="1975-05-25T00:00:00"/>
    <s v="M"/>
    <x v="2"/>
    <s v="ESPECIALIZACIÓN"/>
    <x v="0"/>
    <n v="48.473972602739728"/>
    <s v="NO CUMPLE"/>
  </r>
  <r>
    <n v="79703561"/>
    <s v="BRAVO ROBAYO WILLIAM RICARDO"/>
    <d v="1975-03-29T00:00:00"/>
    <s v="M"/>
    <x v="1"/>
    <s v="ESPECIALIZACIÓN"/>
    <x v="0"/>
    <n v="48.630136986301373"/>
    <s v="NO CUMPLE"/>
  </r>
  <r>
    <n v="79705479"/>
    <s v="NAUZAN CEBALLOS VICTOR HUGO"/>
    <d v="1975-12-26T00:00:00"/>
    <s v="M"/>
    <x v="1"/>
    <s v="MAESTRÍA"/>
    <x v="1"/>
    <n v="47.884931506849313"/>
    <s v="CANDIDATO APROBADO"/>
  </r>
  <r>
    <n v="79708947"/>
    <s v="GARZON PARROQUIANO HERNAN OSWALDO"/>
    <d v="1974-05-16T00:00:00"/>
    <s v="M"/>
    <x v="1"/>
    <s v="PROFESIONAL"/>
    <x v="0"/>
    <n v="49.4986301369863"/>
    <s v="NO CUMPLE"/>
  </r>
  <r>
    <n v="79708960"/>
    <s v="FORERO HIDALGO JYMY ALEXANDER"/>
    <d v="1974-05-21T00:00:00"/>
    <s v="M"/>
    <x v="1"/>
    <s v="DOCTORADO"/>
    <x v="0"/>
    <n v="49.484931506849314"/>
    <s v="NO CUMPLE"/>
  </r>
  <r>
    <n v="79711045"/>
    <s v="GARCIA CASTELLANOS CARLOS JAVIER"/>
    <d v="1974-10-15T00:00:00"/>
    <s v="M"/>
    <x v="1"/>
    <s v="ESPECIALIZACIÓN"/>
    <x v="0"/>
    <n v="49.082191780821915"/>
    <s v="NO CUMPLE"/>
  </r>
  <r>
    <n v="79717614"/>
    <s v="REINA ZAMBRANO HENRY EMILIO"/>
    <d v="1973-06-10T00:00:00"/>
    <s v="M"/>
    <x v="2"/>
    <s v="MAESTRÍA"/>
    <x v="1"/>
    <n v="50.43013698630137"/>
    <s v="CANDIDATO APROBADO"/>
  </r>
  <r>
    <n v="79717819"/>
    <s v="ARIZA RUIZ EFREN DANILO"/>
    <d v="1974-11-29T00:00:00"/>
    <s v="M"/>
    <x v="0"/>
    <s v="MAESTRÍA"/>
    <x v="1"/>
    <n v="48.958904109589042"/>
    <s v="CANDIDATO APROBADO"/>
  </r>
  <r>
    <n v="79722676"/>
    <s v="PAZ DIAZ PAULO CESAR"/>
    <d v="1977-03-19T00:00:00"/>
    <s v="M"/>
    <x v="3"/>
    <s v="MAESTRÍA"/>
    <x v="2"/>
    <n v="46.654794520547945"/>
    <s v="CANDIDATO APROBADO"/>
  </r>
  <r>
    <n v="79730792"/>
    <s v="MARTINEZ  JUAN PABLO"/>
    <d v="1978-02-01T00:00:00"/>
    <s v="M"/>
    <x v="1"/>
    <s v="ESPECIALIZACIÓN"/>
    <x v="0"/>
    <n v="45.780821917808218"/>
    <s v="NO CUMPLE"/>
  </r>
  <r>
    <n v="79745564"/>
    <s v="PALACIOS SOTO CARLOS MAURICIO"/>
    <d v="1976-10-28T00:00:00"/>
    <s v="M"/>
    <x v="2"/>
    <s v="ESPECIALIZACIÓN"/>
    <x v="1"/>
    <n v="47.043835616438358"/>
    <s v="NO CUMPLE"/>
  </r>
  <r>
    <n v="79747668"/>
    <s v="MARTINEZ OSTOS LEONARDO"/>
    <d v="1977-08-21T00:00:00"/>
    <s v="M"/>
    <x v="1"/>
    <s v="TÉCNICO"/>
    <x v="1"/>
    <n v="46.230136986301368"/>
    <s v="NO CUMPLE"/>
  </r>
  <r>
    <n v="79751073"/>
    <s v="MESA SUAREZ EDGAR ALCIBIADES"/>
    <d v="1973-08-15T00:00:00"/>
    <s v="M"/>
    <x v="1"/>
    <s v="MAESTRÍA"/>
    <x v="1"/>
    <n v="50.249315068493154"/>
    <s v="CANDIDATO APROBADO"/>
  </r>
  <r>
    <n v="79757131"/>
    <s v="NOVA PARDO MIGUEL ALFREDO"/>
    <d v="1975-08-06T00:00:00"/>
    <s v="M"/>
    <x v="1"/>
    <s v="ESPECIALIZACIÓN"/>
    <x v="1"/>
    <n v="48.273972602739725"/>
    <s v="NO CUMPLE"/>
  </r>
  <r>
    <n v="79763055"/>
    <s v="DUEÑAS GARCIA MIGUEL ANTONIO"/>
    <d v="1979-04-23T00:00:00"/>
    <s v="M"/>
    <x v="1"/>
    <s v="ESPECIALIZACIÓN"/>
    <x v="1"/>
    <n v="44.558904109589044"/>
    <s v="NO CUMPLE"/>
  </r>
  <r>
    <n v="79781738"/>
    <s v="HOLGUIN GIL HELMUT ALEXANDER"/>
    <d v="1975-01-05T00:00:00"/>
    <s v="M"/>
    <x v="1"/>
    <s v="ESPECIALIZACIÓN"/>
    <x v="0"/>
    <n v="48.857534246575341"/>
    <s v="NO CUMPLE"/>
  </r>
  <r>
    <n v="79788417"/>
    <s v="ESPEJO AVILA JAIME ARTURO"/>
    <d v="1976-09-13T00:00:00"/>
    <s v="M"/>
    <x v="1"/>
    <s v="PROFESIONAL"/>
    <x v="0"/>
    <n v="47.167123287671231"/>
    <s v="NO CUMPLE"/>
  </r>
  <r>
    <n v="79789460"/>
    <s v="CABEZAS CHAPARRO CAMILO EDUARDO"/>
    <d v="1976-06-02T00:00:00"/>
    <s v="M"/>
    <x v="1"/>
    <s v="MAESTRÍA"/>
    <x v="2"/>
    <n v="47.449315068493149"/>
    <s v="CANDIDATO APROBADO"/>
  </r>
  <r>
    <n v="79790194"/>
    <s v="PICO FLOREZ JAVIER REYNALDO"/>
    <d v="1977-02-17T00:00:00"/>
    <s v="M"/>
    <x v="1"/>
    <s v="PROFESIONAL"/>
    <x v="1"/>
    <n v="46.736986301369861"/>
    <s v="NO CUMPLE"/>
  </r>
  <r>
    <n v="79790930"/>
    <s v="GARAVITO ARIZA CARLOS ENRIQUE"/>
    <d v="1977-04-03T00:00:00"/>
    <s v="M"/>
    <x v="1"/>
    <s v="MAESTRÍA"/>
    <x v="0"/>
    <n v="46.613698630136987"/>
    <s v="CANDIDATO APROBADO"/>
  </r>
  <r>
    <n v="79793779"/>
    <s v="CARDONA ZEA ANGELO"/>
    <d v="1977-11-27T00:00:00"/>
    <s v="M"/>
    <x v="2"/>
    <s v="MAESTRÍA"/>
    <x v="1"/>
    <n v="45.961643835616435"/>
    <s v="CANDIDATO APROBADO"/>
  </r>
  <r>
    <n v="79800752"/>
    <s v="ARTURO CABANZO RUBEN"/>
    <d v="1976-06-20T00:00:00"/>
    <s v="M"/>
    <x v="1"/>
    <s v="MAESTRÍA"/>
    <x v="1"/>
    <n v="47.4"/>
    <s v="CANDIDATO APROBADO"/>
  </r>
  <r>
    <n v="79810124"/>
    <s v="GOMEZ PINEDA LUIS ANTONIO"/>
    <d v="1977-10-31T00:00:00"/>
    <s v="M"/>
    <x v="1"/>
    <s v="MAESTRÍA"/>
    <x v="0"/>
    <n v="46.035616438356165"/>
    <s v="CANDIDATO APROBADO"/>
  </r>
  <r>
    <n v="79814447"/>
    <s v="BUSTOS PULIDO OMAR ORLANDO"/>
    <d v="1978-11-15T00:00:00"/>
    <s v="M"/>
    <x v="1"/>
    <s v="MAESTRÍA"/>
    <x v="2"/>
    <n v="44.994520547945207"/>
    <s v="CANDIDATO APROBADO"/>
  </r>
  <r>
    <n v="79828406"/>
    <s v="MENDIETA IZQUIERDO GIOVANE"/>
    <d v="1975-11-07T00:00:00"/>
    <s v="M"/>
    <x v="1"/>
    <s v="DOCTORADO"/>
    <x v="1"/>
    <n v="48.019178082191779"/>
    <s v="NO CUMPLE"/>
  </r>
  <r>
    <n v="79836542"/>
    <s v="TELLEZ NAVIA HUGO GIOVANNI"/>
    <d v="1976-02-07T00:00:00"/>
    <s v="M"/>
    <x v="1"/>
    <s v="ESPECIALIZACIÓN"/>
    <x v="0"/>
    <n v="47.767123287671232"/>
    <s v="NO CUMPLE"/>
  </r>
  <r>
    <n v="79836658"/>
    <s v="ROA ARCE JUAN CARLOS"/>
    <d v="1976-03-12T00:00:00"/>
    <s v="M"/>
    <x v="1"/>
    <s v="TECNOLÓGICO"/>
    <x v="1"/>
    <n v="47.673972602739724"/>
    <s v="NO CUMPLE"/>
  </r>
  <r>
    <n v="79838198"/>
    <s v="RAMIREZ RUIZ RUBEN DARIO"/>
    <d v="1976-06-24T00:00:00"/>
    <s v="M"/>
    <x v="1"/>
    <s v="TECNOLÓGICO"/>
    <x v="0"/>
    <n v="47.389041095890413"/>
    <s v="NO CUMPLE"/>
  </r>
  <r>
    <n v="79840851"/>
    <s v="PINEDA CRUZ JOSE RAIMUNDO"/>
    <d v="1976-11-13T00:00:00"/>
    <s v="M"/>
    <x v="1"/>
    <s v="TECNOLÓGICO"/>
    <x v="1"/>
    <n v="47"/>
    <s v="NO CUMPLE"/>
  </r>
  <r>
    <n v="79841418"/>
    <s v="RODRIGUEZ ABRIL ANDRES"/>
    <d v="1977-01-11T00:00:00"/>
    <s v="M"/>
    <x v="1"/>
    <s v="ESPECIALIZACIÓN"/>
    <x v="1"/>
    <n v="46.838356164383562"/>
    <s v="NO CUMPLE"/>
  </r>
  <r>
    <n v="79850092"/>
    <s v="AMADOR HERNANDEZ ALEXANDER"/>
    <d v="1976-05-17T00:00:00"/>
    <s v="M"/>
    <x v="0"/>
    <s v="MAESTRÍA"/>
    <x v="2"/>
    <n v="47.493150684931507"/>
    <s v="CANDIDATO APROBADO"/>
  </r>
  <r>
    <n v="79865371"/>
    <s v="ROZO PARRA LUBEK JESUS ANTONIO"/>
    <d v="1977-06-27T00:00:00"/>
    <s v="M"/>
    <x v="1"/>
    <s v="MAESTRÍA"/>
    <x v="1"/>
    <n v="46.38082191780822"/>
    <s v="CANDIDATO APROBADO"/>
  </r>
  <r>
    <n v="79878684"/>
    <s v="FAJARDO ARIZA HERNAN ALONSO"/>
    <d v="1978-09-22T00:00:00"/>
    <s v="M"/>
    <x v="1"/>
    <s v="PROFESIONAL"/>
    <x v="0"/>
    <n v="45.142465753424659"/>
    <s v="NO CUMPLE"/>
  </r>
  <r>
    <n v="79878861"/>
    <s v="SANCHEZ MARTINEZ JOSE MANUEL"/>
    <d v="1978-10-10T00:00:00"/>
    <s v="M"/>
    <x v="1"/>
    <s v="MAESTRÍA"/>
    <x v="0"/>
    <n v="45.093150684931508"/>
    <s v="CANDIDATO APROBADO"/>
  </r>
  <r>
    <n v="79879254"/>
    <s v="MEJIA VARON DAVID"/>
    <d v="1978-02-14T00:00:00"/>
    <s v="M"/>
    <x v="1"/>
    <s v="MAESTRÍA"/>
    <x v="1"/>
    <n v="45.745205479452054"/>
    <s v="CANDIDATO APROBADO"/>
  </r>
  <r>
    <n v="79880660"/>
    <s v="FIGUEROA ESPINEL JULIAN FRANCISCO"/>
    <d v="1979-09-23T00:00:00"/>
    <s v="M"/>
    <x v="1"/>
    <s v="MAESTRÍA"/>
    <x v="0"/>
    <n v="44.139726027397259"/>
    <s v="CANDIDATO APROBADO"/>
  </r>
  <r>
    <n v="79885361"/>
    <s v="RAMIREZ HURTADO JUAN CARLOS"/>
    <d v="1977-08-17T00:00:00"/>
    <s v="M"/>
    <x v="1"/>
    <s v="MAESTRÍA"/>
    <x v="0"/>
    <n v="46.241095890410961"/>
    <s v="CANDIDATO APROBADO"/>
  </r>
  <r>
    <n v="79889670"/>
    <s v="ROZO TORRES JORGE ANDRES"/>
    <d v="1979-02-07T00:00:00"/>
    <s v="M"/>
    <x v="1"/>
    <s v="MAESTRÍA"/>
    <x v="1"/>
    <n v="44.764383561643832"/>
    <s v="CANDIDATO APROBADO"/>
  </r>
  <r>
    <n v="79893175"/>
    <s v="MUÑOZ MORENO JONHLY ALEXANDER"/>
    <d v="1977-07-15T00:00:00"/>
    <s v="M"/>
    <x v="1"/>
    <s v="MAESTRÍA"/>
    <x v="1"/>
    <n v="46.331506849315069"/>
    <s v="CANDIDATO APROBADO"/>
  </r>
  <r>
    <n v="79899222"/>
    <s v="RIVERA CAMACHO WILMAN URIEL"/>
    <d v="1978-10-31T00:00:00"/>
    <s v="M"/>
    <x v="1"/>
    <s v="ESPECIALIZACIÓN"/>
    <x v="1"/>
    <n v="45.035616438356165"/>
    <s v="NO CUMPLE"/>
  </r>
  <r>
    <n v="79900687"/>
    <s v="MARTIN PUENTES WILLIAM LEONARDO"/>
    <d v="1978-02-18T00:00:00"/>
    <s v="M"/>
    <x v="1"/>
    <s v="ESPECIALIZACIÓN"/>
    <x v="0"/>
    <n v="45.734246575342468"/>
    <s v="NO CUMPLE"/>
  </r>
  <r>
    <n v="79903152"/>
    <s v="NUÑEZ CAMARGO DANNY WILLIAMS"/>
    <d v="1978-05-01T00:00:00"/>
    <s v="M"/>
    <x v="2"/>
    <s v="MAESTRÍA"/>
    <x v="1"/>
    <n v="45.536986301369865"/>
    <s v="CANDIDATO APROBADO"/>
  </r>
  <r>
    <n v="79904628"/>
    <s v="SALAS SUAREZ FABIO ALBERTO"/>
    <d v="1976-03-25T00:00:00"/>
    <s v="M"/>
    <x v="1"/>
    <s v="DOCTORADO"/>
    <x v="1"/>
    <n v="47.638356164383559"/>
    <s v="NO CUMPLE"/>
  </r>
  <r>
    <n v="79905079"/>
    <s v="GUTIERREZ BERNAL LUIS GABRIEL"/>
    <d v="1976-08-17T00:00:00"/>
    <s v="M"/>
    <x v="1"/>
    <s v="MAESTRÍA"/>
    <x v="1"/>
    <n v="47.241095890410961"/>
    <s v="CANDIDATO APROBADO"/>
  </r>
  <r>
    <n v="79917765"/>
    <s v="SANCHEZ PRIETO JAIRO ALEXANDER"/>
    <d v="1980-04-02T00:00:00"/>
    <s v="M"/>
    <x v="1"/>
    <s v="MAESTRÍA"/>
    <x v="0"/>
    <n v="43.613698630136987"/>
    <s v="CANDIDATO APROBADO"/>
  </r>
  <r>
    <n v="79922642"/>
    <s v="CRISTIANO FONTECHA JOSE LEONARDO"/>
    <d v="1979-12-06T00:00:00"/>
    <s v="M"/>
    <x v="1"/>
    <s v="ESPECIALIZACIÓN"/>
    <x v="1"/>
    <n v="43.936986301369863"/>
    <s v="NO CUMPLE"/>
  </r>
  <r>
    <n v="79924354"/>
    <s v="VILLAMIZAR VAN-EPS OSCAR FERNANDO"/>
    <d v="1981-11-20T00:00:00"/>
    <s v="M"/>
    <x v="1"/>
    <s v="PROFESIONAL"/>
    <x v="1"/>
    <n v="41.978082191780821"/>
    <s v="NO CUMPLE"/>
  </r>
  <r>
    <n v="79949554"/>
    <s v="CRUZ RIVEROS JHONNY WALYT"/>
    <d v="1978-12-03T00:00:00"/>
    <s v="M"/>
    <x v="1"/>
    <s v="MAESTRÍA"/>
    <x v="2"/>
    <n v="44.945205479452056"/>
    <s v="CANDIDATO APROBADO"/>
  </r>
  <r>
    <n v="79949906"/>
    <s v="MORENO CAVIEDES FREDDY HERNAN"/>
    <d v="1979-01-10T00:00:00"/>
    <s v="M"/>
    <x v="0"/>
    <s v="ESPECIALIZACIÓN"/>
    <x v="0"/>
    <n v="44.841095890410962"/>
    <s v="NO CUMPLE"/>
  </r>
  <r>
    <n v="79951371"/>
    <s v="AVILA ALVAREZ CARLOS AUGUSTO"/>
    <d v="1978-12-04T00:00:00"/>
    <s v="M"/>
    <x v="1"/>
    <s v="MAESTRÍA"/>
    <x v="1"/>
    <n v="44.942465753424656"/>
    <s v="CANDIDATO APROBADO"/>
  </r>
  <r>
    <n v="79952127"/>
    <s v="JARAMILLO PIÑERES OSCAR MAURICIO"/>
    <d v="1979-08-24T00:00:00"/>
    <s v="M"/>
    <x v="1"/>
    <s v="PROFESIONAL"/>
    <x v="0"/>
    <n v="44.221917808219175"/>
    <s v="NO CUMPLE"/>
  </r>
  <r>
    <n v="79956317"/>
    <s v="RUIZ LURDUY RODRIGO ANDRES"/>
    <d v="1980-09-22T00:00:00"/>
    <s v="M"/>
    <x v="1"/>
    <s v="MAESTRÍA"/>
    <x v="1"/>
    <n v="43.139726027397259"/>
    <s v="CANDIDATO APROBADO"/>
  </r>
  <r>
    <n v="79956845"/>
    <s v="GAMBA PEÑA ANDRES"/>
    <d v="1980-11-30T00:00:00"/>
    <s v="M"/>
    <x v="1"/>
    <s v="MAESTRÍA"/>
    <x v="0"/>
    <n v="42.950684931506849"/>
    <s v="CANDIDATO APROBADO"/>
  </r>
  <r>
    <n v="79958808"/>
    <s v="MOGOLLON PASTRAN JAIME ARNUBIEL"/>
    <d v="1981-05-07T00:00:00"/>
    <s v="M"/>
    <x v="1"/>
    <s v="ESPECIALIZACIÓN"/>
    <x v="1"/>
    <n v="42.517808219178079"/>
    <s v="NO CUMPLE"/>
  </r>
  <r>
    <n v="79980086"/>
    <s v="ORTEGON VALENCIA JUAN PAULO"/>
    <d v="1978-09-17T00:00:00"/>
    <s v="M"/>
    <x v="1"/>
    <s v="PROFESIONAL"/>
    <x v="1"/>
    <n v="45.156164383561645"/>
    <s v="NO CUMPLE"/>
  </r>
  <r>
    <n v="79982675"/>
    <s v="RIVEROS TARAZONA ANDRES RICARDO"/>
    <d v="1979-03-28T00:00:00"/>
    <s v="M"/>
    <x v="1"/>
    <s v="MAESTRÍA"/>
    <x v="1"/>
    <n v="44.630136986301373"/>
    <s v="CANDIDATO APROBADO"/>
  </r>
  <r>
    <n v="79984099"/>
    <s v="CASTELLANOS MARTINEZ FABIAN ORLANDO"/>
    <d v="1979-08-19T00:00:00"/>
    <s v="M"/>
    <x v="2"/>
    <s v="MAESTRÍA"/>
    <x v="3"/>
    <n v="44.235616438356168"/>
    <s v="CANDIDATO APROBADO"/>
  </r>
  <r>
    <n v="79985037"/>
    <s v="CAMARGO LAMO JORGE ELIECER"/>
    <d v="1978-10-26T00:00:00"/>
    <s v="M"/>
    <x v="2"/>
    <s v="MAESTRÍA"/>
    <x v="1"/>
    <n v="45.049315068493151"/>
    <s v="CANDIDATO APROBADO"/>
  </r>
  <r>
    <n v="80012121"/>
    <s v="PERLAZA  EDINSON"/>
    <d v="1980-01-18T00:00:00"/>
    <s v="M"/>
    <x v="1"/>
    <s v="ESPECIALIZACIÓN"/>
    <x v="1"/>
    <n v="43.819178082191783"/>
    <s v="NO CUMPLE"/>
  </r>
  <r>
    <n v="80021535"/>
    <s v="GONZALEZ RESTREPO HECTOR GUILLERMO"/>
    <d v="1978-10-26T00:00:00"/>
    <s v="M"/>
    <x v="1"/>
    <s v="MAESTRÍA"/>
    <x v="0"/>
    <n v="45.049315068493151"/>
    <s v="CANDIDATO APROBADO"/>
  </r>
  <r>
    <n v="80030246"/>
    <s v="MORENO SABOGAL GIOVANNY BERNARDO"/>
    <d v="1981-04-29T00:00:00"/>
    <s v="M"/>
    <x v="1"/>
    <s v="DOCTORADO"/>
    <x v="1"/>
    <n v="42.539726027397258"/>
    <s v="NO CUMPLE"/>
  </r>
  <r>
    <n v="80037097"/>
    <s v="MUÑOZ OBANDO YECID ALEJANDRO"/>
    <d v="1980-01-24T00:00:00"/>
    <s v="M"/>
    <x v="1"/>
    <s v="PROFESIONAL"/>
    <x v="1"/>
    <n v="43.802739726027397"/>
    <s v="NO CUMPLE"/>
  </r>
  <r>
    <n v="80037756"/>
    <s v="RIVERA GONZALEZ JULIAN ALEJANDRO"/>
    <d v="1980-07-25T00:00:00"/>
    <s v="M"/>
    <x v="1"/>
    <s v="ESPECIALIZACIÓN"/>
    <x v="1"/>
    <n v="43.301369863013697"/>
    <s v="NO CUMPLE"/>
  </r>
  <r>
    <n v="80037917"/>
    <s v="SOLORZANO BERNAL CARLOS ANDRES"/>
    <d v="1980-08-23T00:00:00"/>
    <s v="M"/>
    <x v="0"/>
    <s v="ESPECIALIZACIÓN"/>
    <x v="0"/>
    <n v="43.221917808219175"/>
    <s v="NO CUMPLE"/>
  </r>
  <r>
    <n v="80041760"/>
    <s v="MARIN MONCADA LUIS ANTONIO"/>
    <d v="1983-09-28T00:00:00"/>
    <s v="M"/>
    <x v="1"/>
    <s v="PROFESIONAL"/>
    <x v="0"/>
    <n v="40.123287671232873"/>
    <s v="NO CUMPLE"/>
  </r>
  <r>
    <n v="80048229"/>
    <s v="BARRETO MONROY JAIRO ROBERTO"/>
    <d v="1979-08-13T00:00:00"/>
    <s v="M"/>
    <x v="1"/>
    <s v="MAESTRÍA"/>
    <x v="1"/>
    <n v="44.252054794520546"/>
    <s v="CANDIDATO APROBADO"/>
  </r>
  <r>
    <n v="80051309"/>
    <s v="ALDANA MIRANDA DANIEL ORLANDO"/>
    <d v="1980-04-23T00:00:00"/>
    <s v="M"/>
    <x v="0"/>
    <s v="ESPECIALIZACIÓN"/>
    <x v="2"/>
    <n v="43.556164383561644"/>
    <s v="NO CUMPLE"/>
  </r>
  <r>
    <n v="80055550"/>
    <s v="CONTRERAS ROMERO FERNANDO"/>
    <d v="1979-10-19T00:00:00"/>
    <s v="M"/>
    <x v="1"/>
    <s v="PROFESIONAL"/>
    <x v="1"/>
    <n v="44.06849315068493"/>
    <s v="NO CUMPLE"/>
  </r>
  <r>
    <n v="80056814"/>
    <s v="RIVERA FUQUENE DIEGO FERNANDO"/>
    <d v="1980-04-03T00:00:00"/>
    <s v="M"/>
    <x v="1"/>
    <s v="MAESTRÍA"/>
    <x v="1"/>
    <n v="43.610958904109587"/>
    <s v="CANDIDATO APROBADO"/>
  </r>
  <r>
    <n v="80063900"/>
    <s v="PORTILLA PINZON ALFREDO"/>
    <d v="1979-05-01T00:00:00"/>
    <s v="M"/>
    <x v="1"/>
    <s v="MAESTRÍA"/>
    <x v="1"/>
    <n v="44.536986301369865"/>
    <s v="CANDIDATO APROBADO"/>
  </r>
  <r>
    <n v="80073433"/>
    <s v="VALBUENA ORTIZ LEOPOLDO ANDRES"/>
    <d v="1984-08-28T00:00:00"/>
    <s v="M"/>
    <x v="1"/>
    <s v="MAESTRÍA"/>
    <x v="0"/>
    <n v="39.205479452054796"/>
    <s v="CANDIDATO APROBADO"/>
  </r>
  <r>
    <n v="80075539"/>
    <s v="HERNANDEZ OLAVE JUAN SEBASTIAN"/>
    <d v="1985-08-29T00:00:00"/>
    <s v="M"/>
    <x v="1"/>
    <s v="MAESTRÍA"/>
    <x v="1"/>
    <n v="38.202739726027396"/>
    <s v="CANDIDATO APROBADO"/>
  </r>
  <r>
    <n v="80075931"/>
    <s v="PULIDO GUERRERO EDGAR GUILLERMO"/>
    <d v="1985-11-01T00:00:00"/>
    <s v="M"/>
    <x v="3"/>
    <s v="ESPECIALIZACIÓN"/>
    <x v="3"/>
    <n v="38.027397260273972"/>
    <s v="NO CUMPLE"/>
  </r>
  <r>
    <n v="80076813"/>
    <s v="LEMOS VALERO ALEJANDRO"/>
    <d v="1983-10-07T00:00:00"/>
    <s v="M"/>
    <x v="1"/>
    <s v="MAESTRÍA"/>
    <x v="1"/>
    <n v="40.098630136986301"/>
    <s v="CANDIDATO APROBADO"/>
  </r>
  <r>
    <n v="80085121"/>
    <s v="SOCARRAS YANI JUAN PABLO"/>
    <d v="1980-03-28T00:00:00"/>
    <s v="M"/>
    <x v="1"/>
    <s v="PROFESIONAL"/>
    <x v="0"/>
    <n v="43.627397260273973"/>
    <s v="NO CUMPLE"/>
  </r>
  <r>
    <n v="80088345"/>
    <s v="LOPEZ OCHOA JAVIER MAURICIO"/>
    <d v="1981-03-31T00:00:00"/>
    <s v="M"/>
    <x v="1"/>
    <s v="PROFESIONAL"/>
    <x v="1"/>
    <n v="42.61917808219178"/>
    <s v="NO CUMPLE"/>
  </r>
  <r>
    <n v="80089975"/>
    <s v="ADAME RODRIGUEZ JUAN DAVID"/>
    <d v="1981-09-17T00:00:00"/>
    <s v="M"/>
    <x v="0"/>
    <s v="MAESTRÍA"/>
    <x v="1"/>
    <n v="42.153424657534245"/>
    <s v="CANDIDATO APROBADO"/>
  </r>
  <r>
    <n v="80094522"/>
    <s v="NEIRA BERMUDEZ DIEGO GUSTAVO"/>
    <d v="1982-02-07T00:00:00"/>
    <s v="M"/>
    <x v="1"/>
    <s v="MAESTRÍA"/>
    <x v="1"/>
    <n v="41.761643835616439"/>
    <s v="CANDIDATO APROBADO"/>
  </r>
  <r>
    <n v="80097378"/>
    <s v="MEJIA MEDINA ANDRES FELIPE"/>
    <d v="1983-02-01T00:00:00"/>
    <s v="M"/>
    <x v="1"/>
    <s v="MAESTRÍA"/>
    <x v="1"/>
    <n v="40.778082191780825"/>
    <s v="CANDIDATO APROBADO"/>
  </r>
  <r>
    <n v="80101612"/>
    <s v="BRICEÑO MARIN LEONARDO ANDRES"/>
    <d v="1983-12-08T00:00:00"/>
    <s v="M"/>
    <x v="1"/>
    <s v="MAESTRÍA"/>
    <x v="2"/>
    <n v="39.92876712328767"/>
    <s v="CANDIDATO APROBADO"/>
  </r>
  <r>
    <n v="80108100"/>
    <s v="ROCHA BUELVAS ANDERSSON IVAN"/>
    <d v="1981-04-02T00:00:00"/>
    <s v="M"/>
    <x v="1"/>
    <s v="MAESTRÍA"/>
    <x v="1"/>
    <n v="42.613698630136987"/>
    <s v="CANDIDATO APROBADO"/>
  </r>
  <r>
    <n v="80108635"/>
    <s v="PLAZAS RODRIGUEZ RICHARD JAROL"/>
    <d v="1981-07-14T00:00:00"/>
    <s v="M"/>
    <x v="1"/>
    <s v="MAESTRÍA"/>
    <x v="0"/>
    <n v="42.331506849315069"/>
    <s v="CANDIDATO APROBADO"/>
  </r>
  <r>
    <n v="80108954"/>
    <s v="DIEZ MARULANDA JHON ALEXANDER"/>
    <d v="1981-07-06T00:00:00"/>
    <s v="M"/>
    <x v="1"/>
    <s v="MAESTRÍA"/>
    <x v="1"/>
    <n v="42.353424657534248"/>
    <s v="CANDIDATO APROBADO"/>
  </r>
  <r>
    <n v="80121263"/>
    <s v="MENDEZ RIOS CESAR DAVID"/>
    <d v="1983-12-05T00:00:00"/>
    <s v="M"/>
    <x v="1"/>
    <s v="TÉCNICO"/>
    <x v="1"/>
    <n v="39.936986301369863"/>
    <s v="NO CUMPLE"/>
  </r>
  <r>
    <n v="80122683"/>
    <s v="JIMENEZ MEDINA JULIAN ROBERTO"/>
    <d v="1980-10-30T00:00:00"/>
    <s v="M"/>
    <x v="1"/>
    <s v="ESPECIALIZACIÓN"/>
    <x v="2"/>
    <n v="43.035616438356165"/>
    <s v="NO CUMPLE"/>
  </r>
  <r>
    <n v="80133838"/>
    <s v="VELASQUEZ RESTREPO FERNANDO"/>
    <d v="1982-05-23T00:00:00"/>
    <s v="M"/>
    <x v="1"/>
    <s v="ESPECIALIZACIÓN"/>
    <x v="0"/>
    <n v="41.473972602739728"/>
    <s v="NO CUMPLE"/>
  </r>
  <r>
    <n v="80135024"/>
    <s v="BOHORQUEZ GAITAN TITO OCTAVIO"/>
    <d v="1982-08-03T00:00:00"/>
    <s v="M"/>
    <x v="1"/>
    <s v="MAESTRÍA"/>
    <x v="1"/>
    <n v="41.276712328767125"/>
    <s v="CANDIDATO APROBADO"/>
  </r>
  <r>
    <n v="80153476"/>
    <s v="CELIS RIVERA LUIS ALEXANDER"/>
    <d v="1981-02-10T00:00:00"/>
    <s v="M"/>
    <x v="2"/>
    <s v="MAESTRÍA"/>
    <x v="1"/>
    <n v="42.753424657534246"/>
    <s v="CANDIDATO APROBADO"/>
  </r>
  <r>
    <n v="80168498"/>
    <s v="LOPEZ FRANCO SERGIO LUIS"/>
    <d v="1981-07-29T00:00:00"/>
    <s v="M"/>
    <x v="1"/>
    <s v="PROFESIONAL"/>
    <x v="1"/>
    <n v="42.290410958904111"/>
    <s v="NO CUMPLE"/>
  </r>
  <r>
    <n v="80172801"/>
    <s v="JIMENEZ CARRILLO NESTOR CAMILO"/>
    <d v="1982-08-18T00:00:00"/>
    <s v="M"/>
    <x v="1"/>
    <s v="MAESTRÍA"/>
    <x v="1"/>
    <n v="41.235616438356168"/>
    <s v="CANDIDATO APROBADO"/>
  </r>
  <r>
    <n v="80181550"/>
    <s v="GACHARNA RAMIREZ GERARDO"/>
    <d v="1981-08-11T00:00:00"/>
    <s v="M"/>
    <x v="1"/>
    <s v="DOCTORADO"/>
    <x v="0"/>
    <n v="42.254794520547946"/>
    <s v="NO CUMPLE"/>
  </r>
  <r>
    <n v="80184175"/>
    <s v="MORENO VASQUEZ HECTOR ANDRES"/>
    <d v="1982-04-19T00:00:00"/>
    <s v="M"/>
    <x v="1"/>
    <s v="ESPECIALIZACIÓN"/>
    <x v="1"/>
    <n v="41.56712328767123"/>
    <s v="NO CUMPLE"/>
  </r>
  <r>
    <n v="80189396"/>
    <s v="SAAVEDRA ESPITIA EDWIN CAMILO"/>
    <d v="1984-04-05T00:00:00"/>
    <s v="M"/>
    <x v="1"/>
    <s v="MAESTRÍA"/>
    <x v="1"/>
    <n v="39.602739726027394"/>
    <s v="CANDIDATO APROBADO"/>
  </r>
  <r>
    <n v="80196138"/>
    <s v="CAÑON CONTRERAS ANDRES CAMILO"/>
    <d v="1983-09-18T00:00:00"/>
    <s v="M"/>
    <x v="2"/>
    <s v="MAESTRÍA"/>
    <x v="1"/>
    <n v="40.150684931506852"/>
    <s v="CANDIDATO APROBADO"/>
  </r>
  <r>
    <n v="80201772"/>
    <s v="RODRIGUEZ RODRIGUEZ CAMILO ANDRES"/>
    <d v="1982-04-08T00:00:00"/>
    <s v="M"/>
    <x v="1"/>
    <s v="DOCTORADO"/>
    <x v="1"/>
    <n v="41.597260273972601"/>
    <s v="NO CUMPLE"/>
  </r>
  <r>
    <n v="80201986"/>
    <s v="NOVOA BEJARANO RICHARD GIUSSEPPE"/>
    <d v="1982-06-25T00:00:00"/>
    <s v="M"/>
    <x v="1"/>
    <s v="MAESTRÍA"/>
    <x v="1"/>
    <n v="41.38356164383562"/>
    <s v="CANDIDATO APROBADO"/>
  </r>
  <r>
    <n v="80204456"/>
    <s v="CHAVES AVELLANEDA CARLOS DANIEL"/>
    <d v="1984-01-22T00:00:00"/>
    <s v="M"/>
    <x v="2"/>
    <s v="MAESTRÍA"/>
    <x v="1"/>
    <n v="39.805479452054797"/>
    <s v="CANDIDATO APROBADO"/>
  </r>
  <r>
    <n v="80212267"/>
    <s v="DIAZ CAMACHO EDUARDO"/>
    <d v="1983-12-07T00:00:00"/>
    <s v="M"/>
    <x v="1"/>
    <s v="TECNOLÓGICO"/>
    <x v="1"/>
    <n v="39.93150684931507"/>
    <s v="NO CUMPLE"/>
  </r>
  <r>
    <n v="80217821"/>
    <s v="ARANZALEZ GUERRERO JOHN FREDY"/>
    <d v="1981-07-06T00:00:00"/>
    <s v="M"/>
    <x v="0"/>
    <s v="MAESTRÍA"/>
    <x v="2"/>
    <n v="42.353424657534248"/>
    <s v="CANDIDATO APROBADO"/>
  </r>
  <r>
    <n v="80220305"/>
    <s v="GALINDO CASTAÑO SAUL ANTONIO"/>
    <d v="1982-05-06T00:00:00"/>
    <s v="M"/>
    <x v="1"/>
    <s v="TECNOLÓGICO"/>
    <x v="0"/>
    <n v="41.520547945205479"/>
    <s v="NO CUMPLE"/>
  </r>
  <r>
    <n v="80220515"/>
    <s v="DUARTE RAMIREZ LUIS FELIPE"/>
    <d v="1982-05-05T00:00:00"/>
    <s v="M"/>
    <x v="1"/>
    <s v="PROFESIONAL"/>
    <x v="1"/>
    <n v="41.523287671232879"/>
    <s v="NO CUMPLE"/>
  </r>
  <r>
    <n v="80227281"/>
    <s v="CARRILLO GONZALEZ ANGEL LUIS"/>
    <d v="1980-03-22T00:00:00"/>
    <s v="M"/>
    <x v="2"/>
    <s v="MAESTRÍA"/>
    <x v="3"/>
    <n v="43.643835616438359"/>
    <s v="CANDIDATO APROBADO"/>
  </r>
  <r>
    <n v="80241044"/>
    <s v="SUAREZ MONTAÑO FREDY ANCIZAR"/>
    <d v="1981-08-07T00:00:00"/>
    <s v="M"/>
    <x v="1"/>
    <s v="PROFESIONAL"/>
    <x v="0"/>
    <n v="42.265753424657532"/>
    <s v="NO CUMPLE"/>
  </r>
  <r>
    <n v="80253599"/>
    <s v="RINCON PABON DAVID"/>
    <d v="1983-11-20T00:00:00"/>
    <s v="M"/>
    <x v="1"/>
    <s v="ESPECIALIZACIÓN"/>
    <x v="0"/>
    <n v="39.978082191780821"/>
    <s v="NO CUMPLE"/>
  </r>
  <r>
    <n v="80274019"/>
    <s v="ALBA CORTES OSMAR YESID"/>
    <d v="1967-12-04T00:00:00"/>
    <s v="M"/>
    <x v="0"/>
    <s v="ESPECIALIZACIÓN"/>
    <x v="2"/>
    <n v="55.950684931506849"/>
    <s v="NO CUMPLE"/>
  </r>
  <r>
    <n v="80365890"/>
    <s v="GUEVARA GUEVARA MARCO AURELIO"/>
    <d v="1967-06-10T00:00:00"/>
    <s v="M"/>
    <x v="1"/>
    <s v="MAESTRÍA"/>
    <x v="1"/>
    <n v="56.435616438356163"/>
    <s v="CANDIDATO APROBADO"/>
  </r>
  <r>
    <n v="80415606"/>
    <s v="MARTINEZ  TAUTIVA SANTIAGO"/>
    <d v="1969-01-02T00:00:00"/>
    <s v="M"/>
    <x v="0"/>
    <s v="ESPECIALIZACIÓN"/>
    <x v="0"/>
    <n v="54.868493150684934"/>
    <s v="NO CUMPLE"/>
  </r>
  <r>
    <n v="80422153"/>
    <s v="ANDRADE FORERO RICARDO FRANCISCO"/>
    <d v="1971-07-03T00:00:00"/>
    <s v="M"/>
    <x v="0"/>
    <s v="MAESTRÍA"/>
    <x v="2"/>
    <n v="52.369863013698627"/>
    <s v="CANDIDATO APROBADO"/>
  </r>
  <r>
    <n v="80424444"/>
    <s v="RENGIFO LUQUE GABRIEL FERNANDO"/>
    <d v="1972-07-30T00:00:00"/>
    <s v="M"/>
    <x v="3"/>
    <s v="PROFESIONAL"/>
    <x v="3"/>
    <n v="51.293150684931504"/>
    <s v="NO CUMPLE"/>
  </r>
  <r>
    <n v="80425347"/>
    <s v="OCAMPO SUAREZ WILLIAM GABRIEL"/>
    <d v="1972-08-28T00:00:00"/>
    <s v="M"/>
    <x v="1"/>
    <s v="PROFESIONAL"/>
    <x v="0"/>
    <n v="51.213698630136989"/>
    <s v="NO CUMPLE"/>
  </r>
  <r>
    <n v="80436249"/>
    <s v="OLAYA GUALTERO JUAN CARLOS"/>
    <d v="1970-03-04T00:00:00"/>
    <s v="M"/>
    <x v="1"/>
    <s v="ESPECIALIZACIÓN"/>
    <x v="1"/>
    <n v="53.701369863013696"/>
    <s v="NO CUMPLE"/>
  </r>
  <r>
    <n v="80471391"/>
    <s v="GOMEZ GOMEZ HUBER ALEXANDER"/>
    <d v="1973-03-20T00:00:00"/>
    <s v="M"/>
    <x v="1"/>
    <s v="TECNOLÓGICO"/>
    <x v="0"/>
    <n v="50.654794520547945"/>
    <s v="NO CUMPLE"/>
  </r>
  <r>
    <n v="80500901"/>
    <s v="VILLARRAGA CASTELLANOS GERMAN MAURICIO"/>
    <d v="1975-08-20T00:00:00"/>
    <s v="M"/>
    <x v="1"/>
    <s v="ESPECIALIZACIÓN"/>
    <x v="1"/>
    <n v="48.235616438356168"/>
    <s v="NO CUMPLE"/>
  </r>
  <r>
    <n v="80541174"/>
    <s v="NOVA RODRIGUEZ VLADIMIR"/>
    <d v="1976-06-23T00:00:00"/>
    <s v="M"/>
    <x v="1"/>
    <s v="MAESTRÍA"/>
    <x v="1"/>
    <n v="47.391780821917806"/>
    <s v="CANDIDATO APROBADO"/>
  </r>
  <r>
    <n v="80654866"/>
    <s v="NEIRA DIAZ JOSE ALEJANDRO"/>
    <d v="1978-05-19T00:00:00"/>
    <s v="M"/>
    <x v="2"/>
    <s v="ESPECIALIZACIÓN"/>
    <x v="1"/>
    <n v="45.487671232876714"/>
    <s v="NO CUMPLE"/>
  </r>
  <r>
    <n v="80721588"/>
    <s v="RODRIGUEZ GARCIA FRANCISCO JAVIER"/>
    <d v="1982-02-22T00:00:00"/>
    <s v="M"/>
    <x v="1"/>
    <s v="MAESTRÍA"/>
    <x v="1"/>
    <n v="41.720547945205482"/>
    <s v="CANDIDATO APROBADO"/>
  </r>
  <r>
    <n v="80727781"/>
    <s v="ORJUELA CUERVO JAIME ANDRES"/>
    <d v="1982-11-11T00:00:00"/>
    <s v="M"/>
    <x v="1"/>
    <s v="TECNOLÓGICO"/>
    <x v="1"/>
    <n v="41.0027397260274"/>
    <s v="NO CUMPLE"/>
  </r>
  <r>
    <n v="80733246"/>
    <s v="TORRES VILLAMIL JACK ALFONSO"/>
    <d v="1982-07-21T00:00:00"/>
    <s v="M"/>
    <x v="1"/>
    <s v="ESPECIALIZACIÓN"/>
    <x v="0"/>
    <n v="41.31232876712329"/>
    <s v="NO CUMPLE"/>
  </r>
  <r>
    <n v="80758962"/>
    <s v="PEREZ RODRIGUEZ CARLOS ANDRES"/>
    <d v="1983-11-15T00:00:00"/>
    <s v="M"/>
    <x v="1"/>
    <s v="ESPECIALIZACIÓN"/>
    <x v="1"/>
    <n v="39.991780821917807"/>
    <s v="NO CUMPLE"/>
  </r>
  <r>
    <n v="80766367"/>
    <s v="GAINES ACUÑA SEBASTIAN"/>
    <d v="1984-04-25T00:00:00"/>
    <s v="M"/>
    <x v="2"/>
    <s v="DOCTORADO"/>
    <x v="0"/>
    <n v="39.547945205479451"/>
    <s v="NO CUMPLE"/>
  </r>
  <r>
    <n v="80772253"/>
    <s v="MUÑOZ DIAZ EDISSON FERNANDO"/>
    <d v="1985-05-06T00:00:00"/>
    <s v="M"/>
    <x v="1"/>
    <s v="DOCTORADO"/>
    <x v="1"/>
    <n v="38.517808219178079"/>
    <s v="NO CUMPLE"/>
  </r>
  <r>
    <n v="80795684"/>
    <s v="MORENO PARIS JORGE EDUARDO"/>
    <d v="1984-11-06T00:00:00"/>
    <s v="M"/>
    <x v="1"/>
    <s v="MAESTRÍA"/>
    <x v="1"/>
    <n v="39.013698630136986"/>
    <s v="CANDIDATO APROBADO"/>
  </r>
  <r>
    <n v="80795985"/>
    <s v="CACERES CARVAJAL DAVID CAMILO"/>
    <d v="1984-12-29T00:00:00"/>
    <s v="M"/>
    <x v="2"/>
    <s v="MAESTRÍA"/>
    <x v="2"/>
    <n v="38.868493150684934"/>
    <s v="CANDIDATO APROBADO"/>
  </r>
  <r>
    <n v="80798933"/>
    <s v="MORALES RINCON CAMILO ANDRES"/>
    <d v="1984-03-14T00:00:00"/>
    <s v="M"/>
    <x v="1"/>
    <s v="ESPECIALIZACIÓN"/>
    <x v="1"/>
    <n v="39.663013698630138"/>
    <s v="NO CUMPLE"/>
  </r>
  <r>
    <n v="80808206"/>
    <s v="ESTRADA SALAZAR EDWIN CAMILO"/>
    <d v="1984-03-12T00:00:00"/>
    <s v="M"/>
    <x v="1"/>
    <s v="MAESTRÍA"/>
    <x v="0"/>
    <n v="39.668493150684931"/>
    <s v="CANDIDATO APROBADO"/>
  </r>
  <r>
    <n v="80808774"/>
    <s v="CIFUENTES GOMEZ HEMBER ANDRES"/>
    <d v="1984-03-03T00:00:00"/>
    <s v="M"/>
    <x v="2"/>
    <s v="TECNOLÓGICO"/>
    <x v="1"/>
    <n v="39.69315068493151"/>
    <s v="NO CUMPLE"/>
  </r>
  <r>
    <n v="80815018"/>
    <s v="ESCALANTE CONTRERAS GERLY DAVID"/>
    <d v="1984-01-27T00:00:00"/>
    <s v="M"/>
    <x v="1"/>
    <s v="MAESTRÍA"/>
    <x v="1"/>
    <n v="39.791780821917811"/>
    <s v="CANDIDATO APROBADO"/>
  </r>
  <r>
    <n v="80817554"/>
    <s v="BOYACA CASTRO RUBEN DARIO"/>
    <d v="1984-10-16T00:00:00"/>
    <s v="M"/>
    <x v="1"/>
    <s v="MAESTRÍA"/>
    <x v="1"/>
    <n v="39.07123287671233"/>
    <s v="CANDIDATO APROBADO"/>
  </r>
  <r>
    <n v="80832196"/>
    <s v="DIMATE GARCIA AANH EDUARDO"/>
    <d v="1985-08-29T00:00:00"/>
    <s v="M"/>
    <x v="1"/>
    <s v="MAESTRÍA"/>
    <x v="1"/>
    <n v="38.202739726027396"/>
    <s v="CANDIDATO APROBADO"/>
  </r>
  <r>
    <n v="80843657"/>
    <s v="ANZOLA GOMEZ JOHN JAIRO"/>
    <d v="1984-11-16T00:00:00"/>
    <s v="M"/>
    <x v="0"/>
    <s v="MAESTRÍA"/>
    <x v="2"/>
    <n v="38.986301369863014"/>
    <s v="CANDIDATO APROBADO"/>
  </r>
  <r>
    <n v="80852569"/>
    <s v="CASTRO QUIJANO CAMILO JOSE"/>
    <d v="1985-04-16T00:00:00"/>
    <s v="M"/>
    <x v="2"/>
    <s v="MAESTRÍA"/>
    <x v="3"/>
    <n v="38.57260273972603"/>
    <s v="CANDIDATO APROBADO"/>
  </r>
  <r>
    <n v="80853173"/>
    <s v="LEYTON RAMIREZ ANDRES MAURICIO"/>
    <d v="1985-05-15T00:00:00"/>
    <s v="M"/>
    <x v="1"/>
    <s v="PROFESIONAL"/>
    <x v="1"/>
    <n v="38.493150684931507"/>
    <s v="NO CUMPLE"/>
  </r>
  <r>
    <n v="80856865"/>
    <s v="CASTILLO FORERO EDWIN RAFAEL"/>
    <d v="1984-10-24T00:00:00"/>
    <s v="M"/>
    <x v="2"/>
    <s v="MAESTRÍA"/>
    <x v="3"/>
    <n v="39.049315068493151"/>
    <s v="CANDIDATO APROBADO"/>
  </r>
  <r>
    <n v="80857196"/>
    <s v="MONGUI FONSECA JOSE ALFREDO"/>
    <d v="1984-12-29T00:00:00"/>
    <s v="M"/>
    <x v="1"/>
    <s v="ESPECIALIZACIÓN"/>
    <x v="1"/>
    <n v="38.868493150684934"/>
    <s v="NO CUMPLE"/>
  </r>
  <r>
    <n v="80870679"/>
    <s v="TORRALBA CAÑON BRAYAN FELIPE"/>
    <d v="1984-09-26T00:00:00"/>
    <s v="M"/>
    <x v="1"/>
    <s v="MAESTRÍA"/>
    <x v="0"/>
    <n v="39.126027397260273"/>
    <s v="CANDIDATO APROBADO"/>
  </r>
  <r>
    <n v="80872850"/>
    <s v="DIAZ VARGAS ERICK VANDER VAN"/>
    <d v="1985-03-20T00:00:00"/>
    <s v="M"/>
    <x v="1"/>
    <s v="PROFESIONAL"/>
    <x v="1"/>
    <n v="38.646575342465752"/>
    <s v="NO CUMPLE"/>
  </r>
  <r>
    <n v="80913256"/>
    <s v="RAMIREZ PIZA FABIAN CAMILO"/>
    <d v="1985-12-04T00:00:00"/>
    <s v="M"/>
    <x v="1"/>
    <s v="MAESTRÍA"/>
    <x v="0"/>
    <n v="37.936986301369863"/>
    <s v="CANDIDATO APROBADO"/>
  </r>
  <r>
    <n v="80913876"/>
    <s v="CLAVIJO LEON MEIBER EDUARDO"/>
    <d v="1986-02-11T00:00:00"/>
    <s v="M"/>
    <x v="2"/>
    <s v="ESPECIALIZACIÓN"/>
    <x v="1"/>
    <n v="37.747945205479454"/>
    <s v="NO CUMPLE"/>
  </r>
  <r>
    <n v="83093572"/>
    <s v="POLANIA SANCHEZ LUIS HUMBERTO"/>
    <d v="1985-10-06T00:00:00"/>
    <s v="M"/>
    <x v="1"/>
    <s v="ESPECIALIZACIÓN"/>
    <x v="1"/>
    <n v="38.098630136986301"/>
    <s v="NO CUMPLE"/>
  </r>
  <r>
    <n v="84082151"/>
    <s v="RODRIGUEZ DIAZ YIM JAMES"/>
    <d v="1976-08-13T00:00:00"/>
    <s v="M"/>
    <x v="3"/>
    <s v="MAESTRÍA"/>
    <x v="2"/>
    <n v="47.252054794520546"/>
    <s v="CANDIDATO APROBADO"/>
  </r>
  <r>
    <n v="84103334"/>
    <s v="CUJIA ROMERO GILBERTO JOSE"/>
    <d v="1973-07-14T00:00:00"/>
    <s v="M"/>
    <x v="2"/>
    <s v="ESPECIALIZACIÓN"/>
    <x v="2"/>
    <n v="50.336986301369862"/>
    <s v="NO CUMPLE"/>
  </r>
  <r>
    <n v="85437671"/>
    <s v="MARTINEZ LEON MIGUEL"/>
    <d v="1973-12-30T00:00:00"/>
    <s v="M"/>
    <x v="1"/>
    <s v="ESPECIALIZACIÓN"/>
    <x v="2"/>
    <n v="49.873972602739727"/>
    <s v="NO CUMPLE"/>
  </r>
  <r>
    <n v="85450431"/>
    <s v="ROSADO PEREZ HERNAN ENRIQUE"/>
    <d v="1966-07-27T00:00:00"/>
    <s v="M"/>
    <x v="1"/>
    <s v="ESPECIALIZACIÓN"/>
    <x v="0"/>
    <n v="57.30684931506849"/>
    <s v="NO CUMPLE"/>
  </r>
  <r>
    <n v="87710875"/>
    <s v="MORA RODRIGUEZ LUIS ALBERTO"/>
    <d v="1970-05-31T00:00:00"/>
    <s v="M"/>
    <x v="0"/>
    <s v="ESPECIALIZACIÓN"/>
    <x v="0"/>
    <n v="53.460273972602742"/>
    <s v="NO CUMPLE"/>
  </r>
  <r>
    <n v="88034835"/>
    <s v="TAFUR MARTINEZ JOSE GREGORIO"/>
    <d v="1985-01-12T00:00:00"/>
    <s v="M"/>
    <x v="0"/>
    <s v="ESPECIALIZACIÓN"/>
    <x v="0"/>
    <n v="38.830136986301369"/>
    <s v="NO CUMPLE"/>
  </r>
  <r>
    <n v="88138126"/>
    <s v="NAVARRO RINCON BLADIMIR"/>
    <d v="1965-01-03T00:00:00"/>
    <s v="M"/>
    <x v="2"/>
    <s v="MAESTRÍA"/>
    <x v="2"/>
    <n v="58.868493150684934"/>
    <s v="CANDIDATO APROBADO"/>
  </r>
  <r>
    <n v="88159278"/>
    <s v="BECERRA ROZO FREDDY WILMER"/>
    <d v="1974-06-12T00:00:00"/>
    <s v="M"/>
    <x v="1"/>
    <s v="DOCTORADO"/>
    <x v="1"/>
    <n v="49.424657534246577"/>
    <s v="NO CUMPLE"/>
  </r>
  <r>
    <n v="88201729"/>
    <s v="GOMEZ ZAPATA CARLOS FELIPE"/>
    <d v="1972-12-10T00:00:00"/>
    <s v="M"/>
    <x v="1"/>
    <s v="ESPECIALIZACIÓN"/>
    <x v="0"/>
    <n v="50.92876712328767"/>
    <s v="NO CUMPLE"/>
  </r>
  <r>
    <n v="88308248"/>
    <s v="CHOCONTA VARGAS LUIS ALVEIRO"/>
    <d v="1977-10-24T00:00:00"/>
    <s v="M"/>
    <x v="2"/>
    <s v="ESPECIALIZACIÓN"/>
    <x v="1"/>
    <n v="46.054794520547944"/>
    <s v="NO CUMPLE"/>
  </r>
  <r>
    <n v="89000557"/>
    <s v="FERNANDEZ  SANCHEZ ANDRES"/>
    <d v="1974-05-11T00:00:00"/>
    <s v="M"/>
    <x v="1"/>
    <s v="MAESTRÍA"/>
    <x v="0"/>
    <n v="49.512328767123286"/>
    <s v="CANDIDATO APROBADO"/>
  </r>
  <r>
    <n v="89004182"/>
    <s v="URREA  GIRALDO JORGE  EDUARDO"/>
    <d v="1975-12-07T00:00:00"/>
    <s v="M"/>
    <x v="0"/>
    <s v="ESPECIALIZACIÓN"/>
    <x v="0"/>
    <n v="47.936986301369863"/>
    <s v="NO CUMPLE"/>
  </r>
  <r>
    <n v="91014368"/>
    <s v="CUADRADO CAMACHO NESTOR JULIAN"/>
    <d v="1972-06-13T00:00:00"/>
    <s v="M"/>
    <x v="1"/>
    <s v="ESPECIALIZACIÓN"/>
    <x v="0"/>
    <n v="51.421917808219177"/>
    <s v="NO CUMPLE"/>
  </r>
  <r>
    <n v="91016436"/>
    <s v="GONZALEZ FAJARDO YEISON FERNANDO"/>
    <d v="1979-01-05T00:00:00"/>
    <s v="M"/>
    <x v="1"/>
    <s v="PROFESIONAL"/>
    <x v="0"/>
    <n v="44.854794520547948"/>
    <s v="NO CUMPLE"/>
  </r>
  <r>
    <n v="91151422"/>
    <s v="GUERRA SANTOS EDWIN RAUL"/>
    <d v="1962-07-09T00:00:00"/>
    <s v="M"/>
    <x v="1"/>
    <s v="MAESTRÍA"/>
    <x v="1"/>
    <n v="61.358904109589041"/>
    <s v="CANDIDATO APROBADO"/>
  </r>
  <r>
    <n v="91257155"/>
    <s v="DURAN BARON RICARDO"/>
    <d v="1968-03-11T00:00:00"/>
    <s v="M"/>
    <x v="2"/>
    <s v="ESPECIALIZACIÓN"/>
    <x v="2"/>
    <n v="55.682191780821917"/>
    <s v="NO CUMPLE"/>
  </r>
  <r>
    <n v="91293930"/>
    <s v="PRADA RANGEL JAVIER ALONSO"/>
    <d v="1973-11-15T00:00:00"/>
    <s v="M"/>
    <x v="1"/>
    <s v="MAESTRÍA"/>
    <x v="1"/>
    <n v="49.9972602739726"/>
    <s v="CANDIDATO APROBADO"/>
  </r>
  <r>
    <n v="91298009"/>
    <s v="PEREZ LEAL MARTIN EMILIO"/>
    <d v="1973-10-27T00:00:00"/>
    <s v="M"/>
    <x v="1"/>
    <s v="PROFESIONAL"/>
    <x v="0"/>
    <n v="50.049315068493151"/>
    <s v="NO CUMPLE"/>
  </r>
  <r>
    <n v="91425456"/>
    <s v="FLOREZ MORENO JOSE DOMINGO"/>
    <d v="1965-01-03T00:00:00"/>
    <s v="M"/>
    <x v="1"/>
    <s v="PROFESIONAL"/>
    <x v="0"/>
    <n v="58.868493150684934"/>
    <s v="NO CUMPLE"/>
  </r>
  <r>
    <n v="91493870"/>
    <s v="DIAZ NAVARRO ALEXANDER"/>
    <d v="1976-08-21T00:00:00"/>
    <s v="M"/>
    <x v="2"/>
    <s v="ESPECIALIZACIÓN"/>
    <x v="0"/>
    <n v="47.230136986301368"/>
    <s v="NO CUMPLE"/>
  </r>
  <r>
    <n v="91532657"/>
    <s v="GOMEZ PEÑA DANIEL FRANCISCO"/>
    <d v="1984-09-21T00:00:00"/>
    <s v="M"/>
    <x v="1"/>
    <s v="MAESTRÍA"/>
    <x v="0"/>
    <n v="39.139726027397259"/>
    <s v="CANDIDATO APROBADO"/>
  </r>
  <r>
    <n v="92185282"/>
    <s v="CRUZ BUELVAS LUIS EDUARDO"/>
    <d v="1956-06-10T00:00:00"/>
    <s v="M"/>
    <x v="1"/>
    <s v="MAESTRÍA"/>
    <x v="1"/>
    <n v="67.441095890410963"/>
    <s v="CANDIDATO APROBADO"/>
  </r>
  <r>
    <n v="92185430"/>
    <s v="DE LA OSSA SIERRA HENRY ALFONSO"/>
    <d v="1959-04-15T00:00:00"/>
    <s v="M"/>
    <x v="1"/>
    <s v="MAESTRÍA"/>
    <x v="2"/>
    <n v="64.594520547945208"/>
    <s v="CANDIDATO APROBADO"/>
  </r>
  <r>
    <n v="92539907"/>
    <s v="BRAVO CHADID SAMIR ARTURO"/>
    <d v="1981-06-20T00:00:00"/>
    <s v="M"/>
    <x v="1"/>
    <s v="MAESTRÍA"/>
    <x v="1"/>
    <n v="42.397260273972606"/>
    <s v="CANDIDATO APROBADO"/>
  </r>
  <r>
    <n v="93132032"/>
    <s v="MORENO DIAZ FRANCISCO JAVIER"/>
    <d v="1976-10-24T00:00:00"/>
    <s v="M"/>
    <x v="1"/>
    <s v="MAESTRÍA"/>
    <x v="1"/>
    <n v="47.054794520547944"/>
    <s v="CANDIDATO APROBADO"/>
  </r>
  <r>
    <n v="93292159"/>
    <s v="ALFARO VELASQUEZ DIEGO FERNANDO"/>
    <d v="1970-09-13T00:00:00"/>
    <s v="M"/>
    <x v="1"/>
    <s v="ESPECIALIZACIÓN"/>
    <x v="0"/>
    <n v="53.172602739726024"/>
    <s v="NO CUMPLE"/>
  </r>
  <r>
    <n v="93355229"/>
    <s v="MENDOZA MORENO SAUL"/>
    <d v="1962-04-18T00:00:00"/>
    <s v="M"/>
    <x v="1"/>
    <s v="MAESTRÍA"/>
    <x v="1"/>
    <n v="61.583561643835615"/>
    <s v="CANDIDATO APROBADO"/>
  </r>
  <r>
    <n v="93358308"/>
    <s v="CALVACHE REYES JAIRO ALBERTO"/>
    <d v="1963-01-21T00:00:00"/>
    <s v="M"/>
    <x v="2"/>
    <s v="MAESTRÍA"/>
    <x v="1"/>
    <n v="60.821917808219176"/>
    <s v="CANDIDATO APROBADO"/>
  </r>
  <r>
    <n v="93359662"/>
    <s v="MENDEZ ESCOBAR JUAN CARLOS"/>
    <d v="1964-11-27T00:00:00"/>
    <s v="M"/>
    <x v="0"/>
    <s v="ESPECIALIZACIÓN"/>
    <x v="0"/>
    <n v="58.969863013698628"/>
    <s v="NO CUMPLE"/>
  </r>
  <r>
    <n v="93365115"/>
    <s v="CELEMIN RIOS JAIRO GERMAN"/>
    <d v="1965-12-29T00:00:00"/>
    <s v="M"/>
    <x v="1"/>
    <s v="MAESTRÍA"/>
    <x v="0"/>
    <n v="57.88219178082192"/>
    <s v="CANDIDATO APROBADO"/>
  </r>
  <r>
    <n v="93365147"/>
    <s v="ROZO MOSCOSO WASHINGTON"/>
    <d v="1966-05-24T00:00:00"/>
    <s v="M"/>
    <x v="3"/>
    <s v="PROFESIONAL"/>
    <x v="2"/>
    <n v="57.482191780821921"/>
    <s v="NO CUMPLE"/>
  </r>
  <r>
    <n v="93371394"/>
    <s v="SANCHEZ MONTAÑA HECTOR ANIBAL"/>
    <d v="1968-01-02T00:00:00"/>
    <s v="M"/>
    <x v="0"/>
    <s v="ESPECIALIZACIÓN"/>
    <x v="0"/>
    <n v="55.871232876712327"/>
    <s v="NO CUMPLE"/>
  </r>
  <r>
    <n v="93378927"/>
    <s v="CARRERO  RIOBO HERVER  ARJADY"/>
    <d v="1970-04-19T00:00:00"/>
    <s v="M"/>
    <x v="1"/>
    <s v="TECNOLÓGICO"/>
    <x v="0"/>
    <n v="53.575342465753423"/>
    <s v="NO CUMPLE"/>
  </r>
  <r>
    <n v="93382591"/>
    <s v="BARRAGAN CALDERON GERMAN AUGUSTO"/>
    <d v="1971-02-26T00:00:00"/>
    <s v="M"/>
    <x v="2"/>
    <s v="ESPECIALIZACIÓN"/>
    <x v="2"/>
    <n v="52.717808219178082"/>
    <s v="NO CUMPLE"/>
  </r>
  <r>
    <n v="93386216"/>
    <s v="REVELO VILLALBA ELKYN RICARDO"/>
    <d v="1971-10-17T00:00:00"/>
    <s v="M"/>
    <x v="1"/>
    <s v="ESPECIALIZACIÓN"/>
    <x v="1"/>
    <n v="52.079452054794523"/>
    <s v="NO CUMPLE"/>
  </r>
  <r>
    <n v="93401179"/>
    <s v="CASTAÑO RAMIREZ JOSE VIDAL"/>
    <d v="1976-09-03T00:00:00"/>
    <s v="M"/>
    <x v="2"/>
    <s v="DOCTORADO"/>
    <x v="3"/>
    <n v="47.194520547945203"/>
    <s v="NO CUMPLE"/>
  </r>
  <r>
    <n v="93403704"/>
    <s v="PINILLA TORO CAMILO ENRIQUE"/>
    <d v="1977-04-20T00:00:00"/>
    <s v="M"/>
    <x v="1"/>
    <s v="MAESTRÍA"/>
    <x v="0"/>
    <n v="46.56712328767123"/>
    <s v="CANDIDATO APROBADO"/>
  </r>
  <r>
    <n v="93407850"/>
    <s v="URREA LOPEZ DIEGO FERNANDO"/>
    <d v="1978-01-05T00:00:00"/>
    <s v="M"/>
    <x v="0"/>
    <s v="ESPECIALIZACIÓN"/>
    <x v="0"/>
    <n v="45.854794520547948"/>
    <s v="NO CUMPLE"/>
  </r>
  <r>
    <n v="94251425"/>
    <s v="LAVERDE MORALES HECTOR HUGO"/>
    <d v="1966-02-05T00:00:00"/>
    <s v="M"/>
    <x v="1"/>
    <s v="ESPECIALIZACIÓN"/>
    <x v="1"/>
    <n v="57.778082191780825"/>
    <s v="NO CUMPLE"/>
  </r>
  <r>
    <n v="94270087"/>
    <s v="MURILLO CERON OSCAR RAMIRO"/>
    <d v="1983-12-08T00:00:00"/>
    <s v="M"/>
    <x v="1"/>
    <s v="PROFESIONAL"/>
    <x v="0"/>
    <n v="39.92876712328767"/>
    <s v="NO CUMPLE"/>
  </r>
  <r>
    <n v="94410582"/>
    <s v="JARAMILLO  ALVARO"/>
    <d v="1972-06-16T00:00:00"/>
    <s v="M"/>
    <x v="1"/>
    <s v="MAESTRÍA"/>
    <x v="0"/>
    <n v="51.413698630136984"/>
    <s v="CANDIDATO APROBADO"/>
  </r>
  <r>
    <n v="94416120"/>
    <s v="GONZALEZ SEPULVEDA PAULO CESAR"/>
    <d v="1974-05-31T00:00:00"/>
    <s v="M"/>
    <x v="1"/>
    <s v="MAESTRÍA"/>
    <x v="0"/>
    <n v="49.457534246575342"/>
    <s v="CANDIDATO APROBADO"/>
  </r>
  <r>
    <n v="94420498"/>
    <s v="GOMEZ MENA CRISTIAN BERNARDO"/>
    <d v="1978-06-08T00:00:00"/>
    <s v="M"/>
    <x v="1"/>
    <s v="ESPECIALIZACIÓN"/>
    <x v="0"/>
    <n v="45.43287671232877"/>
    <s v="NO CUMPLE"/>
  </r>
  <r>
    <n v="94514294"/>
    <s v="CALLE SANDOVAL DIEGO ALEJANDRO"/>
    <d v="1978-06-06T00:00:00"/>
    <s v="M"/>
    <x v="1"/>
    <s v="DOCTORADO"/>
    <x v="0"/>
    <n v="45.438356164383563"/>
    <s v="NO CUMPLE"/>
  </r>
  <r>
    <n v="98525916"/>
    <s v="MARIN RESTREPO JOHN JAIRO"/>
    <d v="1969-02-20T00:00:00"/>
    <s v="M"/>
    <x v="0"/>
    <s v="MAESTRÍA"/>
    <x v="0"/>
    <n v="54.734246575342468"/>
    <s v="CANDIDATO APROBADO"/>
  </r>
  <r>
    <n v="98555874"/>
    <s v="HERNANDEZ CHALARCA SERGIO ALEJANDRO"/>
    <d v="1971-03-07T00:00:00"/>
    <s v="M"/>
    <x v="1"/>
    <s v="ESPECIALIZACIÓN"/>
    <x v="1"/>
    <n v="52.69315068493151"/>
    <s v="NO CUMPLE"/>
  </r>
  <r>
    <n v="98663751"/>
    <s v="GALLEGO HERRERA JUAN FERNANDO"/>
    <d v="1978-01-12T00:00:00"/>
    <s v="M"/>
    <x v="1"/>
    <s v="PROFESIONAL"/>
    <x v="2"/>
    <n v="45.835616438356162"/>
    <s v="NO CUMPLE"/>
  </r>
  <r>
    <n v="1002608523"/>
    <s v="GRISALES GONZALEZ DANIELA"/>
    <d v="1990-02-11T00:00:00"/>
    <s v="F"/>
    <x v="1"/>
    <s v="PROFESIONAL"/>
    <x v="0"/>
    <n v="33.745205479452054"/>
    <s v="NO CUMPLE"/>
  </r>
  <r>
    <n v="1005696161"/>
    <s v="RODRIGUEZ RIVEROS OSCAR JAVIER"/>
    <d v="1989-06-23T00:00:00"/>
    <s v="M"/>
    <x v="1"/>
    <s v="MAESTRÍA"/>
    <x v="1"/>
    <n v="34.38356164383562"/>
    <s v="CANDIDATO APROBADO"/>
  </r>
  <r>
    <n v="1010161504"/>
    <s v="ALFONSO FANDIÑO YANIRA ALEJANDRA"/>
    <d v="1986-03-25T00:00:00"/>
    <s v="F"/>
    <x v="0"/>
    <s v="ESPECIALIZACIÓN"/>
    <x v="2"/>
    <n v="37.632876712328766"/>
    <s v="NO CUMPLE"/>
  </r>
  <r>
    <n v="1010172430"/>
    <s v="ROJAS ZAPATA CAMILO FABIAN"/>
    <d v="1987-07-21T00:00:00"/>
    <s v="M"/>
    <x v="1"/>
    <s v="MAESTRÍA"/>
    <x v="1"/>
    <n v="36.30958904109589"/>
    <s v="CANDIDATO APROBADO"/>
  </r>
  <r>
    <n v="1010181718"/>
    <s v="GARCIA HUERTAS EDGAR MAURICIO"/>
    <d v="1989-03-11T00:00:00"/>
    <s v="M"/>
    <x v="1"/>
    <s v="MAESTRÍA"/>
    <x v="0"/>
    <n v="34.668493150684931"/>
    <s v="CANDIDATO APROBADO"/>
  </r>
  <r>
    <n v="1010185561"/>
    <s v="OSORIO CRUZ NINA PAOLA"/>
    <d v="1989-10-05T00:00:00"/>
    <s v="F"/>
    <x v="1"/>
    <s v="PROFESIONAL"/>
    <x v="1"/>
    <n v="34.098630136986301"/>
    <s v="NO CUMPLE"/>
  </r>
  <r>
    <n v="1010194749"/>
    <s v="DURAN MOLINA JOHANNA MARCELA"/>
    <d v="1990-11-30T00:00:00"/>
    <s v="F"/>
    <x v="1"/>
    <s v="MAESTRÍA"/>
    <x v="1"/>
    <n v="32.945205479452056"/>
    <s v="CANDIDATO APROBADO"/>
  </r>
  <r>
    <n v="1010223479"/>
    <s v="BERLIOZ SIRA CARMEN DEL VALLE"/>
    <d v="1976-10-21T00:00:00"/>
    <s v="F"/>
    <x v="1"/>
    <s v="DOCTORADO"/>
    <x v="3"/>
    <n v="47.063013698630137"/>
    <s v="NO CUMPLE"/>
  </r>
  <r>
    <n v="1012346975"/>
    <s v="PEDRAZA MORENO LINA MARIA"/>
    <d v="1988-11-15T00:00:00"/>
    <s v="F"/>
    <x v="1"/>
    <s v="ESPECIALIZACIÓN"/>
    <x v="1"/>
    <n v="34.986301369863014"/>
    <s v="NO CUMPLE"/>
  </r>
  <r>
    <n v="1012360057"/>
    <s v="CAJAMARCA VILLALBA KATHERINE DANIELA"/>
    <d v="1989-12-20T00:00:00"/>
    <s v="F"/>
    <x v="2"/>
    <s v="MAESTRÍA"/>
    <x v="1"/>
    <n v="33.890410958904113"/>
    <s v="CANDIDATO APROBADO"/>
  </r>
  <r>
    <n v="1013603555"/>
    <s v="JURADO MONTOYA DAVID FERNANDO"/>
    <d v="1989-04-01T00:00:00"/>
    <s v="M"/>
    <x v="2"/>
    <s v="ESPECIALIZACIÓN"/>
    <x v="1"/>
    <n v="34.610958904109587"/>
    <s v="NO CUMPLE"/>
  </r>
  <r>
    <n v="1013620258"/>
    <s v="ANGULO SANCHEZ SARA VIVIANA"/>
    <d v="1991-03-21T00:00:00"/>
    <s v="F"/>
    <x v="0"/>
    <s v="MAESTRÍA"/>
    <x v="2"/>
    <n v="32.641095890410959"/>
    <s v="CANDIDATO APROBADO"/>
  </r>
  <r>
    <n v="1014184726"/>
    <s v="GUZMAN BORDA JEISSON JAVIER"/>
    <d v="1987-04-15T00:00:00"/>
    <s v="M"/>
    <x v="1"/>
    <s v="PROFESIONAL"/>
    <x v="1"/>
    <n v="36.575342465753423"/>
    <s v="NO CUMPLE"/>
  </r>
  <r>
    <n v="1014203896"/>
    <s v="LOPEZ MARTINEZ LADY LUCERO"/>
    <d v="1989-06-17T00:00:00"/>
    <s v="F"/>
    <x v="1"/>
    <s v="MAESTRÍA"/>
    <x v="1"/>
    <n v="34.4"/>
    <s v="CANDIDATO APROBADO"/>
  </r>
  <r>
    <n v="1014213234"/>
    <s v="REYES MORENO THEWELER"/>
    <d v="1990-08-10T00:00:00"/>
    <s v="F"/>
    <x v="1"/>
    <s v="ESPECIALIZACIÓN"/>
    <x v="0"/>
    <n v="33.252054794520546"/>
    <s v="NO CUMPLE"/>
  </r>
  <r>
    <n v="1015410225"/>
    <s v="BUELVAS ALVAREZ KAREN KATHERINE"/>
    <d v="1989-02-18T00:00:00"/>
    <s v="F"/>
    <x v="1"/>
    <s v="MAESTRÍA"/>
    <x v="2"/>
    <n v="34.726027397260275"/>
    <s v="CANDIDATO APROBADO"/>
  </r>
  <r>
    <n v="1015443603"/>
    <s v="ACOSTA MENDEZ NATALIA ANDREA"/>
    <d v="1994-01-13T00:00:00"/>
    <s v="F"/>
    <x v="1"/>
    <s v="PROFESIONAL"/>
    <x v="2"/>
    <n v="29.82191780821918"/>
    <s v="NO CUMPLE"/>
  </r>
  <r>
    <n v="1016014308"/>
    <s v="CHAVES CORONEL JULIAN ALBERTO"/>
    <d v="1988-04-08T00:00:00"/>
    <s v="M"/>
    <x v="2"/>
    <s v="ESPECIALIZACIÓN"/>
    <x v="1"/>
    <n v="35.591780821917808"/>
    <s v="NO CUMPLE"/>
  </r>
  <r>
    <n v="1016032261"/>
    <s v="LOMBANA CHAPARRO EDISON GIOVANNI"/>
    <d v="1991-01-25T00:00:00"/>
    <s v="M"/>
    <x v="1"/>
    <s v="MAESTRÍA"/>
    <x v="1"/>
    <n v="32.791780821917811"/>
    <s v="CANDIDATO APROBADO"/>
  </r>
  <r>
    <n v="1017143441"/>
    <s v="ROLDAN GOMEZ ISABEL CRISTINA"/>
    <d v="1987-01-12T00:00:00"/>
    <s v="F"/>
    <x v="1"/>
    <s v="PROFESIONAL"/>
    <x v="3"/>
    <n v="36.830136986301369"/>
    <s v="NO CUMPLE"/>
  </r>
  <r>
    <n v="1017169446"/>
    <s v="CARDENAS VALENCIA LUIS EDUARDO"/>
    <d v="1989-02-15T00:00:00"/>
    <s v="M"/>
    <x v="1"/>
    <s v="DOCTORADO"/>
    <x v="3"/>
    <n v="34.734246575342468"/>
    <s v="NO CUMPLE"/>
  </r>
  <r>
    <n v="1018403268"/>
    <s v="SERRANO RIAÑO JULIETH YADIRA"/>
    <d v="1985-04-01T00:00:00"/>
    <s v="F"/>
    <x v="0"/>
    <s v="MAESTRÍA"/>
    <x v="0"/>
    <n v="38.613698630136987"/>
    <s v="CANDIDATO APROBADO"/>
  </r>
  <r>
    <n v="1018403714"/>
    <s v="GONZALEZ JIMENEZ ANGELICA MARIA"/>
    <d v="1986-02-23T00:00:00"/>
    <s v="F"/>
    <x v="1"/>
    <s v="PROFESIONAL"/>
    <x v="0"/>
    <n v="37.715068493150682"/>
    <s v="NO CUMPLE"/>
  </r>
  <r>
    <n v="1018409443"/>
    <s v="MEDINA VELANDIA JAVIER CAMILO"/>
    <d v="1986-12-02T00:00:00"/>
    <s v="M"/>
    <x v="1"/>
    <s v="PROFESIONAL"/>
    <x v="1"/>
    <n v="36.942465753424656"/>
    <s v="NO CUMPLE"/>
  </r>
  <r>
    <n v="1018409951"/>
    <s v="GIL ANGEL GUSTAVO ADOLFO"/>
    <d v="1987-04-29T00:00:00"/>
    <s v="M"/>
    <x v="1"/>
    <s v="PROFESIONAL"/>
    <x v="0"/>
    <n v="36.536986301369865"/>
    <s v="NO CUMPLE"/>
  </r>
  <r>
    <n v="1018411201"/>
    <s v="VIRGUEZ MORENO LADY JOHANA"/>
    <d v="1987-06-19T00:00:00"/>
    <s v="F"/>
    <x v="1"/>
    <s v="MAESTRÍA"/>
    <x v="1"/>
    <n v="36.397260273972606"/>
    <s v="CANDIDATO APROBADO"/>
  </r>
  <r>
    <n v="1018413949"/>
    <s v="MARTINEZ TOBAR ANDRES ENRIQUE"/>
    <d v="1987-10-28T00:00:00"/>
    <s v="M"/>
    <x v="1"/>
    <s v="TÉCNICO"/>
    <x v="1"/>
    <n v="36.038356164383565"/>
    <s v="NO CUMPLE"/>
  </r>
  <r>
    <n v="1018415033"/>
    <s v="MAHECHA VALENCIA LINA MARCELA"/>
    <d v="1987-11-28T00:00:00"/>
    <s v="F"/>
    <x v="1"/>
    <s v="PROFESIONAL"/>
    <x v="0"/>
    <n v="35.953424657534249"/>
    <s v="NO CUMPLE"/>
  </r>
  <r>
    <n v="1018415111"/>
    <s v="PALACIOS MENDEZ OSCAR ANDRES"/>
    <d v="1988-01-18T00:00:00"/>
    <s v="M"/>
    <x v="1"/>
    <s v="ESPECIALIZACIÓN"/>
    <x v="1"/>
    <n v="35.813698630136983"/>
    <s v="NO CUMPLE"/>
  </r>
  <r>
    <n v="1018415290"/>
    <s v="ANGULO AGUDELO IVONNE MARGARITA"/>
    <d v="1987-09-16T00:00:00"/>
    <s v="F"/>
    <x v="2"/>
    <s v="ESPECIALIZACIÓN"/>
    <x v="2"/>
    <n v="36.153424657534245"/>
    <s v="NO CUMPLE"/>
  </r>
  <r>
    <n v="1018417462"/>
    <s v="GONZALEZ AGUILERA OMAR JOAQUIN"/>
    <d v="1988-07-05T00:00:00"/>
    <s v="M"/>
    <x v="1"/>
    <s v="MAESTRÍA"/>
    <x v="0"/>
    <n v="35.350684931506848"/>
    <s v="CANDIDATO APROBADO"/>
  </r>
  <r>
    <n v="1018426923"/>
    <s v="LINARES VANEGAS ANGIE MELINA"/>
    <d v="1989-07-02T00:00:00"/>
    <s v="F"/>
    <x v="1"/>
    <s v="MAESTRÍA"/>
    <x v="1"/>
    <n v="34.358904109589041"/>
    <s v="CANDIDATO APROBADO"/>
  </r>
  <r>
    <n v="1018429515"/>
    <s v="VALBUENA PINZON TANIA MABEL"/>
    <d v="1989-09-26T00:00:00"/>
    <s v="F"/>
    <x v="1"/>
    <s v="MAESTRÍA"/>
    <x v="0"/>
    <n v="34.123287671232873"/>
    <s v="CANDIDATO APROBADO"/>
  </r>
  <r>
    <n v="1018431233"/>
    <s v="ANGARITA NAVARRO ARIADNA MARIA"/>
    <d v="1989-09-24T00:00:00"/>
    <s v="F"/>
    <x v="0"/>
    <s v="ESPECIALIZACIÓN"/>
    <x v="2"/>
    <n v="34.128767123287673"/>
    <s v="NO CUMPLE"/>
  </r>
  <r>
    <n v="1018438066"/>
    <s v="RUBIO LEYVA JORGE ELIECER"/>
    <d v="1990-09-20T00:00:00"/>
    <s v="M"/>
    <x v="1"/>
    <s v="MAESTRÍA"/>
    <x v="1"/>
    <n v="33.139726027397259"/>
    <s v="CANDIDATO APROBADO"/>
  </r>
  <r>
    <n v="1018440997"/>
    <s v="CAMARGO AYALA ERIKA MILENA"/>
    <d v="1991-01-25T00:00:00"/>
    <s v="F"/>
    <x v="2"/>
    <s v="MAESTRÍA"/>
    <x v="1"/>
    <n v="32.791780821917811"/>
    <s v="CANDIDATO APROBADO"/>
  </r>
  <r>
    <n v="1018457463"/>
    <s v="GONZALEZ REYES DANIEL FELIPE"/>
    <d v="1992-12-24T00:00:00"/>
    <s v="M"/>
    <x v="1"/>
    <s v="PROFESIONAL"/>
    <x v="0"/>
    <n v="30.876712328767123"/>
    <s v="NO CUMPLE"/>
  </r>
  <r>
    <n v="1019003776"/>
    <s v="GARCIA CAMELO CAMILO ALEJANDRO"/>
    <d v="1986-01-30T00:00:00"/>
    <s v="M"/>
    <x v="1"/>
    <s v="PROFESIONAL"/>
    <x v="2"/>
    <n v="37.780821917808218"/>
    <s v="NO CUMPLE"/>
  </r>
  <r>
    <n v="1019010172"/>
    <s v="GONZALEZ LOPEZ LUIS EDUARDO"/>
    <d v="1986-11-11T00:00:00"/>
    <s v="M"/>
    <x v="1"/>
    <s v="ESPECIALIZACIÓN"/>
    <x v="0"/>
    <n v="37"/>
    <s v="NO CUMPLE"/>
  </r>
  <r>
    <n v="1019014479"/>
    <s v="PARRA CUESTAS IOVAN"/>
    <d v="1987-04-17T00:00:00"/>
    <s v="M"/>
    <x v="1"/>
    <s v="MAESTRÍA"/>
    <x v="1"/>
    <n v="36.56986301369863"/>
    <s v="CANDIDATO APROBADO"/>
  </r>
  <r>
    <n v="1019016905"/>
    <s v="LIEVAO HENAO JUAN FELIPE"/>
    <d v="1987-07-30T00:00:00"/>
    <s v="M"/>
    <x v="1"/>
    <s v="MAESTRÍA"/>
    <x v="1"/>
    <n v="36.284931506849318"/>
    <s v="CANDIDATO APROBADO"/>
  </r>
  <r>
    <n v="1019017948"/>
    <s v="GONZALEZ TIQUE SERGIO LEONARDO"/>
    <d v="1987-08-30T00:00:00"/>
    <s v="M"/>
    <x v="1"/>
    <s v="MAESTRÍA"/>
    <x v="0"/>
    <n v="36.200000000000003"/>
    <s v="CANDIDATO APROBADO"/>
  </r>
  <r>
    <n v="1019020440"/>
    <s v="LOPEZ GALEANO ANDRES MAURICIO"/>
    <d v="1987-11-06T00:00:00"/>
    <s v="M"/>
    <x v="1"/>
    <s v="PROFESIONAL"/>
    <x v="1"/>
    <n v="36.013698630136986"/>
    <s v="NO CUMPLE"/>
  </r>
  <r>
    <n v="1019033162"/>
    <s v="OCHOA LAVERDE JUAN SEBASTIAN"/>
    <d v="1989-05-22T00:00:00"/>
    <s v="M"/>
    <x v="1"/>
    <s v="MAESTRÍA"/>
    <x v="1"/>
    <n v="34.471232876712328"/>
    <s v="CANDIDATO APROBADO"/>
  </r>
  <r>
    <n v="1019033203"/>
    <s v="GUERRERO CARO DIANA JOHANNA"/>
    <d v="1989-05-17T00:00:00"/>
    <s v="F"/>
    <x v="1"/>
    <s v="MAESTRÍA"/>
    <x v="1"/>
    <n v="34.484931506849314"/>
    <s v="CANDIDATO APROBADO"/>
  </r>
  <r>
    <n v="1019038006"/>
    <s v="MORENO LOPEZ ANGIE XIMENA"/>
    <d v="1989-09-30T00:00:00"/>
    <s v="F"/>
    <x v="1"/>
    <s v="MAESTRÍA"/>
    <x v="1"/>
    <n v="34.112328767123287"/>
    <s v="CANDIDATO APROBADO"/>
  </r>
  <r>
    <n v="1020720156"/>
    <s v="SANCHEZ ARANGO CARLOS DANIEL"/>
    <d v="1986-11-15T00:00:00"/>
    <s v="M"/>
    <x v="1"/>
    <s v="ESPECIALIZACIÓN"/>
    <x v="0"/>
    <n v="36.989041095890414"/>
    <s v="NO CUMPLE"/>
  </r>
  <r>
    <n v="1020738399"/>
    <s v="MORA ANZOLA JORGE DAVID"/>
    <d v="1988-11-15T00:00:00"/>
    <s v="M"/>
    <x v="1"/>
    <s v="MAESTRÍA"/>
    <x v="1"/>
    <n v="34.986301369863014"/>
    <s v="CANDIDATO APROBADO"/>
  </r>
  <r>
    <n v="1020749332"/>
    <s v="DIAZ OSPINA LAURA CAROLINA"/>
    <d v="1990-02-04T00:00:00"/>
    <s v="F"/>
    <x v="1"/>
    <s v="ESPECIALIZACIÓN"/>
    <x v="1"/>
    <n v="33.764383561643832"/>
    <s v="NO CUMPLE"/>
  </r>
  <r>
    <n v="1020779968"/>
    <s v="RIVERO GALVIS NATY VANESA"/>
    <d v="1993-03-30T00:00:00"/>
    <s v="F"/>
    <x v="3"/>
    <s v="DOCTORADO"/>
    <x v="2"/>
    <n v="30.613698630136987"/>
    <s v="NO CUMPLE"/>
  </r>
  <r>
    <n v="1022324867"/>
    <s v="USECHE MORILLO MARTHA LILIANA"/>
    <d v="1986-06-17T00:00:00"/>
    <s v="F"/>
    <x v="1"/>
    <s v="ESPECIALIZACIÓN"/>
    <x v="0"/>
    <n v="37.402739726027399"/>
    <s v="NO CUMPLE"/>
  </r>
  <r>
    <n v="1022327518"/>
    <s v="AYALA GOMEZ ANGELICA MARIA"/>
    <d v="1986-11-02T00:00:00"/>
    <s v="F"/>
    <x v="1"/>
    <s v="MAESTRÍA"/>
    <x v="1"/>
    <n v="37.024657534246572"/>
    <s v="CANDIDATO APROBADO"/>
  </r>
  <r>
    <n v="1022327681"/>
    <s v="GUZMAN AVILES ALBERTO"/>
    <d v="1986-11-20T00:00:00"/>
    <s v="M"/>
    <x v="1"/>
    <s v="TECNOLÓGICO"/>
    <x v="1"/>
    <n v="36.975342465753428"/>
    <s v="NO CUMPLE"/>
  </r>
  <r>
    <n v="1022332713"/>
    <s v="RIVERA SANABRIA DIANA MARCELA"/>
    <d v="1987-05-04T00:00:00"/>
    <s v="F"/>
    <x v="1"/>
    <s v="TECNOLÓGICO"/>
    <x v="1"/>
    <n v="36.523287671232879"/>
    <s v="NO CUMPLE"/>
  </r>
  <r>
    <n v="1022346956"/>
    <s v="ALVARADO GONZALEZ DIANA MARCELA"/>
    <d v="1988-04-11T00:00:00"/>
    <s v="F"/>
    <x v="0"/>
    <s v="ESPECIALIZACIÓN"/>
    <x v="2"/>
    <n v="35.583561643835615"/>
    <s v="NO CUMPLE"/>
  </r>
  <r>
    <n v="1022347823"/>
    <s v="MARTINEZ SOTO MIGUEL LEONARDO"/>
    <d v="1988-04-26T00:00:00"/>
    <s v="M"/>
    <x v="1"/>
    <s v="MAESTRÍA"/>
    <x v="0"/>
    <n v="35.542465753424658"/>
    <s v="CANDIDATO APROBADO"/>
  </r>
  <r>
    <n v="1022350412"/>
    <s v="PUENTES VACCA JEIMY SENAIDA"/>
    <d v="1988-03-19T00:00:00"/>
    <s v="F"/>
    <x v="1"/>
    <s v="ESPECIALIZACIÓN"/>
    <x v="1"/>
    <n v="35.646575342465752"/>
    <s v="NO CUMPLE"/>
  </r>
  <r>
    <n v="1022360437"/>
    <s v="RODRIGUEZ CARRANZA KAREN YESENIA"/>
    <d v="1989-09-18T00:00:00"/>
    <s v="F"/>
    <x v="1"/>
    <s v="PROFESIONAL"/>
    <x v="1"/>
    <n v="34.145205479452052"/>
    <s v="NO CUMPLE"/>
  </r>
  <r>
    <n v="1022363113"/>
    <s v="WILCHES BERNAL JUAN SEBASTIAN"/>
    <d v="1990-07-11T00:00:00"/>
    <s v="M"/>
    <x v="1"/>
    <s v="ESPECIALIZACIÓN"/>
    <x v="1"/>
    <n v="33.334246575342469"/>
    <s v="NO CUMPLE"/>
  </r>
  <r>
    <n v="1022365516"/>
    <s v="IBAÑEZ RODRIGUEZ JENNY JINETH"/>
    <d v="1990-01-16T00:00:00"/>
    <s v="F"/>
    <x v="1"/>
    <s v="MAESTRÍA"/>
    <x v="0"/>
    <n v="33.816438356164383"/>
    <s v="CANDIDATO APROBADO"/>
  </r>
  <r>
    <n v="1022379141"/>
    <s v="PRIETO CUERVO ANDREA CAROLINA"/>
    <d v="1992-09-29T00:00:00"/>
    <s v="F"/>
    <x v="1"/>
    <s v="MAESTRÍA"/>
    <x v="1"/>
    <n v="31.112328767123287"/>
    <s v="CANDIDATO APROBADO"/>
  </r>
  <r>
    <n v="1022386511"/>
    <s v="PINEDA HIDALGO NATALIA"/>
    <d v="1993-09-06T00:00:00"/>
    <s v="F"/>
    <x v="1"/>
    <s v="ESPECIALIZACIÓN"/>
    <x v="1"/>
    <n v="30.175342465753424"/>
    <s v="NO CUMPLE"/>
  </r>
  <r>
    <n v="1023862207"/>
    <s v="CUESTAS REDONDO JUAN CAMILO"/>
    <d v="1986-01-19T00:00:00"/>
    <s v="M"/>
    <x v="1"/>
    <s v="MAESTRÍA"/>
    <x v="2"/>
    <n v="37.81095890410959"/>
    <s v="CANDIDATO APROBADO"/>
  </r>
  <r>
    <n v="1023938827"/>
    <s v="GUIO PALMA MAIRA ALEJANDRA"/>
    <d v="1982-06-02T00:00:00"/>
    <s v="F"/>
    <x v="1"/>
    <s v="MAESTRÍA"/>
    <x v="1"/>
    <n v="41.446575342465756"/>
    <s v="CANDIDATO APROBADO"/>
  </r>
  <r>
    <n v="1024472303"/>
    <s v="CAICEDO MORENO CHRISTIAN CAMILO"/>
    <d v="1987-02-12T00:00:00"/>
    <s v="M"/>
    <x v="2"/>
    <s v="MAESTRÍA"/>
    <x v="2"/>
    <n v="36.745205479452054"/>
    <s v="CANDIDATO APROBADO"/>
  </r>
  <r>
    <n v="1024483782"/>
    <s v="ARANGO OREJUELA ANGIE ANDREA"/>
    <d v="1988-09-07T00:00:00"/>
    <s v="F"/>
    <x v="0"/>
    <s v="MAESTRÍA"/>
    <x v="2"/>
    <n v="35.175342465753424"/>
    <s v="CANDIDATO APROBADO"/>
  </r>
  <r>
    <n v="1024485984"/>
    <s v="LONDOÑO GUEVARA MARITZA ERICA"/>
    <d v="1988-10-26T00:00:00"/>
    <s v="F"/>
    <x v="1"/>
    <s v="ESPECIALIZACIÓN"/>
    <x v="1"/>
    <n v="35.041095890410958"/>
    <s v="NO CUMPLE"/>
  </r>
  <r>
    <n v="1024486474"/>
    <s v="MELENGE DIAZ BRIGITTE"/>
    <d v="1988-11-15T00:00:00"/>
    <s v="F"/>
    <x v="1"/>
    <s v="MAESTRÍA"/>
    <x v="1"/>
    <n v="34.986301369863014"/>
    <s v="CANDIDATO APROBADO"/>
  </r>
  <r>
    <n v="1024487515"/>
    <s v="VASQUEZ BAUTISTA NELSON JAVIER"/>
    <d v="1989-01-18T00:00:00"/>
    <s v="M"/>
    <x v="1"/>
    <s v="DOCTORADO"/>
    <x v="1"/>
    <n v="34.81095890410959"/>
    <s v="NO CUMPLE"/>
  </r>
  <r>
    <n v="1026255479"/>
    <s v="HENAO CALDERON JOSE LUIS"/>
    <d v="1987-05-10T00:00:00"/>
    <s v="M"/>
    <x v="1"/>
    <s v="MAESTRÍA"/>
    <x v="1"/>
    <n v="36.506849315068493"/>
    <s v="CANDIDATO APROBADO"/>
  </r>
  <r>
    <n v="1026262868"/>
    <s v="RAMIREZ VANEGAS JENNY CAROLINA"/>
    <d v="1988-12-09T00:00:00"/>
    <s v="F"/>
    <x v="1"/>
    <s v="MAESTRÍA"/>
    <x v="0"/>
    <n v="34.920547945205477"/>
    <s v="CANDIDATO APROBADO"/>
  </r>
  <r>
    <n v="1026266415"/>
    <s v="PULIDO LADINO ANDRES FELIPE"/>
    <d v="1989-11-23T00:00:00"/>
    <s v="M"/>
    <x v="1"/>
    <s v="MAESTRÍA"/>
    <x v="1"/>
    <n v="33.964383561643835"/>
    <s v="CANDIDATO APROBADO"/>
  </r>
  <r>
    <n v="1030528478"/>
    <s v="COSSIO CONTRERA EDGAR YARLEYSON"/>
    <d v="1986-08-26T00:00:00"/>
    <s v="M"/>
    <x v="1"/>
    <s v="TECNOLÓGICO"/>
    <x v="1"/>
    <n v="37.210958904109589"/>
    <s v="NO CUMPLE"/>
  </r>
  <r>
    <n v="1030529160"/>
    <s v="OBREGON LEON NUBIA TATIANA"/>
    <d v="1986-10-04T00:00:00"/>
    <s v="F"/>
    <x v="1"/>
    <s v="MAESTRÍA"/>
    <x v="1"/>
    <n v="37.104109589041094"/>
    <s v="CANDIDATO APROBADO"/>
  </r>
  <r>
    <n v="1030552182"/>
    <s v="LUENGAS ALARCON ANA MILENA"/>
    <d v="1989-01-11T00:00:00"/>
    <s v="F"/>
    <x v="1"/>
    <s v="MAESTRÍA"/>
    <x v="0"/>
    <n v="34.830136986301369"/>
    <s v="CANDIDATO APROBADO"/>
  </r>
  <r>
    <n v="1030569840"/>
    <s v="ERAZO BAUTISTA LENY YIDMARY"/>
    <d v="1989-07-09T00:00:00"/>
    <s v="F"/>
    <x v="1"/>
    <s v="MAESTRÍA"/>
    <x v="1"/>
    <n v="34.339726027397262"/>
    <s v="CANDIDATO APROBADO"/>
  </r>
  <r>
    <n v="1030572351"/>
    <s v="CANO BELTRAN JESSICA TATIANA"/>
    <d v="1990-04-23T00:00:00"/>
    <s v="F"/>
    <x v="2"/>
    <s v="MAESTRÍA"/>
    <x v="1"/>
    <n v="33.550684931506851"/>
    <s v="CANDIDATO APROBADO"/>
  </r>
  <r>
    <n v="1030597830"/>
    <s v="PINTO FORERO JOHAN ESTEBAN"/>
    <d v="1991-08-19T00:00:00"/>
    <s v="M"/>
    <x v="1"/>
    <s v="PROFESIONAL"/>
    <x v="0"/>
    <n v="32.227397260273975"/>
    <s v="NO CUMPLE"/>
  </r>
  <r>
    <n v="1030635552"/>
    <s v="ABRIL VILLEGAS LAURA VIVIANA"/>
    <d v="1994-01-25T00:00:00"/>
    <s v="F"/>
    <x v="1"/>
    <s v="ESPECIALIZACIÓN"/>
    <x v="2"/>
    <n v="29.789041095890411"/>
    <s v="NO CUMPLE"/>
  </r>
  <r>
    <n v="1031126766"/>
    <s v="BUITRAGO PERILLA OMAR FERNEY"/>
    <d v="1987-01-05T00:00:00"/>
    <s v="M"/>
    <x v="1"/>
    <s v="MAESTRÍA"/>
    <x v="2"/>
    <n v="36.849315068493148"/>
    <s v="CANDIDATO APROBADO"/>
  </r>
  <r>
    <n v="1032356291"/>
    <s v="FUENTES GUZMAN MARY LUZ"/>
    <d v="1985-06-11T00:00:00"/>
    <s v="F"/>
    <x v="1"/>
    <s v="DOCTORADO"/>
    <x v="0"/>
    <n v="38.419178082191777"/>
    <s v="NO CUMPLE"/>
  </r>
  <r>
    <n v="1032360656"/>
    <s v="ESPINOSA BERMUDEZ YEPSON DAVID"/>
    <d v="1986-03-09T00:00:00"/>
    <s v="M"/>
    <x v="1"/>
    <s v="PROFESIONAL"/>
    <x v="0"/>
    <n v="37.676712328767124"/>
    <s v="NO CUMPLE"/>
  </r>
  <r>
    <n v="1032370043"/>
    <s v="OSORIO YEPES ROGER ALFREDO"/>
    <d v="1986-08-08T00:00:00"/>
    <s v="M"/>
    <x v="1"/>
    <s v="MAESTRÍA"/>
    <x v="1"/>
    <n v="37.260273972602739"/>
    <s v="CANDIDATO APROBADO"/>
  </r>
  <r>
    <n v="1032373722"/>
    <s v="CARVAJAL ARAUJO LINA MARIA"/>
    <d v="1986-03-11T00:00:00"/>
    <s v="F"/>
    <x v="1"/>
    <s v="PROFESIONAL"/>
    <x v="0"/>
    <n v="37.671232876712331"/>
    <s v="NO CUMPLE"/>
  </r>
  <r>
    <n v="1032383994"/>
    <s v="ROA MENDOZA JOSE NORBERTO"/>
    <d v="1987-03-05T00:00:00"/>
    <s v="M"/>
    <x v="1"/>
    <s v="ESPECIALIZACIÓN"/>
    <x v="1"/>
    <n v="36.68767123287671"/>
    <s v="NO CUMPLE"/>
  </r>
  <r>
    <n v="1032387965"/>
    <s v="LOPEZ FLOREZ LEIDY HASBLEIDY"/>
    <d v="1987-05-20T00:00:00"/>
    <s v="F"/>
    <x v="1"/>
    <s v="MAESTRÍA"/>
    <x v="1"/>
    <n v="36.479452054794521"/>
    <s v="CANDIDATO APROBADO"/>
  </r>
  <r>
    <n v="1032388237"/>
    <s v="FELIX GUTIERREZ ORLANDO"/>
    <d v="1987-04-23T00:00:00"/>
    <s v="M"/>
    <x v="1"/>
    <s v="ESPECIALIZACIÓN"/>
    <x v="0"/>
    <n v="36.553424657534244"/>
    <s v="NO CUMPLE"/>
  </r>
  <r>
    <n v="1032391040"/>
    <s v="MARIN GARCIA JHOANNA JULIETH"/>
    <d v="1987-06-28T00:00:00"/>
    <s v="F"/>
    <x v="2"/>
    <s v="MAESTRÍA"/>
    <x v="0"/>
    <n v="36.372602739726027"/>
    <s v="CANDIDATO APROBADO"/>
  </r>
  <r>
    <n v="1032394388"/>
    <s v="LOPEZ PEREIRA ARABELY"/>
    <d v="1987-03-24T00:00:00"/>
    <s v="F"/>
    <x v="1"/>
    <s v="MAESTRÍA"/>
    <x v="1"/>
    <n v="36.635616438356166"/>
    <s v="CANDIDATO APROBADO"/>
  </r>
  <r>
    <n v="1032402879"/>
    <s v="ESTEVEZ CEBALLOS JOSE ARETH"/>
    <d v="1988-01-13T00:00:00"/>
    <s v="M"/>
    <x v="1"/>
    <s v="ESPECIALIZACIÓN"/>
    <x v="0"/>
    <n v="35.827397260273976"/>
    <s v="NO CUMPLE"/>
  </r>
  <r>
    <n v="1032427335"/>
    <s v="RODRIGUEZ GIRALDO DANIXA LIZJANNE"/>
    <d v="1989-02-26T00:00:00"/>
    <s v="F"/>
    <x v="1"/>
    <s v="ESPECIALIZACIÓN"/>
    <x v="1"/>
    <n v="34.704109589041096"/>
    <s v="NO CUMPLE"/>
  </r>
  <r>
    <n v="1032439037"/>
    <s v="CORTES RAMIREZ HERNAN ALEJANDRO"/>
    <d v="1990-09-29T00:00:00"/>
    <s v="M"/>
    <x v="1"/>
    <s v="PROFESIONAL"/>
    <x v="1"/>
    <n v="33.115068493150687"/>
    <s v="NO CUMPLE"/>
  </r>
  <r>
    <n v="1032446137"/>
    <s v="NARANJO ROMERO CATALINA"/>
    <d v="1991-10-05T00:00:00"/>
    <s v="F"/>
    <x v="1"/>
    <s v="MAESTRÍA"/>
    <x v="1"/>
    <n v="32.098630136986301"/>
    <s v="CANDIDATO APROBADO"/>
  </r>
  <r>
    <n v="1033688810"/>
    <s v="ROMERO SANGUINO JULY MARITZA"/>
    <d v="1987-07-23T00:00:00"/>
    <s v="F"/>
    <x v="1"/>
    <s v="MAESTRÍA"/>
    <x v="1"/>
    <n v="36.304109589041097"/>
    <s v="CANDIDATO APROBADO"/>
  </r>
  <r>
    <n v="1033706860"/>
    <s v="GIRALDO LEON CRISTIAN IVAN"/>
    <d v="1989-02-23T00:00:00"/>
    <s v="M"/>
    <x v="1"/>
    <s v="PROFESIONAL"/>
    <x v="0"/>
    <n v="34.712328767123289"/>
    <s v="NO CUMPLE"/>
  </r>
  <r>
    <n v="1033724185"/>
    <s v="GONZALEZ BERMUDEZ JOHANNA MARCELA"/>
    <d v="1990-07-22T00:00:00"/>
    <s v="F"/>
    <x v="1"/>
    <s v="MAESTRÍA"/>
    <x v="0"/>
    <n v="33.304109589041097"/>
    <s v="CANDIDATO APROBADO"/>
  </r>
  <r>
    <n v="1033732386"/>
    <s v="PEÑA ZARATE EDICXON GIOVANI"/>
    <d v="1991-04-19T00:00:00"/>
    <s v="M"/>
    <x v="1"/>
    <s v="PROFESIONAL"/>
    <x v="1"/>
    <n v="32.561643835616437"/>
    <s v="NO CUMPLE"/>
  </r>
  <r>
    <n v="1037573207"/>
    <s v="MUÑOZ RUIZ JOHN MARIO"/>
    <d v="1986-06-29T00:00:00"/>
    <s v="M"/>
    <x v="1"/>
    <s v="PROFESIONAL"/>
    <x v="0"/>
    <n v="37.369863013698627"/>
    <s v="NO CUMPLE"/>
  </r>
  <r>
    <n v="1037579595"/>
    <s v="VELEZ SANCHEZ VICTORIA"/>
    <d v="1987-03-26T00:00:00"/>
    <s v="F"/>
    <x v="1"/>
    <s v="PROFESIONAL"/>
    <x v="3"/>
    <n v="36.630136986301373"/>
    <s v="NO CUMPLE"/>
  </r>
  <r>
    <n v="1037583136"/>
    <s v="BENITEZ CHICA GLORIA MARIA"/>
    <d v="1987-05-22T00:00:00"/>
    <s v="F"/>
    <x v="1"/>
    <s v="DOCTORADO"/>
    <x v="3"/>
    <n v="36.473972602739728"/>
    <s v="NO CUMPLE"/>
  </r>
  <r>
    <n v="1040030489"/>
    <s v="SANIN JARAMILLO VALENTINA"/>
    <d v="1986-04-28T00:00:00"/>
    <s v="F"/>
    <x v="1"/>
    <s v="PROFESIONAL"/>
    <x v="3"/>
    <n v="37.539726027397258"/>
    <s v="NO CUMPLE"/>
  </r>
  <r>
    <n v="1045679044"/>
    <s v="PEREZ ESMERAL SANDY MARCELA"/>
    <d v="1989-02-21T00:00:00"/>
    <s v="F"/>
    <x v="3"/>
    <s v="MAESTRÍA"/>
    <x v="2"/>
    <n v="34.717808219178082"/>
    <s v="CANDIDATO APROBADO"/>
  </r>
  <r>
    <n v="1047223930"/>
    <s v="QUINTERO MARLOZA MARIA FERNANDA"/>
    <d v="1989-01-28T00:00:00"/>
    <s v="F"/>
    <x v="1"/>
    <s v="MAESTRÍA"/>
    <x v="1"/>
    <n v="34.783561643835618"/>
    <s v="CANDIDATO APROBADO"/>
  </r>
  <r>
    <n v="1047400437"/>
    <s v="OSPINO RIVERA JOHANNA SOFIA"/>
    <d v="1988-07-23T00:00:00"/>
    <s v="F"/>
    <x v="1"/>
    <s v="ESPECIALIZACIÓN"/>
    <x v="1"/>
    <n v="35.301369863013697"/>
    <s v="NO CUMPLE"/>
  </r>
  <r>
    <n v="1053772058"/>
    <s v="TAMAYO LONDOÑO CAROLINA"/>
    <d v="1986-10-01T00:00:00"/>
    <s v="F"/>
    <x v="0"/>
    <s v="ESPECIALIZACIÓN"/>
    <x v="0"/>
    <n v="37.112328767123287"/>
    <s v="NO CUMPLE"/>
  </r>
  <r>
    <n v="1065562430"/>
    <s v="CONSUEGRA MURGAS JOSE FRANCISCO"/>
    <d v="1985-07-01T00:00:00"/>
    <s v="M"/>
    <x v="2"/>
    <s v="MAESTRÍA"/>
    <x v="2"/>
    <n v="38.364383561643834"/>
    <s v="CANDIDATO APROBADO"/>
  </r>
  <r>
    <n v="1065570050"/>
    <s v="MOLINA FLOREZ FELIX MANUEL"/>
    <d v="1986-05-10T00:00:00"/>
    <s v="M"/>
    <x v="1"/>
    <s v="PROFESIONAL"/>
    <x v="2"/>
    <n v="37.506849315068493"/>
    <s v="NO CUMPLE"/>
  </r>
  <r>
    <n v="1065571729"/>
    <s v="MARTINEZ MEDINA YULEIDA ELENA"/>
    <d v="1986-06-25T00:00:00"/>
    <s v="F"/>
    <x v="1"/>
    <s v="ESPECIALIZACIÓN"/>
    <x v="2"/>
    <n v="37.38082191780822"/>
    <s v="NO CUMPLE"/>
  </r>
  <r>
    <n v="1065575579"/>
    <s v="VILLA FLOREZ DIEGO ARMANDO"/>
    <d v="1985-10-26T00:00:00"/>
    <s v="M"/>
    <x v="3"/>
    <s v="DOCTORADO"/>
    <x v="2"/>
    <n v="38.043835616438358"/>
    <s v="NO CUMPLE"/>
  </r>
  <r>
    <n v="1065578567"/>
    <s v="CELEDON SUAREZ JORGE MARIO"/>
    <d v="1986-12-21T00:00:00"/>
    <s v="M"/>
    <x v="2"/>
    <s v="ESPECIALIZACIÓN"/>
    <x v="2"/>
    <n v="36.890410958904113"/>
    <s v="NO CUMPLE"/>
  </r>
  <r>
    <n v="1065581881"/>
    <s v="FRAGOZO RIOS LUIS ALFREDO"/>
    <d v="1986-11-25T00:00:00"/>
    <s v="M"/>
    <x v="1"/>
    <s v="PROFESIONAL"/>
    <x v="2"/>
    <n v="36.961643835616435"/>
    <s v="NO CUMPLE"/>
  </r>
  <r>
    <n v="1065586603"/>
    <s v="PARODI GARRIDO KARLA PAOLA"/>
    <d v="1987-01-15T00:00:00"/>
    <s v="F"/>
    <x v="3"/>
    <s v="MAESTRÍA"/>
    <x v="2"/>
    <n v="36.821917808219176"/>
    <s v="CANDIDATO APROBADO"/>
  </r>
  <r>
    <n v="1065589885"/>
    <s v="MURGAS SUAREZ ARIADNA ISABEL"/>
    <d v="1986-12-21T00:00:00"/>
    <s v="F"/>
    <x v="1"/>
    <s v="ESPECIALIZACIÓN"/>
    <x v="2"/>
    <n v="36.890410958904113"/>
    <s v="NO CUMPLE"/>
  </r>
  <r>
    <n v="1065590445"/>
    <s v="LOPEZ ARAMENDIZ JORGE MARIO"/>
    <d v="1987-10-21T00:00:00"/>
    <s v="M"/>
    <x v="1"/>
    <s v="PROFESIONAL"/>
    <x v="2"/>
    <n v="36.057534246575344"/>
    <s v="NO CUMPLE"/>
  </r>
  <r>
    <n v="1065591076"/>
    <s v="DIAZ FERNANDEZ CARLOS EDUARDO"/>
    <d v="1987-12-26T00:00:00"/>
    <s v="M"/>
    <x v="1"/>
    <s v="ESPECIALIZACIÓN"/>
    <x v="2"/>
    <n v="35.876712328767127"/>
    <s v="NO CUMPLE"/>
  </r>
  <r>
    <n v="1065592349"/>
    <s v="PUMAREJO SANCHEZ JONATTAN"/>
    <d v="1988-03-09T00:00:00"/>
    <s v="M"/>
    <x v="3"/>
    <s v="MAESTRÍA"/>
    <x v="3"/>
    <n v="35.673972602739724"/>
    <s v="CANDIDATO APROBADO"/>
  </r>
  <r>
    <n v="1065600095"/>
    <s v="ZULUAGA GUERRA AMAT DAVID"/>
    <d v="1988-11-13T00:00:00"/>
    <s v="M"/>
    <x v="1"/>
    <s v="DOCTORADO"/>
    <x v="2"/>
    <n v="34.991780821917807"/>
    <s v="NO CUMPLE"/>
  </r>
  <r>
    <n v="1065602564"/>
    <s v="MONTERO MORON YEISON FABIAN"/>
    <d v="1989-02-11T00:00:00"/>
    <s v="M"/>
    <x v="1"/>
    <s v="PROFESIONAL"/>
    <x v="2"/>
    <n v="34.745205479452054"/>
    <s v="NO CUMPLE"/>
  </r>
  <r>
    <n v="1065613244"/>
    <s v="QUINTERO OSPINO ALIOKA ITARE"/>
    <d v="1989-07-28T00:00:00"/>
    <s v="F"/>
    <x v="3"/>
    <s v="ESPECIALIZACIÓN"/>
    <x v="3"/>
    <n v="34.287671232876711"/>
    <s v="NO CUMPLE"/>
  </r>
  <r>
    <n v="1065614897"/>
    <s v="VERDEZA QUINTERO STEVENS"/>
    <d v="1990-02-05T00:00:00"/>
    <s v="M"/>
    <x v="3"/>
    <s v="DOCTORADO"/>
    <x v="2"/>
    <n v="33.761643835616439"/>
    <s v="NO CUMPLE"/>
  </r>
  <r>
    <n v="1065617023"/>
    <s v="NUÑEZ VARGAS DAVID MICHAEL"/>
    <d v="1990-02-12T00:00:00"/>
    <s v="M"/>
    <x v="2"/>
    <s v="PROFESIONAL"/>
    <x v="2"/>
    <n v="33.742465753424661"/>
    <s v="NO CUMPLE"/>
  </r>
  <r>
    <n v="1065627832"/>
    <s v="MORALES RIVERA DANIEL FELIPE"/>
    <d v="1991-04-15T00:00:00"/>
    <s v="M"/>
    <x v="1"/>
    <s v="PROFESIONAL"/>
    <x v="2"/>
    <n v="32.57260273972603"/>
    <s v="NO CUMPLE"/>
  </r>
  <r>
    <n v="1065629569"/>
    <s v="OROZCO RODRIGUEZ JANER ALCIDES"/>
    <d v="1991-05-04T00:00:00"/>
    <s v="M"/>
    <x v="1"/>
    <s v="PROFESIONAL"/>
    <x v="2"/>
    <n v="32.520547945205479"/>
    <s v="NO CUMPLE"/>
  </r>
  <r>
    <n v="1065629587"/>
    <s v="VELASCO MORA VICTORIA MARGARITA"/>
    <d v="1991-03-09T00:00:00"/>
    <s v="F"/>
    <x v="1"/>
    <s v="ESPECIALIZACIÓN"/>
    <x v="0"/>
    <n v="32.673972602739724"/>
    <s v="NO CUMPLE"/>
  </r>
  <r>
    <n v="1065630776"/>
    <s v="CASTILLA CALVO GEIZI JANEY"/>
    <d v="1991-07-22T00:00:00"/>
    <s v="F"/>
    <x v="2"/>
    <s v="PROFESIONAL"/>
    <x v="2"/>
    <n v="32.304109589041097"/>
    <s v="NO CUMPLE"/>
  </r>
  <r>
    <n v="1065631077"/>
    <s v="DUARTE RUEDA ADOLFO"/>
    <d v="1990-11-27T00:00:00"/>
    <s v="M"/>
    <x v="1"/>
    <s v="PROFESIONAL"/>
    <x v="2"/>
    <n v="32.953424657534249"/>
    <s v="NO CUMPLE"/>
  </r>
  <r>
    <n v="1065635998"/>
    <s v="COTES GARCIA DANIEL ANDRES"/>
    <d v="1991-11-16T00:00:00"/>
    <s v="M"/>
    <x v="2"/>
    <s v="PROFESIONAL"/>
    <x v="2"/>
    <n v="31.983561643835618"/>
    <s v="NO CUMPLE"/>
  </r>
  <r>
    <n v="1065636170"/>
    <s v="BRAVO CORDOBA RAFAEL DAVID"/>
    <d v="1991-12-21T00:00:00"/>
    <s v="M"/>
    <x v="2"/>
    <s v="PROFESIONAL"/>
    <x v="2"/>
    <n v="31.887671232876713"/>
    <s v="NO CUMPLE"/>
  </r>
  <r>
    <n v="1065983494"/>
    <s v="PEREZ AYALA RICARDO RAUL"/>
    <d v="1988-08-26T00:00:00"/>
    <s v="M"/>
    <x v="3"/>
    <s v="PROFESIONAL"/>
    <x v="2"/>
    <n v="35.208219178082189"/>
    <s v="NO CUMPLE"/>
  </r>
  <r>
    <n v="1067850971"/>
    <s v="VERGARA DE LA OSSA ADRIANA ISABEL"/>
    <d v="1986-07-07T00:00:00"/>
    <s v="F"/>
    <x v="2"/>
    <s v="ESPECIALIZACIÓN"/>
    <x v="2"/>
    <n v="37.347945205479455"/>
    <s v="NO CUMPLE"/>
  </r>
  <r>
    <n v="1070922137"/>
    <s v="ZARATE GUERRERO SANTIAGO"/>
    <d v="1993-11-29T00:00:00"/>
    <s v="M"/>
    <x v="1"/>
    <s v="MAESTRÍA"/>
    <x v="1"/>
    <n v="29.945205479452056"/>
    <s v="CANDIDATO APROBADO"/>
  </r>
  <r>
    <n v="1070959018"/>
    <s v="GUTIERREZ GOMEZ CATALINA"/>
    <d v="1990-09-19T00:00:00"/>
    <s v="F"/>
    <x v="1"/>
    <s v="PROFESIONAL"/>
    <x v="1"/>
    <n v="33.142465753424659"/>
    <s v="NO CUMPLE"/>
  </r>
  <r>
    <n v="1072643899"/>
    <s v="CARDENAS HERRERA CRISTIAN CAMILO"/>
    <d v="1987-04-22T00:00:00"/>
    <s v="M"/>
    <x v="2"/>
    <s v="MAESTRÍA"/>
    <x v="1"/>
    <n v="36.556164383561644"/>
    <s v="CANDIDATO APROBADO"/>
  </r>
  <r>
    <n v="1072654562"/>
    <s v="HOMEZ CASAS JUAN DAVID"/>
    <d v="1989-10-27T00:00:00"/>
    <s v="M"/>
    <x v="1"/>
    <s v="TÉCNICO"/>
    <x v="1"/>
    <n v="34.038356164383565"/>
    <s v="NO CUMPLE"/>
  </r>
  <r>
    <n v="1073154394"/>
    <s v="URQUIJO AVENDAÑO YAMILE"/>
    <d v="1988-04-20T00:00:00"/>
    <s v="F"/>
    <x v="1"/>
    <s v="PROFESIONAL"/>
    <x v="0"/>
    <n v="35.558904109589044"/>
    <s v="NO CUMPLE"/>
  </r>
  <r>
    <n v="1073505446"/>
    <s v="RODRIGUEZ ROMERO DIANA CAROLINA"/>
    <d v="1988-04-15T00:00:00"/>
    <s v="F"/>
    <x v="1"/>
    <s v="MAESTRÍA"/>
    <x v="1"/>
    <n v="35.57260273972603"/>
    <s v="CANDIDATO APROBADO"/>
  </r>
  <r>
    <n v="1073677656"/>
    <s v="OLIVELLA LOPEZ GISELLE"/>
    <d v="1988-07-26T00:00:00"/>
    <s v="F"/>
    <x v="1"/>
    <s v="MAESTRÍA"/>
    <x v="2"/>
    <n v="35.293150684931504"/>
    <s v="CANDIDATO APROBADO"/>
  </r>
  <r>
    <n v="1077440147"/>
    <s v="MORENO ROBLEDO YENY MABEL"/>
    <d v="1989-03-21T00:00:00"/>
    <s v="F"/>
    <x v="1"/>
    <s v="PROFESIONAL"/>
    <x v="1"/>
    <n v="34.641095890410959"/>
    <s v="NO CUMPLE"/>
  </r>
  <r>
    <n v="1082867590"/>
    <s v="PEREZ CORONADO CARLOS MANUEL"/>
    <d v="1987-10-01T00:00:00"/>
    <s v="M"/>
    <x v="1"/>
    <s v="TECNOLÓGICO"/>
    <x v="1"/>
    <n v="36.112328767123287"/>
    <s v="NO CUMPLE"/>
  </r>
  <r>
    <n v="1085253761"/>
    <s v="BENAVIDES MONTENEGRO ANGELA VIVIANA"/>
    <d v="1986-07-02T00:00:00"/>
    <s v="F"/>
    <x v="1"/>
    <s v="MAESTRÍA"/>
    <x v="0"/>
    <n v="37.361643835616441"/>
    <s v="CANDIDATO APROBADO"/>
  </r>
  <r>
    <n v="1087995081"/>
    <s v="JARAMILLO OCHOA BIBIANA"/>
    <d v="1987-11-24T00:00:00"/>
    <s v="F"/>
    <x v="1"/>
    <s v="ESPECIALIZACIÓN"/>
    <x v="0"/>
    <n v="35.964383561643835"/>
    <s v="NO CUMPLE"/>
  </r>
  <r>
    <n v="1087997176"/>
    <s v="ZULUAGA MADRID OLGA LUCIA"/>
    <d v="1988-12-30T00:00:00"/>
    <s v="F"/>
    <x v="2"/>
    <s v="ESPECIALIZACIÓN"/>
    <x v="0"/>
    <n v="34.863013698630134"/>
    <s v="NO CUMPLE"/>
  </r>
  <r>
    <n v="1087999631"/>
    <s v="GONZALEZ SANTAMARIA JONATHAN"/>
    <d v="1989-07-15T00:00:00"/>
    <s v="M"/>
    <x v="1"/>
    <s v="PROFESIONAL"/>
    <x v="0"/>
    <n v="34.323287671232876"/>
    <s v="NO CUMPLE"/>
  </r>
  <r>
    <n v="1088001358"/>
    <s v="GIRALDO ARCILA SINDY VIVIANA"/>
    <d v="1989-12-23T00:00:00"/>
    <s v="F"/>
    <x v="1"/>
    <s v="MAESTRÍA"/>
    <x v="0"/>
    <n v="33.88219178082192"/>
    <s v="CANDIDATO APROBADO"/>
  </r>
  <r>
    <n v="1088002615"/>
    <s v="BEDOYA GOMEZ INGRID JOHANNA"/>
    <d v="1990-03-22T00:00:00"/>
    <s v="F"/>
    <x v="1"/>
    <s v="MAESTRÍA"/>
    <x v="0"/>
    <n v="33.638356164383559"/>
    <s v="CANDIDATO APROBADO"/>
  </r>
  <r>
    <n v="1088236629"/>
    <s v="SANCHEZ PARRA YULLY ALEXANDRA"/>
    <d v="1986-03-03T00:00:00"/>
    <s v="F"/>
    <x v="1"/>
    <s v="ESPECIALIZACIÓN"/>
    <x v="0"/>
    <n v="37.69315068493151"/>
    <s v="NO CUMPLE"/>
  </r>
  <r>
    <n v="1088237822"/>
    <s v="ESPINOSA AGUIRRE PAULA ANDREA"/>
    <d v="1986-04-18T00:00:00"/>
    <s v="F"/>
    <x v="1"/>
    <s v="ESPECIALIZACIÓN"/>
    <x v="0"/>
    <n v="37.56712328767123"/>
    <s v="NO CUMPLE"/>
  </r>
  <r>
    <n v="1088237955"/>
    <s v="BAENA CASTAÑO GUILLERMO ANDRES"/>
    <d v="1986-04-22T00:00:00"/>
    <s v="M"/>
    <x v="1"/>
    <s v="MAESTRÍA"/>
    <x v="0"/>
    <n v="37.556164383561644"/>
    <s v="CANDIDATO APROBADO"/>
  </r>
  <r>
    <n v="1088238196"/>
    <s v="MARTINEZ VILLA JOSE DANIEL"/>
    <d v="1986-04-11T00:00:00"/>
    <s v="M"/>
    <x v="0"/>
    <s v="MAESTRÍA"/>
    <x v="0"/>
    <n v="37.586301369863016"/>
    <s v="CANDIDATO APROBADO"/>
  </r>
  <r>
    <n v="1088238228"/>
    <s v="GIRALDO  AGUDELO ANGELICA  MARIA"/>
    <d v="1986-04-25T00:00:00"/>
    <s v="F"/>
    <x v="2"/>
    <s v="ESPECIALIZACIÓN"/>
    <x v="0"/>
    <n v="37.547945205479451"/>
    <s v="NO CUMPLE"/>
  </r>
  <r>
    <n v="1088240284"/>
    <s v="PATIÑO ROMERO ELMER MAURICIO"/>
    <d v="1986-04-27T00:00:00"/>
    <s v="M"/>
    <x v="1"/>
    <s v="ESPECIALIZACIÓN"/>
    <x v="0"/>
    <n v="37.542465753424658"/>
    <s v="NO CUMPLE"/>
  </r>
  <r>
    <n v="1088244475"/>
    <s v="FLOREZ GALLEGO JONATAN"/>
    <d v="1990-09-16T00:00:00"/>
    <s v="M"/>
    <x v="1"/>
    <s v="ESPECIALIZACIÓN"/>
    <x v="0"/>
    <n v="33.150684931506852"/>
    <s v="NO CUMPLE"/>
  </r>
  <r>
    <n v="1088244790"/>
    <s v="GALVIS TABARES ANDRES FELIPE"/>
    <d v="1986-09-04T00:00:00"/>
    <s v="M"/>
    <x v="0"/>
    <s v="MAESTRÍA"/>
    <x v="0"/>
    <n v="37.186301369863017"/>
    <s v="CANDIDATO APROBADO"/>
  </r>
  <r>
    <n v="1088245098"/>
    <s v="LONDOÑO CRUZ PAOLA ANDREA"/>
    <d v="1986-04-12T00:00:00"/>
    <s v="F"/>
    <x v="2"/>
    <s v="ESPECIALIZACIÓN"/>
    <x v="0"/>
    <n v="37.583561643835615"/>
    <s v="NO CUMPLE"/>
  </r>
  <r>
    <n v="1088245926"/>
    <s v="ORTIZ MONTOYA DIANA MARLENY"/>
    <d v="1986-10-22T00:00:00"/>
    <s v="F"/>
    <x v="1"/>
    <s v="MAESTRÍA"/>
    <x v="0"/>
    <n v="37.054794520547944"/>
    <s v="CANDIDATO APROBADO"/>
  </r>
  <r>
    <n v="1088250495"/>
    <s v="RAVE RESTREPO JUAN CAMILO"/>
    <d v="1987-03-17T00:00:00"/>
    <s v="M"/>
    <x v="1"/>
    <s v="PROFESIONAL"/>
    <x v="0"/>
    <n v="36.654794520547945"/>
    <s v="NO CUMPLE"/>
  </r>
  <r>
    <n v="1088259184"/>
    <s v="QUIROS FLOREZ DIANA DEL PILAR"/>
    <d v="1988-02-07T00:00:00"/>
    <s v="F"/>
    <x v="1"/>
    <s v="ESPECIALIZACIÓN"/>
    <x v="0"/>
    <n v="35.758904109589039"/>
    <s v="NO CUMPLE"/>
  </r>
  <r>
    <n v="1088264719"/>
    <s v="BERNAL FRANCO JOHN SEBASTIAN"/>
    <d v="1987-06-26T00:00:00"/>
    <s v="M"/>
    <x v="1"/>
    <s v="PROFESIONAL"/>
    <x v="0"/>
    <n v="36.37808219178082"/>
    <s v="NO CUMPLE"/>
  </r>
  <r>
    <n v="1088266447"/>
    <s v="LOPEZ IDARRAGA DANIEL EDUARDO"/>
    <d v="1989-03-11T00:00:00"/>
    <s v="M"/>
    <x v="1"/>
    <s v="PROFESIONAL"/>
    <x v="0"/>
    <n v="34.668493150684931"/>
    <s v="NO CUMPLE"/>
  </r>
  <r>
    <n v="1088266459"/>
    <s v="GUTIERREZ QUICENO JULIANA"/>
    <d v="1989-03-03T00:00:00"/>
    <s v="F"/>
    <x v="1"/>
    <s v="ESPECIALIZACIÓN"/>
    <x v="0"/>
    <n v="34.69041095890411"/>
    <s v="NO CUMPLE"/>
  </r>
  <r>
    <n v="1088267703"/>
    <s v="CAÑAS ROJAS RONALD MARIO"/>
    <d v="1989-04-25T00:00:00"/>
    <s v="M"/>
    <x v="1"/>
    <s v="ESPECIALIZACIÓN"/>
    <x v="0"/>
    <n v="34.545205479452058"/>
    <s v="NO CUMPLE"/>
  </r>
  <r>
    <n v="1088275033"/>
    <s v="HERNANDEZ RAMIREZ LEIDY JOHANNA"/>
    <d v="1990-01-10T00:00:00"/>
    <s v="F"/>
    <x v="1"/>
    <s v="MAESTRÍA"/>
    <x v="0"/>
    <n v="33.832876712328769"/>
    <s v="CANDIDATO APROBADO"/>
  </r>
  <r>
    <n v="1088275081"/>
    <s v="HERNANDEZ CAMPOS ESTEBAN"/>
    <d v="1990-01-05T00:00:00"/>
    <s v="M"/>
    <x v="1"/>
    <s v="ESPECIALIZACIÓN"/>
    <x v="0"/>
    <n v="33.846575342465755"/>
    <s v="NO CUMPLE"/>
  </r>
  <r>
    <n v="1088277213"/>
    <s v="SERNA ALZATE MARGARITA MARIA"/>
    <d v="1990-01-03T00:00:00"/>
    <s v="F"/>
    <x v="2"/>
    <s v="ESPECIALIZACIÓN"/>
    <x v="0"/>
    <n v="33.852054794520548"/>
    <s v="NO CUMPLE"/>
  </r>
  <r>
    <n v="1088278101"/>
    <s v="MORENO ORTEGA SINDY TATIANA"/>
    <d v="1990-04-20T00:00:00"/>
    <s v="F"/>
    <x v="0"/>
    <s v="ESPECIALIZACIÓN"/>
    <x v="0"/>
    <n v="33.558904109589044"/>
    <s v="NO CUMPLE"/>
  </r>
  <r>
    <n v="1088291441"/>
    <s v="GALLEGO GARCIA CHRISTIAN DAVID"/>
    <d v="1991-08-06T00:00:00"/>
    <s v="M"/>
    <x v="1"/>
    <s v="ESPECIALIZACIÓN"/>
    <x v="0"/>
    <n v="32.263013698630139"/>
    <s v="NO CUMPLE"/>
  </r>
  <r>
    <n v="1088305688"/>
    <s v="MUÑOZ SANZ MARIA ALEJANDRA"/>
    <d v="1993-01-30T00:00:00"/>
    <s v="F"/>
    <x v="0"/>
    <s v="PROFESIONAL"/>
    <x v="0"/>
    <n v="30.775342465753425"/>
    <s v="NO CUMPLE"/>
  </r>
  <r>
    <n v="1088321715"/>
    <s v="ACEVEDO OSORIO GERMAN OVED"/>
    <d v="1994-10-30T00:00:00"/>
    <s v="M"/>
    <x v="1"/>
    <s v="ESPECIALIZACIÓN"/>
    <x v="0"/>
    <n v="29.027397260273972"/>
    <s v="NO CUMPLE"/>
  </r>
  <r>
    <n v="1089508759"/>
    <s v="TENORIO ORDOÑEZ ANGEL GABRIEL"/>
    <d v="1985-11-15T00:00:00"/>
    <s v="M"/>
    <x v="1"/>
    <s v="ESPECIALIZACIÓN"/>
    <x v="0"/>
    <n v="37.989041095890414"/>
    <s v="NO CUMPLE"/>
  </r>
  <r>
    <n v="1090386154"/>
    <s v="IBARRA GONZALEZ JENNY FERNANDA"/>
    <d v="1987-09-26T00:00:00"/>
    <s v="F"/>
    <x v="1"/>
    <s v="MAESTRÍA"/>
    <x v="0"/>
    <n v="36.126027397260273"/>
    <s v="CANDIDATO APROBADO"/>
  </r>
  <r>
    <n v="1090398692"/>
    <s v="FLOREZ LOPEZ JULIAN"/>
    <d v="1988-08-29T00:00:00"/>
    <s v="M"/>
    <x v="1"/>
    <s v="MAESTRÍA"/>
    <x v="0"/>
    <n v="35.200000000000003"/>
    <s v="CANDIDATO APROBADO"/>
  </r>
  <r>
    <n v="1091655404"/>
    <s v="ROPERO PACHECO CARLOS ALBERTO"/>
    <d v="1987-01-22T00:00:00"/>
    <s v="M"/>
    <x v="1"/>
    <s v="ESPECIALIZACIÓN"/>
    <x v="1"/>
    <n v="36.802739726027397"/>
    <s v="NO CUMPLE"/>
  </r>
  <r>
    <n v="1093212927"/>
    <s v="PELAEZ  MURILLO ALEJANDRA  MARCELA"/>
    <d v="1986-08-16T00:00:00"/>
    <s v="F"/>
    <x v="0"/>
    <s v="MAESTRÍA"/>
    <x v="0"/>
    <n v="37.238356164383561"/>
    <s v="CANDIDATO APROBADO"/>
  </r>
  <r>
    <n v="1093214331"/>
    <s v="ZULUAGA RIOS LUZ MARINA"/>
    <d v="1987-06-17T00:00:00"/>
    <s v="F"/>
    <x v="2"/>
    <s v="ESPECIALIZACIÓN"/>
    <x v="0"/>
    <n v="36.402739726027399"/>
    <s v="NO CUMPLE"/>
  </r>
  <r>
    <n v="1093214896"/>
    <s v="GUZMAN GONZALEZ GINA PAOLA"/>
    <d v="1987-10-10T00:00:00"/>
    <s v="F"/>
    <x v="1"/>
    <s v="PROFESIONAL"/>
    <x v="0"/>
    <n v="36.087671232876716"/>
    <s v="NO CUMPLE"/>
  </r>
  <r>
    <n v="1093220278"/>
    <s v="BEDOYA ARCILA ANGY LIZETH"/>
    <d v="1991-07-31T00:00:00"/>
    <s v="F"/>
    <x v="1"/>
    <s v="PROFESIONAL"/>
    <x v="0"/>
    <n v="32.279452054794518"/>
    <s v="NO CUMPLE"/>
  </r>
  <r>
    <n v="1094896760"/>
    <s v="GRISALES GIRALDO TATIANA"/>
    <d v="1988-05-16T00:00:00"/>
    <s v="F"/>
    <x v="1"/>
    <s v="PROFESIONAL"/>
    <x v="0"/>
    <n v="35.487671232876714"/>
    <s v="NO CUMPLE"/>
  </r>
  <r>
    <n v="1094920705"/>
    <s v="HERNANDEZ ARROYAVE BRYAN LEANDRO"/>
    <d v="1991-06-06T00:00:00"/>
    <s v="M"/>
    <x v="1"/>
    <s v="PROFESIONAL"/>
    <x v="0"/>
    <n v="32.43013698630137"/>
    <s v="NO CUMPLE"/>
  </r>
  <r>
    <n v="1098630955"/>
    <s v="ARCILA CUELLAR DAVID"/>
    <d v="1986-12-18T00:00:00"/>
    <s v="M"/>
    <x v="0"/>
    <s v="DOCTORADO"/>
    <x v="2"/>
    <n v="36.898630136986299"/>
    <s v="NO CUMPLE"/>
  </r>
  <r>
    <n v="1098653643"/>
    <s v="PRADA VILLAMIZAR ESTEFANI YORLAIT"/>
    <d v="1988-05-25T00:00:00"/>
    <s v="F"/>
    <x v="1"/>
    <s v="MAESTRÍA"/>
    <x v="1"/>
    <n v="35.463013698630135"/>
    <s v="CANDIDATO APROBADO"/>
  </r>
  <r>
    <n v="1112759986"/>
    <s v="CARDONA VARGAS CLAUDIA PATRICIA"/>
    <d v="1986-11-07T00:00:00"/>
    <s v="F"/>
    <x v="1"/>
    <s v="MAESTRÍA"/>
    <x v="0"/>
    <n v="37.010958904109586"/>
    <s v="CANDIDATO APROBADO"/>
  </r>
  <r>
    <n v="1112767246"/>
    <s v="DIEZ PEREZ ANA MARIA"/>
    <d v="1989-05-23T00:00:00"/>
    <s v="F"/>
    <x v="1"/>
    <s v="ESPECIALIZACIÓN"/>
    <x v="0"/>
    <n v="34.468493150684928"/>
    <s v="NO CUMPLE"/>
  </r>
  <r>
    <n v="1114209621"/>
    <s v="MILLAN ROJAS LINA MARCELA"/>
    <d v="1989-06-02T00:00:00"/>
    <s v="F"/>
    <x v="0"/>
    <s v="PROFESIONAL"/>
    <x v="0"/>
    <n v="34.441095890410956"/>
    <s v="NO CUMPLE"/>
  </r>
  <r>
    <n v="1116433614"/>
    <s v="HENAO GUZMAN LUCY ANDREA"/>
    <d v="1986-12-16T00:00:00"/>
    <s v="F"/>
    <x v="1"/>
    <s v="ESPECIALIZACIÓN"/>
    <x v="0"/>
    <n v="36.904109589041099"/>
    <s v="NO CUMPLE"/>
  </r>
  <r>
    <n v="1121040264"/>
    <s v="OCHOA SUAREZ LEIDER ALFONSO"/>
    <d v="1986-02-24T00:00:00"/>
    <s v="M"/>
    <x v="2"/>
    <s v="PROFESIONAL"/>
    <x v="2"/>
    <n v="37.712328767123289"/>
    <s v="NO CUMPLE"/>
  </r>
  <r>
    <n v="1121329239"/>
    <s v="QUINTERO VIZCAINO JOSE FRANCISCO"/>
    <d v="1988-11-17T00:00:00"/>
    <s v="M"/>
    <x v="3"/>
    <s v="ESPECIALIZACIÓN"/>
    <x v="3"/>
    <n v="34.980821917808221"/>
    <s v="NO CUMPLE"/>
  </r>
  <r>
    <n v="1124017857"/>
    <s v="BRITTO LOPEZ YASUANNA KATYUSKA"/>
    <d v="1989-04-18T00:00:00"/>
    <s v="F"/>
    <x v="2"/>
    <s v="ESPECIALIZACIÓN"/>
    <x v="2"/>
    <n v="34.564383561643837"/>
    <s v="NO CUMPLE"/>
  </r>
  <r>
    <n v="1127609031"/>
    <s v="BLANCO PEREZ ISADORA"/>
    <d v="1989-08-25T00:00:00"/>
    <s v="F"/>
    <x v="1"/>
    <s v="PROFESIONAL"/>
    <x v="0"/>
    <n v="34.210958904109589"/>
    <s v="NO CUMPLE"/>
  </r>
  <r>
    <n v="1128055436"/>
    <s v="CABARCAS ORTEGA AURA BEATRIZ"/>
    <d v="1987-06-21T00:00:00"/>
    <s v="F"/>
    <x v="1"/>
    <s v="MAESTRÍA"/>
    <x v="2"/>
    <n v="36.391780821917806"/>
    <s v="CANDIDATO APROBADO"/>
  </r>
  <r>
    <n v="1128277335"/>
    <s v="ESCOBAR MEJIA MARIA JOSE"/>
    <d v="1989-03-01T00:00:00"/>
    <s v="F"/>
    <x v="1"/>
    <s v="PROFESIONAL"/>
    <x v="3"/>
    <n v="34.695890410958903"/>
    <s v="NO CUMPLE"/>
  </r>
  <r>
    <n v="1129571414"/>
    <s v="TORRES DE LA HOZ KELLY JUDITH"/>
    <d v="1986-04-23T00:00:00"/>
    <s v="F"/>
    <x v="1"/>
    <s v="PROFESIONAL"/>
    <x v="0"/>
    <n v="37.553424657534244"/>
    <s v="NO CUMPLE"/>
  </r>
  <r>
    <n v="1130663854"/>
    <s v="VELEZ CORREA DIANA LIZETH"/>
    <d v="1989-04-18T00:00:00"/>
    <s v="F"/>
    <x v="1"/>
    <s v="ESPECIALIZACIÓN"/>
    <x v="0"/>
    <n v="34.564383561643837"/>
    <s v="NO CUMPLE"/>
  </r>
  <r>
    <n v="1130678748"/>
    <s v="SATIZABAL OLAYA MONICA CRISTINA"/>
    <d v="1988-09-09T00:00:00"/>
    <s v="F"/>
    <x v="2"/>
    <s v="ESPECIALIZACIÓN"/>
    <x v="0"/>
    <n v="35.169863013698631"/>
    <s v="NO CUMPLE"/>
  </r>
  <r>
    <n v="1140816341"/>
    <s v="RAMIREZ PIÑA ORLANDO MARIO"/>
    <d v="1988-07-04T00:00:00"/>
    <s v="M"/>
    <x v="1"/>
    <s v="MAESTRÍA"/>
    <x v="0"/>
    <n v="35.353424657534248"/>
    <s v="CANDIDATO APROBADO"/>
  </r>
  <r>
    <n v="1143141715"/>
    <s v="TORRES VILLA MIGUEL ANGEL"/>
    <d v="1993-10-03T00:00:00"/>
    <s v="M"/>
    <x v="3"/>
    <s v="PROFESIONAL"/>
    <x v="2"/>
    <n v="30.101369863013698"/>
    <s v="NO CUMPLE"/>
  </r>
  <r>
    <n v="1143357823"/>
    <s v="WULFERT OROZCO MARIA MARGARITA"/>
    <d v="1992-04-21T00:00:00"/>
    <s v="F"/>
    <x v="1"/>
    <s v="DOCTORADO"/>
    <x v="2"/>
    <n v="31.553424657534247"/>
    <s v="NO CUMPLE"/>
  </r>
  <r>
    <n v="1152685243"/>
    <s v="UTIMA LOAIZA SANTIAGO"/>
    <d v="1992-02-13T00:00:00"/>
    <s v="M"/>
    <x v="1"/>
    <s v="PROFESIONAL"/>
    <x v="3"/>
    <n v="31.739726027397261"/>
    <s v="NO CUMP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F9" firstHeaderRow="1" firstDataRow="2" firstDataCol="1"/>
  <pivotFields count="9">
    <pivotField showAll="0"/>
    <pivotField showAll="0"/>
    <pivotField numFmtId="14" showAll="0"/>
    <pivotField showAll="0"/>
    <pivotField axis="axisCol" showAll="0">
      <items count="5">
        <item x="0"/>
        <item x="3"/>
        <item x="2"/>
        <item x="1"/>
        <item t="default"/>
      </items>
    </pivotField>
    <pivotField showAll="0"/>
    <pivotField axis="axisRow" dataField="1" showAll="0">
      <items count="5">
        <item x="1"/>
        <item x="3"/>
        <item x="0"/>
        <item x="2"/>
        <item t="default"/>
      </items>
    </pivotField>
    <pivotField numFmtI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CIUDA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topLeftCell="A4" zoomScale="80" zoomScaleNormal="80" workbookViewId="0">
      <selection activeCell="B16" sqref="B16:M16"/>
    </sheetView>
  </sheetViews>
  <sheetFormatPr baseColWidth="10" defaultColWidth="11.42578125" defaultRowHeight="15.75" x14ac:dyDescent="0.25"/>
  <cols>
    <col min="1" max="1" width="3.85546875" style="3" bestFit="1" customWidth="1"/>
    <col min="2" max="2" width="19.42578125" style="1" customWidth="1"/>
    <col min="3" max="3" width="22.140625" style="1" bestFit="1" customWidth="1"/>
    <col min="4" max="4" width="54.7109375" style="1" customWidth="1"/>
    <col min="5" max="5" width="20.140625" style="1" customWidth="1"/>
    <col min="6" max="6" width="25.42578125" style="1" customWidth="1"/>
    <col min="7" max="7" width="19.7109375" style="1" customWidth="1"/>
    <col min="8" max="8" width="24" style="1" customWidth="1"/>
    <col min="9" max="10" width="19.7109375" style="1" customWidth="1"/>
    <col min="11" max="16384" width="11.42578125" style="1"/>
  </cols>
  <sheetData>
    <row r="1" spans="1:13" s="25" customFormat="1" x14ac:dyDescent="0.25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s="3">
        <v>1</v>
      </c>
      <c r="B2" s="29" t="s">
        <v>1796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1:13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G4" s="12" t="s">
        <v>4</v>
      </c>
      <c r="H4" s="12" t="s">
        <v>1781</v>
      </c>
    </row>
    <row r="5" spans="1:13" x14ac:dyDescent="0.25">
      <c r="G5" s="8" t="s">
        <v>1782</v>
      </c>
      <c r="H5" s="9"/>
    </row>
    <row r="6" spans="1:13" x14ac:dyDescent="0.25">
      <c r="G6" s="8" t="s">
        <v>1783</v>
      </c>
      <c r="H6" s="9"/>
    </row>
    <row r="7" spans="1:13" x14ac:dyDescent="0.25">
      <c r="G7" s="10"/>
      <c r="H7" s="10"/>
    </row>
    <row r="8" spans="1:13" ht="15.75" customHeight="1" x14ac:dyDescent="0.25">
      <c r="A8" s="3">
        <v>2</v>
      </c>
      <c r="B8" s="32" t="s">
        <v>1793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4"/>
    </row>
    <row r="9" spans="1:13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B10" s="10"/>
      <c r="C10" s="10"/>
      <c r="D10" s="10"/>
      <c r="E10" s="10"/>
      <c r="F10" s="10"/>
      <c r="G10" s="12" t="s">
        <v>0</v>
      </c>
      <c r="H10" s="12" t="s">
        <v>1784</v>
      </c>
      <c r="I10" s="10"/>
      <c r="J10" s="10"/>
      <c r="K10" s="10"/>
      <c r="L10" s="10"/>
      <c r="M10" s="10"/>
    </row>
    <row r="11" spans="1:13" x14ac:dyDescent="0.25">
      <c r="B11" s="10"/>
      <c r="C11" s="10"/>
      <c r="D11" s="10"/>
      <c r="E11" s="10"/>
      <c r="F11" s="10"/>
      <c r="G11" s="8" t="s">
        <v>1540</v>
      </c>
      <c r="H11" s="9"/>
      <c r="I11" s="10"/>
      <c r="J11" s="10"/>
      <c r="K11" s="10"/>
      <c r="L11" s="10"/>
      <c r="M11" s="10"/>
    </row>
    <row r="12" spans="1:13" x14ac:dyDescent="0.25">
      <c r="B12" s="10"/>
      <c r="C12" s="10"/>
      <c r="D12" s="10"/>
      <c r="E12" s="10"/>
      <c r="F12" s="10"/>
      <c r="G12" s="8" t="s">
        <v>1787</v>
      </c>
      <c r="H12" s="9"/>
      <c r="I12" s="10"/>
      <c r="J12" s="10"/>
      <c r="K12" s="10"/>
      <c r="L12" s="10"/>
      <c r="M12" s="10"/>
    </row>
    <row r="13" spans="1:13" x14ac:dyDescent="0.25">
      <c r="B13" s="10"/>
      <c r="C13" s="10"/>
      <c r="D13" s="10"/>
      <c r="E13" s="10"/>
      <c r="F13" s="10"/>
      <c r="G13" s="8" t="s">
        <v>1669</v>
      </c>
      <c r="H13" s="9"/>
      <c r="I13" s="10"/>
      <c r="J13" s="10"/>
      <c r="K13" s="10"/>
      <c r="L13" s="10"/>
      <c r="M13" s="10"/>
    </row>
    <row r="14" spans="1:13" x14ac:dyDescent="0.25">
      <c r="B14" s="10"/>
      <c r="C14" s="10"/>
      <c r="D14" s="10"/>
      <c r="E14" s="10"/>
      <c r="F14" s="10"/>
      <c r="G14" s="8" t="s">
        <v>1523</v>
      </c>
      <c r="H14" s="9"/>
      <c r="I14" s="10"/>
      <c r="J14" s="10"/>
      <c r="K14" s="10"/>
      <c r="L14" s="10"/>
      <c r="M14" s="10"/>
    </row>
    <row r="15" spans="1:13" x14ac:dyDescent="0.25"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3">
        <v>3</v>
      </c>
      <c r="B16" s="29" t="s">
        <v>1786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</row>
    <row r="18" spans="1:13" x14ac:dyDescent="0.25">
      <c r="A18" s="3">
        <v>4</v>
      </c>
      <c r="B18" s="29" t="s">
        <v>1794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 spans="1:13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32.25" customHeight="1" x14ac:dyDescent="0.25">
      <c r="A20" s="3">
        <v>5</v>
      </c>
      <c r="B20" s="32" t="s">
        <v>1788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4"/>
    </row>
    <row r="21" spans="1:13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29.25" customHeight="1" x14ac:dyDescent="0.25">
      <c r="A22" s="3">
        <v>6</v>
      </c>
      <c r="B22" s="32" t="s">
        <v>1795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</row>
    <row r="23" spans="1:13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33.75" customHeight="1" x14ac:dyDescent="0.25">
      <c r="A24" s="3">
        <v>7</v>
      </c>
      <c r="B24" s="35" t="s">
        <v>1790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</row>
    <row r="26" spans="1:13" x14ac:dyDescent="0.25">
      <c r="E26" s="12" t="s">
        <v>0</v>
      </c>
      <c r="F26" s="12" t="s">
        <v>1547</v>
      </c>
      <c r="G26" s="12" t="s">
        <v>1672</v>
      </c>
      <c r="H26" s="12" t="s">
        <v>1549</v>
      </c>
      <c r="I26" s="12" t="s">
        <v>1531</v>
      </c>
      <c r="J26" s="12" t="s">
        <v>1785</v>
      </c>
    </row>
    <row r="27" spans="1:13" x14ac:dyDescent="0.25">
      <c r="E27" s="8" t="s">
        <v>1540</v>
      </c>
      <c r="F27" s="38">
        <v>29</v>
      </c>
      <c r="G27" s="38">
        <v>4</v>
      </c>
      <c r="H27" s="38">
        <v>84</v>
      </c>
      <c r="I27" s="38">
        <v>383</v>
      </c>
      <c r="J27" s="38">
        <v>500</v>
      </c>
    </row>
    <row r="28" spans="1:13" x14ac:dyDescent="0.25">
      <c r="E28" s="8" t="s">
        <v>1623</v>
      </c>
      <c r="F28" s="38">
        <v>1</v>
      </c>
      <c r="G28" s="38">
        <v>13</v>
      </c>
      <c r="H28" s="38">
        <v>22</v>
      </c>
      <c r="I28" s="38">
        <v>32</v>
      </c>
      <c r="J28" s="38">
        <v>68</v>
      </c>
    </row>
    <row r="29" spans="1:13" x14ac:dyDescent="0.25">
      <c r="E29" s="8" t="s">
        <v>1669</v>
      </c>
      <c r="F29" s="38">
        <v>120</v>
      </c>
      <c r="G29" s="38">
        <v>29</v>
      </c>
      <c r="H29" s="38">
        <v>71</v>
      </c>
      <c r="I29" s="38">
        <v>465</v>
      </c>
      <c r="J29" s="38">
        <v>685</v>
      </c>
    </row>
    <row r="30" spans="1:13" x14ac:dyDescent="0.25">
      <c r="E30" s="8" t="s">
        <v>1523</v>
      </c>
      <c r="F30" s="38">
        <v>44</v>
      </c>
      <c r="G30" s="38">
        <v>45</v>
      </c>
      <c r="H30" s="38">
        <v>77</v>
      </c>
      <c r="I30" s="38">
        <v>83</v>
      </c>
      <c r="J30" s="38">
        <v>249</v>
      </c>
    </row>
    <row r="31" spans="1:13" x14ac:dyDescent="0.25">
      <c r="E31" s="8" t="s">
        <v>1785</v>
      </c>
      <c r="F31" s="39">
        <v>194</v>
      </c>
      <c r="G31" s="39">
        <v>91</v>
      </c>
      <c r="H31" s="39">
        <v>254</v>
      </c>
      <c r="I31" s="39">
        <v>963</v>
      </c>
      <c r="J31" s="39">
        <v>1502</v>
      </c>
    </row>
    <row r="33" spans="1:13" ht="30.75" customHeight="1" x14ac:dyDescent="0.25">
      <c r="A33" s="3">
        <v>8</v>
      </c>
      <c r="B33" s="32" t="s">
        <v>1791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4"/>
    </row>
    <row r="35" spans="1:13" ht="33.75" customHeight="1" x14ac:dyDescent="0.25">
      <c r="A35" s="3">
        <v>9</v>
      </c>
      <c r="B35" s="32" t="s">
        <v>1792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4"/>
    </row>
  </sheetData>
  <mergeCells count="9">
    <mergeCell ref="B18:M18"/>
    <mergeCell ref="B16:M16"/>
    <mergeCell ref="B8:M8"/>
    <mergeCell ref="B2:M2"/>
    <mergeCell ref="B35:M35"/>
    <mergeCell ref="B33:M33"/>
    <mergeCell ref="B24:M24"/>
    <mergeCell ref="B22:M22"/>
    <mergeCell ref="B20:M20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E18" sqref="E18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21.42578125" customWidth="1"/>
    <col min="4" max="4" width="20.140625" customWidth="1"/>
    <col min="5" max="5" width="18.42578125" customWidth="1"/>
    <col min="6" max="6" width="12.5703125" bestFit="1" customWidth="1"/>
  </cols>
  <sheetData>
    <row r="3" spans="1:6" x14ac:dyDescent="0.25">
      <c r="A3" s="26" t="s">
        <v>1799</v>
      </c>
      <c r="B3" s="26" t="s">
        <v>1798</v>
      </c>
    </row>
    <row r="4" spans="1:6" x14ac:dyDescent="0.25">
      <c r="A4" s="26" t="s">
        <v>1797</v>
      </c>
      <c r="B4" t="s">
        <v>1547</v>
      </c>
      <c r="C4" t="s">
        <v>1672</v>
      </c>
      <c r="D4" t="s">
        <v>1549</v>
      </c>
      <c r="E4" t="s">
        <v>1531</v>
      </c>
      <c r="F4" t="s">
        <v>1785</v>
      </c>
    </row>
    <row r="5" spans="1:6" x14ac:dyDescent="0.25">
      <c r="A5" s="27" t="s">
        <v>1540</v>
      </c>
      <c r="B5" s="28">
        <v>29</v>
      </c>
      <c r="C5" s="28">
        <v>4</v>
      </c>
      <c r="D5" s="28">
        <v>84</v>
      </c>
      <c r="E5" s="28">
        <v>383</v>
      </c>
      <c r="F5" s="28">
        <v>500</v>
      </c>
    </row>
    <row r="6" spans="1:6" x14ac:dyDescent="0.25">
      <c r="A6" s="27" t="s">
        <v>1623</v>
      </c>
      <c r="B6" s="28">
        <v>1</v>
      </c>
      <c r="C6" s="28">
        <v>13</v>
      </c>
      <c r="D6" s="28">
        <v>22</v>
      </c>
      <c r="E6" s="28">
        <v>32</v>
      </c>
      <c r="F6" s="28">
        <v>68</v>
      </c>
    </row>
    <row r="7" spans="1:6" x14ac:dyDescent="0.25">
      <c r="A7" s="27" t="s">
        <v>1669</v>
      </c>
      <c r="B7" s="28">
        <v>120</v>
      </c>
      <c r="C7" s="28">
        <v>29</v>
      </c>
      <c r="D7" s="28">
        <v>71</v>
      </c>
      <c r="E7" s="28">
        <v>465</v>
      </c>
      <c r="F7" s="28">
        <v>685</v>
      </c>
    </row>
    <row r="8" spans="1:6" x14ac:dyDescent="0.25">
      <c r="A8" s="27" t="s">
        <v>1523</v>
      </c>
      <c r="B8" s="28">
        <v>44</v>
      </c>
      <c r="C8" s="28">
        <v>45</v>
      </c>
      <c r="D8" s="28">
        <v>77</v>
      </c>
      <c r="E8" s="28">
        <v>83</v>
      </c>
      <c r="F8" s="28">
        <v>249</v>
      </c>
    </row>
    <row r="9" spans="1:6" x14ac:dyDescent="0.25">
      <c r="A9" s="27" t="s">
        <v>1785</v>
      </c>
      <c r="B9" s="28">
        <v>194</v>
      </c>
      <c r="C9" s="28">
        <v>91</v>
      </c>
      <c r="D9" s="28">
        <v>254</v>
      </c>
      <c r="E9" s="28">
        <v>963</v>
      </c>
      <c r="F9" s="28">
        <v>1502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3"/>
  <sheetViews>
    <sheetView showGridLines="0" topLeftCell="C1" workbookViewId="0">
      <selection activeCell="L14" sqref="L14"/>
    </sheetView>
  </sheetViews>
  <sheetFormatPr baseColWidth="10" defaultColWidth="11.42578125" defaultRowHeight="15" x14ac:dyDescent="0.2"/>
  <cols>
    <col min="1" max="1" width="15.85546875" style="1" bestFit="1" customWidth="1"/>
    <col min="2" max="2" width="58.28515625" style="1" bestFit="1" customWidth="1"/>
    <col min="3" max="3" width="28.42578125" style="1" bestFit="1" customWidth="1"/>
    <col min="4" max="4" width="11.28515625" style="1" customWidth="1"/>
    <col min="5" max="5" width="22.140625" style="1" bestFit="1" customWidth="1"/>
    <col min="6" max="6" width="27" style="1" bestFit="1" customWidth="1"/>
    <col min="7" max="7" width="14.42578125" style="1" customWidth="1"/>
    <col min="8" max="8" width="7.85546875" style="1" bestFit="1" customWidth="1"/>
    <col min="9" max="9" width="28.42578125" style="1" bestFit="1" customWidth="1"/>
    <col min="10" max="16384" width="11.42578125" style="1"/>
  </cols>
  <sheetData>
    <row r="1" spans="1:9" ht="15.75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0</v>
      </c>
      <c r="H1" s="6" t="s">
        <v>7</v>
      </c>
      <c r="I1" s="6" t="s">
        <v>1789</v>
      </c>
    </row>
    <row r="2" spans="1:9" x14ac:dyDescent="0.2">
      <c r="A2" s="5">
        <v>171761</v>
      </c>
      <c r="B2" s="5" t="s">
        <v>8</v>
      </c>
      <c r="C2" s="20">
        <f>VLOOKUP(A2,Datos!B:M,12,0)</f>
        <v>37109</v>
      </c>
      <c r="D2" s="21" t="str">
        <f>VLOOKUP(A2,Datos!B:O,14,0)</f>
        <v>F</v>
      </c>
      <c r="E2" s="21" t="str">
        <f>VLOOKUP(A2,Datos!B:Q,16,0)</f>
        <v>CATEGORIA ASISTENTE</v>
      </c>
      <c r="F2" s="21" t="str">
        <f>VLOOKUP(A2,Datos!$B$2:$R$1503,17,0)</f>
        <v>MAESTRÍA</v>
      </c>
      <c r="G2" s="21" t="str">
        <f>VLOOKUP(A2,Datos!$B$2:$C$1503,2,0)</f>
        <v>PEREIRA</v>
      </c>
      <c r="H2" s="22">
        <f ca="1">VLOOKUP(A2,Datos!$B$2:$P$1503,15,0)</f>
        <v>22.271232876712329</v>
      </c>
      <c r="I2" s="2" t="str">
        <f>IF(F2="MAESTRÍA","CANDIDATO APROBADO","NO CUMPLE")</f>
        <v>CANDIDATO APROBADO</v>
      </c>
    </row>
    <row r="3" spans="1:9" x14ac:dyDescent="0.2">
      <c r="A3" s="5">
        <v>297292</v>
      </c>
      <c r="B3" s="5" t="s">
        <v>9</v>
      </c>
      <c r="C3" s="20">
        <f>VLOOKUP(A3,Datos!B:M,12,0)</f>
        <v>24502</v>
      </c>
      <c r="D3" s="21" t="str">
        <f>VLOOKUP(A3,Datos!B:O,14,0)</f>
        <v>F</v>
      </c>
      <c r="E3" s="21" t="str">
        <f>VLOOKUP(A3,Datos!B:Q,16,0)</f>
        <v>NO CATEGORIZADO</v>
      </c>
      <c r="F3" s="21" t="str">
        <f>VLOOKUP(A3,Datos!$B$2:$R$1503,17,0)</f>
        <v>ESPECIALIZACIÓN</v>
      </c>
      <c r="G3" s="21" t="str">
        <f>VLOOKUP(A3,Datos!$B$2:$C$1503,2,0)</f>
        <v>PEREIRA</v>
      </c>
      <c r="H3" s="22">
        <f ca="1">VLOOKUP(A3,Datos!$B$2:$P$1503,15,0)</f>
        <v>56.81095890410959</v>
      </c>
      <c r="I3" s="2" t="str">
        <f t="shared" ref="I3:I66" si="0">IF(F3="MAESTRÍA","CANDIDATO APROBADO","NO CUMPLE")</f>
        <v>NO CUMPLE</v>
      </c>
    </row>
    <row r="4" spans="1:9" x14ac:dyDescent="0.2">
      <c r="A4" s="5">
        <v>396862</v>
      </c>
      <c r="B4" s="5" t="s">
        <v>10</v>
      </c>
      <c r="C4" s="20">
        <f>VLOOKUP(A4,Datos!B:M,12,0)</f>
        <v>20449</v>
      </c>
      <c r="D4" s="21" t="str">
        <f>VLOOKUP(A4,Datos!B:O,14,0)</f>
        <v>M</v>
      </c>
      <c r="E4" s="21" t="str">
        <f>VLOOKUP(A4,Datos!B:Q,16,0)</f>
        <v>NO CATEGORIZADO</v>
      </c>
      <c r="F4" s="21" t="str">
        <f>VLOOKUP(A4,Datos!$B$2:$R$1503,17,0)</f>
        <v>MAESTRÍA</v>
      </c>
      <c r="G4" s="21" t="str">
        <f>VLOOKUP(A4,Datos!$B$2:$C$1503,2,0)</f>
        <v>BOGOTA</v>
      </c>
      <c r="H4" s="22">
        <f ca="1">VLOOKUP(A4,Datos!$B$2:$P$1503,15,0)</f>
        <v>67.915068493150685</v>
      </c>
      <c r="I4" s="2" t="str">
        <f t="shared" si="0"/>
        <v>CANDIDATO APROBADO</v>
      </c>
    </row>
    <row r="5" spans="1:9" x14ac:dyDescent="0.2">
      <c r="A5" s="5">
        <v>490787</v>
      </c>
      <c r="B5" s="5" t="s">
        <v>11</v>
      </c>
      <c r="C5" s="20">
        <f>VLOOKUP(A5,Datos!B:M,12,0)</f>
        <v>29142</v>
      </c>
      <c r="D5" s="21" t="str">
        <f>VLOOKUP(A5,Datos!B:O,14,0)</f>
        <v>M</v>
      </c>
      <c r="E5" s="21" t="str">
        <f>VLOOKUP(A5,Datos!B:Q,16,0)</f>
        <v>NO CATEGORIZADO</v>
      </c>
      <c r="F5" s="21" t="str">
        <f>VLOOKUP(A5,Datos!$B$2:$R$1503,17,0)</f>
        <v>PROFESIONAL</v>
      </c>
      <c r="G5" s="21" t="str">
        <f>VLOOKUP(A5,Datos!$B$2:$C$1503,2,0)</f>
        <v>PEREIRA</v>
      </c>
      <c r="H5" s="22">
        <f ca="1">VLOOKUP(A5,Datos!$B$2:$P$1503,15,0)</f>
        <v>44.098630136986301</v>
      </c>
      <c r="I5" s="2" t="str">
        <f t="shared" si="0"/>
        <v>NO CUMPLE</v>
      </c>
    </row>
    <row r="6" spans="1:9" x14ac:dyDescent="0.2">
      <c r="A6" s="5">
        <v>515878</v>
      </c>
      <c r="B6" s="5" t="s">
        <v>12</v>
      </c>
      <c r="C6" s="20">
        <f>VLOOKUP(A6,Datos!B:M,12,0)</f>
        <v>30626</v>
      </c>
      <c r="D6" s="21" t="str">
        <f>VLOOKUP(A6,Datos!B:O,14,0)</f>
        <v>M</v>
      </c>
      <c r="E6" s="21" t="str">
        <f>VLOOKUP(A6,Datos!B:Q,16,0)</f>
        <v>NO CATEGORIZADO</v>
      </c>
      <c r="F6" s="21" t="str">
        <f>VLOOKUP(A6,Datos!$B$2:$R$1503,17,0)</f>
        <v>MAESTRÍA</v>
      </c>
      <c r="G6" s="21" t="str">
        <f>VLOOKUP(A6,Datos!$B$2:$C$1503,2,0)</f>
        <v>BOGOTA</v>
      </c>
      <c r="H6" s="22">
        <f ca="1">VLOOKUP(A6,Datos!$B$2:$P$1503,15,0)</f>
        <v>40.032876712328765</v>
      </c>
      <c r="I6" s="2" t="str">
        <f t="shared" si="0"/>
        <v>CANDIDATO APROBADO</v>
      </c>
    </row>
    <row r="7" spans="1:9" x14ac:dyDescent="0.2">
      <c r="A7" s="5">
        <v>527955</v>
      </c>
      <c r="B7" s="5" t="s">
        <v>13</v>
      </c>
      <c r="C7" s="20">
        <f>VLOOKUP(A7,Datos!B:M,12,0)</f>
        <v>31005</v>
      </c>
      <c r="D7" s="21" t="str">
        <f>VLOOKUP(A7,Datos!B:O,14,0)</f>
        <v>M</v>
      </c>
      <c r="E7" s="21" t="str">
        <f>VLOOKUP(A7,Datos!B:Q,16,0)</f>
        <v>NO CATEGORIZADO</v>
      </c>
      <c r="F7" s="21" t="str">
        <f>VLOOKUP(A7,Datos!$B$2:$R$1503,17,0)</f>
        <v>PROFESIONAL</v>
      </c>
      <c r="G7" s="21" t="str">
        <f>VLOOKUP(A7,Datos!$B$2:$C$1503,2,0)</f>
        <v>BOGOTA</v>
      </c>
      <c r="H7" s="22">
        <f ca="1">VLOOKUP(A7,Datos!$B$2:$P$1503,15,0)</f>
        <v>38.994520547945207</v>
      </c>
      <c r="I7" s="2" t="str">
        <f t="shared" si="0"/>
        <v>NO CUMPLE</v>
      </c>
    </row>
    <row r="8" spans="1:9" x14ac:dyDescent="0.2">
      <c r="A8" s="5">
        <v>2951058</v>
      </c>
      <c r="B8" s="5" t="s">
        <v>14</v>
      </c>
      <c r="C8" s="20">
        <f>VLOOKUP(A8,Datos!B:M,12,0)</f>
        <v>35796</v>
      </c>
      <c r="D8" s="21" t="str">
        <f>VLOOKUP(A8,Datos!B:O,14,0)</f>
        <v>M</v>
      </c>
      <c r="E8" s="21" t="str">
        <f>VLOOKUP(A8,Datos!B:Q,16,0)</f>
        <v>NO CATEGORIZADO</v>
      </c>
      <c r="F8" s="21" t="str">
        <f>VLOOKUP(A8,Datos!$B$2:$R$1503,17,0)</f>
        <v>ESPECIALIZACIÓN</v>
      </c>
      <c r="G8" s="21" t="str">
        <f>VLOOKUP(A8,Datos!$B$2:$C$1503,2,0)</f>
        <v>BOGOTA</v>
      </c>
      <c r="H8" s="22">
        <f ca="1">VLOOKUP(A8,Datos!$B$2:$P$1503,15,0)</f>
        <v>25.86849315068493</v>
      </c>
      <c r="I8" s="2" t="str">
        <f t="shared" si="0"/>
        <v>NO CUMPLE</v>
      </c>
    </row>
    <row r="9" spans="1:9" x14ac:dyDescent="0.2">
      <c r="A9" s="5">
        <v>2985156</v>
      </c>
      <c r="B9" s="5" t="s">
        <v>15</v>
      </c>
      <c r="C9" s="20">
        <f>VLOOKUP(A9,Datos!B:M,12,0)</f>
        <v>29777</v>
      </c>
      <c r="D9" s="21" t="str">
        <f>VLOOKUP(A9,Datos!B:O,14,0)</f>
        <v>M</v>
      </c>
      <c r="E9" s="21" t="str">
        <f>VLOOKUP(A9,Datos!B:Q,16,0)</f>
        <v>NO CATEGORIZADO</v>
      </c>
      <c r="F9" s="21" t="str">
        <f>VLOOKUP(A9,Datos!$B$2:$R$1503,17,0)</f>
        <v>TECNOLÓGICO</v>
      </c>
      <c r="G9" s="21" t="str">
        <f>VLOOKUP(A9,Datos!$B$2:$C$1503,2,0)</f>
        <v>BOGOTA</v>
      </c>
      <c r="H9" s="22">
        <f ca="1">VLOOKUP(A9,Datos!$B$2:$P$1503,15,0)</f>
        <v>42.358904109589041</v>
      </c>
      <c r="I9" s="2" t="str">
        <f t="shared" si="0"/>
        <v>NO CUMPLE</v>
      </c>
    </row>
    <row r="10" spans="1:9" x14ac:dyDescent="0.2">
      <c r="A10" s="5">
        <v>3086318</v>
      </c>
      <c r="B10" s="5" t="s">
        <v>16</v>
      </c>
      <c r="C10" s="20">
        <f>VLOOKUP(A10,Datos!B:M,12,0)</f>
        <v>26096</v>
      </c>
      <c r="D10" s="21" t="str">
        <f>VLOOKUP(A10,Datos!B:O,14,0)</f>
        <v>M</v>
      </c>
      <c r="E10" s="21" t="str">
        <f>VLOOKUP(A10,Datos!B:Q,16,0)</f>
        <v>NO CATEGORIZADO</v>
      </c>
      <c r="F10" s="21" t="str">
        <f>VLOOKUP(A10,Datos!$B$2:$R$1503,17,0)</f>
        <v>MAESTRÍA</v>
      </c>
      <c r="G10" s="21" t="str">
        <f>VLOOKUP(A10,Datos!$B$2:$C$1503,2,0)</f>
        <v>BOGOTA</v>
      </c>
      <c r="H10" s="22">
        <f ca="1">VLOOKUP(A10,Datos!$B$2:$P$1503,15,0)</f>
        <v>52.443835616438356</v>
      </c>
      <c r="I10" s="2" t="str">
        <f t="shared" si="0"/>
        <v>CANDIDATO APROBADO</v>
      </c>
    </row>
    <row r="11" spans="1:9" x14ac:dyDescent="0.2">
      <c r="A11" s="5">
        <v>3109041</v>
      </c>
      <c r="B11" s="5" t="s">
        <v>17</v>
      </c>
      <c r="C11" s="20">
        <f>VLOOKUP(A11,Datos!B:M,12,0)</f>
        <v>23140</v>
      </c>
      <c r="D11" s="21" t="str">
        <f>VLOOKUP(A11,Datos!B:O,14,0)</f>
        <v>M</v>
      </c>
      <c r="E11" s="21" t="str">
        <f>VLOOKUP(A11,Datos!B:Q,16,0)</f>
        <v>NO CATEGORIZADO</v>
      </c>
      <c r="F11" s="21" t="str">
        <f>VLOOKUP(A11,Datos!$B$2:$R$1503,17,0)</f>
        <v>ESPECIALIZACIÓN</v>
      </c>
      <c r="G11" s="21" t="str">
        <f>VLOOKUP(A11,Datos!$B$2:$C$1503,2,0)</f>
        <v>BOGOTA</v>
      </c>
      <c r="H11" s="22">
        <f ca="1">VLOOKUP(A11,Datos!$B$2:$P$1503,15,0)</f>
        <v>60.542465753424658</v>
      </c>
      <c r="I11" s="2" t="str">
        <f t="shared" si="0"/>
        <v>NO CUMPLE</v>
      </c>
    </row>
    <row r="12" spans="1:9" x14ac:dyDescent="0.2">
      <c r="A12" s="5">
        <v>3383728</v>
      </c>
      <c r="B12" s="5" t="s">
        <v>18</v>
      </c>
      <c r="C12" s="20">
        <f>VLOOKUP(A12,Datos!B:M,12,0)</f>
        <v>29441</v>
      </c>
      <c r="D12" s="21" t="str">
        <f>VLOOKUP(A12,Datos!B:O,14,0)</f>
        <v>M</v>
      </c>
      <c r="E12" s="21" t="str">
        <f>VLOOKUP(A12,Datos!B:Q,16,0)</f>
        <v>NO CATEGORIZADO</v>
      </c>
      <c r="F12" s="21" t="str">
        <f>VLOOKUP(A12,Datos!$B$2:$R$1503,17,0)</f>
        <v>PROFESIONAL</v>
      </c>
      <c r="G12" s="21" t="str">
        <f>VLOOKUP(A12,Datos!$B$2:$C$1503,2,0)</f>
        <v>PEREIRA</v>
      </c>
      <c r="H12" s="22">
        <f ca="1">VLOOKUP(A12,Datos!$B$2:$P$1503,15,0)</f>
        <v>43.279452054794518</v>
      </c>
      <c r="I12" s="2" t="str">
        <f t="shared" si="0"/>
        <v>NO CUMPLE</v>
      </c>
    </row>
    <row r="13" spans="1:9" x14ac:dyDescent="0.2">
      <c r="A13" s="5">
        <v>4351737</v>
      </c>
      <c r="B13" s="5" t="s">
        <v>19</v>
      </c>
      <c r="C13" s="20">
        <f>VLOOKUP(A13,Datos!B:M,12,0)</f>
        <v>22012</v>
      </c>
      <c r="D13" s="21" t="str">
        <f>VLOOKUP(A13,Datos!B:O,14,0)</f>
        <v>M</v>
      </c>
      <c r="E13" s="21" t="str">
        <f>VLOOKUP(A13,Datos!B:Q,16,0)</f>
        <v>NO CATEGORIZADO</v>
      </c>
      <c r="F13" s="21" t="str">
        <f>VLOOKUP(A13,Datos!$B$2:$R$1503,17,0)</f>
        <v>PROFESIONAL</v>
      </c>
      <c r="G13" s="21" t="str">
        <f>VLOOKUP(A13,Datos!$B$2:$C$1503,2,0)</f>
        <v>PEREIRA</v>
      </c>
      <c r="H13" s="22">
        <f ca="1">VLOOKUP(A13,Datos!$B$2:$P$1503,15,0)</f>
        <v>63.632876712328766</v>
      </c>
      <c r="I13" s="2" t="str">
        <f t="shared" si="0"/>
        <v>NO CUMPLE</v>
      </c>
    </row>
    <row r="14" spans="1:9" x14ac:dyDescent="0.2">
      <c r="A14" s="5">
        <v>4375769</v>
      </c>
      <c r="B14" s="5" t="s">
        <v>20</v>
      </c>
      <c r="C14" s="20">
        <f>VLOOKUP(A14,Datos!B:M,12,0)</f>
        <v>30111</v>
      </c>
      <c r="D14" s="21" t="str">
        <f>VLOOKUP(A14,Datos!B:O,14,0)</f>
        <v>M</v>
      </c>
      <c r="E14" s="21" t="str">
        <f>VLOOKUP(A14,Datos!B:Q,16,0)</f>
        <v>NO CATEGORIZADO</v>
      </c>
      <c r="F14" s="21" t="str">
        <f>VLOOKUP(A14,Datos!$B$2:$R$1503,17,0)</f>
        <v>MAESTRÍA</v>
      </c>
      <c r="G14" s="21" t="str">
        <f>VLOOKUP(A14,Datos!$B$2:$C$1503,2,0)</f>
        <v>BOGOTA</v>
      </c>
      <c r="H14" s="22">
        <f ca="1">VLOOKUP(A14,Datos!$B$2:$P$1503,15,0)</f>
        <v>41.443835616438356</v>
      </c>
      <c r="I14" s="2" t="str">
        <f t="shared" si="0"/>
        <v>CANDIDATO APROBADO</v>
      </c>
    </row>
    <row r="15" spans="1:9" x14ac:dyDescent="0.2">
      <c r="A15" s="5">
        <v>4377214</v>
      </c>
      <c r="B15" s="5" t="s">
        <v>21</v>
      </c>
      <c r="C15" s="20">
        <f>VLOOKUP(A15,Datos!B:M,12,0)</f>
        <v>28641</v>
      </c>
      <c r="D15" s="21" t="str">
        <f>VLOOKUP(A15,Datos!B:O,14,0)</f>
        <v>M</v>
      </c>
      <c r="E15" s="21" t="str">
        <f>VLOOKUP(A15,Datos!B:Q,16,0)</f>
        <v>NO CATEGORIZADO</v>
      </c>
      <c r="F15" s="21" t="str">
        <f>VLOOKUP(A15,Datos!$B$2:$R$1503,17,0)</f>
        <v>MAESTRÍA</v>
      </c>
      <c r="G15" s="21" t="str">
        <f>VLOOKUP(A15,Datos!$B$2:$C$1503,2,0)</f>
        <v>PEREIRA</v>
      </c>
      <c r="H15" s="22">
        <f ca="1">VLOOKUP(A15,Datos!$B$2:$P$1503,15,0)</f>
        <v>45.471232876712328</v>
      </c>
      <c r="I15" s="2" t="str">
        <f t="shared" si="0"/>
        <v>CANDIDATO APROBADO</v>
      </c>
    </row>
    <row r="16" spans="1:9" x14ac:dyDescent="0.2">
      <c r="A16" s="5">
        <v>4431874</v>
      </c>
      <c r="B16" s="5" t="s">
        <v>22</v>
      </c>
      <c r="C16" s="20">
        <f>VLOOKUP(A16,Datos!B:M,12,0)</f>
        <v>31138</v>
      </c>
      <c r="D16" s="21" t="str">
        <f>VLOOKUP(A16,Datos!B:O,14,0)</f>
        <v>M</v>
      </c>
      <c r="E16" s="21" t="str">
        <f>VLOOKUP(A16,Datos!B:Q,16,0)</f>
        <v>CATEGORIA AUXILIAR</v>
      </c>
      <c r="F16" s="21" t="str">
        <f>VLOOKUP(A16,Datos!$B$2:$R$1503,17,0)</f>
        <v>MAESTRÍA</v>
      </c>
      <c r="G16" s="21" t="str">
        <f>VLOOKUP(A16,Datos!$B$2:$C$1503,2,0)</f>
        <v>PEREIRA</v>
      </c>
      <c r="H16" s="22">
        <f ca="1">VLOOKUP(A16,Datos!$B$2:$P$1503,15,0)</f>
        <v>38.630136986301373</v>
      </c>
      <c r="I16" s="2" t="str">
        <f t="shared" si="0"/>
        <v>CANDIDATO APROBADO</v>
      </c>
    </row>
    <row r="17" spans="1:9" x14ac:dyDescent="0.2">
      <c r="A17" s="5">
        <v>4451784</v>
      </c>
      <c r="B17" s="5" t="s">
        <v>23</v>
      </c>
      <c r="C17" s="20">
        <f>VLOOKUP(A17,Datos!B:M,12,0)</f>
        <v>21189</v>
      </c>
      <c r="D17" s="21" t="str">
        <f>VLOOKUP(A17,Datos!B:O,14,0)</f>
        <v>M</v>
      </c>
      <c r="E17" s="21" t="str">
        <f>VLOOKUP(A17,Datos!B:Q,16,0)</f>
        <v>NO CATEGORIZADO</v>
      </c>
      <c r="F17" s="21" t="str">
        <f>VLOOKUP(A17,Datos!$B$2:$R$1503,17,0)</f>
        <v>DOCTORADO</v>
      </c>
      <c r="G17" s="21" t="str">
        <f>VLOOKUP(A17,Datos!$B$2:$C$1503,2,0)</f>
        <v>PEREIRA</v>
      </c>
      <c r="H17" s="22">
        <f ca="1">VLOOKUP(A17,Datos!$B$2:$P$1503,15,0)</f>
        <v>65.887671232876713</v>
      </c>
      <c r="I17" s="2" t="str">
        <f t="shared" si="0"/>
        <v>NO CUMPLE</v>
      </c>
    </row>
    <row r="18" spans="1:9" x14ac:dyDescent="0.2">
      <c r="A18" s="5">
        <v>4510081</v>
      </c>
      <c r="B18" s="5" t="s">
        <v>24</v>
      </c>
      <c r="C18" s="20">
        <f>VLOOKUP(A18,Datos!B:M,12,0)</f>
        <v>36892</v>
      </c>
      <c r="D18" s="21" t="str">
        <f>VLOOKUP(A18,Datos!B:O,14,0)</f>
        <v>M</v>
      </c>
      <c r="E18" s="21" t="str">
        <f>VLOOKUP(A18,Datos!B:Q,16,0)</f>
        <v>CATEGORIA ASOCIADO</v>
      </c>
      <c r="F18" s="21" t="str">
        <f>VLOOKUP(A18,Datos!$B$2:$R$1503,17,0)</f>
        <v>TÉCNICO</v>
      </c>
      <c r="G18" s="21" t="str">
        <f>VLOOKUP(A18,Datos!$B$2:$C$1503,2,0)</f>
        <v>PEREIRA</v>
      </c>
      <c r="H18" s="22">
        <f ca="1">VLOOKUP(A18,Datos!$B$2:$P$1503,15,0)</f>
        <v>22.865753424657534</v>
      </c>
      <c r="I18" s="2" t="str">
        <f t="shared" si="0"/>
        <v>NO CUMPLE</v>
      </c>
    </row>
    <row r="19" spans="1:9" x14ac:dyDescent="0.2">
      <c r="A19" s="5">
        <v>4512045</v>
      </c>
      <c r="B19" s="5" t="s">
        <v>25</v>
      </c>
      <c r="C19" s="20">
        <f>VLOOKUP(A19,Datos!B:M,12,0)</f>
        <v>36632</v>
      </c>
      <c r="D19" s="21" t="str">
        <f>VLOOKUP(A19,Datos!B:O,14,0)</f>
        <v>M</v>
      </c>
      <c r="E19" s="21" t="str">
        <f>VLOOKUP(A19,Datos!B:Q,16,0)</f>
        <v>CATEGORIA ASOCIADO</v>
      </c>
      <c r="F19" s="21" t="str">
        <f>VLOOKUP(A19,Datos!$B$2:$R$1503,17,0)</f>
        <v>MAESTRÍA</v>
      </c>
      <c r="G19" s="21" t="str">
        <f>VLOOKUP(A19,Datos!$B$2:$C$1503,2,0)</f>
        <v>PEREIRA</v>
      </c>
      <c r="H19" s="22">
        <f ca="1">VLOOKUP(A19,Datos!$B$2:$P$1503,15,0)</f>
        <v>23.578082191780823</v>
      </c>
      <c r="I19" s="2" t="str">
        <f t="shared" si="0"/>
        <v>CANDIDATO APROBADO</v>
      </c>
    </row>
    <row r="20" spans="1:9" x14ac:dyDescent="0.2">
      <c r="A20" s="5">
        <v>4512764</v>
      </c>
      <c r="B20" s="5" t="s">
        <v>26</v>
      </c>
      <c r="C20" s="20">
        <f>VLOOKUP(A20,Datos!B:M,12,0)</f>
        <v>30484</v>
      </c>
      <c r="D20" s="21" t="str">
        <f>VLOOKUP(A20,Datos!B:O,14,0)</f>
        <v>M</v>
      </c>
      <c r="E20" s="21" t="str">
        <f>VLOOKUP(A20,Datos!B:Q,16,0)</f>
        <v>CATEGORIA ASOCIADO</v>
      </c>
      <c r="F20" s="21" t="str">
        <f>VLOOKUP(A20,Datos!$B$2:$R$1503,17,0)</f>
        <v>PROFESIONAL</v>
      </c>
      <c r="G20" s="21" t="str">
        <f>VLOOKUP(A20,Datos!$B$2:$C$1503,2,0)</f>
        <v>PEREIRA</v>
      </c>
      <c r="H20" s="22">
        <f ca="1">VLOOKUP(A20,Datos!$B$2:$P$1503,15,0)</f>
        <v>40.421917808219177</v>
      </c>
      <c r="I20" s="2" t="str">
        <f t="shared" si="0"/>
        <v>NO CUMPLE</v>
      </c>
    </row>
    <row r="21" spans="1:9" x14ac:dyDescent="0.2">
      <c r="A21" s="5">
        <v>4514397</v>
      </c>
      <c r="B21" s="5" t="s">
        <v>27</v>
      </c>
      <c r="C21" s="20">
        <f>VLOOKUP(A21,Datos!B:M,12,0)</f>
        <v>30276</v>
      </c>
      <c r="D21" s="21" t="str">
        <f>VLOOKUP(A21,Datos!B:O,14,0)</f>
        <v>M</v>
      </c>
      <c r="E21" s="21" t="str">
        <f>VLOOKUP(A21,Datos!B:Q,16,0)</f>
        <v>NO CATEGORIZADO</v>
      </c>
      <c r="F21" s="21" t="str">
        <f>VLOOKUP(A21,Datos!$B$2:$R$1503,17,0)</f>
        <v>PROFESIONAL</v>
      </c>
      <c r="G21" s="21" t="str">
        <f>VLOOKUP(A21,Datos!$B$2:$C$1503,2,0)</f>
        <v>PEREIRA</v>
      </c>
      <c r="H21" s="22">
        <f ca="1">VLOOKUP(A21,Datos!$B$2:$P$1503,15,0)</f>
        <v>40.991780821917807</v>
      </c>
      <c r="I21" s="2" t="str">
        <f t="shared" si="0"/>
        <v>NO CUMPLE</v>
      </c>
    </row>
    <row r="22" spans="1:9" x14ac:dyDescent="0.2">
      <c r="A22" s="5">
        <v>4516513</v>
      </c>
      <c r="B22" s="5" t="s">
        <v>28</v>
      </c>
      <c r="C22" s="20">
        <f>VLOOKUP(A22,Datos!B:M,12,0)</f>
        <v>30805</v>
      </c>
      <c r="D22" s="21" t="str">
        <f>VLOOKUP(A22,Datos!B:O,14,0)</f>
        <v>M</v>
      </c>
      <c r="E22" s="21" t="str">
        <f>VLOOKUP(A22,Datos!B:Q,16,0)</f>
        <v>NO CATEGORIZADO</v>
      </c>
      <c r="F22" s="21" t="str">
        <f>VLOOKUP(A22,Datos!$B$2:$R$1503,17,0)</f>
        <v>MAESTRÍA</v>
      </c>
      <c r="G22" s="21" t="str">
        <f>VLOOKUP(A22,Datos!$B$2:$C$1503,2,0)</f>
        <v>PEREIRA</v>
      </c>
      <c r="H22" s="22">
        <f ca="1">VLOOKUP(A22,Datos!$B$2:$P$1503,15,0)</f>
        <v>39.542465753424658</v>
      </c>
      <c r="I22" s="2" t="str">
        <f t="shared" si="0"/>
        <v>CANDIDATO APROBADO</v>
      </c>
    </row>
    <row r="23" spans="1:9" x14ac:dyDescent="0.2">
      <c r="A23" s="5">
        <v>4517358</v>
      </c>
      <c r="B23" s="5" t="s">
        <v>29</v>
      </c>
      <c r="C23" s="20">
        <f>VLOOKUP(A23,Datos!B:M,12,0)</f>
        <v>30914</v>
      </c>
      <c r="D23" s="21" t="str">
        <f>VLOOKUP(A23,Datos!B:O,14,0)</f>
        <v>M</v>
      </c>
      <c r="E23" s="21" t="str">
        <f>VLOOKUP(A23,Datos!B:Q,16,0)</f>
        <v>CATEGORIA ASISTENTE</v>
      </c>
      <c r="F23" s="21" t="str">
        <f>VLOOKUP(A23,Datos!$B$2:$R$1503,17,0)</f>
        <v>ESPECIALIZACIÓN</v>
      </c>
      <c r="G23" s="21" t="str">
        <f>VLOOKUP(A23,Datos!$B$2:$C$1503,2,0)</f>
        <v>PEREIRA</v>
      </c>
      <c r="H23" s="22">
        <f ca="1">VLOOKUP(A23,Datos!$B$2:$P$1503,15,0)</f>
        <v>39.243835616438353</v>
      </c>
      <c r="I23" s="2" t="str">
        <f t="shared" si="0"/>
        <v>NO CUMPLE</v>
      </c>
    </row>
    <row r="24" spans="1:9" x14ac:dyDescent="0.2">
      <c r="A24" s="5">
        <v>4518533</v>
      </c>
      <c r="B24" s="5" t="s">
        <v>30</v>
      </c>
      <c r="C24" s="20">
        <f>VLOOKUP(A24,Datos!B:M,12,0)</f>
        <v>31002</v>
      </c>
      <c r="D24" s="21" t="str">
        <f>VLOOKUP(A24,Datos!B:O,14,0)</f>
        <v>M</v>
      </c>
      <c r="E24" s="21" t="str">
        <f>VLOOKUP(A24,Datos!B:Q,16,0)</f>
        <v>CATEGORIA ASISTENTE</v>
      </c>
      <c r="F24" s="21" t="str">
        <f>VLOOKUP(A24,Datos!$B$2:$R$1503,17,0)</f>
        <v>ESPECIALIZACIÓN</v>
      </c>
      <c r="G24" s="21" t="str">
        <f>VLOOKUP(A24,Datos!$B$2:$C$1503,2,0)</f>
        <v>PEREIRA</v>
      </c>
      <c r="H24" s="22">
        <f ca="1">VLOOKUP(A24,Datos!$B$2:$P$1503,15,0)</f>
        <v>39.0027397260274</v>
      </c>
      <c r="I24" s="2" t="str">
        <f t="shared" si="0"/>
        <v>NO CUMPLE</v>
      </c>
    </row>
    <row r="25" spans="1:9" x14ac:dyDescent="0.2">
      <c r="A25" s="5">
        <v>4520846</v>
      </c>
      <c r="B25" s="5" t="s">
        <v>31</v>
      </c>
      <c r="C25" s="20">
        <f>VLOOKUP(A25,Datos!B:M,12,0)</f>
        <v>31150</v>
      </c>
      <c r="D25" s="21" t="str">
        <f>VLOOKUP(A25,Datos!B:O,14,0)</f>
        <v>M</v>
      </c>
      <c r="E25" s="21" t="str">
        <f>VLOOKUP(A25,Datos!B:Q,16,0)</f>
        <v>CATEGORIA ASISTENTE</v>
      </c>
      <c r="F25" s="21" t="str">
        <f>VLOOKUP(A25,Datos!$B$2:$R$1503,17,0)</f>
        <v>MAESTRÍA</v>
      </c>
      <c r="G25" s="21" t="str">
        <f>VLOOKUP(A25,Datos!$B$2:$C$1503,2,0)</f>
        <v>PEREIRA</v>
      </c>
      <c r="H25" s="22">
        <f ca="1">VLOOKUP(A25,Datos!$B$2:$P$1503,15,0)</f>
        <v>38.597260273972601</v>
      </c>
      <c r="I25" s="2" t="str">
        <f t="shared" si="0"/>
        <v>CANDIDATO APROBADO</v>
      </c>
    </row>
    <row r="26" spans="1:9" x14ac:dyDescent="0.2">
      <c r="A26" s="5">
        <v>4611752</v>
      </c>
      <c r="B26" s="5" t="s">
        <v>32</v>
      </c>
      <c r="C26" s="20">
        <f>VLOOKUP(A26,Datos!B:M,12,0)</f>
        <v>29218</v>
      </c>
      <c r="D26" s="21" t="str">
        <f>VLOOKUP(A26,Datos!B:O,14,0)</f>
        <v>M</v>
      </c>
      <c r="E26" s="21" t="str">
        <f>VLOOKUP(A26,Datos!B:Q,16,0)</f>
        <v>NO CATEGORIZADO</v>
      </c>
      <c r="F26" s="21" t="str">
        <f>VLOOKUP(A26,Datos!$B$2:$R$1503,17,0)</f>
        <v>ESPECIALIZACIÓN</v>
      </c>
      <c r="G26" s="21" t="str">
        <f>VLOOKUP(A26,Datos!$B$2:$C$1503,2,0)</f>
        <v>PEREIRA</v>
      </c>
      <c r="H26" s="22">
        <f ca="1">VLOOKUP(A26,Datos!$B$2:$P$1503,15,0)</f>
        <v>43.890410958904113</v>
      </c>
      <c r="I26" s="2" t="str">
        <f t="shared" si="0"/>
        <v>NO CUMPLE</v>
      </c>
    </row>
    <row r="27" spans="1:9" x14ac:dyDescent="0.2">
      <c r="A27" s="5">
        <v>5013635</v>
      </c>
      <c r="B27" s="5" t="s">
        <v>33</v>
      </c>
      <c r="C27" s="20">
        <f>VLOOKUP(A27,Datos!B:M,12,0)</f>
        <v>36777</v>
      </c>
      <c r="D27" s="21" t="str">
        <f>VLOOKUP(A27,Datos!B:O,14,0)</f>
        <v>M</v>
      </c>
      <c r="E27" s="21" t="str">
        <f>VLOOKUP(A27,Datos!B:Q,16,0)</f>
        <v>CATEGORIA ASOCIADO</v>
      </c>
      <c r="F27" s="21" t="str">
        <f>VLOOKUP(A27,Datos!$B$2:$R$1503,17,0)</f>
        <v>ESPECIALIZACIÓN</v>
      </c>
      <c r="G27" s="21" t="str">
        <f>VLOOKUP(A27,Datos!$B$2:$C$1503,2,0)</f>
        <v>VALLEDUPAR</v>
      </c>
      <c r="H27" s="22">
        <f ca="1">VLOOKUP(A27,Datos!$B$2:$P$1503,15,0)</f>
        <v>23.18082191780822</v>
      </c>
      <c r="I27" s="2" t="str">
        <f t="shared" si="0"/>
        <v>NO CUMPLE</v>
      </c>
    </row>
    <row r="28" spans="1:9" x14ac:dyDescent="0.2">
      <c r="A28" s="5">
        <v>5166606</v>
      </c>
      <c r="B28" s="5" t="s">
        <v>34</v>
      </c>
      <c r="C28" s="20">
        <f>VLOOKUP(A28,Datos!B:M,12,0)</f>
        <v>31204</v>
      </c>
      <c r="D28" s="21" t="str">
        <f>VLOOKUP(A28,Datos!B:O,14,0)</f>
        <v>M</v>
      </c>
      <c r="E28" s="21" t="str">
        <f>VLOOKUP(A28,Datos!B:Q,16,0)</f>
        <v>CATEGORIA ASOCIADO</v>
      </c>
      <c r="F28" s="21" t="str">
        <f>VLOOKUP(A28,Datos!$B$2:$R$1503,17,0)</f>
        <v>DOCTORADO</v>
      </c>
      <c r="G28" s="21" t="str">
        <f>VLOOKUP(A28,Datos!$B$2:$C$1503,2,0)</f>
        <v>VALLEDUPAR</v>
      </c>
      <c r="H28" s="22">
        <f ca="1">VLOOKUP(A28,Datos!$B$2:$P$1503,15,0)</f>
        <v>38.449315068493149</v>
      </c>
      <c r="I28" s="2" t="str">
        <f t="shared" si="0"/>
        <v>NO CUMPLE</v>
      </c>
    </row>
    <row r="29" spans="1:9" x14ac:dyDescent="0.2">
      <c r="A29" s="5">
        <v>5873856</v>
      </c>
      <c r="B29" s="5" t="s">
        <v>35</v>
      </c>
      <c r="C29" s="20">
        <f>VLOOKUP(A29,Datos!B:M,12,0)</f>
        <v>25638</v>
      </c>
      <c r="D29" s="21" t="str">
        <f>VLOOKUP(A29,Datos!B:O,14,0)</f>
        <v>M</v>
      </c>
      <c r="E29" s="21" t="str">
        <f>VLOOKUP(A29,Datos!B:Q,16,0)</f>
        <v>NO CATEGORIZADO</v>
      </c>
      <c r="F29" s="21" t="str">
        <f>VLOOKUP(A29,Datos!$B$2:$R$1503,17,0)</f>
        <v>ESPECIALIZACIÓN</v>
      </c>
      <c r="G29" s="21" t="str">
        <f>VLOOKUP(A29,Datos!$B$2:$C$1503,2,0)</f>
        <v>PEREIRA</v>
      </c>
      <c r="H29" s="22">
        <f ca="1">VLOOKUP(A29,Datos!$B$2:$P$1503,15,0)</f>
        <v>53.698630136986303</v>
      </c>
      <c r="I29" s="2" t="str">
        <f t="shared" si="0"/>
        <v>NO CUMPLE</v>
      </c>
    </row>
    <row r="30" spans="1:9" x14ac:dyDescent="0.2">
      <c r="A30" s="5">
        <v>6112155</v>
      </c>
      <c r="B30" s="5" t="s">
        <v>36</v>
      </c>
      <c r="C30" s="20">
        <f>VLOOKUP(A30,Datos!B:M,12,0)</f>
        <v>25872</v>
      </c>
      <c r="D30" s="21" t="str">
        <f>VLOOKUP(A30,Datos!B:O,14,0)</f>
        <v>M</v>
      </c>
      <c r="E30" s="21" t="str">
        <f>VLOOKUP(A30,Datos!B:Q,16,0)</f>
        <v>CATEGORIA ASOCIADO</v>
      </c>
      <c r="F30" s="21" t="str">
        <f>VLOOKUP(A30,Datos!$B$2:$R$1503,17,0)</f>
        <v>TÉCNICO</v>
      </c>
      <c r="G30" s="21" t="str">
        <f>VLOOKUP(A30,Datos!$B$2:$C$1503,2,0)</f>
        <v>PEREIRA</v>
      </c>
      <c r="H30" s="22">
        <f ca="1">VLOOKUP(A30,Datos!$B$2:$P$1503,15,0)</f>
        <v>53.057534246575344</v>
      </c>
      <c r="I30" s="2" t="str">
        <f t="shared" si="0"/>
        <v>NO CUMPLE</v>
      </c>
    </row>
    <row r="31" spans="1:9" x14ac:dyDescent="0.2">
      <c r="A31" s="5">
        <v>6199680</v>
      </c>
      <c r="B31" s="5" t="s">
        <v>37</v>
      </c>
      <c r="C31" s="20">
        <f>VLOOKUP(A31,Datos!B:M,12,0)</f>
        <v>29411</v>
      </c>
      <c r="D31" s="21" t="str">
        <f>VLOOKUP(A31,Datos!B:O,14,0)</f>
        <v>M</v>
      </c>
      <c r="E31" s="21" t="str">
        <f>VLOOKUP(A31,Datos!B:Q,16,0)</f>
        <v>NO CATEGORIZADO</v>
      </c>
      <c r="F31" s="21" t="str">
        <f>VLOOKUP(A31,Datos!$B$2:$R$1503,17,0)</f>
        <v>TECNOLÓGICO</v>
      </c>
      <c r="G31" s="21" t="str">
        <f>VLOOKUP(A31,Datos!$B$2:$C$1503,2,0)</f>
        <v>PEREIRA</v>
      </c>
      <c r="H31" s="22">
        <f ca="1">VLOOKUP(A31,Datos!$B$2:$P$1503,15,0)</f>
        <v>43.361643835616441</v>
      </c>
      <c r="I31" s="2" t="str">
        <f t="shared" si="0"/>
        <v>NO CUMPLE</v>
      </c>
    </row>
    <row r="32" spans="1:9" x14ac:dyDescent="0.2">
      <c r="A32" s="5">
        <v>6384317</v>
      </c>
      <c r="B32" s="5" t="s">
        <v>38</v>
      </c>
      <c r="C32" s="20">
        <f>VLOOKUP(A32,Datos!B:M,12,0)</f>
        <v>28975</v>
      </c>
      <c r="D32" s="21" t="str">
        <f>VLOOKUP(A32,Datos!B:O,14,0)</f>
        <v>M</v>
      </c>
      <c r="E32" s="21" t="str">
        <f>VLOOKUP(A32,Datos!B:Q,16,0)</f>
        <v>NO CATEGORIZADO</v>
      </c>
      <c r="F32" s="21" t="str">
        <f>VLOOKUP(A32,Datos!$B$2:$R$1503,17,0)</f>
        <v>ESPECIALIZACIÓN</v>
      </c>
      <c r="G32" s="21" t="str">
        <f>VLOOKUP(A32,Datos!$B$2:$C$1503,2,0)</f>
        <v>PEREIRA</v>
      </c>
      <c r="H32" s="22">
        <f ca="1">VLOOKUP(A32,Datos!$B$2:$P$1503,15,0)</f>
        <v>44.556164383561644</v>
      </c>
      <c r="I32" s="2" t="str">
        <f t="shared" si="0"/>
        <v>NO CUMPLE</v>
      </c>
    </row>
    <row r="33" spans="1:9" x14ac:dyDescent="0.2">
      <c r="A33" s="5">
        <v>6430337</v>
      </c>
      <c r="B33" s="5" t="s">
        <v>39</v>
      </c>
      <c r="C33" s="20">
        <f>VLOOKUP(A33,Datos!B:M,12,0)</f>
        <v>31370</v>
      </c>
      <c r="D33" s="21" t="str">
        <f>VLOOKUP(A33,Datos!B:O,14,0)</f>
        <v>M</v>
      </c>
      <c r="E33" s="21" t="str">
        <f>VLOOKUP(A33,Datos!B:Q,16,0)</f>
        <v>NO CATEGORIZADO</v>
      </c>
      <c r="F33" s="21" t="str">
        <f>VLOOKUP(A33,Datos!$B$2:$R$1503,17,0)</f>
        <v>ESPECIALIZACIÓN</v>
      </c>
      <c r="G33" s="21" t="str">
        <f>VLOOKUP(A33,Datos!$B$2:$C$1503,2,0)</f>
        <v>PEREIRA</v>
      </c>
      <c r="H33" s="22">
        <f ca="1">VLOOKUP(A33,Datos!$B$2:$P$1503,15,0)</f>
        <v>37.994520547945207</v>
      </c>
      <c r="I33" s="2" t="str">
        <f t="shared" si="0"/>
        <v>NO CUMPLE</v>
      </c>
    </row>
    <row r="34" spans="1:9" x14ac:dyDescent="0.2">
      <c r="A34" s="5">
        <v>6759409</v>
      </c>
      <c r="B34" s="5" t="s">
        <v>40</v>
      </c>
      <c r="C34" s="20">
        <f>VLOOKUP(A34,Datos!B:M,12,0)</f>
        <v>37109</v>
      </c>
      <c r="D34" s="21" t="str">
        <f>VLOOKUP(A34,Datos!B:O,14,0)</f>
        <v>M</v>
      </c>
      <c r="E34" s="21" t="str">
        <f>VLOOKUP(A34,Datos!B:Q,16,0)</f>
        <v>NO CATEGORIZADO</v>
      </c>
      <c r="F34" s="21" t="str">
        <f>VLOOKUP(A34,Datos!$B$2:$R$1503,17,0)</f>
        <v>ESPECIALIZACIÓN</v>
      </c>
      <c r="G34" s="21" t="str">
        <f>VLOOKUP(A34,Datos!$B$2:$C$1503,2,0)</f>
        <v>BOGOTA</v>
      </c>
      <c r="H34" s="22">
        <f ca="1">VLOOKUP(A34,Datos!$B$2:$P$1503,15,0)</f>
        <v>22.271232876712329</v>
      </c>
      <c r="I34" s="2" t="str">
        <f t="shared" si="0"/>
        <v>NO CUMPLE</v>
      </c>
    </row>
    <row r="35" spans="1:9" x14ac:dyDescent="0.2">
      <c r="A35" s="5">
        <v>6775655</v>
      </c>
      <c r="B35" s="5" t="s">
        <v>41</v>
      </c>
      <c r="C35" s="20">
        <f>VLOOKUP(A35,Datos!B:M,12,0)</f>
        <v>24532</v>
      </c>
      <c r="D35" s="21" t="str">
        <f>VLOOKUP(A35,Datos!B:O,14,0)</f>
        <v>M</v>
      </c>
      <c r="E35" s="21" t="str">
        <f>VLOOKUP(A35,Datos!B:Q,16,0)</f>
        <v>CATEGORIA ASOCIADO</v>
      </c>
      <c r="F35" s="21" t="str">
        <f>VLOOKUP(A35,Datos!$B$2:$R$1503,17,0)</f>
        <v>MAESTRÍA</v>
      </c>
      <c r="G35" s="21" t="str">
        <f>VLOOKUP(A35,Datos!$B$2:$C$1503,2,0)</f>
        <v>PEREIRA</v>
      </c>
      <c r="H35" s="22">
        <f ca="1">VLOOKUP(A35,Datos!$B$2:$P$1503,15,0)</f>
        <v>56.728767123287675</v>
      </c>
      <c r="I35" s="2" t="str">
        <f t="shared" si="0"/>
        <v>CANDIDATO APROBADO</v>
      </c>
    </row>
    <row r="36" spans="1:9" x14ac:dyDescent="0.2">
      <c r="A36" s="5">
        <v>7162463</v>
      </c>
      <c r="B36" s="5" t="s">
        <v>42</v>
      </c>
      <c r="C36" s="20">
        <f>VLOOKUP(A36,Datos!B:M,12,0)</f>
        <v>25790</v>
      </c>
      <c r="D36" s="21" t="str">
        <f>VLOOKUP(A36,Datos!B:O,14,0)</f>
        <v>M</v>
      </c>
      <c r="E36" s="21" t="str">
        <f>VLOOKUP(A36,Datos!B:Q,16,0)</f>
        <v>CATEGORIA AUXILIAR</v>
      </c>
      <c r="F36" s="21" t="str">
        <f>VLOOKUP(A36,Datos!$B$2:$R$1503,17,0)</f>
        <v>MAESTRÍA</v>
      </c>
      <c r="G36" s="21" t="str">
        <f>VLOOKUP(A36,Datos!$B$2:$C$1503,2,0)</f>
        <v>BOGOTA</v>
      </c>
      <c r="H36" s="22">
        <f ca="1">VLOOKUP(A36,Datos!$B$2:$P$1503,15,0)</f>
        <v>53.282191780821918</v>
      </c>
      <c r="I36" s="2" t="str">
        <f t="shared" si="0"/>
        <v>CANDIDATO APROBADO</v>
      </c>
    </row>
    <row r="37" spans="1:9" x14ac:dyDescent="0.2">
      <c r="A37" s="5">
        <v>7168996</v>
      </c>
      <c r="B37" s="5" t="s">
        <v>43</v>
      </c>
      <c r="C37" s="20">
        <f>VLOOKUP(A37,Datos!B:M,12,0)</f>
        <v>27406</v>
      </c>
      <c r="D37" s="21" t="str">
        <f>VLOOKUP(A37,Datos!B:O,14,0)</f>
        <v>M</v>
      </c>
      <c r="E37" s="21" t="str">
        <f>VLOOKUP(A37,Datos!B:Q,16,0)</f>
        <v>CATEGORIA AUXILIAR</v>
      </c>
      <c r="F37" s="21" t="str">
        <f>VLOOKUP(A37,Datos!$B$2:$R$1503,17,0)</f>
        <v>MAESTRÍA</v>
      </c>
      <c r="G37" s="21" t="str">
        <f>VLOOKUP(A37,Datos!$B$2:$C$1503,2,0)</f>
        <v>VALLEDUPAR</v>
      </c>
      <c r="H37" s="22">
        <f ca="1">VLOOKUP(A37,Datos!$B$2:$P$1503,15,0)</f>
        <v>48.854794520547948</v>
      </c>
      <c r="I37" s="2" t="str">
        <f t="shared" si="0"/>
        <v>CANDIDATO APROBADO</v>
      </c>
    </row>
    <row r="38" spans="1:9" x14ac:dyDescent="0.2">
      <c r="A38" s="5">
        <v>7169470</v>
      </c>
      <c r="B38" s="5" t="s">
        <v>44</v>
      </c>
      <c r="C38" s="20">
        <f>VLOOKUP(A38,Datos!B:M,12,0)</f>
        <v>27365</v>
      </c>
      <c r="D38" s="21" t="str">
        <f>VLOOKUP(A38,Datos!B:O,14,0)</f>
        <v>M</v>
      </c>
      <c r="E38" s="21" t="str">
        <f>VLOOKUP(A38,Datos!B:Q,16,0)</f>
        <v>NO CATEGORIZADO</v>
      </c>
      <c r="F38" s="21" t="str">
        <f>VLOOKUP(A38,Datos!$B$2:$R$1503,17,0)</f>
        <v>MAESTRÍA</v>
      </c>
      <c r="G38" s="21" t="str">
        <f>VLOOKUP(A38,Datos!$B$2:$C$1503,2,0)</f>
        <v>BOGOTA</v>
      </c>
      <c r="H38" s="22">
        <f ca="1">VLOOKUP(A38,Datos!$B$2:$P$1503,15,0)</f>
        <v>48.967123287671235</v>
      </c>
      <c r="I38" s="2" t="str">
        <f t="shared" si="0"/>
        <v>CANDIDATO APROBADO</v>
      </c>
    </row>
    <row r="39" spans="1:9" x14ac:dyDescent="0.2">
      <c r="A39" s="5">
        <v>7188686</v>
      </c>
      <c r="B39" s="5" t="s">
        <v>45</v>
      </c>
      <c r="C39" s="20">
        <f>VLOOKUP(A39,Datos!B:M,12,0)</f>
        <v>31299</v>
      </c>
      <c r="D39" s="21" t="str">
        <f>VLOOKUP(A39,Datos!B:O,14,0)</f>
        <v>M</v>
      </c>
      <c r="E39" s="21" t="str">
        <f>VLOOKUP(A39,Datos!B:Q,16,0)</f>
        <v>NO CATEGORIZADO</v>
      </c>
      <c r="F39" s="21" t="str">
        <f>VLOOKUP(A39,Datos!$B$2:$R$1503,17,0)</f>
        <v>ESPECIALIZACIÓN</v>
      </c>
      <c r="G39" s="21" t="str">
        <f>VLOOKUP(A39,Datos!$B$2:$C$1503,2,0)</f>
        <v>BOGOTA</v>
      </c>
      <c r="H39" s="22">
        <f ca="1">VLOOKUP(A39,Datos!$B$2:$P$1503,15,0)</f>
        <v>38.18904109589041</v>
      </c>
      <c r="I39" s="2" t="str">
        <f t="shared" si="0"/>
        <v>NO CUMPLE</v>
      </c>
    </row>
    <row r="40" spans="1:9" x14ac:dyDescent="0.2">
      <c r="A40" s="5">
        <v>7212869</v>
      </c>
      <c r="B40" s="5" t="s">
        <v>46</v>
      </c>
      <c r="C40" s="20">
        <f>VLOOKUP(A40,Datos!B:M,12,0)</f>
        <v>21058</v>
      </c>
      <c r="D40" s="21" t="str">
        <f>VLOOKUP(A40,Datos!B:O,14,0)</f>
        <v>M</v>
      </c>
      <c r="E40" s="21" t="str">
        <f>VLOOKUP(A40,Datos!B:Q,16,0)</f>
        <v>NO CATEGORIZADO</v>
      </c>
      <c r="F40" s="21" t="str">
        <f>VLOOKUP(A40,Datos!$B$2:$R$1503,17,0)</f>
        <v>PROFESIONAL</v>
      </c>
      <c r="G40" s="21" t="str">
        <f>VLOOKUP(A40,Datos!$B$2:$C$1503,2,0)</f>
        <v>MEDELLIN</v>
      </c>
      <c r="H40" s="22">
        <f ca="1">VLOOKUP(A40,Datos!$B$2:$P$1503,15,0)</f>
        <v>66.246575342465746</v>
      </c>
      <c r="I40" s="2" t="str">
        <f t="shared" si="0"/>
        <v>NO CUMPLE</v>
      </c>
    </row>
    <row r="41" spans="1:9" x14ac:dyDescent="0.2">
      <c r="A41" s="5">
        <v>7541495</v>
      </c>
      <c r="B41" s="5" t="s">
        <v>47</v>
      </c>
      <c r="C41" s="20">
        <f>VLOOKUP(A41,Datos!B:M,12,0)</f>
        <v>23053</v>
      </c>
      <c r="D41" s="21" t="str">
        <f>VLOOKUP(A41,Datos!B:O,14,0)</f>
        <v>M</v>
      </c>
      <c r="E41" s="21" t="str">
        <f>VLOOKUP(A41,Datos!B:Q,16,0)</f>
        <v>NO CATEGORIZADO</v>
      </c>
      <c r="F41" s="21" t="str">
        <f>VLOOKUP(A41,Datos!$B$2:$R$1503,17,0)</f>
        <v>MAESTRÍA</v>
      </c>
      <c r="G41" s="21" t="str">
        <f>VLOOKUP(A41,Datos!$B$2:$C$1503,2,0)</f>
        <v>PEREIRA</v>
      </c>
      <c r="H41" s="22">
        <f ca="1">VLOOKUP(A41,Datos!$B$2:$P$1503,15,0)</f>
        <v>60.780821917808218</v>
      </c>
      <c r="I41" s="2" t="str">
        <f t="shared" si="0"/>
        <v>CANDIDATO APROBADO</v>
      </c>
    </row>
    <row r="42" spans="1:9" x14ac:dyDescent="0.2">
      <c r="A42" s="5">
        <v>7572471</v>
      </c>
      <c r="B42" s="5" t="s">
        <v>48</v>
      </c>
      <c r="C42" s="20">
        <f>VLOOKUP(A42,Datos!B:M,12,0)</f>
        <v>30230</v>
      </c>
      <c r="D42" s="21" t="str">
        <f>VLOOKUP(A42,Datos!B:O,14,0)</f>
        <v>M</v>
      </c>
      <c r="E42" s="21" t="str">
        <f>VLOOKUP(A42,Datos!B:Q,16,0)</f>
        <v>CATEGORIA AUXILIAR</v>
      </c>
      <c r="F42" s="21" t="str">
        <f>VLOOKUP(A42,Datos!$B$2:$R$1503,17,0)</f>
        <v>MAESTRÍA</v>
      </c>
      <c r="G42" s="21" t="str">
        <f>VLOOKUP(A42,Datos!$B$2:$C$1503,2,0)</f>
        <v>VALLEDUPAR</v>
      </c>
      <c r="H42" s="22">
        <f ca="1">VLOOKUP(A42,Datos!$B$2:$P$1503,15,0)</f>
        <v>41.11780821917808</v>
      </c>
      <c r="I42" s="2" t="str">
        <f t="shared" si="0"/>
        <v>CANDIDATO APROBADO</v>
      </c>
    </row>
    <row r="43" spans="1:9" x14ac:dyDescent="0.2">
      <c r="A43" s="5">
        <v>7574517</v>
      </c>
      <c r="B43" s="5" t="s">
        <v>49</v>
      </c>
      <c r="C43" s="20">
        <f>VLOOKUP(A43,Datos!B:M,12,0)</f>
        <v>30569</v>
      </c>
      <c r="D43" s="21" t="str">
        <f>VLOOKUP(A43,Datos!B:O,14,0)</f>
        <v>M</v>
      </c>
      <c r="E43" s="21" t="str">
        <f>VLOOKUP(A43,Datos!B:Q,16,0)</f>
        <v>CATEGORIA ASOCIADO</v>
      </c>
      <c r="F43" s="21" t="str">
        <f>VLOOKUP(A43,Datos!$B$2:$R$1503,17,0)</f>
        <v>DOCTORADO</v>
      </c>
      <c r="G43" s="21" t="str">
        <f>VLOOKUP(A43,Datos!$B$2:$C$1503,2,0)</f>
        <v>VALLEDUPAR</v>
      </c>
      <c r="H43" s="22">
        <f ca="1">VLOOKUP(A43,Datos!$B$2:$P$1503,15,0)</f>
        <v>40.18904109589041</v>
      </c>
      <c r="I43" s="2" t="str">
        <f t="shared" si="0"/>
        <v>NO CUMPLE</v>
      </c>
    </row>
    <row r="44" spans="1:9" x14ac:dyDescent="0.2">
      <c r="A44" s="5">
        <v>7593619</v>
      </c>
      <c r="B44" s="5" t="s">
        <v>50</v>
      </c>
      <c r="C44" s="20">
        <f>VLOOKUP(A44,Datos!B:M,12,0)</f>
        <v>25504</v>
      </c>
      <c r="D44" s="21" t="str">
        <f>VLOOKUP(A44,Datos!B:O,14,0)</f>
        <v>M</v>
      </c>
      <c r="E44" s="21" t="str">
        <f>VLOOKUP(A44,Datos!B:Q,16,0)</f>
        <v>CATEGORIA ASOCIADO</v>
      </c>
      <c r="F44" s="21" t="str">
        <f>VLOOKUP(A44,Datos!$B$2:$R$1503,17,0)</f>
        <v>MAESTRÍA</v>
      </c>
      <c r="G44" s="21" t="str">
        <f>VLOOKUP(A44,Datos!$B$2:$C$1503,2,0)</f>
        <v>VALLEDUPAR</v>
      </c>
      <c r="H44" s="22">
        <f ca="1">VLOOKUP(A44,Datos!$B$2:$P$1503,15,0)</f>
        <v>54.065753424657537</v>
      </c>
      <c r="I44" s="2" t="str">
        <f t="shared" si="0"/>
        <v>CANDIDATO APROBADO</v>
      </c>
    </row>
    <row r="45" spans="1:9" x14ac:dyDescent="0.2">
      <c r="A45" s="5">
        <v>7617788</v>
      </c>
      <c r="B45" s="5" t="s">
        <v>51</v>
      </c>
      <c r="C45" s="20">
        <f>VLOOKUP(A45,Datos!B:M,12,0)</f>
        <v>26965</v>
      </c>
      <c r="D45" s="21" t="str">
        <f>VLOOKUP(A45,Datos!B:O,14,0)</f>
        <v>M</v>
      </c>
      <c r="E45" s="21" t="str">
        <f>VLOOKUP(A45,Datos!B:Q,16,0)</f>
        <v>CATEGORIA ASOCIADO</v>
      </c>
      <c r="F45" s="21" t="str">
        <f>VLOOKUP(A45,Datos!$B$2:$R$1503,17,0)</f>
        <v>PROFESIONAL</v>
      </c>
      <c r="G45" s="21" t="str">
        <f>VLOOKUP(A45,Datos!$B$2:$C$1503,2,0)</f>
        <v>VALLEDUPAR</v>
      </c>
      <c r="H45" s="22">
        <f ca="1">VLOOKUP(A45,Datos!$B$2:$P$1503,15,0)</f>
        <v>50.063013698630137</v>
      </c>
      <c r="I45" s="2" t="str">
        <f t="shared" si="0"/>
        <v>NO CUMPLE</v>
      </c>
    </row>
    <row r="46" spans="1:9" x14ac:dyDescent="0.2">
      <c r="A46" s="5">
        <v>7692263</v>
      </c>
      <c r="B46" s="5" t="s">
        <v>52</v>
      </c>
      <c r="C46" s="20">
        <f>VLOOKUP(A46,Datos!B:M,12,0)</f>
        <v>26723</v>
      </c>
      <c r="D46" s="21" t="str">
        <f>VLOOKUP(A46,Datos!B:O,14,0)</f>
        <v>M</v>
      </c>
      <c r="E46" s="21" t="str">
        <f>VLOOKUP(A46,Datos!B:Q,16,0)</f>
        <v>CATEGORIA AUXILIAR</v>
      </c>
      <c r="F46" s="21" t="str">
        <f>VLOOKUP(A46,Datos!$B$2:$R$1503,17,0)</f>
        <v>MAESTRÍA</v>
      </c>
      <c r="G46" s="21" t="str">
        <f>VLOOKUP(A46,Datos!$B$2:$C$1503,2,0)</f>
        <v>BOGOTA</v>
      </c>
      <c r="H46" s="22">
        <f ca="1">VLOOKUP(A46,Datos!$B$2:$P$1503,15,0)</f>
        <v>50.726027397260275</v>
      </c>
      <c r="I46" s="2" t="str">
        <f t="shared" si="0"/>
        <v>CANDIDATO APROBADO</v>
      </c>
    </row>
    <row r="47" spans="1:9" x14ac:dyDescent="0.2">
      <c r="A47" s="5">
        <v>7698166</v>
      </c>
      <c r="B47" s="5" t="s">
        <v>53</v>
      </c>
      <c r="C47" s="20">
        <f>VLOOKUP(A47,Datos!B:M,12,0)</f>
        <v>27456</v>
      </c>
      <c r="D47" s="21" t="str">
        <f>VLOOKUP(A47,Datos!B:O,14,0)</f>
        <v>M</v>
      </c>
      <c r="E47" s="21" t="str">
        <f>VLOOKUP(A47,Datos!B:Q,16,0)</f>
        <v>NO CATEGORIZADO</v>
      </c>
      <c r="F47" s="21" t="str">
        <f>VLOOKUP(A47,Datos!$B$2:$R$1503,17,0)</f>
        <v>ESPECIALIZACIÓN</v>
      </c>
      <c r="G47" s="21" t="str">
        <f>VLOOKUP(A47,Datos!$B$2:$C$1503,2,0)</f>
        <v>PEREIRA</v>
      </c>
      <c r="H47" s="22">
        <f ca="1">VLOOKUP(A47,Datos!$B$2:$P$1503,15,0)</f>
        <v>48.717808219178082</v>
      </c>
      <c r="I47" s="2" t="str">
        <f t="shared" si="0"/>
        <v>NO CUMPLE</v>
      </c>
    </row>
    <row r="48" spans="1:9" x14ac:dyDescent="0.2">
      <c r="A48" s="5">
        <v>8056238</v>
      </c>
      <c r="B48" s="5" t="s">
        <v>54</v>
      </c>
      <c r="C48" s="20">
        <f>VLOOKUP(A48,Datos!B:M,12,0)</f>
        <v>30516</v>
      </c>
      <c r="D48" s="21" t="str">
        <f>VLOOKUP(A48,Datos!B:O,14,0)</f>
        <v>M</v>
      </c>
      <c r="E48" s="21" t="str">
        <f>VLOOKUP(A48,Datos!B:Q,16,0)</f>
        <v>NO CATEGORIZADO</v>
      </c>
      <c r="F48" s="21" t="str">
        <f>VLOOKUP(A48,Datos!$B$2:$R$1503,17,0)</f>
        <v>TECNOLÓGICO</v>
      </c>
      <c r="G48" s="21" t="str">
        <f>VLOOKUP(A48,Datos!$B$2:$C$1503,2,0)</f>
        <v>BOGOTA</v>
      </c>
      <c r="H48" s="22">
        <f ca="1">VLOOKUP(A48,Datos!$B$2:$P$1503,15,0)</f>
        <v>40.334246575342469</v>
      </c>
      <c r="I48" s="2" t="str">
        <f t="shared" si="0"/>
        <v>NO CUMPLE</v>
      </c>
    </row>
    <row r="49" spans="1:9" x14ac:dyDescent="0.2">
      <c r="A49" s="5">
        <v>8128824</v>
      </c>
      <c r="B49" s="5" t="s">
        <v>55</v>
      </c>
      <c r="C49" s="20">
        <f>VLOOKUP(A49,Datos!B:M,12,0)</f>
        <v>30879</v>
      </c>
      <c r="D49" s="21" t="str">
        <f>VLOOKUP(A49,Datos!B:O,14,0)</f>
        <v>M</v>
      </c>
      <c r="E49" s="21" t="str">
        <f>VLOOKUP(A49,Datos!B:Q,16,0)</f>
        <v>NO CATEGORIZADO</v>
      </c>
      <c r="F49" s="21" t="str">
        <f>VLOOKUP(A49,Datos!$B$2:$R$1503,17,0)</f>
        <v>PROFESIONAL</v>
      </c>
      <c r="G49" s="21" t="str">
        <f>VLOOKUP(A49,Datos!$B$2:$C$1503,2,0)</f>
        <v>MEDELLIN</v>
      </c>
      <c r="H49" s="22">
        <f ca="1">VLOOKUP(A49,Datos!$B$2:$P$1503,15,0)</f>
        <v>39.339726027397262</v>
      </c>
      <c r="I49" s="2" t="str">
        <f t="shared" si="0"/>
        <v>NO CUMPLE</v>
      </c>
    </row>
    <row r="50" spans="1:9" x14ac:dyDescent="0.2">
      <c r="A50" s="5">
        <v>8711136</v>
      </c>
      <c r="B50" s="5" t="s">
        <v>56</v>
      </c>
      <c r="C50" s="20">
        <f>VLOOKUP(A50,Datos!B:M,12,0)</f>
        <v>24456</v>
      </c>
      <c r="D50" s="21" t="str">
        <f>VLOOKUP(A50,Datos!B:O,14,0)</f>
        <v>M</v>
      </c>
      <c r="E50" s="21" t="str">
        <f>VLOOKUP(A50,Datos!B:Q,16,0)</f>
        <v>CATEGORIA AUXILIAR</v>
      </c>
      <c r="F50" s="21" t="str">
        <f>VLOOKUP(A50,Datos!$B$2:$R$1503,17,0)</f>
        <v>MAESTRÍA</v>
      </c>
      <c r="G50" s="21" t="str">
        <f>VLOOKUP(A50,Datos!$B$2:$C$1503,2,0)</f>
        <v>MEDELLIN</v>
      </c>
      <c r="H50" s="22">
        <f ca="1">VLOOKUP(A50,Datos!$B$2:$P$1503,15,0)</f>
        <v>56.936986301369863</v>
      </c>
      <c r="I50" s="2" t="str">
        <f t="shared" si="0"/>
        <v>CANDIDATO APROBADO</v>
      </c>
    </row>
    <row r="51" spans="1:9" x14ac:dyDescent="0.2">
      <c r="A51" s="5">
        <v>8726209</v>
      </c>
      <c r="B51" s="5" t="s">
        <v>57</v>
      </c>
      <c r="C51" s="20">
        <f>VLOOKUP(A51,Datos!B:M,12,0)</f>
        <v>22973</v>
      </c>
      <c r="D51" s="21" t="str">
        <f>VLOOKUP(A51,Datos!B:O,14,0)</f>
        <v>M</v>
      </c>
      <c r="E51" s="21" t="str">
        <f>VLOOKUP(A51,Datos!B:Q,16,0)</f>
        <v>NO CATEGORIZADO</v>
      </c>
      <c r="F51" s="21" t="str">
        <f>VLOOKUP(A51,Datos!$B$2:$R$1503,17,0)</f>
        <v>MAESTRÍA</v>
      </c>
      <c r="G51" s="21" t="str">
        <f>VLOOKUP(A51,Datos!$B$2:$C$1503,2,0)</f>
        <v>BOGOTA</v>
      </c>
      <c r="H51" s="22">
        <f ca="1">VLOOKUP(A51,Datos!$B$2:$P$1503,15,0)</f>
        <v>61</v>
      </c>
      <c r="I51" s="2" t="str">
        <f t="shared" si="0"/>
        <v>CANDIDATO APROBADO</v>
      </c>
    </row>
    <row r="52" spans="1:9" x14ac:dyDescent="0.2">
      <c r="A52" s="5">
        <v>8740480</v>
      </c>
      <c r="B52" s="5" t="s">
        <v>58</v>
      </c>
      <c r="C52" s="20">
        <f>VLOOKUP(A52,Datos!B:M,12,0)</f>
        <v>23551</v>
      </c>
      <c r="D52" s="21" t="str">
        <f>VLOOKUP(A52,Datos!B:O,14,0)</f>
        <v>M</v>
      </c>
      <c r="E52" s="21" t="str">
        <f>VLOOKUP(A52,Datos!B:Q,16,0)</f>
        <v>CATEGORIA ASISTENTE</v>
      </c>
      <c r="F52" s="21" t="str">
        <f>VLOOKUP(A52,Datos!$B$2:$R$1503,17,0)</f>
        <v>MAESTRÍA</v>
      </c>
      <c r="G52" s="21" t="str">
        <f>VLOOKUP(A52,Datos!$B$2:$C$1503,2,0)</f>
        <v>BOGOTA</v>
      </c>
      <c r="H52" s="22">
        <f ca="1">VLOOKUP(A52,Datos!$B$2:$P$1503,15,0)</f>
        <v>59.416438356164385</v>
      </c>
      <c r="I52" s="2" t="str">
        <f t="shared" si="0"/>
        <v>CANDIDATO APROBADO</v>
      </c>
    </row>
    <row r="53" spans="1:9" x14ac:dyDescent="0.2">
      <c r="A53" s="5">
        <v>9309453</v>
      </c>
      <c r="B53" s="5" t="s">
        <v>59</v>
      </c>
      <c r="C53" s="20">
        <f>VLOOKUP(A53,Datos!B:M,12,0)</f>
        <v>36744</v>
      </c>
      <c r="D53" s="21" t="str">
        <f>VLOOKUP(A53,Datos!B:O,14,0)</f>
        <v>M</v>
      </c>
      <c r="E53" s="21" t="str">
        <f>VLOOKUP(A53,Datos!B:Q,16,0)</f>
        <v>NO CATEGORIZADO</v>
      </c>
      <c r="F53" s="21" t="str">
        <f>VLOOKUP(A53,Datos!$B$2:$R$1503,17,0)</f>
        <v>ESPECIALIZACIÓN</v>
      </c>
      <c r="G53" s="21" t="str">
        <f>VLOOKUP(A53,Datos!$B$2:$C$1503,2,0)</f>
        <v>PEREIRA</v>
      </c>
      <c r="H53" s="22">
        <f ca="1">VLOOKUP(A53,Datos!$B$2:$P$1503,15,0)</f>
        <v>23.271232876712329</v>
      </c>
      <c r="I53" s="2" t="str">
        <f t="shared" si="0"/>
        <v>NO CUMPLE</v>
      </c>
    </row>
    <row r="54" spans="1:9" x14ac:dyDescent="0.2">
      <c r="A54" s="5">
        <v>9697937</v>
      </c>
      <c r="B54" s="5" t="s">
        <v>60</v>
      </c>
      <c r="C54" s="20">
        <f>VLOOKUP(A54,Datos!B:M,12,0)</f>
        <v>30525</v>
      </c>
      <c r="D54" s="21" t="str">
        <f>VLOOKUP(A54,Datos!B:O,14,0)</f>
        <v>M</v>
      </c>
      <c r="E54" s="21" t="str">
        <f>VLOOKUP(A54,Datos!B:Q,16,0)</f>
        <v>NO CATEGORIZADO</v>
      </c>
      <c r="F54" s="21" t="str">
        <f>VLOOKUP(A54,Datos!$B$2:$R$1503,17,0)</f>
        <v>PROFESIONAL</v>
      </c>
      <c r="G54" s="21" t="str">
        <f>VLOOKUP(A54,Datos!$B$2:$C$1503,2,0)</f>
        <v>PEREIRA</v>
      </c>
      <c r="H54" s="22">
        <f ca="1">VLOOKUP(A54,Datos!$B$2:$P$1503,15,0)</f>
        <v>40.30958904109589</v>
      </c>
      <c r="I54" s="2" t="str">
        <f t="shared" si="0"/>
        <v>NO CUMPLE</v>
      </c>
    </row>
    <row r="55" spans="1:9" x14ac:dyDescent="0.2">
      <c r="A55" s="5">
        <v>9731467</v>
      </c>
      <c r="B55" s="5" t="s">
        <v>61</v>
      </c>
      <c r="C55" s="20">
        <f>VLOOKUP(A55,Datos!B:M,12,0)</f>
        <v>28784</v>
      </c>
      <c r="D55" s="21" t="str">
        <f>VLOOKUP(A55,Datos!B:O,14,0)</f>
        <v>M</v>
      </c>
      <c r="E55" s="21" t="str">
        <f>VLOOKUP(A55,Datos!B:Q,16,0)</f>
        <v>NO CATEGORIZADO</v>
      </c>
      <c r="F55" s="21" t="str">
        <f>VLOOKUP(A55,Datos!$B$2:$R$1503,17,0)</f>
        <v>ESPECIALIZACIÓN</v>
      </c>
      <c r="G55" s="21" t="str">
        <f>VLOOKUP(A55,Datos!$B$2:$C$1503,2,0)</f>
        <v>PEREIRA</v>
      </c>
      <c r="H55" s="22">
        <f ca="1">VLOOKUP(A55,Datos!$B$2:$P$1503,15,0)</f>
        <v>45.079452054794523</v>
      </c>
      <c r="I55" s="2" t="str">
        <f t="shared" si="0"/>
        <v>NO CUMPLE</v>
      </c>
    </row>
    <row r="56" spans="1:9" x14ac:dyDescent="0.2">
      <c r="A56" s="5">
        <v>9731672</v>
      </c>
      <c r="B56" s="5" t="s">
        <v>62</v>
      </c>
      <c r="C56" s="20">
        <f>VLOOKUP(A56,Datos!B:M,12,0)</f>
        <v>30119</v>
      </c>
      <c r="D56" s="21" t="str">
        <f>VLOOKUP(A56,Datos!B:O,14,0)</f>
        <v>M</v>
      </c>
      <c r="E56" s="21" t="str">
        <f>VLOOKUP(A56,Datos!B:Q,16,0)</f>
        <v>NO CATEGORIZADO</v>
      </c>
      <c r="F56" s="21" t="str">
        <f>VLOOKUP(A56,Datos!$B$2:$R$1503,17,0)</f>
        <v>PROFESIONAL</v>
      </c>
      <c r="G56" s="21" t="str">
        <f>VLOOKUP(A56,Datos!$B$2:$C$1503,2,0)</f>
        <v>PEREIRA</v>
      </c>
      <c r="H56" s="22">
        <f ca="1">VLOOKUP(A56,Datos!$B$2:$P$1503,15,0)</f>
        <v>41.421917808219177</v>
      </c>
      <c r="I56" s="2" t="str">
        <f t="shared" si="0"/>
        <v>NO CUMPLE</v>
      </c>
    </row>
    <row r="57" spans="1:9" x14ac:dyDescent="0.2">
      <c r="A57" s="5">
        <v>9801227</v>
      </c>
      <c r="B57" s="5" t="s">
        <v>63</v>
      </c>
      <c r="C57" s="20">
        <f>VLOOKUP(A57,Datos!B:M,12,0)</f>
        <v>27507</v>
      </c>
      <c r="D57" s="21" t="str">
        <f>VLOOKUP(A57,Datos!B:O,14,0)</f>
        <v>M</v>
      </c>
      <c r="E57" s="21" t="str">
        <f>VLOOKUP(A57,Datos!B:Q,16,0)</f>
        <v>CATEGORIA ASISTENTE</v>
      </c>
      <c r="F57" s="21" t="str">
        <f>VLOOKUP(A57,Datos!$B$2:$R$1503,17,0)</f>
        <v>ESPECIALIZACIÓN</v>
      </c>
      <c r="G57" s="21" t="str">
        <f>VLOOKUP(A57,Datos!$B$2:$C$1503,2,0)</f>
        <v>PEREIRA</v>
      </c>
      <c r="H57" s="22">
        <f ca="1">VLOOKUP(A57,Datos!$B$2:$P$1503,15,0)</f>
        <v>48.578082191780823</v>
      </c>
      <c r="I57" s="2" t="str">
        <f t="shared" si="0"/>
        <v>NO CUMPLE</v>
      </c>
    </row>
    <row r="58" spans="1:9" x14ac:dyDescent="0.2">
      <c r="A58" s="5">
        <v>9846157</v>
      </c>
      <c r="B58" s="5" t="s">
        <v>64</v>
      </c>
      <c r="C58" s="20">
        <f>VLOOKUP(A58,Datos!B:M,12,0)</f>
        <v>27073</v>
      </c>
      <c r="D58" s="21" t="str">
        <f>VLOOKUP(A58,Datos!B:O,14,0)</f>
        <v>M</v>
      </c>
      <c r="E58" s="21" t="str">
        <f>VLOOKUP(A58,Datos!B:Q,16,0)</f>
        <v>NO CATEGORIZADO</v>
      </c>
      <c r="F58" s="21" t="str">
        <f>VLOOKUP(A58,Datos!$B$2:$R$1503,17,0)</f>
        <v>ESPECIALIZACIÓN</v>
      </c>
      <c r="G58" s="21" t="str">
        <f>VLOOKUP(A58,Datos!$B$2:$C$1503,2,0)</f>
        <v>BOGOTA</v>
      </c>
      <c r="H58" s="22">
        <f ca="1">VLOOKUP(A58,Datos!$B$2:$P$1503,15,0)</f>
        <v>49.767123287671232</v>
      </c>
      <c r="I58" s="2" t="str">
        <f t="shared" si="0"/>
        <v>NO CUMPLE</v>
      </c>
    </row>
    <row r="59" spans="1:9" x14ac:dyDescent="0.2">
      <c r="A59" s="5">
        <v>9860270</v>
      </c>
      <c r="B59" s="5" t="s">
        <v>65</v>
      </c>
      <c r="C59" s="20">
        <f>VLOOKUP(A59,Datos!B:M,12,0)</f>
        <v>30937</v>
      </c>
      <c r="D59" s="21" t="str">
        <f>VLOOKUP(A59,Datos!B:O,14,0)</f>
        <v>M</v>
      </c>
      <c r="E59" s="21" t="str">
        <f>VLOOKUP(A59,Datos!B:Q,16,0)</f>
        <v>NO CATEGORIZADO</v>
      </c>
      <c r="F59" s="21" t="str">
        <f>VLOOKUP(A59,Datos!$B$2:$R$1503,17,0)</f>
        <v>ESPECIALIZACIÓN</v>
      </c>
      <c r="G59" s="21" t="str">
        <f>VLOOKUP(A59,Datos!$B$2:$C$1503,2,0)</f>
        <v>PEREIRA</v>
      </c>
      <c r="H59" s="22">
        <f ca="1">VLOOKUP(A59,Datos!$B$2:$P$1503,15,0)</f>
        <v>39.180821917808217</v>
      </c>
      <c r="I59" s="2" t="str">
        <f t="shared" si="0"/>
        <v>NO CUMPLE</v>
      </c>
    </row>
    <row r="60" spans="1:9" x14ac:dyDescent="0.2">
      <c r="A60" s="5">
        <v>9860700</v>
      </c>
      <c r="B60" s="5" t="s">
        <v>66</v>
      </c>
      <c r="C60" s="20">
        <f>VLOOKUP(A60,Datos!B:M,12,0)</f>
        <v>31204</v>
      </c>
      <c r="D60" s="21" t="str">
        <f>VLOOKUP(A60,Datos!B:O,14,0)</f>
        <v>M</v>
      </c>
      <c r="E60" s="21" t="str">
        <f>VLOOKUP(A60,Datos!B:Q,16,0)</f>
        <v>NO CATEGORIZADO</v>
      </c>
      <c r="F60" s="21" t="str">
        <f>VLOOKUP(A60,Datos!$B$2:$R$1503,17,0)</f>
        <v>PROFESIONAL</v>
      </c>
      <c r="G60" s="21" t="str">
        <f>VLOOKUP(A60,Datos!$B$2:$C$1503,2,0)</f>
        <v>PEREIRA</v>
      </c>
      <c r="H60" s="22">
        <f ca="1">VLOOKUP(A60,Datos!$B$2:$P$1503,15,0)</f>
        <v>38.449315068493149</v>
      </c>
      <c r="I60" s="2" t="str">
        <f t="shared" si="0"/>
        <v>NO CUMPLE</v>
      </c>
    </row>
    <row r="61" spans="1:9" x14ac:dyDescent="0.2">
      <c r="A61" s="5">
        <v>9861084</v>
      </c>
      <c r="B61" s="5" t="s">
        <v>67</v>
      </c>
      <c r="C61" s="20">
        <f>VLOOKUP(A61,Datos!B:M,12,0)</f>
        <v>31197</v>
      </c>
      <c r="D61" s="21" t="str">
        <f>VLOOKUP(A61,Datos!B:O,14,0)</f>
        <v>M</v>
      </c>
      <c r="E61" s="21" t="str">
        <f>VLOOKUP(A61,Datos!B:Q,16,0)</f>
        <v>NO CATEGORIZADO</v>
      </c>
      <c r="F61" s="21" t="str">
        <f>VLOOKUP(A61,Datos!$B$2:$R$1503,17,0)</f>
        <v>PROFESIONAL</v>
      </c>
      <c r="G61" s="21" t="str">
        <f>VLOOKUP(A61,Datos!$B$2:$C$1503,2,0)</f>
        <v>PEREIRA</v>
      </c>
      <c r="H61" s="22">
        <f ca="1">VLOOKUP(A61,Datos!$B$2:$P$1503,15,0)</f>
        <v>38.468493150684928</v>
      </c>
      <c r="I61" s="2" t="str">
        <f t="shared" si="0"/>
        <v>NO CUMPLE</v>
      </c>
    </row>
    <row r="62" spans="1:9" x14ac:dyDescent="0.2">
      <c r="A62" s="5">
        <v>9861130</v>
      </c>
      <c r="B62" s="5" t="s">
        <v>68</v>
      </c>
      <c r="C62" s="20">
        <f>VLOOKUP(A62,Datos!B:M,12,0)</f>
        <v>31233</v>
      </c>
      <c r="D62" s="21" t="str">
        <f>VLOOKUP(A62,Datos!B:O,14,0)</f>
        <v>M</v>
      </c>
      <c r="E62" s="21" t="str">
        <f>VLOOKUP(A62,Datos!B:Q,16,0)</f>
        <v>NO CATEGORIZADO</v>
      </c>
      <c r="F62" s="21" t="str">
        <f>VLOOKUP(A62,Datos!$B$2:$R$1503,17,0)</f>
        <v>PROFESIONAL</v>
      </c>
      <c r="G62" s="21" t="str">
        <f>VLOOKUP(A62,Datos!$B$2:$C$1503,2,0)</f>
        <v>PEREIRA</v>
      </c>
      <c r="H62" s="22">
        <f ca="1">VLOOKUP(A62,Datos!$B$2:$P$1503,15,0)</f>
        <v>38.369863013698627</v>
      </c>
      <c r="I62" s="2" t="str">
        <f t="shared" si="0"/>
        <v>NO CUMPLE</v>
      </c>
    </row>
    <row r="63" spans="1:9" x14ac:dyDescent="0.2">
      <c r="A63" s="5">
        <v>9862199</v>
      </c>
      <c r="B63" s="5" t="s">
        <v>69</v>
      </c>
      <c r="C63" s="20">
        <f>VLOOKUP(A63,Datos!B:M,12,0)</f>
        <v>31367</v>
      </c>
      <c r="D63" s="21" t="str">
        <f>VLOOKUP(A63,Datos!B:O,14,0)</f>
        <v>M</v>
      </c>
      <c r="E63" s="21" t="str">
        <f>VLOOKUP(A63,Datos!B:Q,16,0)</f>
        <v>NO CATEGORIZADO</v>
      </c>
      <c r="F63" s="21" t="str">
        <f>VLOOKUP(A63,Datos!$B$2:$R$1503,17,0)</f>
        <v>PROFESIONAL</v>
      </c>
      <c r="G63" s="21" t="str">
        <f>VLOOKUP(A63,Datos!$B$2:$C$1503,2,0)</f>
        <v>PEREIRA</v>
      </c>
      <c r="H63" s="22">
        <f ca="1">VLOOKUP(A63,Datos!$B$2:$P$1503,15,0)</f>
        <v>38.0027397260274</v>
      </c>
      <c r="I63" s="2" t="str">
        <f t="shared" si="0"/>
        <v>NO CUMPLE</v>
      </c>
    </row>
    <row r="64" spans="1:9" x14ac:dyDescent="0.2">
      <c r="A64" s="5">
        <v>9866221</v>
      </c>
      <c r="B64" s="5" t="s">
        <v>70</v>
      </c>
      <c r="C64" s="20">
        <f>VLOOKUP(A64,Datos!B:M,12,0)</f>
        <v>30261</v>
      </c>
      <c r="D64" s="21" t="str">
        <f>VLOOKUP(A64,Datos!B:O,14,0)</f>
        <v>M</v>
      </c>
      <c r="E64" s="21" t="str">
        <f>VLOOKUP(A64,Datos!B:Q,16,0)</f>
        <v>NO CATEGORIZADO</v>
      </c>
      <c r="F64" s="21" t="str">
        <f>VLOOKUP(A64,Datos!$B$2:$R$1503,17,0)</f>
        <v>PROFESIONAL</v>
      </c>
      <c r="G64" s="21" t="str">
        <f>VLOOKUP(A64,Datos!$B$2:$C$1503,2,0)</f>
        <v>PEREIRA</v>
      </c>
      <c r="H64" s="22">
        <f ca="1">VLOOKUP(A64,Datos!$B$2:$P$1503,15,0)</f>
        <v>41.032876712328765</v>
      </c>
      <c r="I64" s="2" t="str">
        <f t="shared" si="0"/>
        <v>NO CUMPLE</v>
      </c>
    </row>
    <row r="65" spans="1:9" x14ac:dyDescent="0.2">
      <c r="A65" s="5">
        <v>9868888</v>
      </c>
      <c r="B65" s="5" t="s">
        <v>71</v>
      </c>
      <c r="C65" s="20">
        <f>VLOOKUP(A65,Datos!B:M,12,0)</f>
        <v>30386</v>
      </c>
      <c r="D65" s="21" t="str">
        <f>VLOOKUP(A65,Datos!B:O,14,0)</f>
        <v>M</v>
      </c>
      <c r="E65" s="21" t="str">
        <f>VLOOKUP(A65,Datos!B:Q,16,0)</f>
        <v>NO CATEGORIZADO</v>
      </c>
      <c r="F65" s="21" t="str">
        <f>VLOOKUP(A65,Datos!$B$2:$R$1503,17,0)</f>
        <v>ESPECIALIZACIÓN</v>
      </c>
      <c r="G65" s="21" t="str">
        <f>VLOOKUP(A65,Datos!$B$2:$C$1503,2,0)</f>
        <v>PEREIRA</v>
      </c>
      <c r="H65" s="22">
        <f ca="1">VLOOKUP(A65,Datos!$B$2:$P$1503,15,0)</f>
        <v>40.69041095890411</v>
      </c>
      <c r="I65" s="2" t="str">
        <f t="shared" si="0"/>
        <v>NO CUMPLE</v>
      </c>
    </row>
    <row r="66" spans="1:9" x14ac:dyDescent="0.2">
      <c r="A66" s="5">
        <v>9869891</v>
      </c>
      <c r="B66" s="5" t="s">
        <v>72</v>
      </c>
      <c r="C66" s="20">
        <f>VLOOKUP(A66,Datos!B:M,12,0)</f>
        <v>30530</v>
      </c>
      <c r="D66" s="21" t="str">
        <f>VLOOKUP(A66,Datos!B:O,14,0)</f>
        <v>M</v>
      </c>
      <c r="E66" s="21" t="str">
        <f>VLOOKUP(A66,Datos!B:Q,16,0)</f>
        <v>NO CATEGORIZADO</v>
      </c>
      <c r="F66" s="21" t="str">
        <f>VLOOKUP(A66,Datos!$B$2:$R$1503,17,0)</f>
        <v>MAESTRÍA</v>
      </c>
      <c r="G66" s="21" t="str">
        <f>VLOOKUP(A66,Datos!$B$2:$C$1503,2,0)</f>
        <v>BOGOTA</v>
      </c>
      <c r="H66" s="22">
        <f ca="1">VLOOKUP(A66,Datos!$B$2:$P$1503,15,0)</f>
        <v>40.295890410958904</v>
      </c>
      <c r="I66" s="2" t="str">
        <f t="shared" si="0"/>
        <v>CANDIDATO APROBADO</v>
      </c>
    </row>
    <row r="67" spans="1:9" x14ac:dyDescent="0.2">
      <c r="A67" s="5">
        <v>9872334</v>
      </c>
      <c r="B67" s="5" t="s">
        <v>73</v>
      </c>
      <c r="C67" s="20">
        <f>VLOOKUP(A67,Datos!B:M,12,0)</f>
        <v>29934</v>
      </c>
      <c r="D67" s="21" t="str">
        <f>VLOOKUP(A67,Datos!B:O,14,0)</f>
        <v>M</v>
      </c>
      <c r="E67" s="21" t="str">
        <f>VLOOKUP(A67,Datos!B:Q,16,0)</f>
        <v>NO CATEGORIZADO</v>
      </c>
      <c r="F67" s="21" t="str">
        <f>VLOOKUP(A67,Datos!$B$2:$R$1503,17,0)</f>
        <v>MAESTRÍA</v>
      </c>
      <c r="G67" s="21" t="str">
        <f>VLOOKUP(A67,Datos!$B$2:$C$1503,2,0)</f>
        <v>PEREIRA</v>
      </c>
      <c r="H67" s="22">
        <f ca="1">VLOOKUP(A67,Datos!$B$2:$P$1503,15,0)</f>
        <v>41.92876712328767</v>
      </c>
      <c r="I67" s="2" t="str">
        <f t="shared" ref="I67:I130" si="1">IF(F67="MAESTRÍA","CANDIDATO APROBADO","NO CUMPLE")</f>
        <v>CANDIDATO APROBADO</v>
      </c>
    </row>
    <row r="68" spans="1:9" x14ac:dyDescent="0.2">
      <c r="A68" s="5">
        <v>9971673</v>
      </c>
      <c r="B68" s="5" t="s">
        <v>74</v>
      </c>
      <c r="C68" s="20">
        <f>VLOOKUP(A68,Datos!B:M,12,0)</f>
        <v>28346</v>
      </c>
      <c r="D68" s="21" t="str">
        <f>VLOOKUP(A68,Datos!B:O,14,0)</f>
        <v>M</v>
      </c>
      <c r="E68" s="21" t="str">
        <f>VLOOKUP(A68,Datos!B:Q,16,0)</f>
        <v>NO CATEGORIZADO</v>
      </c>
      <c r="F68" s="21" t="str">
        <f>VLOOKUP(A68,Datos!$B$2:$R$1503,17,0)</f>
        <v>ESPECIALIZACIÓN</v>
      </c>
      <c r="G68" s="21" t="str">
        <f>VLOOKUP(A68,Datos!$B$2:$C$1503,2,0)</f>
        <v>PEREIRA</v>
      </c>
      <c r="H68" s="22">
        <f ca="1">VLOOKUP(A68,Datos!$B$2:$P$1503,15,0)</f>
        <v>46.279452054794518</v>
      </c>
      <c r="I68" s="2" t="str">
        <f t="shared" si="1"/>
        <v>NO CUMPLE</v>
      </c>
    </row>
    <row r="69" spans="1:9" x14ac:dyDescent="0.2">
      <c r="A69" s="5">
        <v>10000330</v>
      </c>
      <c r="B69" s="5" t="s">
        <v>75</v>
      </c>
      <c r="C69" s="20">
        <f>VLOOKUP(A69,Datos!B:M,12,0)</f>
        <v>28106</v>
      </c>
      <c r="D69" s="21" t="str">
        <f>VLOOKUP(A69,Datos!B:O,14,0)</f>
        <v>M</v>
      </c>
      <c r="E69" s="21" t="str">
        <f>VLOOKUP(A69,Datos!B:Q,16,0)</f>
        <v>CATEGORIA AUXILIAR</v>
      </c>
      <c r="F69" s="21" t="str">
        <f>VLOOKUP(A69,Datos!$B$2:$R$1503,17,0)</f>
        <v>ESPECIALIZACIÓN</v>
      </c>
      <c r="G69" s="21" t="str">
        <f>VLOOKUP(A69,Datos!$B$2:$C$1503,2,0)</f>
        <v>PEREIRA</v>
      </c>
      <c r="H69" s="22">
        <f ca="1">VLOOKUP(A69,Datos!$B$2:$P$1503,15,0)</f>
        <v>46.936986301369863</v>
      </c>
      <c r="I69" s="2" t="str">
        <f t="shared" si="1"/>
        <v>NO CUMPLE</v>
      </c>
    </row>
    <row r="70" spans="1:9" x14ac:dyDescent="0.2">
      <c r="A70" s="5">
        <v>10000917</v>
      </c>
      <c r="B70" s="5" t="s">
        <v>76</v>
      </c>
      <c r="C70" s="20">
        <f>VLOOKUP(A70,Datos!B:M,12,0)</f>
        <v>28147</v>
      </c>
      <c r="D70" s="21" t="str">
        <f>VLOOKUP(A70,Datos!B:O,14,0)</f>
        <v>M</v>
      </c>
      <c r="E70" s="21" t="str">
        <f>VLOOKUP(A70,Datos!B:Q,16,0)</f>
        <v>NO CATEGORIZADO</v>
      </c>
      <c r="F70" s="21" t="str">
        <f>VLOOKUP(A70,Datos!$B$2:$R$1503,17,0)</f>
        <v>PROFESIONAL</v>
      </c>
      <c r="G70" s="21" t="str">
        <f>VLOOKUP(A70,Datos!$B$2:$C$1503,2,0)</f>
        <v>MEDELLIN</v>
      </c>
      <c r="H70" s="22">
        <f ca="1">VLOOKUP(A70,Datos!$B$2:$P$1503,15,0)</f>
        <v>46.824657534246576</v>
      </c>
      <c r="I70" s="2" t="str">
        <f t="shared" si="1"/>
        <v>NO CUMPLE</v>
      </c>
    </row>
    <row r="71" spans="1:9" x14ac:dyDescent="0.2">
      <c r="A71" s="5">
        <v>10001527</v>
      </c>
      <c r="B71" s="5" t="s">
        <v>77</v>
      </c>
      <c r="C71" s="20">
        <f>VLOOKUP(A71,Datos!B:M,12,0)</f>
        <v>28022</v>
      </c>
      <c r="D71" s="21" t="str">
        <f>VLOOKUP(A71,Datos!B:O,14,0)</f>
        <v>M</v>
      </c>
      <c r="E71" s="21" t="str">
        <f>VLOOKUP(A71,Datos!B:Q,16,0)</f>
        <v>NO CATEGORIZADO</v>
      </c>
      <c r="F71" s="21" t="str">
        <f>VLOOKUP(A71,Datos!$B$2:$R$1503,17,0)</f>
        <v>MAESTRÍA</v>
      </c>
      <c r="G71" s="21" t="str">
        <f>VLOOKUP(A71,Datos!$B$2:$C$1503,2,0)</f>
        <v>PEREIRA</v>
      </c>
      <c r="H71" s="22">
        <f ca="1">VLOOKUP(A71,Datos!$B$2:$P$1503,15,0)</f>
        <v>47.167123287671231</v>
      </c>
      <c r="I71" s="2" t="str">
        <f t="shared" si="1"/>
        <v>CANDIDATO APROBADO</v>
      </c>
    </row>
    <row r="72" spans="1:9" x14ac:dyDescent="0.2">
      <c r="A72" s="5">
        <v>10001983</v>
      </c>
      <c r="B72" s="5" t="s">
        <v>78</v>
      </c>
      <c r="C72" s="20">
        <f>VLOOKUP(A72,Datos!B:M,12,0)</f>
        <v>28072</v>
      </c>
      <c r="D72" s="21" t="str">
        <f>VLOOKUP(A72,Datos!B:O,14,0)</f>
        <v>M</v>
      </c>
      <c r="E72" s="21" t="str">
        <f>VLOOKUP(A72,Datos!B:Q,16,0)</f>
        <v>CATEGORIA ASISTENTE</v>
      </c>
      <c r="F72" s="21" t="str">
        <f>VLOOKUP(A72,Datos!$B$2:$R$1503,17,0)</f>
        <v>ESPECIALIZACIÓN</v>
      </c>
      <c r="G72" s="21" t="str">
        <f>VLOOKUP(A72,Datos!$B$2:$C$1503,2,0)</f>
        <v>PEREIRA</v>
      </c>
      <c r="H72" s="22">
        <f ca="1">VLOOKUP(A72,Datos!$B$2:$P$1503,15,0)</f>
        <v>47.030136986301372</v>
      </c>
      <c r="I72" s="2" t="str">
        <f t="shared" si="1"/>
        <v>NO CUMPLE</v>
      </c>
    </row>
    <row r="73" spans="1:9" x14ac:dyDescent="0.2">
      <c r="A73" s="5">
        <v>10002158</v>
      </c>
      <c r="B73" s="5" t="s">
        <v>79</v>
      </c>
      <c r="C73" s="20">
        <f>VLOOKUP(A73,Datos!B:M,12,0)</f>
        <v>28183</v>
      </c>
      <c r="D73" s="21" t="str">
        <f>VLOOKUP(A73,Datos!B:O,14,0)</f>
        <v>M</v>
      </c>
      <c r="E73" s="21" t="str">
        <f>VLOOKUP(A73,Datos!B:Q,16,0)</f>
        <v>CATEGORIA AUXILIAR</v>
      </c>
      <c r="F73" s="21" t="str">
        <f>VLOOKUP(A73,Datos!$B$2:$R$1503,17,0)</f>
        <v>ESPECIALIZACIÓN</v>
      </c>
      <c r="G73" s="21" t="str">
        <f>VLOOKUP(A73,Datos!$B$2:$C$1503,2,0)</f>
        <v>PEREIRA</v>
      </c>
      <c r="H73" s="22">
        <f ca="1">VLOOKUP(A73,Datos!$B$2:$P$1503,15,0)</f>
        <v>46.726027397260275</v>
      </c>
      <c r="I73" s="2" t="str">
        <f t="shared" si="1"/>
        <v>NO CUMPLE</v>
      </c>
    </row>
    <row r="74" spans="1:9" x14ac:dyDescent="0.2">
      <c r="A74" s="5">
        <v>10002506</v>
      </c>
      <c r="B74" s="5" t="s">
        <v>80</v>
      </c>
      <c r="C74" s="20">
        <f>VLOOKUP(A74,Datos!B:M,12,0)</f>
        <v>28258</v>
      </c>
      <c r="D74" s="21" t="str">
        <f>VLOOKUP(A74,Datos!B:O,14,0)</f>
        <v>M</v>
      </c>
      <c r="E74" s="21" t="str">
        <f>VLOOKUP(A74,Datos!B:Q,16,0)</f>
        <v>NO CATEGORIZADO</v>
      </c>
      <c r="F74" s="21" t="str">
        <f>VLOOKUP(A74,Datos!$B$2:$R$1503,17,0)</f>
        <v>ESPECIALIZACIÓN</v>
      </c>
      <c r="G74" s="21" t="str">
        <f>VLOOKUP(A74,Datos!$B$2:$C$1503,2,0)</f>
        <v>PEREIRA</v>
      </c>
      <c r="H74" s="22">
        <f ca="1">VLOOKUP(A74,Datos!$B$2:$P$1503,15,0)</f>
        <v>46.520547945205479</v>
      </c>
      <c r="I74" s="2" t="str">
        <f t="shared" si="1"/>
        <v>NO CUMPLE</v>
      </c>
    </row>
    <row r="75" spans="1:9" x14ac:dyDescent="0.2">
      <c r="A75" s="5">
        <v>10004542</v>
      </c>
      <c r="B75" s="5" t="s">
        <v>81</v>
      </c>
      <c r="C75" s="20">
        <f>VLOOKUP(A75,Datos!B:M,12,0)</f>
        <v>28242</v>
      </c>
      <c r="D75" s="21" t="str">
        <f>VLOOKUP(A75,Datos!B:O,14,0)</f>
        <v>M</v>
      </c>
      <c r="E75" s="21" t="str">
        <f>VLOOKUP(A75,Datos!B:Q,16,0)</f>
        <v>NO CATEGORIZADO</v>
      </c>
      <c r="F75" s="21" t="str">
        <f>VLOOKUP(A75,Datos!$B$2:$R$1503,17,0)</f>
        <v>MAESTRÍA</v>
      </c>
      <c r="G75" s="21" t="str">
        <f>VLOOKUP(A75,Datos!$B$2:$C$1503,2,0)</f>
        <v>PEREIRA</v>
      </c>
      <c r="H75" s="22">
        <f ca="1">VLOOKUP(A75,Datos!$B$2:$P$1503,15,0)</f>
        <v>46.564383561643837</v>
      </c>
      <c r="I75" s="2" t="str">
        <f t="shared" si="1"/>
        <v>CANDIDATO APROBADO</v>
      </c>
    </row>
    <row r="76" spans="1:9" x14ac:dyDescent="0.2">
      <c r="A76" s="5">
        <v>10005319</v>
      </c>
      <c r="B76" s="5" t="s">
        <v>82</v>
      </c>
      <c r="C76" s="20">
        <f>VLOOKUP(A76,Datos!B:M,12,0)</f>
        <v>28504</v>
      </c>
      <c r="D76" s="21" t="str">
        <f>VLOOKUP(A76,Datos!B:O,14,0)</f>
        <v>M</v>
      </c>
      <c r="E76" s="21" t="str">
        <f>VLOOKUP(A76,Datos!B:Q,16,0)</f>
        <v>NO CATEGORIZADO</v>
      </c>
      <c r="F76" s="21" t="str">
        <f>VLOOKUP(A76,Datos!$B$2:$R$1503,17,0)</f>
        <v>PROFESIONAL</v>
      </c>
      <c r="G76" s="21" t="str">
        <f>VLOOKUP(A76,Datos!$B$2:$C$1503,2,0)</f>
        <v>PEREIRA</v>
      </c>
      <c r="H76" s="22">
        <f ca="1">VLOOKUP(A76,Datos!$B$2:$P$1503,15,0)</f>
        <v>45.846575342465755</v>
      </c>
      <c r="I76" s="2" t="str">
        <f t="shared" si="1"/>
        <v>NO CUMPLE</v>
      </c>
    </row>
    <row r="77" spans="1:9" x14ac:dyDescent="0.2">
      <c r="A77" s="5">
        <v>10005872</v>
      </c>
      <c r="B77" s="5" t="s">
        <v>83</v>
      </c>
      <c r="C77" s="20">
        <f>VLOOKUP(A77,Datos!B:M,12,0)</f>
        <v>28562</v>
      </c>
      <c r="D77" s="21" t="str">
        <f>VLOOKUP(A77,Datos!B:O,14,0)</f>
        <v>M</v>
      </c>
      <c r="E77" s="21" t="str">
        <f>VLOOKUP(A77,Datos!B:Q,16,0)</f>
        <v>CATEGORIA AUXILIAR</v>
      </c>
      <c r="F77" s="21" t="str">
        <f>VLOOKUP(A77,Datos!$B$2:$R$1503,17,0)</f>
        <v>MAESTRÍA</v>
      </c>
      <c r="G77" s="21" t="str">
        <f>VLOOKUP(A77,Datos!$B$2:$C$1503,2,0)</f>
        <v>PEREIRA</v>
      </c>
      <c r="H77" s="22">
        <f ca="1">VLOOKUP(A77,Datos!$B$2:$P$1503,15,0)</f>
        <v>45.68767123287671</v>
      </c>
      <c r="I77" s="2" t="str">
        <f t="shared" si="1"/>
        <v>CANDIDATO APROBADO</v>
      </c>
    </row>
    <row r="78" spans="1:9" x14ac:dyDescent="0.2">
      <c r="A78" s="5">
        <v>10008587</v>
      </c>
      <c r="B78" s="5" t="s">
        <v>84</v>
      </c>
      <c r="C78" s="20">
        <f>VLOOKUP(A78,Datos!B:M,12,0)</f>
        <v>28760</v>
      </c>
      <c r="D78" s="21" t="str">
        <f>VLOOKUP(A78,Datos!B:O,14,0)</f>
        <v>M</v>
      </c>
      <c r="E78" s="21" t="str">
        <f>VLOOKUP(A78,Datos!B:Q,16,0)</f>
        <v>NO CATEGORIZADO</v>
      </c>
      <c r="F78" s="21" t="str">
        <f>VLOOKUP(A78,Datos!$B$2:$R$1503,17,0)</f>
        <v>ESPECIALIZACIÓN</v>
      </c>
      <c r="G78" s="21" t="str">
        <f>VLOOKUP(A78,Datos!$B$2:$C$1503,2,0)</f>
        <v>PEREIRA</v>
      </c>
      <c r="H78" s="22">
        <f ca="1">VLOOKUP(A78,Datos!$B$2:$P$1503,15,0)</f>
        <v>45.145205479452052</v>
      </c>
      <c r="I78" s="2" t="str">
        <f t="shared" si="1"/>
        <v>NO CUMPLE</v>
      </c>
    </row>
    <row r="79" spans="1:9" x14ac:dyDescent="0.2">
      <c r="A79" s="5">
        <v>10010777</v>
      </c>
      <c r="B79" s="5" t="s">
        <v>85</v>
      </c>
      <c r="C79" s="20">
        <f>VLOOKUP(A79,Datos!B:M,12,0)</f>
        <v>28967</v>
      </c>
      <c r="D79" s="21" t="str">
        <f>VLOOKUP(A79,Datos!B:O,14,0)</f>
        <v>M</v>
      </c>
      <c r="E79" s="21" t="str">
        <f>VLOOKUP(A79,Datos!B:Q,16,0)</f>
        <v>NO CATEGORIZADO</v>
      </c>
      <c r="F79" s="21" t="str">
        <f>VLOOKUP(A79,Datos!$B$2:$R$1503,17,0)</f>
        <v>TECNOLÓGICO</v>
      </c>
      <c r="G79" s="21" t="str">
        <f>VLOOKUP(A79,Datos!$B$2:$C$1503,2,0)</f>
        <v>PEREIRA</v>
      </c>
      <c r="H79" s="22">
        <f ca="1">VLOOKUP(A79,Datos!$B$2:$P$1503,15,0)</f>
        <v>44.578082191780823</v>
      </c>
      <c r="I79" s="2" t="str">
        <f t="shared" si="1"/>
        <v>NO CUMPLE</v>
      </c>
    </row>
    <row r="80" spans="1:9" x14ac:dyDescent="0.2">
      <c r="A80" s="5">
        <v>10012980</v>
      </c>
      <c r="B80" s="5" t="s">
        <v>86</v>
      </c>
      <c r="C80" s="20">
        <f>VLOOKUP(A80,Datos!B:M,12,0)</f>
        <v>29084</v>
      </c>
      <c r="D80" s="21" t="str">
        <f>VLOOKUP(A80,Datos!B:O,14,0)</f>
        <v>M</v>
      </c>
      <c r="E80" s="21" t="str">
        <f>VLOOKUP(A80,Datos!B:Q,16,0)</f>
        <v>NO CATEGORIZADO</v>
      </c>
      <c r="F80" s="21" t="str">
        <f>VLOOKUP(A80,Datos!$B$2:$R$1503,17,0)</f>
        <v>TECNOLÓGICO</v>
      </c>
      <c r="G80" s="21" t="str">
        <f>VLOOKUP(A80,Datos!$B$2:$C$1503,2,0)</f>
        <v>PEREIRA</v>
      </c>
      <c r="H80" s="22">
        <f ca="1">VLOOKUP(A80,Datos!$B$2:$P$1503,15,0)</f>
        <v>44.257534246575339</v>
      </c>
      <c r="I80" s="2" t="str">
        <f t="shared" si="1"/>
        <v>NO CUMPLE</v>
      </c>
    </row>
    <row r="81" spans="1:9" x14ac:dyDescent="0.2">
      <c r="A81" s="5">
        <v>10014274</v>
      </c>
      <c r="B81" s="5" t="s">
        <v>87</v>
      </c>
      <c r="C81" s="20">
        <f>VLOOKUP(A81,Datos!B:M,12,0)</f>
        <v>29253</v>
      </c>
      <c r="D81" s="21" t="str">
        <f>VLOOKUP(A81,Datos!B:O,14,0)</f>
        <v>M</v>
      </c>
      <c r="E81" s="21" t="str">
        <f>VLOOKUP(A81,Datos!B:Q,16,0)</f>
        <v>NO CATEGORIZADO</v>
      </c>
      <c r="F81" s="21" t="str">
        <f>VLOOKUP(A81,Datos!$B$2:$R$1503,17,0)</f>
        <v>ESPECIALIZACIÓN</v>
      </c>
      <c r="G81" s="21" t="str">
        <f>VLOOKUP(A81,Datos!$B$2:$C$1503,2,0)</f>
        <v>PEREIRA</v>
      </c>
      <c r="H81" s="22">
        <f ca="1">VLOOKUP(A81,Datos!$B$2:$P$1503,15,0)</f>
        <v>43.794520547945204</v>
      </c>
      <c r="I81" s="2" t="str">
        <f t="shared" si="1"/>
        <v>NO CUMPLE</v>
      </c>
    </row>
    <row r="82" spans="1:9" x14ac:dyDescent="0.2">
      <c r="A82" s="5">
        <v>10014620</v>
      </c>
      <c r="B82" s="5" t="s">
        <v>88</v>
      </c>
      <c r="C82" s="20">
        <f>VLOOKUP(A82,Datos!B:M,12,0)</f>
        <v>29274</v>
      </c>
      <c r="D82" s="21" t="str">
        <f>VLOOKUP(A82,Datos!B:O,14,0)</f>
        <v>M</v>
      </c>
      <c r="E82" s="21" t="str">
        <f>VLOOKUP(A82,Datos!B:Q,16,0)</f>
        <v>NO CATEGORIZADO</v>
      </c>
      <c r="F82" s="21" t="str">
        <f>VLOOKUP(A82,Datos!$B$2:$R$1503,17,0)</f>
        <v>ESPECIALIZACIÓN</v>
      </c>
      <c r="G82" s="21" t="str">
        <f>VLOOKUP(A82,Datos!$B$2:$C$1503,2,0)</f>
        <v>PEREIRA</v>
      </c>
      <c r="H82" s="22">
        <f ca="1">VLOOKUP(A82,Datos!$B$2:$P$1503,15,0)</f>
        <v>43.736986301369861</v>
      </c>
      <c r="I82" s="2" t="str">
        <f t="shared" si="1"/>
        <v>NO CUMPLE</v>
      </c>
    </row>
    <row r="83" spans="1:9" x14ac:dyDescent="0.2">
      <c r="A83" s="5">
        <v>10015727</v>
      </c>
      <c r="B83" s="5" t="s">
        <v>89</v>
      </c>
      <c r="C83" s="20">
        <f>VLOOKUP(A83,Datos!B:M,12,0)</f>
        <v>26638</v>
      </c>
      <c r="D83" s="21" t="str">
        <f>VLOOKUP(A83,Datos!B:O,14,0)</f>
        <v>M</v>
      </c>
      <c r="E83" s="21" t="str">
        <f>VLOOKUP(A83,Datos!B:Q,16,0)</f>
        <v>NO CATEGORIZADO</v>
      </c>
      <c r="F83" s="21" t="str">
        <f>VLOOKUP(A83,Datos!$B$2:$R$1503,17,0)</f>
        <v>PROFESIONAL</v>
      </c>
      <c r="G83" s="21" t="str">
        <f>VLOOKUP(A83,Datos!$B$2:$C$1503,2,0)</f>
        <v>PEREIRA</v>
      </c>
      <c r="H83" s="22">
        <f ca="1">VLOOKUP(A83,Datos!$B$2:$P$1503,15,0)</f>
        <v>50.958904109589042</v>
      </c>
      <c r="I83" s="2" t="str">
        <f t="shared" si="1"/>
        <v>NO CUMPLE</v>
      </c>
    </row>
    <row r="84" spans="1:9" x14ac:dyDescent="0.2">
      <c r="A84" s="5">
        <v>10016090</v>
      </c>
      <c r="B84" s="5" t="s">
        <v>90</v>
      </c>
      <c r="C84" s="20">
        <f>VLOOKUP(A84,Datos!B:M,12,0)</f>
        <v>26672</v>
      </c>
      <c r="D84" s="21" t="str">
        <f>VLOOKUP(A84,Datos!B:O,14,0)</f>
        <v>M</v>
      </c>
      <c r="E84" s="21" t="str">
        <f>VLOOKUP(A84,Datos!B:Q,16,0)</f>
        <v>CATEGORIA AUXILIAR</v>
      </c>
      <c r="F84" s="21" t="str">
        <f>VLOOKUP(A84,Datos!$B$2:$R$1503,17,0)</f>
        <v>ESPECIALIZACIÓN</v>
      </c>
      <c r="G84" s="21" t="str">
        <f>VLOOKUP(A84,Datos!$B$2:$C$1503,2,0)</f>
        <v>PEREIRA</v>
      </c>
      <c r="H84" s="22">
        <f ca="1">VLOOKUP(A84,Datos!$B$2:$P$1503,15,0)</f>
        <v>50.865753424657534</v>
      </c>
      <c r="I84" s="2" t="str">
        <f t="shared" si="1"/>
        <v>NO CUMPLE</v>
      </c>
    </row>
    <row r="85" spans="1:9" x14ac:dyDescent="0.2">
      <c r="A85" s="5">
        <v>10016265</v>
      </c>
      <c r="B85" s="5" t="s">
        <v>91</v>
      </c>
      <c r="C85" s="20">
        <f>VLOOKUP(A85,Datos!B:M,12,0)</f>
        <v>26649</v>
      </c>
      <c r="D85" s="21" t="str">
        <f>VLOOKUP(A85,Datos!B:O,14,0)</f>
        <v>M</v>
      </c>
      <c r="E85" s="21" t="str">
        <f>VLOOKUP(A85,Datos!B:Q,16,0)</f>
        <v>NO CATEGORIZADO</v>
      </c>
      <c r="F85" s="21" t="str">
        <f>VLOOKUP(A85,Datos!$B$2:$R$1503,17,0)</f>
        <v>MAESTRÍA</v>
      </c>
      <c r="G85" s="21" t="str">
        <f>VLOOKUP(A85,Datos!$B$2:$C$1503,2,0)</f>
        <v>PEREIRA</v>
      </c>
      <c r="H85" s="22">
        <f ca="1">VLOOKUP(A85,Datos!$B$2:$P$1503,15,0)</f>
        <v>50.92876712328767</v>
      </c>
      <c r="I85" s="2" t="str">
        <f t="shared" si="1"/>
        <v>CANDIDATO APROBADO</v>
      </c>
    </row>
    <row r="86" spans="1:9" x14ac:dyDescent="0.2">
      <c r="A86" s="5">
        <v>10017982</v>
      </c>
      <c r="B86" s="5" t="s">
        <v>92</v>
      </c>
      <c r="C86" s="20">
        <f>VLOOKUP(A86,Datos!B:M,12,0)</f>
        <v>26848</v>
      </c>
      <c r="D86" s="21" t="str">
        <f>VLOOKUP(A86,Datos!B:O,14,0)</f>
        <v>M</v>
      </c>
      <c r="E86" s="21" t="str">
        <f>VLOOKUP(A86,Datos!B:Q,16,0)</f>
        <v>CATEGORIA ASOCIADO</v>
      </c>
      <c r="F86" s="21" t="str">
        <f>VLOOKUP(A86,Datos!$B$2:$R$1503,17,0)</f>
        <v>MAESTRÍA</v>
      </c>
      <c r="G86" s="21" t="str">
        <f>VLOOKUP(A86,Datos!$B$2:$C$1503,2,0)</f>
        <v>PEREIRA</v>
      </c>
      <c r="H86" s="22">
        <f ca="1">VLOOKUP(A86,Datos!$B$2:$P$1503,15,0)</f>
        <v>50.38356164383562</v>
      </c>
      <c r="I86" s="2" t="str">
        <f t="shared" si="1"/>
        <v>CANDIDATO APROBADO</v>
      </c>
    </row>
    <row r="87" spans="1:9" x14ac:dyDescent="0.2">
      <c r="A87" s="5">
        <v>10019995</v>
      </c>
      <c r="B87" s="5" t="s">
        <v>93</v>
      </c>
      <c r="C87" s="20">
        <f>VLOOKUP(A87,Datos!B:M,12,0)</f>
        <v>27044</v>
      </c>
      <c r="D87" s="21" t="str">
        <f>VLOOKUP(A87,Datos!B:O,14,0)</f>
        <v>M</v>
      </c>
      <c r="E87" s="21" t="str">
        <f>VLOOKUP(A87,Datos!B:Q,16,0)</f>
        <v>CATEGORIA AUXILIAR</v>
      </c>
      <c r="F87" s="21" t="str">
        <f>VLOOKUP(A87,Datos!$B$2:$R$1503,17,0)</f>
        <v>ESPECIALIZACIÓN</v>
      </c>
      <c r="G87" s="21" t="str">
        <f>VLOOKUP(A87,Datos!$B$2:$C$1503,2,0)</f>
        <v>PEREIRA</v>
      </c>
      <c r="H87" s="22">
        <f ca="1">VLOOKUP(A87,Datos!$B$2:$P$1503,15,0)</f>
        <v>49.846575342465755</v>
      </c>
      <c r="I87" s="2" t="str">
        <f t="shared" si="1"/>
        <v>NO CUMPLE</v>
      </c>
    </row>
    <row r="88" spans="1:9" x14ac:dyDescent="0.2">
      <c r="A88" s="5">
        <v>10021466</v>
      </c>
      <c r="B88" s="5" t="s">
        <v>94</v>
      </c>
      <c r="C88" s="20">
        <f>VLOOKUP(A88,Datos!B:M,12,0)</f>
        <v>26676</v>
      </c>
      <c r="D88" s="21" t="str">
        <f>VLOOKUP(A88,Datos!B:O,14,0)</f>
        <v>M</v>
      </c>
      <c r="E88" s="21" t="str">
        <f>VLOOKUP(A88,Datos!B:Q,16,0)</f>
        <v>CATEGORIA ASOCIADO</v>
      </c>
      <c r="F88" s="21" t="str">
        <f>VLOOKUP(A88,Datos!$B$2:$R$1503,17,0)</f>
        <v>MAESTRÍA</v>
      </c>
      <c r="G88" s="21" t="str">
        <f>VLOOKUP(A88,Datos!$B$2:$C$1503,2,0)</f>
        <v>BOGOTA</v>
      </c>
      <c r="H88" s="22">
        <f ca="1">VLOOKUP(A88,Datos!$B$2:$P$1503,15,0)</f>
        <v>50.854794520547948</v>
      </c>
      <c r="I88" s="2" t="str">
        <f t="shared" si="1"/>
        <v>CANDIDATO APROBADO</v>
      </c>
    </row>
    <row r="89" spans="1:9" x14ac:dyDescent="0.2">
      <c r="A89" s="5">
        <v>10021827</v>
      </c>
      <c r="B89" s="5" t="s">
        <v>95</v>
      </c>
      <c r="C89" s="20">
        <f>VLOOKUP(A89,Datos!B:M,12,0)</f>
        <v>27095</v>
      </c>
      <c r="D89" s="21" t="str">
        <f>VLOOKUP(A89,Datos!B:O,14,0)</f>
        <v>M</v>
      </c>
      <c r="E89" s="21" t="str">
        <f>VLOOKUP(A89,Datos!B:Q,16,0)</f>
        <v>CATEGORIA AUXILIAR</v>
      </c>
      <c r="F89" s="21" t="str">
        <f>VLOOKUP(A89,Datos!$B$2:$R$1503,17,0)</f>
        <v>ESPECIALIZACIÓN</v>
      </c>
      <c r="G89" s="21" t="str">
        <f>VLOOKUP(A89,Datos!$B$2:$C$1503,2,0)</f>
        <v>PEREIRA</v>
      </c>
      <c r="H89" s="22">
        <f ca="1">VLOOKUP(A89,Datos!$B$2:$P$1503,15,0)</f>
        <v>49.706849315068496</v>
      </c>
      <c r="I89" s="2" t="str">
        <f t="shared" si="1"/>
        <v>NO CUMPLE</v>
      </c>
    </row>
    <row r="90" spans="1:9" x14ac:dyDescent="0.2">
      <c r="A90" s="5">
        <v>10022653</v>
      </c>
      <c r="B90" s="5" t="s">
        <v>96</v>
      </c>
      <c r="C90" s="20">
        <f>VLOOKUP(A90,Datos!B:M,12,0)</f>
        <v>27378</v>
      </c>
      <c r="D90" s="21" t="str">
        <f>VLOOKUP(A90,Datos!B:O,14,0)</f>
        <v>M</v>
      </c>
      <c r="E90" s="21" t="str">
        <f>VLOOKUP(A90,Datos!B:Q,16,0)</f>
        <v>CATEGORIA ASISTENTE</v>
      </c>
      <c r="F90" s="21" t="str">
        <f>VLOOKUP(A90,Datos!$B$2:$R$1503,17,0)</f>
        <v>MAESTRÍA</v>
      </c>
      <c r="G90" s="21" t="str">
        <f>VLOOKUP(A90,Datos!$B$2:$C$1503,2,0)</f>
        <v>PEREIRA</v>
      </c>
      <c r="H90" s="22">
        <f ca="1">VLOOKUP(A90,Datos!$B$2:$P$1503,15,0)</f>
        <v>48.93150684931507</v>
      </c>
      <c r="I90" s="2" t="str">
        <f t="shared" si="1"/>
        <v>CANDIDATO APROBADO</v>
      </c>
    </row>
    <row r="91" spans="1:9" x14ac:dyDescent="0.2">
      <c r="A91" s="5">
        <v>10022792</v>
      </c>
      <c r="B91" s="5" t="s">
        <v>97</v>
      </c>
      <c r="C91" s="20">
        <f>VLOOKUP(A91,Datos!B:M,12,0)</f>
        <v>27391</v>
      </c>
      <c r="D91" s="21" t="str">
        <f>VLOOKUP(A91,Datos!B:O,14,0)</f>
        <v>M</v>
      </c>
      <c r="E91" s="21" t="str">
        <f>VLOOKUP(A91,Datos!B:Q,16,0)</f>
        <v>NO CATEGORIZADO</v>
      </c>
      <c r="F91" s="21" t="str">
        <f>VLOOKUP(A91,Datos!$B$2:$R$1503,17,0)</f>
        <v>ESPECIALIZACIÓN</v>
      </c>
      <c r="G91" s="21" t="str">
        <f>VLOOKUP(A91,Datos!$B$2:$C$1503,2,0)</f>
        <v>PEREIRA</v>
      </c>
      <c r="H91" s="22">
        <f ca="1">VLOOKUP(A91,Datos!$B$2:$P$1503,15,0)</f>
        <v>48.895890410958906</v>
      </c>
      <c r="I91" s="2" t="str">
        <f t="shared" si="1"/>
        <v>NO CUMPLE</v>
      </c>
    </row>
    <row r="92" spans="1:9" x14ac:dyDescent="0.2">
      <c r="A92" s="5">
        <v>10023250</v>
      </c>
      <c r="B92" s="5" t="s">
        <v>98</v>
      </c>
      <c r="C92" s="20">
        <f>VLOOKUP(A92,Datos!B:M,12,0)</f>
        <v>27379</v>
      </c>
      <c r="D92" s="21" t="str">
        <f>VLOOKUP(A92,Datos!B:O,14,0)</f>
        <v>M</v>
      </c>
      <c r="E92" s="21" t="str">
        <f>VLOOKUP(A92,Datos!B:Q,16,0)</f>
        <v>NO CATEGORIZADO</v>
      </c>
      <c r="F92" s="21" t="str">
        <f>VLOOKUP(A92,Datos!$B$2:$R$1503,17,0)</f>
        <v>PROFESIONAL</v>
      </c>
      <c r="G92" s="21" t="str">
        <f>VLOOKUP(A92,Datos!$B$2:$C$1503,2,0)</f>
        <v>PEREIRA</v>
      </c>
      <c r="H92" s="22">
        <f ca="1">VLOOKUP(A92,Datos!$B$2:$P$1503,15,0)</f>
        <v>48.92876712328767</v>
      </c>
      <c r="I92" s="2" t="str">
        <f t="shared" si="1"/>
        <v>NO CUMPLE</v>
      </c>
    </row>
    <row r="93" spans="1:9" x14ac:dyDescent="0.2">
      <c r="A93" s="5">
        <v>10023401</v>
      </c>
      <c r="B93" s="5" t="s">
        <v>99</v>
      </c>
      <c r="C93" s="20">
        <f>VLOOKUP(A93,Datos!B:M,12,0)</f>
        <v>27417</v>
      </c>
      <c r="D93" s="21" t="str">
        <f>VLOOKUP(A93,Datos!B:O,14,0)</f>
        <v>M</v>
      </c>
      <c r="E93" s="21" t="str">
        <f>VLOOKUP(A93,Datos!B:Q,16,0)</f>
        <v>NO CATEGORIZADO</v>
      </c>
      <c r="F93" s="21" t="str">
        <f>VLOOKUP(A93,Datos!$B$2:$R$1503,17,0)</f>
        <v>ESPECIALIZACIÓN</v>
      </c>
      <c r="G93" s="21" t="str">
        <f>VLOOKUP(A93,Datos!$B$2:$C$1503,2,0)</f>
        <v>PEREIRA</v>
      </c>
      <c r="H93" s="22">
        <f ca="1">VLOOKUP(A93,Datos!$B$2:$P$1503,15,0)</f>
        <v>48.824657534246576</v>
      </c>
      <c r="I93" s="2" t="str">
        <f t="shared" si="1"/>
        <v>NO CUMPLE</v>
      </c>
    </row>
    <row r="94" spans="1:9" x14ac:dyDescent="0.2">
      <c r="A94" s="5">
        <v>10024111</v>
      </c>
      <c r="B94" s="5" t="s">
        <v>100</v>
      </c>
      <c r="C94" s="20">
        <f>VLOOKUP(A94,Datos!B:M,12,0)</f>
        <v>27317</v>
      </c>
      <c r="D94" s="21" t="str">
        <f>VLOOKUP(A94,Datos!B:O,14,0)</f>
        <v>M</v>
      </c>
      <c r="E94" s="21" t="str">
        <f>VLOOKUP(A94,Datos!B:Q,16,0)</f>
        <v>CATEGORIA ASISTENTE</v>
      </c>
      <c r="F94" s="21" t="str">
        <f>VLOOKUP(A94,Datos!$B$2:$R$1503,17,0)</f>
        <v>ESPECIALIZACIÓN</v>
      </c>
      <c r="G94" s="21" t="str">
        <f>VLOOKUP(A94,Datos!$B$2:$C$1503,2,0)</f>
        <v>PEREIRA</v>
      </c>
      <c r="H94" s="22">
        <f ca="1">VLOOKUP(A94,Datos!$B$2:$P$1503,15,0)</f>
        <v>49.098630136986301</v>
      </c>
      <c r="I94" s="2" t="str">
        <f t="shared" si="1"/>
        <v>NO CUMPLE</v>
      </c>
    </row>
    <row r="95" spans="1:9" x14ac:dyDescent="0.2">
      <c r="A95" s="5">
        <v>10024391</v>
      </c>
      <c r="B95" s="5" t="s">
        <v>101</v>
      </c>
      <c r="C95" s="20">
        <f>VLOOKUP(A95,Datos!B:M,12,0)</f>
        <v>27499</v>
      </c>
      <c r="D95" s="21" t="str">
        <f>VLOOKUP(A95,Datos!B:O,14,0)</f>
        <v>M</v>
      </c>
      <c r="E95" s="21" t="str">
        <f>VLOOKUP(A95,Datos!B:Q,16,0)</f>
        <v>CATEGORIA ASISTENTE</v>
      </c>
      <c r="F95" s="21" t="str">
        <f>VLOOKUP(A95,Datos!$B$2:$R$1503,17,0)</f>
        <v>ESPECIALIZACIÓN</v>
      </c>
      <c r="G95" s="21" t="str">
        <f>VLOOKUP(A95,Datos!$B$2:$C$1503,2,0)</f>
        <v>PEREIRA</v>
      </c>
      <c r="H95" s="22">
        <f ca="1">VLOOKUP(A95,Datos!$B$2:$P$1503,15,0)</f>
        <v>48.6</v>
      </c>
      <c r="I95" s="2" t="str">
        <f t="shared" si="1"/>
        <v>NO CUMPLE</v>
      </c>
    </row>
    <row r="96" spans="1:9" x14ac:dyDescent="0.2">
      <c r="A96" s="5">
        <v>10024547</v>
      </c>
      <c r="B96" s="5" t="s">
        <v>102</v>
      </c>
      <c r="C96" s="20">
        <f>VLOOKUP(A96,Datos!B:M,12,0)</f>
        <v>27547</v>
      </c>
      <c r="D96" s="21" t="str">
        <f>VLOOKUP(A96,Datos!B:O,14,0)</f>
        <v>M</v>
      </c>
      <c r="E96" s="21" t="str">
        <f>VLOOKUP(A96,Datos!B:Q,16,0)</f>
        <v>NO CATEGORIZADO</v>
      </c>
      <c r="F96" s="21" t="str">
        <f>VLOOKUP(A96,Datos!$B$2:$R$1503,17,0)</f>
        <v>MAESTRÍA</v>
      </c>
      <c r="G96" s="21" t="str">
        <f>VLOOKUP(A96,Datos!$B$2:$C$1503,2,0)</f>
        <v>PEREIRA</v>
      </c>
      <c r="H96" s="22">
        <f ca="1">VLOOKUP(A96,Datos!$B$2:$P$1503,15,0)</f>
        <v>48.468493150684928</v>
      </c>
      <c r="I96" s="2" t="str">
        <f t="shared" si="1"/>
        <v>CANDIDATO APROBADO</v>
      </c>
    </row>
    <row r="97" spans="1:9" x14ac:dyDescent="0.2">
      <c r="A97" s="5">
        <v>10024650</v>
      </c>
      <c r="B97" s="5" t="s">
        <v>103</v>
      </c>
      <c r="C97" s="20">
        <f>VLOOKUP(A97,Datos!B:M,12,0)</f>
        <v>27531</v>
      </c>
      <c r="D97" s="21" t="str">
        <f>VLOOKUP(A97,Datos!B:O,14,0)</f>
        <v>M</v>
      </c>
      <c r="E97" s="21" t="str">
        <f>VLOOKUP(A97,Datos!B:Q,16,0)</f>
        <v>NO CATEGORIZADO</v>
      </c>
      <c r="F97" s="21" t="str">
        <f>VLOOKUP(A97,Datos!$B$2:$R$1503,17,0)</f>
        <v>MAESTRÍA</v>
      </c>
      <c r="G97" s="21" t="str">
        <f>VLOOKUP(A97,Datos!$B$2:$C$1503,2,0)</f>
        <v>PEREIRA</v>
      </c>
      <c r="H97" s="22">
        <f ca="1">VLOOKUP(A97,Datos!$B$2:$P$1503,15,0)</f>
        <v>48.512328767123286</v>
      </c>
      <c r="I97" s="2" t="str">
        <f t="shared" si="1"/>
        <v>CANDIDATO APROBADO</v>
      </c>
    </row>
    <row r="98" spans="1:9" x14ac:dyDescent="0.2">
      <c r="A98" s="5">
        <v>10026280</v>
      </c>
      <c r="B98" s="5" t="s">
        <v>104</v>
      </c>
      <c r="C98" s="20">
        <f>VLOOKUP(A98,Datos!B:M,12,0)</f>
        <v>27424</v>
      </c>
      <c r="D98" s="21" t="str">
        <f>VLOOKUP(A98,Datos!B:O,14,0)</f>
        <v>M</v>
      </c>
      <c r="E98" s="21" t="str">
        <f>VLOOKUP(A98,Datos!B:Q,16,0)</f>
        <v>NO CATEGORIZADO</v>
      </c>
      <c r="F98" s="21" t="str">
        <f>VLOOKUP(A98,Datos!$B$2:$R$1503,17,0)</f>
        <v>ESPECIALIZACIÓN</v>
      </c>
      <c r="G98" s="21" t="str">
        <f>VLOOKUP(A98,Datos!$B$2:$C$1503,2,0)</f>
        <v>PEREIRA</v>
      </c>
      <c r="H98" s="22">
        <f ca="1">VLOOKUP(A98,Datos!$B$2:$P$1503,15,0)</f>
        <v>48.805479452054797</v>
      </c>
      <c r="I98" s="2" t="str">
        <f t="shared" si="1"/>
        <v>NO CUMPLE</v>
      </c>
    </row>
    <row r="99" spans="1:9" x14ac:dyDescent="0.2">
      <c r="A99" s="5">
        <v>10029202</v>
      </c>
      <c r="B99" s="5" t="s">
        <v>105</v>
      </c>
      <c r="C99" s="20">
        <f>VLOOKUP(A99,Datos!B:M,12,0)</f>
        <v>27879</v>
      </c>
      <c r="D99" s="21" t="str">
        <f>VLOOKUP(A99,Datos!B:O,14,0)</f>
        <v>M</v>
      </c>
      <c r="E99" s="21" t="str">
        <f>VLOOKUP(A99,Datos!B:Q,16,0)</f>
        <v>CATEGORIA ASISTENTE</v>
      </c>
      <c r="F99" s="21" t="str">
        <f>VLOOKUP(A99,Datos!$B$2:$R$1503,17,0)</f>
        <v>ESPECIALIZACIÓN</v>
      </c>
      <c r="G99" s="21" t="str">
        <f>VLOOKUP(A99,Datos!$B$2:$C$1503,2,0)</f>
        <v>PEREIRA</v>
      </c>
      <c r="H99" s="22">
        <f ca="1">VLOOKUP(A99,Datos!$B$2:$P$1503,15,0)</f>
        <v>47.558904109589044</v>
      </c>
      <c r="I99" s="2" t="str">
        <f t="shared" si="1"/>
        <v>NO CUMPLE</v>
      </c>
    </row>
    <row r="100" spans="1:9" x14ac:dyDescent="0.2">
      <c r="A100" s="5">
        <v>10033441</v>
      </c>
      <c r="B100" s="5" t="s">
        <v>106</v>
      </c>
      <c r="C100" s="20">
        <f>VLOOKUP(A100,Datos!B:M,12,0)</f>
        <v>29632</v>
      </c>
      <c r="D100" s="21" t="str">
        <f>VLOOKUP(A100,Datos!B:O,14,0)</f>
        <v>M</v>
      </c>
      <c r="E100" s="21" t="str">
        <f>VLOOKUP(A100,Datos!B:Q,16,0)</f>
        <v>NO CATEGORIZADO</v>
      </c>
      <c r="F100" s="21" t="str">
        <f>VLOOKUP(A100,Datos!$B$2:$R$1503,17,0)</f>
        <v>MAESTRÍA</v>
      </c>
      <c r="G100" s="21" t="str">
        <f>VLOOKUP(A100,Datos!$B$2:$C$1503,2,0)</f>
        <v>PEREIRA</v>
      </c>
      <c r="H100" s="22">
        <f ca="1">VLOOKUP(A100,Datos!$B$2:$P$1503,15,0)</f>
        <v>42.756164383561647</v>
      </c>
      <c r="I100" s="2" t="str">
        <f t="shared" si="1"/>
        <v>CANDIDATO APROBADO</v>
      </c>
    </row>
    <row r="101" spans="1:9" x14ac:dyDescent="0.2">
      <c r="A101" s="5">
        <v>10060906</v>
      </c>
      <c r="B101" s="5" t="s">
        <v>107</v>
      </c>
      <c r="C101" s="20">
        <f>VLOOKUP(A101,Datos!B:M,12,0)</f>
        <v>28129</v>
      </c>
      <c r="D101" s="21" t="str">
        <f>VLOOKUP(A101,Datos!B:O,14,0)</f>
        <v>M</v>
      </c>
      <c r="E101" s="21" t="str">
        <f>VLOOKUP(A101,Datos!B:Q,16,0)</f>
        <v>NO CATEGORIZADO</v>
      </c>
      <c r="F101" s="21" t="str">
        <f>VLOOKUP(A101,Datos!$B$2:$R$1503,17,0)</f>
        <v>ESPECIALIZACIÓN</v>
      </c>
      <c r="G101" s="21" t="str">
        <f>VLOOKUP(A101,Datos!$B$2:$C$1503,2,0)</f>
        <v>PEREIRA</v>
      </c>
      <c r="H101" s="22">
        <f ca="1">VLOOKUP(A101,Datos!$B$2:$P$1503,15,0)</f>
        <v>46.873972602739727</v>
      </c>
      <c r="I101" s="2" t="str">
        <f t="shared" si="1"/>
        <v>NO CUMPLE</v>
      </c>
    </row>
    <row r="102" spans="1:9" x14ac:dyDescent="0.2">
      <c r="A102" s="5">
        <v>10066822</v>
      </c>
      <c r="B102" s="5" t="s">
        <v>108</v>
      </c>
      <c r="C102" s="20">
        <f>VLOOKUP(A102,Datos!B:M,12,0)</f>
        <v>37101</v>
      </c>
      <c r="D102" s="21" t="str">
        <f>VLOOKUP(A102,Datos!B:O,14,0)</f>
        <v>M</v>
      </c>
      <c r="E102" s="21" t="str">
        <f>VLOOKUP(A102,Datos!B:Q,16,0)</f>
        <v>NO CATEGORIZADO</v>
      </c>
      <c r="F102" s="21" t="str">
        <f>VLOOKUP(A102,Datos!$B$2:$R$1503,17,0)</f>
        <v>ESPECIALIZACIÓN</v>
      </c>
      <c r="G102" s="21" t="str">
        <f>VLOOKUP(A102,Datos!$B$2:$C$1503,2,0)</f>
        <v>PEREIRA</v>
      </c>
      <c r="H102" s="22">
        <f ca="1">VLOOKUP(A102,Datos!$B$2:$P$1503,15,0)</f>
        <v>22.293150684931508</v>
      </c>
      <c r="I102" s="2" t="str">
        <f t="shared" si="1"/>
        <v>NO CUMPLE</v>
      </c>
    </row>
    <row r="103" spans="1:9" x14ac:dyDescent="0.2">
      <c r="A103" s="5">
        <v>10077513</v>
      </c>
      <c r="B103" s="5" t="s">
        <v>109</v>
      </c>
      <c r="C103" s="20">
        <f>VLOOKUP(A103,Datos!B:M,12,0)</f>
        <v>35897</v>
      </c>
      <c r="D103" s="21" t="str">
        <f>VLOOKUP(A103,Datos!B:O,14,0)</f>
        <v>M</v>
      </c>
      <c r="E103" s="21" t="str">
        <f>VLOOKUP(A103,Datos!B:Q,16,0)</f>
        <v>NO CATEGORIZADO</v>
      </c>
      <c r="F103" s="21" t="str">
        <f>VLOOKUP(A103,Datos!$B$2:$R$1503,17,0)</f>
        <v>ESPECIALIZACIÓN</v>
      </c>
      <c r="G103" s="21" t="str">
        <f>VLOOKUP(A103,Datos!$B$2:$C$1503,2,0)</f>
        <v>PEREIRA</v>
      </c>
      <c r="H103" s="22">
        <f ca="1">VLOOKUP(A103,Datos!$B$2:$P$1503,15,0)</f>
        <v>25.591780821917808</v>
      </c>
      <c r="I103" s="2" t="str">
        <f t="shared" si="1"/>
        <v>NO CUMPLE</v>
      </c>
    </row>
    <row r="104" spans="1:9" x14ac:dyDescent="0.2">
      <c r="A104" s="5">
        <v>10082977</v>
      </c>
      <c r="B104" s="5" t="s">
        <v>110</v>
      </c>
      <c r="C104" s="20">
        <f>VLOOKUP(A104,Datos!B:M,12,0)</f>
        <v>36547</v>
      </c>
      <c r="D104" s="21" t="str">
        <f>VLOOKUP(A104,Datos!B:O,14,0)</f>
        <v>M</v>
      </c>
      <c r="E104" s="21" t="str">
        <f>VLOOKUP(A104,Datos!B:Q,16,0)</f>
        <v>CATEGORIA ASISTENTE</v>
      </c>
      <c r="F104" s="21" t="str">
        <f>VLOOKUP(A104,Datos!$B$2:$R$1503,17,0)</f>
        <v>ESPECIALIZACIÓN</v>
      </c>
      <c r="G104" s="21" t="str">
        <f>VLOOKUP(A104,Datos!$B$2:$C$1503,2,0)</f>
        <v>PEREIRA</v>
      </c>
      <c r="H104" s="22">
        <f ca="1">VLOOKUP(A104,Datos!$B$2:$P$1503,15,0)</f>
        <v>23.81095890410959</v>
      </c>
      <c r="I104" s="2" t="str">
        <f t="shared" si="1"/>
        <v>NO CUMPLE</v>
      </c>
    </row>
    <row r="105" spans="1:9" x14ac:dyDescent="0.2">
      <c r="A105" s="5">
        <v>10086199</v>
      </c>
      <c r="B105" s="5" t="s">
        <v>111</v>
      </c>
      <c r="C105" s="20">
        <f>VLOOKUP(A105,Datos!B:M,12,0)</f>
        <v>36803</v>
      </c>
      <c r="D105" s="21" t="str">
        <f>VLOOKUP(A105,Datos!B:O,14,0)</f>
        <v>M</v>
      </c>
      <c r="E105" s="21" t="str">
        <f>VLOOKUP(A105,Datos!B:Q,16,0)</f>
        <v>CATEGORIA ASOCIADO</v>
      </c>
      <c r="F105" s="21" t="str">
        <f>VLOOKUP(A105,Datos!$B$2:$R$1503,17,0)</f>
        <v>TÉCNICO</v>
      </c>
      <c r="G105" s="21" t="str">
        <f>VLOOKUP(A105,Datos!$B$2:$C$1503,2,0)</f>
        <v>PEREIRA</v>
      </c>
      <c r="H105" s="22">
        <f ca="1">VLOOKUP(A105,Datos!$B$2:$P$1503,15,0)</f>
        <v>23.109589041095891</v>
      </c>
      <c r="I105" s="2" t="str">
        <f t="shared" si="1"/>
        <v>NO CUMPLE</v>
      </c>
    </row>
    <row r="106" spans="1:9" x14ac:dyDescent="0.2">
      <c r="A106" s="5">
        <v>10090687</v>
      </c>
      <c r="B106" s="5" t="s">
        <v>112</v>
      </c>
      <c r="C106" s="20">
        <f>VLOOKUP(A106,Datos!B:M,12,0)</f>
        <v>21356</v>
      </c>
      <c r="D106" s="21" t="str">
        <f>VLOOKUP(A106,Datos!B:O,14,0)</f>
        <v>M</v>
      </c>
      <c r="E106" s="21" t="str">
        <f>VLOOKUP(A106,Datos!B:Q,16,0)</f>
        <v>CATEGORIA AUXILIAR</v>
      </c>
      <c r="F106" s="21" t="str">
        <f>VLOOKUP(A106,Datos!$B$2:$R$1503,17,0)</f>
        <v>ESPECIALIZACIÓN</v>
      </c>
      <c r="G106" s="21" t="str">
        <f>VLOOKUP(A106,Datos!$B$2:$C$1503,2,0)</f>
        <v>PEREIRA</v>
      </c>
      <c r="H106" s="22">
        <f ca="1">VLOOKUP(A106,Datos!$B$2:$P$1503,15,0)</f>
        <v>65.430136986301363</v>
      </c>
      <c r="I106" s="2" t="str">
        <f t="shared" si="1"/>
        <v>NO CUMPLE</v>
      </c>
    </row>
    <row r="107" spans="1:9" x14ac:dyDescent="0.2">
      <c r="A107" s="5">
        <v>10091255</v>
      </c>
      <c r="B107" s="5" t="s">
        <v>113</v>
      </c>
      <c r="C107" s="20">
        <f>VLOOKUP(A107,Datos!B:M,12,0)</f>
        <v>21421</v>
      </c>
      <c r="D107" s="21" t="str">
        <f>VLOOKUP(A107,Datos!B:O,14,0)</f>
        <v>M</v>
      </c>
      <c r="E107" s="21" t="str">
        <f>VLOOKUP(A107,Datos!B:Q,16,0)</f>
        <v>NO CATEGORIZADO</v>
      </c>
      <c r="F107" s="21" t="str">
        <f>VLOOKUP(A107,Datos!$B$2:$R$1503,17,0)</f>
        <v>ESPECIALIZACIÓN</v>
      </c>
      <c r="G107" s="21" t="str">
        <f>VLOOKUP(A107,Datos!$B$2:$C$1503,2,0)</f>
        <v>PEREIRA</v>
      </c>
      <c r="H107" s="22">
        <f ca="1">VLOOKUP(A107,Datos!$B$2:$P$1503,15,0)</f>
        <v>65.252054794520546</v>
      </c>
      <c r="I107" s="2" t="str">
        <f t="shared" si="1"/>
        <v>NO CUMPLE</v>
      </c>
    </row>
    <row r="108" spans="1:9" x14ac:dyDescent="0.2">
      <c r="A108" s="5">
        <v>10093140</v>
      </c>
      <c r="B108" s="5" t="s">
        <v>114</v>
      </c>
      <c r="C108" s="20">
        <f>VLOOKUP(A108,Datos!B:M,12,0)</f>
        <v>37005</v>
      </c>
      <c r="D108" s="21" t="str">
        <f>VLOOKUP(A108,Datos!B:O,14,0)</f>
        <v>M</v>
      </c>
      <c r="E108" s="21" t="str">
        <f>VLOOKUP(A108,Datos!B:Q,16,0)</f>
        <v>NO CATEGORIZADO</v>
      </c>
      <c r="F108" s="21" t="str">
        <f>VLOOKUP(A108,Datos!$B$2:$R$1503,17,0)</f>
        <v>PROFESIONAL</v>
      </c>
      <c r="G108" s="21" t="str">
        <f>VLOOKUP(A108,Datos!$B$2:$C$1503,2,0)</f>
        <v>PEREIRA</v>
      </c>
      <c r="H108" s="22">
        <f ca="1">VLOOKUP(A108,Datos!$B$2:$P$1503,15,0)</f>
        <v>22.556164383561644</v>
      </c>
      <c r="I108" s="2" t="str">
        <f t="shared" si="1"/>
        <v>NO CUMPLE</v>
      </c>
    </row>
    <row r="109" spans="1:9" x14ac:dyDescent="0.2">
      <c r="A109" s="5">
        <v>10098020</v>
      </c>
      <c r="B109" s="5" t="s">
        <v>115</v>
      </c>
      <c r="C109" s="20">
        <f>VLOOKUP(A109,Datos!B:M,12,0)</f>
        <v>21799</v>
      </c>
      <c r="D109" s="21" t="str">
        <f>VLOOKUP(A109,Datos!B:O,14,0)</f>
        <v>M</v>
      </c>
      <c r="E109" s="21" t="str">
        <f>VLOOKUP(A109,Datos!B:Q,16,0)</f>
        <v>NO CATEGORIZADO</v>
      </c>
      <c r="F109" s="21" t="str">
        <f>VLOOKUP(A109,Datos!$B$2:$R$1503,17,0)</f>
        <v>ESPECIALIZACIÓN</v>
      </c>
      <c r="G109" s="21" t="str">
        <f>VLOOKUP(A109,Datos!$B$2:$C$1503,2,0)</f>
        <v>PEREIRA</v>
      </c>
      <c r="H109" s="22">
        <f ca="1">VLOOKUP(A109,Datos!$B$2:$P$1503,15,0)</f>
        <v>64.216438356164389</v>
      </c>
      <c r="I109" s="2" t="str">
        <f t="shared" si="1"/>
        <v>NO CUMPLE</v>
      </c>
    </row>
    <row r="110" spans="1:9" x14ac:dyDescent="0.2">
      <c r="A110" s="5">
        <v>10101370</v>
      </c>
      <c r="B110" s="5" t="s">
        <v>116</v>
      </c>
      <c r="C110" s="20">
        <f>VLOOKUP(A110,Datos!B:M,12,0)</f>
        <v>22119</v>
      </c>
      <c r="D110" s="21" t="str">
        <f>VLOOKUP(A110,Datos!B:O,14,0)</f>
        <v>M</v>
      </c>
      <c r="E110" s="21" t="str">
        <f>VLOOKUP(A110,Datos!B:Q,16,0)</f>
        <v>CATEGORIA ASOCIADO</v>
      </c>
      <c r="F110" s="21" t="str">
        <f>VLOOKUP(A110,Datos!$B$2:$R$1503,17,0)</f>
        <v>MAESTRÍA</v>
      </c>
      <c r="G110" s="21" t="str">
        <f>VLOOKUP(A110,Datos!$B$2:$C$1503,2,0)</f>
        <v>PEREIRA</v>
      </c>
      <c r="H110" s="22">
        <f ca="1">VLOOKUP(A110,Datos!$B$2:$P$1503,15,0)</f>
        <v>63.339726027397262</v>
      </c>
      <c r="I110" s="2" t="str">
        <f t="shared" si="1"/>
        <v>CANDIDATO APROBADO</v>
      </c>
    </row>
    <row r="111" spans="1:9" x14ac:dyDescent="0.2">
      <c r="A111" s="5">
        <v>10107040</v>
      </c>
      <c r="B111" s="5" t="s">
        <v>117</v>
      </c>
      <c r="C111" s="20">
        <f>VLOOKUP(A111,Datos!B:M,12,0)</f>
        <v>22410</v>
      </c>
      <c r="D111" s="21" t="str">
        <f>VLOOKUP(A111,Datos!B:O,14,0)</f>
        <v>M</v>
      </c>
      <c r="E111" s="21" t="str">
        <f>VLOOKUP(A111,Datos!B:Q,16,0)</f>
        <v>CATEGORIA ASOCIADO</v>
      </c>
      <c r="F111" s="21" t="str">
        <f>VLOOKUP(A111,Datos!$B$2:$R$1503,17,0)</f>
        <v>ESPECIALIZACIÓN</v>
      </c>
      <c r="G111" s="21" t="str">
        <f>VLOOKUP(A111,Datos!$B$2:$C$1503,2,0)</f>
        <v>PEREIRA</v>
      </c>
      <c r="H111" s="22">
        <f ca="1">VLOOKUP(A111,Datos!$B$2:$P$1503,15,0)</f>
        <v>62.542465753424658</v>
      </c>
      <c r="I111" s="2" t="str">
        <f t="shared" si="1"/>
        <v>NO CUMPLE</v>
      </c>
    </row>
    <row r="112" spans="1:9" x14ac:dyDescent="0.2">
      <c r="A112" s="5">
        <v>10110545</v>
      </c>
      <c r="B112" s="5" t="s">
        <v>118</v>
      </c>
      <c r="C112" s="20">
        <f>VLOOKUP(A112,Datos!B:M,12,0)</f>
        <v>23063</v>
      </c>
      <c r="D112" s="21" t="str">
        <f>VLOOKUP(A112,Datos!B:O,14,0)</f>
        <v>M</v>
      </c>
      <c r="E112" s="21" t="str">
        <f>VLOOKUP(A112,Datos!B:Q,16,0)</f>
        <v>NO CATEGORIZADO</v>
      </c>
      <c r="F112" s="21" t="str">
        <f>VLOOKUP(A112,Datos!$B$2:$R$1503,17,0)</f>
        <v>MAESTRÍA</v>
      </c>
      <c r="G112" s="21" t="str">
        <f>VLOOKUP(A112,Datos!$B$2:$C$1503,2,0)</f>
        <v>PEREIRA</v>
      </c>
      <c r="H112" s="22">
        <f ca="1">VLOOKUP(A112,Datos!$B$2:$P$1503,15,0)</f>
        <v>60.753424657534246</v>
      </c>
      <c r="I112" s="2" t="str">
        <f t="shared" si="1"/>
        <v>CANDIDATO APROBADO</v>
      </c>
    </row>
    <row r="113" spans="1:9" x14ac:dyDescent="0.2">
      <c r="A113" s="5">
        <v>10113018</v>
      </c>
      <c r="B113" s="5" t="s">
        <v>119</v>
      </c>
      <c r="C113" s="20">
        <f>VLOOKUP(A113,Datos!B:M,12,0)</f>
        <v>23269</v>
      </c>
      <c r="D113" s="21" t="str">
        <f>VLOOKUP(A113,Datos!B:O,14,0)</f>
        <v>M</v>
      </c>
      <c r="E113" s="21" t="str">
        <f>VLOOKUP(A113,Datos!B:Q,16,0)</f>
        <v>NO CATEGORIZADO</v>
      </c>
      <c r="F113" s="21" t="str">
        <f>VLOOKUP(A113,Datos!$B$2:$R$1503,17,0)</f>
        <v>PROFESIONAL</v>
      </c>
      <c r="G113" s="21" t="str">
        <f>VLOOKUP(A113,Datos!$B$2:$C$1503,2,0)</f>
        <v>PEREIRA</v>
      </c>
      <c r="H113" s="22">
        <f ca="1">VLOOKUP(A113,Datos!$B$2:$P$1503,15,0)</f>
        <v>60.18904109589041</v>
      </c>
      <c r="I113" s="2" t="str">
        <f t="shared" si="1"/>
        <v>NO CUMPLE</v>
      </c>
    </row>
    <row r="114" spans="1:9" x14ac:dyDescent="0.2">
      <c r="A114" s="5">
        <v>10116672</v>
      </c>
      <c r="B114" s="5" t="s">
        <v>120</v>
      </c>
      <c r="C114" s="20">
        <f>VLOOKUP(A114,Datos!B:M,12,0)</f>
        <v>23719</v>
      </c>
      <c r="D114" s="21" t="str">
        <f>VLOOKUP(A114,Datos!B:O,14,0)</f>
        <v>M</v>
      </c>
      <c r="E114" s="21" t="str">
        <f>VLOOKUP(A114,Datos!B:Q,16,0)</f>
        <v>CATEGORIA ASISTENTE</v>
      </c>
      <c r="F114" s="21" t="str">
        <f>VLOOKUP(A114,Datos!$B$2:$R$1503,17,0)</f>
        <v>MAESTRÍA</v>
      </c>
      <c r="G114" s="21" t="str">
        <f>VLOOKUP(A114,Datos!$B$2:$C$1503,2,0)</f>
        <v>PEREIRA</v>
      </c>
      <c r="H114" s="22">
        <f ca="1">VLOOKUP(A114,Datos!$B$2:$P$1503,15,0)</f>
        <v>58.956164383561642</v>
      </c>
      <c r="I114" s="2" t="str">
        <f t="shared" si="1"/>
        <v>CANDIDATO APROBADO</v>
      </c>
    </row>
    <row r="115" spans="1:9" x14ac:dyDescent="0.2">
      <c r="A115" s="5">
        <v>10117405</v>
      </c>
      <c r="B115" s="5" t="s">
        <v>121</v>
      </c>
      <c r="C115" s="20">
        <f>VLOOKUP(A115,Datos!B:M,12,0)</f>
        <v>23786</v>
      </c>
      <c r="D115" s="21" t="str">
        <f>VLOOKUP(A115,Datos!B:O,14,0)</f>
        <v>M</v>
      </c>
      <c r="E115" s="21" t="str">
        <f>VLOOKUP(A115,Datos!B:Q,16,0)</f>
        <v>NO CATEGORIZADO</v>
      </c>
      <c r="F115" s="21" t="str">
        <f>VLOOKUP(A115,Datos!$B$2:$R$1503,17,0)</f>
        <v>MAESTRÍA</v>
      </c>
      <c r="G115" s="21" t="str">
        <f>VLOOKUP(A115,Datos!$B$2:$C$1503,2,0)</f>
        <v>PEREIRA</v>
      </c>
      <c r="H115" s="22">
        <f ca="1">VLOOKUP(A115,Datos!$B$2:$P$1503,15,0)</f>
        <v>58.772602739726025</v>
      </c>
      <c r="I115" s="2" t="str">
        <f t="shared" si="1"/>
        <v>CANDIDATO APROBADO</v>
      </c>
    </row>
    <row r="116" spans="1:9" x14ac:dyDescent="0.2">
      <c r="A116" s="5">
        <v>10118216</v>
      </c>
      <c r="B116" s="5" t="s">
        <v>122</v>
      </c>
      <c r="C116" s="20">
        <f>VLOOKUP(A116,Datos!B:M,12,0)</f>
        <v>23847</v>
      </c>
      <c r="D116" s="21" t="str">
        <f>VLOOKUP(A116,Datos!B:O,14,0)</f>
        <v>M</v>
      </c>
      <c r="E116" s="21" t="str">
        <f>VLOOKUP(A116,Datos!B:Q,16,0)</f>
        <v>CATEGORIA ASISTENTE</v>
      </c>
      <c r="F116" s="21" t="str">
        <f>VLOOKUP(A116,Datos!$B$2:$R$1503,17,0)</f>
        <v>ESPECIALIZACIÓN</v>
      </c>
      <c r="G116" s="21" t="str">
        <f>VLOOKUP(A116,Datos!$B$2:$C$1503,2,0)</f>
        <v>PEREIRA</v>
      </c>
      <c r="H116" s="22">
        <f ca="1">VLOOKUP(A116,Datos!$B$2:$P$1503,15,0)</f>
        <v>58.605479452054794</v>
      </c>
      <c r="I116" s="2" t="str">
        <f t="shared" si="1"/>
        <v>NO CUMPLE</v>
      </c>
    </row>
    <row r="117" spans="1:9" x14ac:dyDescent="0.2">
      <c r="A117" s="5">
        <v>10119103</v>
      </c>
      <c r="B117" s="5" t="s">
        <v>123</v>
      </c>
      <c r="C117" s="20">
        <f>VLOOKUP(A117,Datos!B:M,12,0)</f>
        <v>23894</v>
      </c>
      <c r="D117" s="21" t="str">
        <f>VLOOKUP(A117,Datos!B:O,14,0)</f>
        <v>M</v>
      </c>
      <c r="E117" s="21" t="str">
        <f>VLOOKUP(A117,Datos!B:Q,16,0)</f>
        <v>CATEGORIA ASISTENTE</v>
      </c>
      <c r="F117" s="21" t="str">
        <f>VLOOKUP(A117,Datos!$B$2:$R$1503,17,0)</f>
        <v>ESPECIALIZACIÓN</v>
      </c>
      <c r="G117" s="21" t="str">
        <f>VLOOKUP(A117,Datos!$B$2:$C$1503,2,0)</f>
        <v>PEREIRA</v>
      </c>
      <c r="H117" s="22">
        <f ca="1">VLOOKUP(A117,Datos!$B$2:$P$1503,15,0)</f>
        <v>58.476712328767121</v>
      </c>
      <c r="I117" s="2" t="str">
        <f t="shared" si="1"/>
        <v>NO CUMPLE</v>
      </c>
    </row>
    <row r="118" spans="1:9" x14ac:dyDescent="0.2">
      <c r="A118" s="5">
        <v>10121148</v>
      </c>
      <c r="B118" s="5" t="s">
        <v>124</v>
      </c>
      <c r="C118" s="20">
        <f>VLOOKUP(A118,Datos!B:M,12,0)</f>
        <v>24140</v>
      </c>
      <c r="D118" s="21" t="str">
        <f>VLOOKUP(A118,Datos!B:O,14,0)</f>
        <v>M</v>
      </c>
      <c r="E118" s="21" t="str">
        <f>VLOOKUP(A118,Datos!B:Q,16,0)</f>
        <v>NO CATEGORIZADO</v>
      </c>
      <c r="F118" s="21" t="str">
        <f>VLOOKUP(A118,Datos!$B$2:$R$1503,17,0)</f>
        <v>ESPECIALIZACIÓN</v>
      </c>
      <c r="G118" s="21" t="str">
        <f>VLOOKUP(A118,Datos!$B$2:$C$1503,2,0)</f>
        <v>PEREIRA</v>
      </c>
      <c r="H118" s="22">
        <f ca="1">VLOOKUP(A118,Datos!$B$2:$P$1503,15,0)</f>
        <v>57.802739726027397</v>
      </c>
      <c r="I118" s="2" t="str">
        <f t="shared" si="1"/>
        <v>NO CUMPLE</v>
      </c>
    </row>
    <row r="119" spans="1:9" x14ac:dyDescent="0.2">
      <c r="A119" s="5">
        <v>10121845</v>
      </c>
      <c r="B119" s="5" t="s">
        <v>125</v>
      </c>
      <c r="C119" s="20">
        <f>VLOOKUP(A119,Datos!B:M,12,0)</f>
        <v>24189</v>
      </c>
      <c r="D119" s="21" t="str">
        <f>VLOOKUP(A119,Datos!B:O,14,0)</f>
        <v>M</v>
      </c>
      <c r="E119" s="21" t="str">
        <f>VLOOKUP(A119,Datos!B:Q,16,0)</f>
        <v>NO CATEGORIZADO</v>
      </c>
      <c r="F119" s="21" t="str">
        <f>VLOOKUP(A119,Datos!$B$2:$R$1503,17,0)</f>
        <v>MAESTRÍA</v>
      </c>
      <c r="G119" s="21" t="str">
        <f>VLOOKUP(A119,Datos!$B$2:$C$1503,2,0)</f>
        <v>PEREIRA</v>
      </c>
      <c r="H119" s="22">
        <f ca="1">VLOOKUP(A119,Datos!$B$2:$P$1503,15,0)</f>
        <v>57.668493150684931</v>
      </c>
      <c r="I119" s="2" t="str">
        <f t="shared" si="1"/>
        <v>CANDIDATO APROBADO</v>
      </c>
    </row>
    <row r="120" spans="1:9" x14ac:dyDescent="0.2">
      <c r="A120" s="5">
        <v>10123080</v>
      </c>
      <c r="B120" s="5" t="s">
        <v>126</v>
      </c>
      <c r="C120" s="20">
        <f>VLOOKUP(A120,Datos!B:M,12,0)</f>
        <v>24319</v>
      </c>
      <c r="D120" s="21" t="str">
        <f>VLOOKUP(A120,Datos!B:O,14,0)</f>
        <v>M</v>
      </c>
      <c r="E120" s="21" t="str">
        <f>VLOOKUP(A120,Datos!B:Q,16,0)</f>
        <v>NO CATEGORIZADO</v>
      </c>
      <c r="F120" s="21" t="str">
        <f>VLOOKUP(A120,Datos!$B$2:$R$1503,17,0)</f>
        <v>ESPECIALIZACIÓN</v>
      </c>
      <c r="G120" s="21" t="str">
        <f>VLOOKUP(A120,Datos!$B$2:$C$1503,2,0)</f>
        <v>PEREIRA</v>
      </c>
      <c r="H120" s="22">
        <f ca="1">VLOOKUP(A120,Datos!$B$2:$P$1503,15,0)</f>
        <v>57.31232876712329</v>
      </c>
      <c r="I120" s="2" t="str">
        <f t="shared" si="1"/>
        <v>NO CUMPLE</v>
      </c>
    </row>
    <row r="121" spans="1:9" x14ac:dyDescent="0.2">
      <c r="A121" s="5">
        <v>10124713</v>
      </c>
      <c r="B121" s="5" t="s">
        <v>127</v>
      </c>
      <c r="C121" s="20">
        <f>VLOOKUP(A121,Datos!B:M,12,0)</f>
        <v>24569</v>
      </c>
      <c r="D121" s="21" t="str">
        <f>VLOOKUP(A121,Datos!B:O,14,0)</f>
        <v>M</v>
      </c>
      <c r="E121" s="21" t="str">
        <f>VLOOKUP(A121,Datos!B:Q,16,0)</f>
        <v>CATEGORIA ASISTENTE</v>
      </c>
      <c r="F121" s="21" t="str">
        <f>VLOOKUP(A121,Datos!$B$2:$R$1503,17,0)</f>
        <v>MAESTRÍA</v>
      </c>
      <c r="G121" s="21" t="str">
        <f>VLOOKUP(A121,Datos!$B$2:$C$1503,2,0)</f>
        <v>PEREIRA</v>
      </c>
      <c r="H121" s="22">
        <f ca="1">VLOOKUP(A121,Datos!$B$2:$P$1503,15,0)</f>
        <v>56.627397260273973</v>
      </c>
      <c r="I121" s="2" t="str">
        <f t="shared" si="1"/>
        <v>CANDIDATO APROBADO</v>
      </c>
    </row>
    <row r="122" spans="1:9" x14ac:dyDescent="0.2">
      <c r="A122" s="5">
        <v>10124991</v>
      </c>
      <c r="B122" s="5" t="s">
        <v>128</v>
      </c>
      <c r="C122" s="20">
        <f>VLOOKUP(A122,Datos!B:M,12,0)</f>
        <v>24526</v>
      </c>
      <c r="D122" s="21" t="str">
        <f>VLOOKUP(A122,Datos!B:O,14,0)</f>
        <v>M</v>
      </c>
      <c r="E122" s="21" t="str">
        <f>VLOOKUP(A122,Datos!B:Q,16,0)</f>
        <v>NO CATEGORIZADO</v>
      </c>
      <c r="F122" s="21" t="str">
        <f>VLOOKUP(A122,Datos!$B$2:$R$1503,17,0)</f>
        <v>ESPECIALIZACIÓN</v>
      </c>
      <c r="G122" s="21" t="str">
        <f>VLOOKUP(A122,Datos!$B$2:$C$1503,2,0)</f>
        <v>PEREIRA</v>
      </c>
      <c r="H122" s="22">
        <f ca="1">VLOOKUP(A122,Datos!$B$2:$P$1503,15,0)</f>
        <v>56.745205479452054</v>
      </c>
      <c r="I122" s="2" t="str">
        <f t="shared" si="1"/>
        <v>NO CUMPLE</v>
      </c>
    </row>
    <row r="123" spans="1:9" x14ac:dyDescent="0.2">
      <c r="A123" s="5">
        <v>10125236</v>
      </c>
      <c r="B123" s="5" t="s">
        <v>129</v>
      </c>
      <c r="C123" s="20">
        <f>VLOOKUP(A123,Datos!B:M,12,0)</f>
        <v>24259</v>
      </c>
      <c r="D123" s="21" t="str">
        <f>VLOOKUP(A123,Datos!B:O,14,0)</f>
        <v>M</v>
      </c>
      <c r="E123" s="21" t="str">
        <f>VLOOKUP(A123,Datos!B:Q,16,0)</f>
        <v>NO CATEGORIZADO</v>
      </c>
      <c r="F123" s="21" t="str">
        <f>VLOOKUP(A123,Datos!$B$2:$R$1503,17,0)</f>
        <v>ESPECIALIZACIÓN</v>
      </c>
      <c r="G123" s="21" t="str">
        <f>VLOOKUP(A123,Datos!$B$2:$C$1503,2,0)</f>
        <v>MEDELLIN</v>
      </c>
      <c r="H123" s="22">
        <f ca="1">VLOOKUP(A123,Datos!$B$2:$P$1503,15,0)</f>
        <v>57.476712328767121</v>
      </c>
      <c r="I123" s="2" t="str">
        <f t="shared" si="1"/>
        <v>NO CUMPLE</v>
      </c>
    </row>
    <row r="124" spans="1:9" x14ac:dyDescent="0.2">
      <c r="A124" s="5">
        <v>10125424</v>
      </c>
      <c r="B124" s="5" t="s">
        <v>130</v>
      </c>
      <c r="C124" s="20">
        <f>VLOOKUP(A124,Datos!B:M,12,0)</f>
        <v>24586</v>
      </c>
      <c r="D124" s="21" t="str">
        <f>VLOOKUP(A124,Datos!B:O,14,0)</f>
        <v>M</v>
      </c>
      <c r="E124" s="21" t="str">
        <f>VLOOKUP(A124,Datos!B:Q,16,0)</f>
        <v>CATEGORIA AUXILIAR</v>
      </c>
      <c r="F124" s="21" t="str">
        <f>VLOOKUP(A124,Datos!$B$2:$R$1503,17,0)</f>
        <v>ESPECIALIZACIÓN</v>
      </c>
      <c r="G124" s="21" t="str">
        <f>VLOOKUP(A124,Datos!$B$2:$C$1503,2,0)</f>
        <v>PEREIRA</v>
      </c>
      <c r="H124" s="22">
        <f ca="1">VLOOKUP(A124,Datos!$B$2:$P$1503,15,0)</f>
        <v>56.580821917808223</v>
      </c>
      <c r="I124" s="2" t="str">
        <f t="shared" si="1"/>
        <v>NO CUMPLE</v>
      </c>
    </row>
    <row r="125" spans="1:9" x14ac:dyDescent="0.2">
      <c r="A125" s="5">
        <v>10128123</v>
      </c>
      <c r="B125" s="5" t="s">
        <v>131</v>
      </c>
      <c r="C125" s="20">
        <f>VLOOKUP(A125,Datos!B:M,12,0)</f>
        <v>24595</v>
      </c>
      <c r="D125" s="21" t="str">
        <f>VLOOKUP(A125,Datos!B:O,14,0)</f>
        <v>M</v>
      </c>
      <c r="E125" s="21" t="str">
        <f>VLOOKUP(A125,Datos!B:Q,16,0)</f>
        <v>CATEGORIA ASISTENTE</v>
      </c>
      <c r="F125" s="21" t="str">
        <f>VLOOKUP(A125,Datos!$B$2:$R$1503,17,0)</f>
        <v>MAESTRÍA</v>
      </c>
      <c r="G125" s="21" t="str">
        <f>VLOOKUP(A125,Datos!$B$2:$C$1503,2,0)</f>
        <v>PEREIRA</v>
      </c>
      <c r="H125" s="22">
        <f ca="1">VLOOKUP(A125,Datos!$B$2:$P$1503,15,0)</f>
        <v>56.556164383561644</v>
      </c>
      <c r="I125" s="2" t="str">
        <f t="shared" si="1"/>
        <v>CANDIDATO APROBADO</v>
      </c>
    </row>
    <row r="126" spans="1:9" x14ac:dyDescent="0.2">
      <c r="A126" s="5">
        <v>10129618</v>
      </c>
      <c r="B126" s="5" t="s">
        <v>132</v>
      </c>
      <c r="C126" s="20">
        <f>VLOOKUP(A126,Datos!B:M,12,0)</f>
        <v>24742</v>
      </c>
      <c r="D126" s="21" t="str">
        <f>VLOOKUP(A126,Datos!B:O,14,0)</f>
        <v>M</v>
      </c>
      <c r="E126" s="21" t="str">
        <f>VLOOKUP(A126,Datos!B:Q,16,0)</f>
        <v>CATEGORIA ASOCIADO</v>
      </c>
      <c r="F126" s="21" t="str">
        <f>VLOOKUP(A126,Datos!$B$2:$R$1503,17,0)</f>
        <v>TÉCNICO</v>
      </c>
      <c r="G126" s="21" t="str">
        <f>VLOOKUP(A126,Datos!$B$2:$C$1503,2,0)</f>
        <v>PEREIRA</v>
      </c>
      <c r="H126" s="22">
        <f ca="1">VLOOKUP(A126,Datos!$B$2:$P$1503,15,0)</f>
        <v>56.153424657534245</v>
      </c>
      <c r="I126" s="2" t="str">
        <f t="shared" si="1"/>
        <v>NO CUMPLE</v>
      </c>
    </row>
    <row r="127" spans="1:9" x14ac:dyDescent="0.2">
      <c r="A127" s="5">
        <v>10131431</v>
      </c>
      <c r="B127" s="5" t="s">
        <v>133</v>
      </c>
      <c r="C127" s="20">
        <f>VLOOKUP(A127,Datos!B:M,12,0)</f>
        <v>25160</v>
      </c>
      <c r="D127" s="21" t="str">
        <f>VLOOKUP(A127,Datos!B:O,14,0)</f>
        <v>M</v>
      </c>
      <c r="E127" s="21" t="str">
        <f>VLOOKUP(A127,Datos!B:Q,16,0)</f>
        <v>CATEGORIA ASISTENTE</v>
      </c>
      <c r="F127" s="21" t="str">
        <f>VLOOKUP(A127,Datos!$B$2:$R$1503,17,0)</f>
        <v>ESPECIALIZACIÓN</v>
      </c>
      <c r="G127" s="21" t="str">
        <f>VLOOKUP(A127,Datos!$B$2:$C$1503,2,0)</f>
        <v>PEREIRA</v>
      </c>
      <c r="H127" s="22">
        <f ca="1">VLOOKUP(A127,Datos!$B$2:$P$1503,15,0)</f>
        <v>55.008219178082193</v>
      </c>
      <c r="I127" s="2" t="str">
        <f t="shared" si="1"/>
        <v>NO CUMPLE</v>
      </c>
    </row>
    <row r="128" spans="1:9" x14ac:dyDescent="0.2">
      <c r="A128" s="5">
        <v>10131490</v>
      </c>
      <c r="B128" s="5" t="s">
        <v>134</v>
      </c>
      <c r="C128" s="20">
        <f>VLOOKUP(A128,Datos!B:M,12,0)</f>
        <v>25263</v>
      </c>
      <c r="D128" s="21" t="str">
        <f>VLOOKUP(A128,Datos!B:O,14,0)</f>
        <v>M</v>
      </c>
      <c r="E128" s="21" t="str">
        <f>VLOOKUP(A128,Datos!B:Q,16,0)</f>
        <v>NO CATEGORIZADO</v>
      </c>
      <c r="F128" s="21" t="str">
        <f>VLOOKUP(A128,Datos!$B$2:$R$1503,17,0)</f>
        <v>ESPECIALIZACIÓN</v>
      </c>
      <c r="G128" s="21" t="str">
        <f>VLOOKUP(A128,Datos!$B$2:$C$1503,2,0)</f>
        <v>PEREIRA</v>
      </c>
      <c r="H128" s="22">
        <f ca="1">VLOOKUP(A128,Datos!$B$2:$P$1503,15,0)</f>
        <v>54.726027397260275</v>
      </c>
      <c r="I128" s="2" t="str">
        <f t="shared" si="1"/>
        <v>NO CUMPLE</v>
      </c>
    </row>
    <row r="129" spans="1:9" x14ac:dyDescent="0.2">
      <c r="A129" s="5">
        <v>10131740</v>
      </c>
      <c r="B129" s="5" t="s">
        <v>135</v>
      </c>
      <c r="C129" s="20">
        <f>VLOOKUP(A129,Datos!B:M,12,0)</f>
        <v>25122</v>
      </c>
      <c r="D129" s="21" t="str">
        <f>VLOOKUP(A129,Datos!B:O,14,0)</f>
        <v>M</v>
      </c>
      <c r="E129" s="21" t="str">
        <f>VLOOKUP(A129,Datos!B:Q,16,0)</f>
        <v>NO CATEGORIZADO</v>
      </c>
      <c r="F129" s="21" t="str">
        <f>VLOOKUP(A129,Datos!$B$2:$R$1503,17,0)</f>
        <v>ESPECIALIZACIÓN</v>
      </c>
      <c r="G129" s="21" t="str">
        <f>VLOOKUP(A129,Datos!$B$2:$C$1503,2,0)</f>
        <v>PEREIRA</v>
      </c>
      <c r="H129" s="22">
        <f ca="1">VLOOKUP(A129,Datos!$B$2:$P$1503,15,0)</f>
        <v>55.112328767123287</v>
      </c>
      <c r="I129" s="2" t="str">
        <f t="shared" si="1"/>
        <v>NO CUMPLE</v>
      </c>
    </row>
    <row r="130" spans="1:9" x14ac:dyDescent="0.2">
      <c r="A130" s="5">
        <v>10132191</v>
      </c>
      <c r="B130" s="5" t="s">
        <v>136</v>
      </c>
      <c r="C130" s="20">
        <f>VLOOKUP(A130,Datos!B:M,12,0)</f>
        <v>25375</v>
      </c>
      <c r="D130" s="21" t="str">
        <f>VLOOKUP(A130,Datos!B:O,14,0)</f>
        <v>M</v>
      </c>
      <c r="E130" s="21" t="str">
        <f>VLOOKUP(A130,Datos!B:Q,16,0)</f>
        <v>NO CATEGORIZADO</v>
      </c>
      <c r="F130" s="21" t="str">
        <f>VLOOKUP(A130,Datos!$B$2:$R$1503,17,0)</f>
        <v>ESPECIALIZACIÓN</v>
      </c>
      <c r="G130" s="21" t="str">
        <f>VLOOKUP(A130,Datos!$B$2:$C$1503,2,0)</f>
        <v>PEREIRA</v>
      </c>
      <c r="H130" s="22">
        <f ca="1">VLOOKUP(A130,Datos!$B$2:$P$1503,15,0)</f>
        <v>54.419178082191777</v>
      </c>
      <c r="I130" s="2" t="str">
        <f t="shared" si="1"/>
        <v>NO CUMPLE</v>
      </c>
    </row>
    <row r="131" spans="1:9" x14ac:dyDescent="0.2">
      <c r="A131" s="5">
        <v>10132216</v>
      </c>
      <c r="B131" s="5" t="s">
        <v>137</v>
      </c>
      <c r="C131" s="20">
        <f>VLOOKUP(A131,Datos!B:M,12,0)</f>
        <v>25394</v>
      </c>
      <c r="D131" s="21" t="str">
        <f>VLOOKUP(A131,Datos!B:O,14,0)</f>
        <v>M</v>
      </c>
      <c r="E131" s="21" t="str">
        <f>VLOOKUP(A131,Datos!B:Q,16,0)</f>
        <v>NO CATEGORIZADO</v>
      </c>
      <c r="F131" s="21" t="str">
        <f>VLOOKUP(A131,Datos!$B$2:$R$1503,17,0)</f>
        <v>MAESTRÍA</v>
      </c>
      <c r="G131" s="21" t="str">
        <f>VLOOKUP(A131,Datos!$B$2:$C$1503,2,0)</f>
        <v>PEREIRA</v>
      </c>
      <c r="H131" s="22">
        <f ca="1">VLOOKUP(A131,Datos!$B$2:$P$1503,15,0)</f>
        <v>54.367123287671234</v>
      </c>
      <c r="I131" s="2" t="str">
        <f t="shared" ref="I131:I194" si="2">IF(F131="MAESTRÍA","CANDIDATO APROBADO","NO CUMPLE")</f>
        <v>CANDIDATO APROBADO</v>
      </c>
    </row>
    <row r="132" spans="1:9" x14ac:dyDescent="0.2">
      <c r="A132" s="5">
        <v>10132509</v>
      </c>
      <c r="B132" s="5" t="s">
        <v>138</v>
      </c>
      <c r="C132" s="20">
        <f>VLOOKUP(A132,Datos!B:M,12,0)</f>
        <v>25275</v>
      </c>
      <c r="D132" s="21" t="str">
        <f>VLOOKUP(A132,Datos!B:O,14,0)</f>
        <v>M</v>
      </c>
      <c r="E132" s="21" t="str">
        <f>VLOOKUP(A132,Datos!B:Q,16,0)</f>
        <v>CATEGORIA ASISTENTE</v>
      </c>
      <c r="F132" s="21" t="str">
        <f>VLOOKUP(A132,Datos!$B$2:$R$1503,17,0)</f>
        <v>MAESTRÍA</v>
      </c>
      <c r="G132" s="21" t="str">
        <f>VLOOKUP(A132,Datos!$B$2:$C$1503,2,0)</f>
        <v>PEREIRA</v>
      </c>
      <c r="H132" s="22">
        <f ca="1">VLOOKUP(A132,Datos!$B$2:$P$1503,15,0)</f>
        <v>54.69315068493151</v>
      </c>
      <c r="I132" s="2" t="str">
        <f t="shared" si="2"/>
        <v>CANDIDATO APROBADO</v>
      </c>
    </row>
    <row r="133" spans="1:9" x14ac:dyDescent="0.2">
      <c r="A133" s="5">
        <v>10132688</v>
      </c>
      <c r="B133" s="5" t="s">
        <v>139</v>
      </c>
      <c r="C133" s="20">
        <f>VLOOKUP(A133,Datos!B:M,12,0)</f>
        <v>25204</v>
      </c>
      <c r="D133" s="21" t="str">
        <f>VLOOKUP(A133,Datos!B:O,14,0)</f>
        <v>M</v>
      </c>
      <c r="E133" s="21" t="str">
        <f>VLOOKUP(A133,Datos!B:Q,16,0)</f>
        <v>NO CATEGORIZADO</v>
      </c>
      <c r="F133" s="21" t="str">
        <f>VLOOKUP(A133,Datos!$B$2:$R$1503,17,0)</f>
        <v>MAESTRÍA</v>
      </c>
      <c r="G133" s="21" t="str">
        <f>VLOOKUP(A133,Datos!$B$2:$C$1503,2,0)</f>
        <v>PEREIRA</v>
      </c>
      <c r="H133" s="22">
        <f ca="1">VLOOKUP(A133,Datos!$B$2:$P$1503,15,0)</f>
        <v>54.887671232876713</v>
      </c>
      <c r="I133" s="2" t="str">
        <f t="shared" si="2"/>
        <v>CANDIDATO APROBADO</v>
      </c>
    </row>
    <row r="134" spans="1:9" x14ac:dyDescent="0.2">
      <c r="A134" s="5">
        <v>10133058</v>
      </c>
      <c r="B134" s="5" t="s">
        <v>140</v>
      </c>
      <c r="C134" s="20">
        <f>VLOOKUP(A134,Datos!B:M,12,0)</f>
        <v>25289</v>
      </c>
      <c r="D134" s="21" t="str">
        <f>VLOOKUP(A134,Datos!B:O,14,0)</f>
        <v>M</v>
      </c>
      <c r="E134" s="21" t="str">
        <f>VLOOKUP(A134,Datos!B:Q,16,0)</f>
        <v>NO CATEGORIZADO</v>
      </c>
      <c r="F134" s="21" t="str">
        <f>VLOOKUP(A134,Datos!$B$2:$R$1503,17,0)</f>
        <v>MAESTRÍA</v>
      </c>
      <c r="G134" s="21" t="str">
        <f>VLOOKUP(A134,Datos!$B$2:$C$1503,2,0)</f>
        <v>PEREIRA</v>
      </c>
      <c r="H134" s="22">
        <f ca="1">VLOOKUP(A134,Datos!$B$2:$P$1503,15,0)</f>
        <v>54.654794520547945</v>
      </c>
      <c r="I134" s="2" t="str">
        <f t="shared" si="2"/>
        <v>CANDIDATO APROBADO</v>
      </c>
    </row>
    <row r="135" spans="1:9" x14ac:dyDescent="0.2">
      <c r="A135" s="5">
        <v>10135324</v>
      </c>
      <c r="B135" s="5" t="s">
        <v>141</v>
      </c>
      <c r="C135" s="20">
        <f>VLOOKUP(A135,Datos!B:M,12,0)</f>
        <v>25444</v>
      </c>
      <c r="D135" s="21" t="str">
        <f>VLOOKUP(A135,Datos!B:O,14,0)</f>
        <v>M</v>
      </c>
      <c r="E135" s="21" t="str">
        <f>VLOOKUP(A135,Datos!B:Q,16,0)</f>
        <v>NO CATEGORIZADO</v>
      </c>
      <c r="F135" s="21" t="str">
        <f>VLOOKUP(A135,Datos!$B$2:$R$1503,17,0)</f>
        <v>ESPECIALIZACIÓN</v>
      </c>
      <c r="G135" s="21" t="str">
        <f>VLOOKUP(A135,Datos!$B$2:$C$1503,2,0)</f>
        <v>PEREIRA</v>
      </c>
      <c r="H135" s="22">
        <f ca="1">VLOOKUP(A135,Datos!$B$2:$P$1503,15,0)</f>
        <v>54.230136986301368</v>
      </c>
      <c r="I135" s="2" t="str">
        <f t="shared" si="2"/>
        <v>NO CUMPLE</v>
      </c>
    </row>
    <row r="136" spans="1:9" x14ac:dyDescent="0.2">
      <c r="A136" s="5">
        <v>10135688</v>
      </c>
      <c r="B136" s="5" t="s">
        <v>142</v>
      </c>
      <c r="C136" s="20">
        <f>VLOOKUP(A136,Datos!B:M,12,0)</f>
        <v>25623</v>
      </c>
      <c r="D136" s="21" t="str">
        <f>VLOOKUP(A136,Datos!B:O,14,0)</f>
        <v>M</v>
      </c>
      <c r="E136" s="21" t="str">
        <f>VLOOKUP(A136,Datos!B:Q,16,0)</f>
        <v>NO CATEGORIZADO</v>
      </c>
      <c r="F136" s="21" t="str">
        <f>VLOOKUP(A136,Datos!$B$2:$R$1503,17,0)</f>
        <v>ESPECIALIZACIÓN</v>
      </c>
      <c r="G136" s="21" t="str">
        <f>VLOOKUP(A136,Datos!$B$2:$C$1503,2,0)</f>
        <v>PEREIRA</v>
      </c>
      <c r="H136" s="22">
        <f ca="1">VLOOKUP(A136,Datos!$B$2:$P$1503,15,0)</f>
        <v>53.739726027397261</v>
      </c>
      <c r="I136" s="2" t="str">
        <f t="shared" si="2"/>
        <v>NO CUMPLE</v>
      </c>
    </row>
    <row r="137" spans="1:9" x14ac:dyDescent="0.2">
      <c r="A137" s="5">
        <v>10138605</v>
      </c>
      <c r="B137" s="5" t="s">
        <v>143</v>
      </c>
      <c r="C137" s="20">
        <f>VLOOKUP(A137,Datos!B:M,12,0)</f>
        <v>25886</v>
      </c>
      <c r="D137" s="21" t="str">
        <f>VLOOKUP(A137,Datos!B:O,14,0)</f>
        <v>M</v>
      </c>
      <c r="E137" s="21" t="str">
        <f>VLOOKUP(A137,Datos!B:Q,16,0)</f>
        <v>NO CATEGORIZADO</v>
      </c>
      <c r="F137" s="21" t="str">
        <f>VLOOKUP(A137,Datos!$B$2:$R$1503,17,0)</f>
        <v>ESPECIALIZACIÓN</v>
      </c>
      <c r="G137" s="21" t="str">
        <f>VLOOKUP(A137,Datos!$B$2:$C$1503,2,0)</f>
        <v>PEREIRA</v>
      </c>
      <c r="H137" s="22">
        <f ca="1">VLOOKUP(A137,Datos!$B$2:$P$1503,15,0)</f>
        <v>53.019178082191779</v>
      </c>
      <c r="I137" s="2" t="str">
        <f t="shared" si="2"/>
        <v>NO CUMPLE</v>
      </c>
    </row>
    <row r="138" spans="1:9" x14ac:dyDescent="0.2">
      <c r="A138" s="5">
        <v>10140487</v>
      </c>
      <c r="B138" s="5" t="s">
        <v>144</v>
      </c>
      <c r="C138" s="20">
        <f>VLOOKUP(A138,Datos!B:M,12,0)</f>
        <v>26048</v>
      </c>
      <c r="D138" s="21" t="str">
        <f>VLOOKUP(A138,Datos!B:O,14,0)</f>
        <v>M</v>
      </c>
      <c r="E138" s="21" t="str">
        <f>VLOOKUP(A138,Datos!B:Q,16,0)</f>
        <v>CATEGORIA ASISTENTE</v>
      </c>
      <c r="F138" s="21" t="str">
        <f>VLOOKUP(A138,Datos!$B$2:$R$1503,17,0)</f>
        <v>MAESTRÍA</v>
      </c>
      <c r="G138" s="21" t="str">
        <f>VLOOKUP(A138,Datos!$B$2:$C$1503,2,0)</f>
        <v>PEREIRA</v>
      </c>
      <c r="H138" s="22">
        <f ca="1">VLOOKUP(A138,Datos!$B$2:$P$1503,15,0)</f>
        <v>52.575342465753423</v>
      </c>
      <c r="I138" s="2" t="str">
        <f t="shared" si="2"/>
        <v>CANDIDATO APROBADO</v>
      </c>
    </row>
    <row r="139" spans="1:9" x14ac:dyDescent="0.2">
      <c r="A139" s="5">
        <v>10142387</v>
      </c>
      <c r="B139" s="5" t="s">
        <v>145</v>
      </c>
      <c r="C139" s="20">
        <f>VLOOKUP(A139,Datos!B:M,12,0)</f>
        <v>26310</v>
      </c>
      <c r="D139" s="21" t="str">
        <f>VLOOKUP(A139,Datos!B:O,14,0)</f>
        <v>M</v>
      </c>
      <c r="E139" s="21" t="str">
        <f>VLOOKUP(A139,Datos!B:Q,16,0)</f>
        <v>NO CATEGORIZADO</v>
      </c>
      <c r="F139" s="21" t="str">
        <f>VLOOKUP(A139,Datos!$B$2:$R$1503,17,0)</f>
        <v>MAESTRÍA</v>
      </c>
      <c r="G139" s="21" t="str">
        <f>VLOOKUP(A139,Datos!$B$2:$C$1503,2,0)</f>
        <v>PEREIRA</v>
      </c>
      <c r="H139" s="22">
        <f ca="1">VLOOKUP(A139,Datos!$B$2:$P$1503,15,0)</f>
        <v>51.857534246575341</v>
      </c>
      <c r="I139" s="2" t="str">
        <f t="shared" si="2"/>
        <v>CANDIDATO APROBADO</v>
      </c>
    </row>
    <row r="140" spans="1:9" x14ac:dyDescent="0.2">
      <c r="A140" s="5">
        <v>10143972</v>
      </c>
      <c r="B140" s="5" t="s">
        <v>146</v>
      </c>
      <c r="C140" s="20">
        <f>VLOOKUP(A140,Datos!B:M,12,0)</f>
        <v>26498</v>
      </c>
      <c r="D140" s="21" t="str">
        <f>VLOOKUP(A140,Datos!B:O,14,0)</f>
        <v>M</v>
      </c>
      <c r="E140" s="21" t="str">
        <f>VLOOKUP(A140,Datos!B:Q,16,0)</f>
        <v>NO CATEGORIZADO</v>
      </c>
      <c r="F140" s="21" t="str">
        <f>VLOOKUP(A140,Datos!$B$2:$R$1503,17,0)</f>
        <v>ESPECIALIZACIÓN</v>
      </c>
      <c r="G140" s="21" t="str">
        <f>VLOOKUP(A140,Datos!$B$2:$C$1503,2,0)</f>
        <v>PEREIRA</v>
      </c>
      <c r="H140" s="22">
        <f ca="1">VLOOKUP(A140,Datos!$B$2:$P$1503,15,0)</f>
        <v>51.342465753424655</v>
      </c>
      <c r="I140" s="2" t="str">
        <f t="shared" si="2"/>
        <v>NO CUMPLE</v>
      </c>
    </row>
    <row r="141" spans="1:9" x14ac:dyDescent="0.2">
      <c r="A141" s="5">
        <v>10144775</v>
      </c>
      <c r="B141" s="5" t="s">
        <v>147</v>
      </c>
      <c r="C141" s="20">
        <f>VLOOKUP(A141,Datos!B:M,12,0)</f>
        <v>26579</v>
      </c>
      <c r="D141" s="21" t="str">
        <f>VLOOKUP(A141,Datos!B:O,14,0)</f>
        <v>M</v>
      </c>
      <c r="E141" s="21" t="str">
        <f>VLOOKUP(A141,Datos!B:Q,16,0)</f>
        <v>NO CATEGORIZADO</v>
      </c>
      <c r="F141" s="21" t="str">
        <f>VLOOKUP(A141,Datos!$B$2:$R$1503,17,0)</f>
        <v>ESPECIALIZACIÓN</v>
      </c>
      <c r="G141" s="21" t="str">
        <f>VLOOKUP(A141,Datos!$B$2:$C$1503,2,0)</f>
        <v>PEREIRA</v>
      </c>
      <c r="H141" s="22">
        <f ca="1">VLOOKUP(A141,Datos!$B$2:$P$1503,15,0)</f>
        <v>51.12054794520548</v>
      </c>
      <c r="I141" s="2" t="str">
        <f t="shared" si="2"/>
        <v>NO CUMPLE</v>
      </c>
    </row>
    <row r="142" spans="1:9" x14ac:dyDescent="0.2">
      <c r="A142" s="5">
        <v>10168215</v>
      </c>
      <c r="B142" s="5" t="s">
        <v>148</v>
      </c>
      <c r="C142" s="20">
        <f>VLOOKUP(A142,Datos!B:M,12,0)</f>
        <v>22052</v>
      </c>
      <c r="D142" s="21" t="str">
        <f>VLOOKUP(A142,Datos!B:O,14,0)</f>
        <v>M</v>
      </c>
      <c r="E142" s="21" t="str">
        <f>VLOOKUP(A142,Datos!B:Q,16,0)</f>
        <v>NO CATEGORIZADO</v>
      </c>
      <c r="F142" s="21" t="str">
        <f>VLOOKUP(A142,Datos!$B$2:$R$1503,17,0)</f>
        <v>ESPECIALIZACIÓN</v>
      </c>
      <c r="G142" s="21" t="str">
        <f>VLOOKUP(A142,Datos!$B$2:$C$1503,2,0)</f>
        <v>PEREIRA</v>
      </c>
      <c r="H142" s="22">
        <f ca="1">VLOOKUP(A142,Datos!$B$2:$P$1503,15,0)</f>
        <v>63.523287671232879</v>
      </c>
      <c r="I142" s="2" t="str">
        <f t="shared" si="2"/>
        <v>NO CUMPLE</v>
      </c>
    </row>
    <row r="143" spans="1:9" x14ac:dyDescent="0.2">
      <c r="A143" s="5">
        <v>10192161</v>
      </c>
      <c r="B143" s="5" t="s">
        <v>149</v>
      </c>
      <c r="C143" s="20">
        <f>VLOOKUP(A143,Datos!B:M,12,0)</f>
        <v>21164</v>
      </c>
      <c r="D143" s="21" t="str">
        <f>VLOOKUP(A143,Datos!B:O,14,0)</f>
        <v>M</v>
      </c>
      <c r="E143" s="21" t="str">
        <f>VLOOKUP(A143,Datos!B:Q,16,0)</f>
        <v>NO CATEGORIZADO</v>
      </c>
      <c r="F143" s="21" t="str">
        <f>VLOOKUP(A143,Datos!$B$2:$R$1503,17,0)</f>
        <v>ESPECIALIZACIÓN</v>
      </c>
      <c r="G143" s="21" t="str">
        <f>VLOOKUP(A143,Datos!$B$2:$C$1503,2,0)</f>
        <v>PEREIRA</v>
      </c>
      <c r="H143" s="22">
        <f ca="1">VLOOKUP(A143,Datos!$B$2:$P$1503,15,0)</f>
        <v>65.956164383561642</v>
      </c>
      <c r="I143" s="2" t="str">
        <f t="shared" si="2"/>
        <v>NO CUMPLE</v>
      </c>
    </row>
    <row r="144" spans="1:9" x14ac:dyDescent="0.2">
      <c r="A144" s="5">
        <v>10250273</v>
      </c>
      <c r="B144" s="5" t="s">
        <v>150</v>
      </c>
      <c r="C144" s="20">
        <f>VLOOKUP(A144,Datos!B:M,12,0)</f>
        <v>21332</v>
      </c>
      <c r="D144" s="21" t="str">
        <f>VLOOKUP(A144,Datos!B:O,14,0)</f>
        <v>M</v>
      </c>
      <c r="E144" s="21" t="str">
        <f>VLOOKUP(A144,Datos!B:Q,16,0)</f>
        <v>CATEGORIA ASISTENTE</v>
      </c>
      <c r="F144" s="21" t="str">
        <f>VLOOKUP(A144,Datos!$B$2:$R$1503,17,0)</f>
        <v>ESPECIALIZACIÓN</v>
      </c>
      <c r="G144" s="21" t="str">
        <f>VLOOKUP(A144,Datos!$B$2:$C$1503,2,0)</f>
        <v>PEREIRA</v>
      </c>
      <c r="H144" s="22">
        <f ca="1">VLOOKUP(A144,Datos!$B$2:$P$1503,15,0)</f>
        <v>65.495890410958907</v>
      </c>
      <c r="I144" s="2" t="str">
        <f t="shared" si="2"/>
        <v>NO CUMPLE</v>
      </c>
    </row>
    <row r="145" spans="1:9" x14ac:dyDescent="0.2">
      <c r="A145" s="5">
        <v>10254940</v>
      </c>
      <c r="B145" s="5" t="s">
        <v>151</v>
      </c>
      <c r="C145" s="20">
        <f>VLOOKUP(A145,Datos!B:M,12,0)</f>
        <v>22673</v>
      </c>
      <c r="D145" s="21" t="str">
        <f>VLOOKUP(A145,Datos!B:O,14,0)</f>
        <v>M</v>
      </c>
      <c r="E145" s="21" t="str">
        <f>VLOOKUP(A145,Datos!B:Q,16,0)</f>
        <v>CATEGORIA ASISTENTE</v>
      </c>
      <c r="F145" s="21" t="str">
        <f>VLOOKUP(A145,Datos!$B$2:$R$1503,17,0)</f>
        <v>ESPECIALIZACIÓN</v>
      </c>
      <c r="G145" s="21" t="str">
        <f>VLOOKUP(A145,Datos!$B$2:$C$1503,2,0)</f>
        <v>PEREIRA</v>
      </c>
      <c r="H145" s="22">
        <f ca="1">VLOOKUP(A145,Datos!$B$2:$P$1503,15,0)</f>
        <v>61.821917808219176</v>
      </c>
      <c r="I145" s="2" t="str">
        <f t="shared" si="2"/>
        <v>NO CUMPLE</v>
      </c>
    </row>
    <row r="146" spans="1:9" x14ac:dyDescent="0.2">
      <c r="A146" s="5">
        <v>10258727</v>
      </c>
      <c r="B146" s="5" t="s">
        <v>152</v>
      </c>
      <c r="C146" s="20">
        <f>VLOOKUP(A146,Datos!B:M,12,0)</f>
        <v>22967</v>
      </c>
      <c r="D146" s="21" t="str">
        <f>VLOOKUP(A146,Datos!B:O,14,0)</f>
        <v>M</v>
      </c>
      <c r="E146" s="21" t="str">
        <f>VLOOKUP(A146,Datos!B:Q,16,0)</f>
        <v>CATEGORIA ASISTENTE</v>
      </c>
      <c r="F146" s="21" t="str">
        <f>VLOOKUP(A146,Datos!$B$2:$R$1503,17,0)</f>
        <v>ESPECIALIZACIÓN</v>
      </c>
      <c r="G146" s="21" t="str">
        <f>VLOOKUP(A146,Datos!$B$2:$C$1503,2,0)</f>
        <v>PEREIRA</v>
      </c>
      <c r="H146" s="22">
        <f ca="1">VLOOKUP(A146,Datos!$B$2:$P$1503,15,0)</f>
        <v>61.016438356164386</v>
      </c>
      <c r="I146" s="2" t="str">
        <f t="shared" si="2"/>
        <v>NO CUMPLE</v>
      </c>
    </row>
    <row r="147" spans="1:9" x14ac:dyDescent="0.2">
      <c r="A147" s="5">
        <v>10259056</v>
      </c>
      <c r="B147" s="5" t="s">
        <v>153</v>
      </c>
      <c r="C147" s="20">
        <f>VLOOKUP(A147,Datos!B:M,12,0)</f>
        <v>23015</v>
      </c>
      <c r="D147" s="21" t="str">
        <f>VLOOKUP(A147,Datos!B:O,14,0)</f>
        <v>M</v>
      </c>
      <c r="E147" s="21" t="str">
        <f>VLOOKUP(A147,Datos!B:Q,16,0)</f>
        <v>CATEGORIA ASISTENTE</v>
      </c>
      <c r="F147" s="21" t="str">
        <f>VLOOKUP(A147,Datos!$B$2:$R$1503,17,0)</f>
        <v>MAESTRÍA</v>
      </c>
      <c r="G147" s="21" t="str">
        <f>VLOOKUP(A147,Datos!$B$2:$C$1503,2,0)</f>
        <v>PEREIRA</v>
      </c>
      <c r="H147" s="22">
        <f ca="1">VLOOKUP(A147,Datos!$B$2:$P$1503,15,0)</f>
        <v>60.884931506849313</v>
      </c>
      <c r="I147" s="2" t="str">
        <f t="shared" si="2"/>
        <v>CANDIDATO APROBADO</v>
      </c>
    </row>
    <row r="148" spans="1:9" x14ac:dyDescent="0.2">
      <c r="A148" s="5">
        <v>10262275</v>
      </c>
      <c r="B148" s="5" t="s">
        <v>154</v>
      </c>
      <c r="C148" s="20">
        <f>VLOOKUP(A148,Datos!B:M,12,0)</f>
        <v>23251</v>
      </c>
      <c r="D148" s="21" t="str">
        <f>VLOOKUP(A148,Datos!B:O,14,0)</f>
        <v>M</v>
      </c>
      <c r="E148" s="21" t="str">
        <f>VLOOKUP(A148,Datos!B:Q,16,0)</f>
        <v>NO CATEGORIZADO</v>
      </c>
      <c r="F148" s="21" t="str">
        <f>VLOOKUP(A148,Datos!$B$2:$R$1503,17,0)</f>
        <v>ESPECIALIZACIÓN</v>
      </c>
      <c r="G148" s="21" t="str">
        <f>VLOOKUP(A148,Datos!$B$2:$C$1503,2,0)</f>
        <v>PEREIRA</v>
      </c>
      <c r="H148" s="22">
        <f ca="1">VLOOKUP(A148,Datos!$B$2:$P$1503,15,0)</f>
        <v>60.238356164383561</v>
      </c>
      <c r="I148" s="2" t="str">
        <f t="shared" si="2"/>
        <v>NO CUMPLE</v>
      </c>
    </row>
    <row r="149" spans="1:9" x14ac:dyDescent="0.2">
      <c r="A149" s="5">
        <v>10270434</v>
      </c>
      <c r="B149" s="5" t="s">
        <v>155</v>
      </c>
      <c r="C149" s="20">
        <f>VLOOKUP(A149,Datos!B:M,12,0)</f>
        <v>23984</v>
      </c>
      <c r="D149" s="21" t="str">
        <f>VLOOKUP(A149,Datos!B:O,14,0)</f>
        <v>M</v>
      </c>
      <c r="E149" s="21" t="str">
        <f>VLOOKUP(A149,Datos!B:Q,16,0)</f>
        <v>NO CATEGORIZADO</v>
      </c>
      <c r="F149" s="21" t="str">
        <f>VLOOKUP(A149,Datos!$B$2:$R$1503,17,0)</f>
        <v>DOCTORADO</v>
      </c>
      <c r="G149" s="21" t="str">
        <f>VLOOKUP(A149,Datos!$B$2:$C$1503,2,0)</f>
        <v>PEREIRA</v>
      </c>
      <c r="H149" s="22">
        <f ca="1">VLOOKUP(A149,Datos!$B$2:$P$1503,15,0)</f>
        <v>58.230136986301368</v>
      </c>
      <c r="I149" s="2" t="str">
        <f t="shared" si="2"/>
        <v>NO CUMPLE</v>
      </c>
    </row>
    <row r="150" spans="1:9" x14ac:dyDescent="0.2">
      <c r="A150" s="5">
        <v>10274624</v>
      </c>
      <c r="B150" s="5" t="s">
        <v>156</v>
      </c>
      <c r="C150" s="20">
        <f>VLOOKUP(A150,Datos!B:M,12,0)</f>
        <v>24425</v>
      </c>
      <c r="D150" s="21" t="str">
        <f>VLOOKUP(A150,Datos!B:O,14,0)</f>
        <v>M</v>
      </c>
      <c r="E150" s="21" t="str">
        <f>VLOOKUP(A150,Datos!B:Q,16,0)</f>
        <v>CATEGORIA ASISTENTE</v>
      </c>
      <c r="F150" s="21" t="str">
        <f>VLOOKUP(A150,Datos!$B$2:$R$1503,17,0)</f>
        <v>MAESTRÍA</v>
      </c>
      <c r="G150" s="21" t="str">
        <f>VLOOKUP(A150,Datos!$B$2:$C$1503,2,0)</f>
        <v>PEREIRA</v>
      </c>
      <c r="H150" s="22">
        <f ca="1">VLOOKUP(A150,Datos!$B$2:$P$1503,15,0)</f>
        <v>57.021917808219179</v>
      </c>
      <c r="I150" s="2" t="str">
        <f t="shared" si="2"/>
        <v>CANDIDATO APROBADO</v>
      </c>
    </row>
    <row r="151" spans="1:9" x14ac:dyDescent="0.2">
      <c r="A151" s="5">
        <v>10275608</v>
      </c>
      <c r="B151" s="5" t="s">
        <v>157</v>
      </c>
      <c r="C151" s="20">
        <f>VLOOKUP(A151,Datos!B:M,12,0)</f>
        <v>24477</v>
      </c>
      <c r="D151" s="21" t="str">
        <f>VLOOKUP(A151,Datos!B:O,14,0)</f>
        <v>M</v>
      </c>
      <c r="E151" s="21" t="str">
        <f>VLOOKUP(A151,Datos!B:Q,16,0)</f>
        <v>NO CATEGORIZADO</v>
      </c>
      <c r="F151" s="21" t="str">
        <f>VLOOKUP(A151,Datos!$B$2:$R$1503,17,0)</f>
        <v>ESPECIALIZACIÓN</v>
      </c>
      <c r="G151" s="21" t="str">
        <f>VLOOKUP(A151,Datos!$B$2:$C$1503,2,0)</f>
        <v>PEREIRA</v>
      </c>
      <c r="H151" s="22">
        <f ca="1">VLOOKUP(A151,Datos!$B$2:$P$1503,15,0)</f>
        <v>56.87945205479452</v>
      </c>
      <c r="I151" s="2" t="str">
        <f t="shared" si="2"/>
        <v>NO CUMPLE</v>
      </c>
    </row>
    <row r="152" spans="1:9" x14ac:dyDescent="0.2">
      <c r="A152" s="5">
        <v>10287821</v>
      </c>
      <c r="B152" s="5" t="s">
        <v>158</v>
      </c>
      <c r="C152" s="20">
        <f>VLOOKUP(A152,Datos!B:M,12,0)</f>
        <v>25612</v>
      </c>
      <c r="D152" s="21" t="str">
        <f>VLOOKUP(A152,Datos!B:O,14,0)</f>
        <v>M</v>
      </c>
      <c r="E152" s="21" t="str">
        <f>VLOOKUP(A152,Datos!B:Q,16,0)</f>
        <v>NO CATEGORIZADO</v>
      </c>
      <c r="F152" s="21" t="str">
        <f>VLOOKUP(A152,Datos!$B$2:$R$1503,17,0)</f>
        <v>MAESTRÍA</v>
      </c>
      <c r="G152" s="21" t="str">
        <f>VLOOKUP(A152,Datos!$B$2:$C$1503,2,0)</f>
        <v>PEREIRA</v>
      </c>
      <c r="H152" s="22">
        <f ca="1">VLOOKUP(A152,Datos!$B$2:$P$1503,15,0)</f>
        <v>53.769863013698632</v>
      </c>
      <c r="I152" s="2" t="str">
        <f t="shared" si="2"/>
        <v>CANDIDATO APROBADO</v>
      </c>
    </row>
    <row r="153" spans="1:9" x14ac:dyDescent="0.2">
      <c r="A153" s="5">
        <v>10296734</v>
      </c>
      <c r="B153" s="5" t="s">
        <v>159</v>
      </c>
      <c r="C153" s="20">
        <f>VLOOKUP(A153,Datos!B:M,12,0)</f>
        <v>30299</v>
      </c>
      <c r="D153" s="21" t="str">
        <f>VLOOKUP(A153,Datos!B:O,14,0)</f>
        <v>M</v>
      </c>
      <c r="E153" s="21" t="str">
        <f>VLOOKUP(A153,Datos!B:Q,16,0)</f>
        <v>NO CATEGORIZADO</v>
      </c>
      <c r="F153" s="21" t="str">
        <f>VLOOKUP(A153,Datos!$B$2:$R$1503,17,0)</f>
        <v>PROFESIONAL</v>
      </c>
      <c r="G153" s="21" t="str">
        <f>VLOOKUP(A153,Datos!$B$2:$C$1503,2,0)</f>
        <v>BOGOTA</v>
      </c>
      <c r="H153" s="22">
        <f ca="1">VLOOKUP(A153,Datos!$B$2:$P$1503,15,0)</f>
        <v>40.92876712328767</v>
      </c>
      <c r="I153" s="2" t="str">
        <f t="shared" si="2"/>
        <v>NO CUMPLE</v>
      </c>
    </row>
    <row r="154" spans="1:9" x14ac:dyDescent="0.2">
      <c r="A154" s="5">
        <v>10531629</v>
      </c>
      <c r="B154" s="5" t="s">
        <v>160</v>
      </c>
      <c r="C154" s="20">
        <f>VLOOKUP(A154,Datos!B:M,12,0)</f>
        <v>35667</v>
      </c>
      <c r="D154" s="21" t="str">
        <f>VLOOKUP(A154,Datos!B:O,14,0)</f>
        <v>M</v>
      </c>
      <c r="E154" s="21" t="str">
        <f>VLOOKUP(A154,Datos!B:Q,16,0)</f>
        <v>NO CATEGORIZADO</v>
      </c>
      <c r="F154" s="21" t="str">
        <f>VLOOKUP(A154,Datos!$B$2:$R$1503,17,0)</f>
        <v>MAESTRÍA</v>
      </c>
      <c r="G154" s="21" t="str">
        <f>VLOOKUP(A154,Datos!$B$2:$C$1503,2,0)</f>
        <v>BOGOTA</v>
      </c>
      <c r="H154" s="22">
        <f ca="1">VLOOKUP(A154,Datos!$B$2:$P$1503,15,0)</f>
        <v>26.221917808219178</v>
      </c>
      <c r="I154" s="2" t="str">
        <f t="shared" si="2"/>
        <v>CANDIDATO APROBADO</v>
      </c>
    </row>
    <row r="155" spans="1:9" x14ac:dyDescent="0.2">
      <c r="A155" s="5">
        <v>10548846</v>
      </c>
      <c r="B155" s="5" t="s">
        <v>161</v>
      </c>
      <c r="C155" s="20">
        <f>VLOOKUP(A155,Datos!B:M,12,0)</f>
        <v>24166</v>
      </c>
      <c r="D155" s="21" t="str">
        <f>VLOOKUP(A155,Datos!B:O,14,0)</f>
        <v>M</v>
      </c>
      <c r="E155" s="21" t="str">
        <f>VLOOKUP(A155,Datos!B:Q,16,0)</f>
        <v>CATEGORIA ASISTENTE</v>
      </c>
      <c r="F155" s="21" t="str">
        <f>VLOOKUP(A155,Datos!$B$2:$R$1503,17,0)</f>
        <v>ESPECIALIZACIÓN</v>
      </c>
      <c r="G155" s="21" t="str">
        <f>VLOOKUP(A155,Datos!$B$2:$C$1503,2,0)</f>
        <v>VALLEDUPAR</v>
      </c>
      <c r="H155" s="22">
        <f ca="1">VLOOKUP(A155,Datos!$B$2:$P$1503,15,0)</f>
        <v>57.731506849315068</v>
      </c>
      <c r="I155" s="2" t="str">
        <f t="shared" si="2"/>
        <v>NO CUMPLE</v>
      </c>
    </row>
    <row r="156" spans="1:9" x14ac:dyDescent="0.2">
      <c r="A156" s="5">
        <v>11203669</v>
      </c>
      <c r="B156" s="5" t="s">
        <v>162</v>
      </c>
      <c r="C156" s="20">
        <f>VLOOKUP(A156,Datos!B:M,12,0)</f>
        <v>29630</v>
      </c>
      <c r="D156" s="21" t="str">
        <f>VLOOKUP(A156,Datos!B:O,14,0)</f>
        <v>M</v>
      </c>
      <c r="E156" s="21" t="str">
        <f>VLOOKUP(A156,Datos!B:Q,16,0)</f>
        <v>NO CATEGORIZADO</v>
      </c>
      <c r="F156" s="21" t="str">
        <f>VLOOKUP(A156,Datos!$B$2:$R$1503,17,0)</f>
        <v>MAESTRÍA</v>
      </c>
      <c r="G156" s="21" t="str">
        <f>VLOOKUP(A156,Datos!$B$2:$C$1503,2,0)</f>
        <v>PEREIRA</v>
      </c>
      <c r="H156" s="22">
        <f ca="1">VLOOKUP(A156,Datos!$B$2:$P$1503,15,0)</f>
        <v>42.761643835616439</v>
      </c>
      <c r="I156" s="2" t="str">
        <f t="shared" si="2"/>
        <v>CANDIDATO APROBADO</v>
      </c>
    </row>
    <row r="157" spans="1:9" x14ac:dyDescent="0.2">
      <c r="A157" s="5">
        <v>11256259</v>
      </c>
      <c r="B157" s="5" t="s">
        <v>163</v>
      </c>
      <c r="C157" s="20">
        <f>VLOOKUP(A157,Datos!B:M,12,0)</f>
        <v>29860</v>
      </c>
      <c r="D157" s="21" t="str">
        <f>VLOOKUP(A157,Datos!B:O,14,0)</f>
        <v>M</v>
      </c>
      <c r="E157" s="21" t="str">
        <f>VLOOKUP(A157,Datos!B:Q,16,0)</f>
        <v>NO CATEGORIZADO</v>
      </c>
      <c r="F157" s="21" t="str">
        <f>VLOOKUP(A157,Datos!$B$2:$R$1503,17,0)</f>
        <v>ESPECIALIZACIÓN</v>
      </c>
      <c r="G157" s="21" t="str">
        <f>VLOOKUP(A157,Datos!$B$2:$C$1503,2,0)</f>
        <v>PEREIRA</v>
      </c>
      <c r="H157" s="22">
        <f ca="1">VLOOKUP(A157,Datos!$B$2:$P$1503,15,0)</f>
        <v>42.131506849315066</v>
      </c>
      <c r="I157" s="2" t="str">
        <f t="shared" si="2"/>
        <v>NO CUMPLE</v>
      </c>
    </row>
    <row r="158" spans="1:9" x14ac:dyDescent="0.2">
      <c r="A158" s="5">
        <v>11259900</v>
      </c>
      <c r="B158" s="5" t="s">
        <v>164</v>
      </c>
      <c r="C158" s="20">
        <f>VLOOKUP(A158,Datos!B:M,12,0)</f>
        <v>30803</v>
      </c>
      <c r="D158" s="21" t="str">
        <f>VLOOKUP(A158,Datos!B:O,14,0)</f>
        <v>M</v>
      </c>
      <c r="E158" s="21" t="str">
        <f>VLOOKUP(A158,Datos!B:Q,16,0)</f>
        <v>NO CATEGORIZADO</v>
      </c>
      <c r="F158" s="21" t="str">
        <f>VLOOKUP(A158,Datos!$B$2:$R$1503,17,0)</f>
        <v>MAESTRÍA</v>
      </c>
      <c r="G158" s="21" t="str">
        <f>VLOOKUP(A158,Datos!$B$2:$C$1503,2,0)</f>
        <v>BOGOTA</v>
      </c>
      <c r="H158" s="22">
        <f ca="1">VLOOKUP(A158,Datos!$B$2:$P$1503,15,0)</f>
        <v>39.547945205479451</v>
      </c>
      <c r="I158" s="2" t="str">
        <f t="shared" si="2"/>
        <v>CANDIDATO APROBADO</v>
      </c>
    </row>
    <row r="159" spans="1:9" x14ac:dyDescent="0.2">
      <c r="A159" s="5">
        <v>11323570</v>
      </c>
      <c r="B159" s="5" t="s">
        <v>165</v>
      </c>
      <c r="C159" s="20">
        <f>VLOOKUP(A159,Datos!B:M,12,0)</f>
        <v>27478</v>
      </c>
      <c r="D159" s="21" t="str">
        <f>VLOOKUP(A159,Datos!B:O,14,0)</f>
        <v>M</v>
      </c>
      <c r="E159" s="21" t="str">
        <f>VLOOKUP(A159,Datos!B:Q,16,0)</f>
        <v>CATEGORIA AUXILIAR</v>
      </c>
      <c r="F159" s="21" t="str">
        <f>VLOOKUP(A159,Datos!$B$2:$R$1503,17,0)</f>
        <v>MAESTRÍA</v>
      </c>
      <c r="G159" s="21" t="str">
        <f>VLOOKUP(A159,Datos!$B$2:$C$1503,2,0)</f>
        <v>MEDELLIN</v>
      </c>
      <c r="H159" s="22">
        <f ca="1">VLOOKUP(A159,Datos!$B$2:$P$1503,15,0)</f>
        <v>48.657534246575345</v>
      </c>
      <c r="I159" s="2" t="str">
        <f t="shared" si="2"/>
        <v>CANDIDATO APROBADO</v>
      </c>
    </row>
    <row r="160" spans="1:9" x14ac:dyDescent="0.2">
      <c r="A160" s="5">
        <v>11337826</v>
      </c>
      <c r="B160" s="5" t="s">
        <v>166</v>
      </c>
      <c r="C160" s="20">
        <f>VLOOKUP(A160,Datos!B:M,12,0)</f>
        <v>21867</v>
      </c>
      <c r="D160" s="21" t="str">
        <f>VLOOKUP(A160,Datos!B:O,14,0)</f>
        <v>M</v>
      </c>
      <c r="E160" s="21" t="str">
        <f>VLOOKUP(A160,Datos!B:Q,16,0)</f>
        <v>NO CATEGORIZADO</v>
      </c>
      <c r="F160" s="21" t="str">
        <f>VLOOKUP(A160,Datos!$B$2:$R$1503,17,0)</f>
        <v>ESPECIALIZACIÓN</v>
      </c>
      <c r="G160" s="21" t="str">
        <f>VLOOKUP(A160,Datos!$B$2:$C$1503,2,0)</f>
        <v>PEREIRA</v>
      </c>
      <c r="H160" s="22">
        <f ca="1">VLOOKUP(A160,Datos!$B$2:$P$1503,15,0)</f>
        <v>64.030136986301372</v>
      </c>
      <c r="I160" s="2" t="str">
        <f t="shared" si="2"/>
        <v>NO CUMPLE</v>
      </c>
    </row>
    <row r="161" spans="1:9" x14ac:dyDescent="0.2">
      <c r="A161" s="5">
        <v>11339322</v>
      </c>
      <c r="B161" s="5" t="s">
        <v>167</v>
      </c>
      <c r="C161" s="20">
        <f>VLOOKUP(A161,Datos!B:M,12,0)</f>
        <v>22341</v>
      </c>
      <c r="D161" s="21" t="str">
        <f>VLOOKUP(A161,Datos!B:O,14,0)</f>
        <v>M</v>
      </c>
      <c r="E161" s="21" t="str">
        <f>VLOOKUP(A161,Datos!B:Q,16,0)</f>
        <v>CATEGORIA AUXILIAR</v>
      </c>
      <c r="F161" s="21" t="str">
        <f>VLOOKUP(A161,Datos!$B$2:$R$1503,17,0)</f>
        <v>MAESTRÍA</v>
      </c>
      <c r="G161" s="21" t="str">
        <f>VLOOKUP(A161,Datos!$B$2:$C$1503,2,0)</f>
        <v>VALLEDUPAR</v>
      </c>
      <c r="H161" s="22">
        <f ca="1">VLOOKUP(A161,Datos!$B$2:$P$1503,15,0)</f>
        <v>62.731506849315068</v>
      </c>
      <c r="I161" s="2" t="str">
        <f t="shared" si="2"/>
        <v>CANDIDATO APROBADO</v>
      </c>
    </row>
    <row r="162" spans="1:9" x14ac:dyDescent="0.2">
      <c r="A162" s="5">
        <v>11440512</v>
      </c>
      <c r="B162" s="5" t="s">
        <v>168</v>
      </c>
      <c r="C162" s="20">
        <f>VLOOKUP(A162,Datos!B:M,12,0)</f>
        <v>27764</v>
      </c>
      <c r="D162" s="21" t="str">
        <f>VLOOKUP(A162,Datos!B:O,14,0)</f>
        <v>M</v>
      </c>
      <c r="E162" s="21" t="str">
        <f>VLOOKUP(A162,Datos!B:Q,16,0)</f>
        <v>CATEGORIA AUXILIAR</v>
      </c>
      <c r="F162" s="21" t="str">
        <f>VLOOKUP(A162,Datos!$B$2:$R$1503,17,0)</f>
        <v>MAESTRÍA</v>
      </c>
      <c r="G162" s="21" t="str">
        <f>VLOOKUP(A162,Datos!$B$2:$C$1503,2,0)</f>
        <v>BOGOTA</v>
      </c>
      <c r="H162" s="22">
        <f ca="1">VLOOKUP(A162,Datos!$B$2:$P$1503,15,0)</f>
        <v>47.873972602739727</v>
      </c>
      <c r="I162" s="2" t="str">
        <f t="shared" si="2"/>
        <v>CANDIDATO APROBADO</v>
      </c>
    </row>
    <row r="163" spans="1:9" x14ac:dyDescent="0.2">
      <c r="A163" s="5">
        <v>11520301</v>
      </c>
      <c r="B163" s="5" t="s">
        <v>169</v>
      </c>
      <c r="C163" s="20">
        <f>VLOOKUP(A163,Datos!B:M,12,0)</f>
        <v>25324</v>
      </c>
      <c r="D163" s="21" t="str">
        <f>VLOOKUP(A163,Datos!B:O,14,0)</f>
        <v>M</v>
      </c>
      <c r="E163" s="21" t="str">
        <f>VLOOKUP(A163,Datos!B:Q,16,0)</f>
        <v>CATEGORIA AUXILIAR</v>
      </c>
      <c r="F163" s="21" t="str">
        <f>VLOOKUP(A163,Datos!$B$2:$R$1503,17,0)</f>
        <v>MAESTRÍA</v>
      </c>
      <c r="G163" s="21" t="str">
        <f>VLOOKUP(A163,Datos!$B$2:$C$1503,2,0)</f>
        <v>BOGOTA</v>
      </c>
      <c r="H163" s="22">
        <f ca="1">VLOOKUP(A163,Datos!$B$2:$P$1503,15,0)</f>
        <v>54.558904109589044</v>
      </c>
      <c r="I163" s="2" t="str">
        <f t="shared" si="2"/>
        <v>CANDIDATO APROBADO</v>
      </c>
    </row>
    <row r="164" spans="1:9" x14ac:dyDescent="0.2">
      <c r="A164" s="5">
        <v>11807479</v>
      </c>
      <c r="B164" s="5" t="s">
        <v>170</v>
      </c>
      <c r="C164" s="20">
        <f>VLOOKUP(A164,Datos!B:M,12,0)</f>
        <v>28755</v>
      </c>
      <c r="D164" s="21" t="str">
        <f>VLOOKUP(A164,Datos!B:O,14,0)</f>
        <v>M</v>
      </c>
      <c r="E164" s="21" t="str">
        <f>VLOOKUP(A164,Datos!B:Q,16,0)</f>
        <v>NO CATEGORIZADO</v>
      </c>
      <c r="F164" s="21" t="str">
        <f>VLOOKUP(A164,Datos!$B$2:$R$1503,17,0)</f>
        <v>ESPECIALIZACIÓN</v>
      </c>
      <c r="G164" s="21" t="str">
        <f>VLOOKUP(A164,Datos!$B$2:$C$1503,2,0)</f>
        <v>PEREIRA</v>
      </c>
      <c r="H164" s="22">
        <f ca="1">VLOOKUP(A164,Datos!$B$2:$P$1503,15,0)</f>
        <v>45.158904109589038</v>
      </c>
      <c r="I164" s="2" t="str">
        <f t="shared" si="2"/>
        <v>NO CUMPLE</v>
      </c>
    </row>
    <row r="165" spans="1:9" x14ac:dyDescent="0.2">
      <c r="A165" s="5">
        <v>12142020</v>
      </c>
      <c r="B165" s="5" t="s">
        <v>171</v>
      </c>
      <c r="C165" s="20">
        <f>VLOOKUP(A165,Datos!B:M,12,0)</f>
        <v>24332</v>
      </c>
      <c r="D165" s="21" t="str">
        <f>VLOOKUP(A165,Datos!B:O,14,0)</f>
        <v>M</v>
      </c>
      <c r="E165" s="21" t="str">
        <f>VLOOKUP(A165,Datos!B:Q,16,0)</f>
        <v>NO CATEGORIZADO</v>
      </c>
      <c r="F165" s="21" t="str">
        <f>VLOOKUP(A165,Datos!$B$2:$R$1503,17,0)</f>
        <v>MAESTRÍA</v>
      </c>
      <c r="G165" s="21" t="str">
        <f>VLOOKUP(A165,Datos!$B$2:$C$1503,2,0)</f>
        <v>VALLEDUPAR</v>
      </c>
      <c r="H165" s="22">
        <f ca="1">VLOOKUP(A165,Datos!$B$2:$P$1503,15,0)</f>
        <v>57.276712328767125</v>
      </c>
      <c r="I165" s="2" t="str">
        <f t="shared" si="2"/>
        <v>CANDIDATO APROBADO</v>
      </c>
    </row>
    <row r="166" spans="1:9" x14ac:dyDescent="0.2">
      <c r="A166" s="5">
        <v>12401211</v>
      </c>
      <c r="B166" s="5" t="s">
        <v>172</v>
      </c>
      <c r="C166" s="20">
        <f>VLOOKUP(A166,Datos!B:M,12,0)</f>
        <v>29055</v>
      </c>
      <c r="D166" s="21" t="str">
        <f>VLOOKUP(A166,Datos!B:O,14,0)</f>
        <v>M</v>
      </c>
      <c r="E166" s="21" t="str">
        <f>VLOOKUP(A166,Datos!B:Q,16,0)</f>
        <v>NO CATEGORIZADO</v>
      </c>
      <c r="F166" s="21" t="str">
        <f>VLOOKUP(A166,Datos!$B$2:$R$1503,17,0)</f>
        <v>MAESTRÍA</v>
      </c>
      <c r="G166" s="21" t="str">
        <f>VLOOKUP(A166,Datos!$B$2:$C$1503,2,0)</f>
        <v>BOGOTA</v>
      </c>
      <c r="H166" s="22">
        <f ca="1">VLOOKUP(A166,Datos!$B$2:$P$1503,15,0)</f>
        <v>44.336986301369862</v>
      </c>
      <c r="I166" s="2" t="str">
        <f t="shared" si="2"/>
        <v>CANDIDATO APROBADO</v>
      </c>
    </row>
    <row r="167" spans="1:9" x14ac:dyDescent="0.2">
      <c r="A167" s="5">
        <v>12435767</v>
      </c>
      <c r="B167" s="5" t="s">
        <v>173</v>
      </c>
      <c r="C167" s="20">
        <f>VLOOKUP(A167,Datos!B:M,12,0)</f>
        <v>30053</v>
      </c>
      <c r="D167" s="21" t="str">
        <f>VLOOKUP(A167,Datos!B:O,14,0)</f>
        <v>M</v>
      </c>
      <c r="E167" s="21" t="str">
        <f>VLOOKUP(A167,Datos!B:Q,16,0)</f>
        <v>CATEGORIA AUXILIAR</v>
      </c>
      <c r="F167" s="21" t="str">
        <f>VLOOKUP(A167,Datos!$B$2:$R$1503,17,0)</f>
        <v>MAESTRÍA</v>
      </c>
      <c r="G167" s="21" t="str">
        <f>VLOOKUP(A167,Datos!$B$2:$C$1503,2,0)</f>
        <v>VALLEDUPAR</v>
      </c>
      <c r="H167" s="22">
        <f ca="1">VLOOKUP(A167,Datos!$B$2:$P$1503,15,0)</f>
        <v>41.602739726027394</v>
      </c>
      <c r="I167" s="2" t="str">
        <f t="shared" si="2"/>
        <v>CANDIDATO APROBADO</v>
      </c>
    </row>
    <row r="168" spans="1:9" x14ac:dyDescent="0.2">
      <c r="A168" s="5">
        <v>12543748</v>
      </c>
      <c r="B168" s="5" t="s">
        <v>174</v>
      </c>
      <c r="C168" s="20">
        <f>VLOOKUP(A168,Datos!B:M,12,0)</f>
        <v>21509</v>
      </c>
      <c r="D168" s="21" t="str">
        <f>VLOOKUP(A168,Datos!B:O,14,0)</f>
        <v>M</v>
      </c>
      <c r="E168" s="21" t="str">
        <f>VLOOKUP(A168,Datos!B:Q,16,0)</f>
        <v>CATEGORIA AUXILIAR</v>
      </c>
      <c r="F168" s="21" t="str">
        <f>VLOOKUP(A168,Datos!$B$2:$R$1503,17,0)</f>
        <v>MAESTRÍA</v>
      </c>
      <c r="G168" s="21" t="str">
        <f>VLOOKUP(A168,Datos!$B$2:$C$1503,2,0)</f>
        <v>VALLEDUPAR</v>
      </c>
      <c r="H168" s="22">
        <f ca="1">VLOOKUP(A168,Datos!$B$2:$P$1503,15,0)</f>
        <v>65.010958904109586</v>
      </c>
      <c r="I168" s="2" t="str">
        <f t="shared" si="2"/>
        <v>CANDIDATO APROBADO</v>
      </c>
    </row>
    <row r="169" spans="1:9" x14ac:dyDescent="0.2">
      <c r="A169" s="5">
        <v>12544918</v>
      </c>
      <c r="B169" s="5" t="s">
        <v>175</v>
      </c>
      <c r="C169" s="20">
        <f>VLOOKUP(A169,Datos!B:M,12,0)</f>
        <v>20424</v>
      </c>
      <c r="D169" s="21" t="str">
        <f>VLOOKUP(A169,Datos!B:O,14,0)</f>
        <v>M</v>
      </c>
      <c r="E169" s="21" t="str">
        <f>VLOOKUP(A169,Datos!B:Q,16,0)</f>
        <v>CATEGORIA ASOCIADO</v>
      </c>
      <c r="F169" s="21" t="str">
        <f>VLOOKUP(A169,Datos!$B$2:$R$1503,17,0)</f>
        <v>ESPECIALIZACIÓN</v>
      </c>
      <c r="G169" s="21" t="str">
        <f>VLOOKUP(A169,Datos!$B$2:$C$1503,2,0)</f>
        <v>VALLEDUPAR</v>
      </c>
      <c r="H169" s="22">
        <f ca="1">VLOOKUP(A169,Datos!$B$2:$P$1503,15,0)</f>
        <v>67.983561643835614</v>
      </c>
      <c r="I169" s="2" t="str">
        <f t="shared" si="2"/>
        <v>NO CUMPLE</v>
      </c>
    </row>
    <row r="170" spans="1:9" x14ac:dyDescent="0.2">
      <c r="A170" s="5">
        <v>12546885</v>
      </c>
      <c r="B170" s="5" t="s">
        <v>176</v>
      </c>
      <c r="C170" s="20">
        <f>VLOOKUP(A170,Datos!B:M,12,0)</f>
        <v>21791</v>
      </c>
      <c r="D170" s="21" t="str">
        <f>VLOOKUP(A170,Datos!B:O,14,0)</f>
        <v>M</v>
      </c>
      <c r="E170" s="21" t="str">
        <f>VLOOKUP(A170,Datos!B:Q,16,0)</f>
        <v>CATEGORIA ASOCIADO</v>
      </c>
      <c r="F170" s="21" t="str">
        <f>VLOOKUP(A170,Datos!$B$2:$R$1503,17,0)</f>
        <v>ESPECIALIZACIÓN</v>
      </c>
      <c r="G170" s="21" t="str">
        <f>VLOOKUP(A170,Datos!$B$2:$C$1503,2,0)</f>
        <v>VALLEDUPAR</v>
      </c>
      <c r="H170" s="22">
        <f ca="1">VLOOKUP(A170,Datos!$B$2:$P$1503,15,0)</f>
        <v>64.238356164383561</v>
      </c>
      <c r="I170" s="2" t="str">
        <f t="shared" si="2"/>
        <v>NO CUMPLE</v>
      </c>
    </row>
    <row r="171" spans="1:9" x14ac:dyDescent="0.2">
      <c r="A171" s="5">
        <v>12548274</v>
      </c>
      <c r="B171" s="5" t="s">
        <v>177</v>
      </c>
      <c r="C171" s="20">
        <f>VLOOKUP(A171,Datos!B:M,12,0)</f>
        <v>21929</v>
      </c>
      <c r="D171" s="21" t="str">
        <f>VLOOKUP(A171,Datos!B:O,14,0)</f>
        <v>M</v>
      </c>
      <c r="E171" s="21" t="str">
        <f>VLOOKUP(A171,Datos!B:Q,16,0)</f>
        <v>CATEGORIA AUXILIAR</v>
      </c>
      <c r="F171" s="21" t="str">
        <f>VLOOKUP(A171,Datos!$B$2:$R$1503,17,0)</f>
        <v>MAESTRÍA</v>
      </c>
      <c r="G171" s="21" t="str">
        <f>VLOOKUP(A171,Datos!$B$2:$C$1503,2,0)</f>
        <v>VALLEDUPAR</v>
      </c>
      <c r="H171" s="22">
        <f ca="1">VLOOKUP(A171,Datos!$B$2:$P$1503,15,0)</f>
        <v>63.860273972602741</v>
      </c>
      <c r="I171" s="2" t="str">
        <f t="shared" si="2"/>
        <v>CANDIDATO APROBADO</v>
      </c>
    </row>
    <row r="172" spans="1:9" x14ac:dyDescent="0.2">
      <c r="A172" s="5">
        <v>12636760</v>
      </c>
      <c r="B172" s="5" t="s">
        <v>178</v>
      </c>
      <c r="C172" s="20">
        <f>VLOOKUP(A172,Datos!B:M,12,0)</f>
        <v>29271</v>
      </c>
      <c r="D172" s="21" t="str">
        <f>VLOOKUP(A172,Datos!B:O,14,0)</f>
        <v>M</v>
      </c>
      <c r="E172" s="21" t="str">
        <f>VLOOKUP(A172,Datos!B:Q,16,0)</f>
        <v>NO CATEGORIZADO</v>
      </c>
      <c r="F172" s="21" t="str">
        <f>VLOOKUP(A172,Datos!$B$2:$R$1503,17,0)</f>
        <v>DOCTORADO</v>
      </c>
      <c r="G172" s="21" t="str">
        <f>VLOOKUP(A172,Datos!$B$2:$C$1503,2,0)</f>
        <v>VALLEDUPAR</v>
      </c>
      <c r="H172" s="22">
        <f ca="1">VLOOKUP(A172,Datos!$B$2:$P$1503,15,0)</f>
        <v>43.745205479452054</v>
      </c>
      <c r="I172" s="2" t="str">
        <f t="shared" si="2"/>
        <v>NO CUMPLE</v>
      </c>
    </row>
    <row r="173" spans="1:9" x14ac:dyDescent="0.2">
      <c r="A173" s="5">
        <v>12645816</v>
      </c>
      <c r="B173" s="5" t="s">
        <v>179</v>
      </c>
      <c r="C173" s="20">
        <f>VLOOKUP(A173,Datos!B:M,12,0)</f>
        <v>29155</v>
      </c>
      <c r="D173" s="21" t="str">
        <f>VLOOKUP(A173,Datos!B:O,14,0)</f>
        <v>M</v>
      </c>
      <c r="E173" s="21" t="str">
        <f>VLOOKUP(A173,Datos!B:Q,16,0)</f>
        <v>NO CATEGORIZADO</v>
      </c>
      <c r="F173" s="21" t="str">
        <f>VLOOKUP(A173,Datos!$B$2:$R$1503,17,0)</f>
        <v>ESPECIALIZACIÓN</v>
      </c>
      <c r="G173" s="21" t="str">
        <f>VLOOKUP(A173,Datos!$B$2:$C$1503,2,0)</f>
        <v>VALLEDUPAR</v>
      </c>
      <c r="H173" s="22">
        <f ca="1">VLOOKUP(A173,Datos!$B$2:$P$1503,15,0)</f>
        <v>44.063013698630137</v>
      </c>
      <c r="I173" s="2" t="str">
        <f t="shared" si="2"/>
        <v>NO CUMPLE</v>
      </c>
    </row>
    <row r="174" spans="1:9" x14ac:dyDescent="0.2">
      <c r="A174" s="5">
        <v>12647993</v>
      </c>
      <c r="B174" s="5" t="s">
        <v>180</v>
      </c>
      <c r="C174" s="20">
        <f>VLOOKUP(A174,Datos!B:M,12,0)</f>
        <v>29498</v>
      </c>
      <c r="D174" s="21" t="str">
        <f>VLOOKUP(A174,Datos!B:O,14,0)</f>
        <v>M</v>
      </c>
      <c r="E174" s="21" t="str">
        <f>VLOOKUP(A174,Datos!B:Q,16,0)</f>
        <v>CATEGORIA AUXILIAR</v>
      </c>
      <c r="F174" s="21" t="str">
        <f>VLOOKUP(A174,Datos!$B$2:$R$1503,17,0)</f>
        <v>ESPECIALIZACIÓN</v>
      </c>
      <c r="G174" s="21" t="str">
        <f>VLOOKUP(A174,Datos!$B$2:$C$1503,2,0)</f>
        <v>VALLEDUPAR</v>
      </c>
      <c r="H174" s="22">
        <f ca="1">VLOOKUP(A174,Datos!$B$2:$P$1503,15,0)</f>
        <v>43.123287671232873</v>
      </c>
      <c r="I174" s="2" t="str">
        <f t="shared" si="2"/>
        <v>NO CUMPLE</v>
      </c>
    </row>
    <row r="175" spans="1:9" x14ac:dyDescent="0.2">
      <c r="A175" s="5">
        <v>12717027</v>
      </c>
      <c r="B175" s="5" t="s">
        <v>181</v>
      </c>
      <c r="C175" s="20">
        <f>VLOOKUP(A175,Datos!B:M,12,0)</f>
        <v>37579</v>
      </c>
      <c r="D175" s="21" t="str">
        <f>VLOOKUP(A175,Datos!B:O,14,0)</f>
        <v>M</v>
      </c>
      <c r="E175" s="21" t="str">
        <f>VLOOKUP(A175,Datos!B:Q,16,0)</f>
        <v>NO CATEGORIZADO</v>
      </c>
      <c r="F175" s="21" t="str">
        <f>VLOOKUP(A175,Datos!$B$2:$R$1503,17,0)</f>
        <v>ESPECIALIZACIÓN</v>
      </c>
      <c r="G175" s="21" t="str">
        <f>VLOOKUP(A175,Datos!$B$2:$C$1503,2,0)</f>
        <v>VALLEDUPAR</v>
      </c>
      <c r="H175" s="22">
        <f ca="1">VLOOKUP(A175,Datos!$B$2:$P$1503,15,0)</f>
        <v>20.983561643835618</v>
      </c>
      <c r="I175" s="2" t="str">
        <f t="shared" si="2"/>
        <v>NO CUMPLE</v>
      </c>
    </row>
    <row r="176" spans="1:9" x14ac:dyDescent="0.2">
      <c r="A176" s="5">
        <v>12717496</v>
      </c>
      <c r="B176" s="5" t="s">
        <v>182</v>
      </c>
      <c r="C176" s="20">
        <f>VLOOKUP(A176,Datos!B:M,12,0)</f>
        <v>37189</v>
      </c>
      <c r="D176" s="21" t="str">
        <f>VLOOKUP(A176,Datos!B:O,14,0)</f>
        <v>M</v>
      </c>
      <c r="E176" s="21" t="str">
        <f>VLOOKUP(A176,Datos!B:Q,16,0)</f>
        <v>CATEGORIA ASOCIADO</v>
      </c>
      <c r="F176" s="21" t="str">
        <f>VLOOKUP(A176,Datos!$B$2:$R$1503,17,0)</f>
        <v>MAESTRÍA</v>
      </c>
      <c r="G176" s="21" t="str">
        <f>VLOOKUP(A176,Datos!$B$2:$C$1503,2,0)</f>
        <v>VALLEDUPAR</v>
      </c>
      <c r="H176" s="22">
        <f ca="1">VLOOKUP(A176,Datos!$B$2:$P$1503,15,0)</f>
        <v>22.052054794520547</v>
      </c>
      <c r="I176" s="2" t="str">
        <f t="shared" si="2"/>
        <v>CANDIDATO APROBADO</v>
      </c>
    </row>
    <row r="177" spans="1:9" x14ac:dyDescent="0.2">
      <c r="A177" s="5">
        <v>12720502</v>
      </c>
      <c r="B177" s="5" t="s">
        <v>183</v>
      </c>
      <c r="C177" s="20">
        <f>VLOOKUP(A177,Datos!B:M,12,0)</f>
        <v>36355</v>
      </c>
      <c r="D177" s="21" t="str">
        <f>VLOOKUP(A177,Datos!B:O,14,0)</f>
        <v>M</v>
      </c>
      <c r="E177" s="21" t="str">
        <f>VLOOKUP(A177,Datos!B:Q,16,0)</f>
        <v>CATEGORIA ASISTENTE</v>
      </c>
      <c r="F177" s="21" t="str">
        <f>VLOOKUP(A177,Datos!$B$2:$R$1503,17,0)</f>
        <v>DOCTORADO</v>
      </c>
      <c r="G177" s="21" t="str">
        <f>VLOOKUP(A177,Datos!$B$2:$C$1503,2,0)</f>
        <v>VALLEDUPAR</v>
      </c>
      <c r="H177" s="22">
        <f ca="1">VLOOKUP(A177,Datos!$B$2:$P$1503,15,0)</f>
        <v>24.336986301369862</v>
      </c>
      <c r="I177" s="2" t="str">
        <f t="shared" si="2"/>
        <v>NO CUMPLE</v>
      </c>
    </row>
    <row r="178" spans="1:9" x14ac:dyDescent="0.2">
      <c r="A178" s="5">
        <v>12724182</v>
      </c>
      <c r="B178" s="5" t="s">
        <v>184</v>
      </c>
      <c r="C178" s="20">
        <f>VLOOKUP(A178,Datos!B:M,12,0)</f>
        <v>20570</v>
      </c>
      <c r="D178" s="21" t="str">
        <f>VLOOKUP(A178,Datos!B:O,14,0)</f>
        <v>M</v>
      </c>
      <c r="E178" s="21" t="str">
        <f>VLOOKUP(A178,Datos!B:Q,16,0)</f>
        <v>CATEGORIA AUXILIAR</v>
      </c>
      <c r="F178" s="21" t="str">
        <f>VLOOKUP(A178,Datos!$B$2:$R$1503,17,0)</f>
        <v>ESPECIALIZACIÓN</v>
      </c>
      <c r="G178" s="21" t="str">
        <f>VLOOKUP(A178,Datos!$B$2:$C$1503,2,0)</f>
        <v>VALLEDUPAR</v>
      </c>
      <c r="H178" s="22">
        <f ca="1">VLOOKUP(A178,Datos!$B$2:$P$1503,15,0)</f>
        <v>67.583561643835623</v>
      </c>
      <c r="I178" s="2" t="str">
        <f t="shared" si="2"/>
        <v>NO CUMPLE</v>
      </c>
    </row>
    <row r="179" spans="1:9" x14ac:dyDescent="0.2">
      <c r="A179" s="5">
        <v>12747652</v>
      </c>
      <c r="B179" s="5" t="s">
        <v>185</v>
      </c>
      <c r="C179" s="20">
        <f>VLOOKUP(A179,Datos!B:M,12,0)</f>
        <v>29117</v>
      </c>
      <c r="D179" s="21" t="str">
        <f>VLOOKUP(A179,Datos!B:O,14,0)</f>
        <v>M</v>
      </c>
      <c r="E179" s="21" t="str">
        <f>VLOOKUP(A179,Datos!B:Q,16,0)</f>
        <v>NO CATEGORIZADO</v>
      </c>
      <c r="F179" s="21" t="str">
        <f>VLOOKUP(A179,Datos!$B$2:$R$1503,17,0)</f>
        <v>MAESTRÍA</v>
      </c>
      <c r="G179" s="21" t="str">
        <f>VLOOKUP(A179,Datos!$B$2:$C$1503,2,0)</f>
        <v>BOGOTA</v>
      </c>
      <c r="H179" s="22">
        <f ca="1">VLOOKUP(A179,Datos!$B$2:$P$1503,15,0)</f>
        <v>44.167123287671231</v>
      </c>
      <c r="I179" s="2" t="str">
        <f t="shared" si="2"/>
        <v>CANDIDATO APROBADO</v>
      </c>
    </row>
    <row r="180" spans="1:9" x14ac:dyDescent="0.2">
      <c r="A180" s="5">
        <v>12754888</v>
      </c>
      <c r="B180" s="5" t="s">
        <v>186</v>
      </c>
      <c r="C180" s="20">
        <f>VLOOKUP(A180,Datos!B:M,12,0)</f>
        <v>30364</v>
      </c>
      <c r="D180" s="21" t="str">
        <f>VLOOKUP(A180,Datos!B:O,14,0)</f>
        <v>M</v>
      </c>
      <c r="E180" s="21" t="str">
        <f>VLOOKUP(A180,Datos!B:Q,16,0)</f>
        <v>NO CATEGORIZADO</v>
      </c>
      <c r="F180" s="21" t="str">
        <f>VLOOKUP(A180,Datos!$B$2:$R$1503,17,0)</f>
        <v>MAESTRÍA</v>
      </c>
      <c r="G180" s="21" t="str">
        <f>VLOOKUP(A180,Datos!$B$2:$C$1503,2,0)</f>
        <v>PEREIRA</v>
      </c>
      <c r="H180" s="22">
        <f ca="1">VLOOKUP(A180,Datos!$B$2:$P$1503,15,0)</f>
        <v>40.750684931506846</v>
      </c>
      <c r="I180" s="2" t="str">
        <f t="shared" si="2"/>
        <v>CANDIDATO APROBADO</v>
      </c>
    </row>
    <row r="181" spans="1:9" x14ac:dyDescent="0.2">
      <c r="A181" s="5">
        <v>13012198</v>
      </c>
      <c r="B181" s="5" t="s">
        <v>187</v>
      </c>
      <c r="C181" s="20">
        <f>VLOOKUP(A181,Datos!B:M,12,0)</f>
        <v>23353</v>
      </c>
      <c r="D181" s="21" t="str">
        <f>VLOOKUP(A181,Datos!B:O,14,0)</f>
        <v>M</v>
      </c>
      <c r="E181" s="21" t="str">
        <f>VLOOKUP(A181,Datos!B:Q,16,0)</f>
        <v>NO CATEGORIZADO</v>
      </c>
      <c r="F181" s="21" t="str">
        <f>VLOOKUP(A181,Datos!$B$2:$R$1503,17,0)</f>
        <v>MAESTRÍA</v>
      </c>
      <c r="G181" s="21" t="str">
        <f>VLOOKUP(A181,Datos!$B$2:$C$1503,2,0)</f>
        <v>BOGOTA</v>
      </c>
      <c r="H181" s="22">
        <f ca="1">VLOOKUP(A181,Datos!$B$2:$P$1503,15,0)</f>
        <v>59.958904109589042</v>
      </c>
      <c r="I181" s="2" t="str">
        <f t="shared" si="2"/>
        <v>CANDIDATO APROBADO</v>
      </c>
    </row>
    <row r="182" spans="1:9" x14ac:dyDescent="0.2">
      <c r="A182" s="5">
        <v>13070086</v>
      </c>
      <c r="B182" s="5" t="s">
        <v>188</v>
      </c>
      <c r="C182" s="20">
        <f>VLOOKUP(A182,Datos!B:M,12,0)</f>
        <v>29703</v>
      </c>
      <c r="D182" s="21" t="str">
        <f>VLOOKUP(A182,Datos!B:O,14,0)</f>
        <v>M</v>
      </c>
      <c r="E182" s="21" t="str">
        <f>VLOOKUP(A182,Datos!B:Q,16,0)</f>
        <v>CATEGORIA ASOCIADO</v>
      </c>
      <c r="F182" s="21" t="str">
        <f>VLOOKUP(A182,Datos!$B$2:$R$1503,17,0)</f>
        <v>PROFESIONAL</v>
      </c>
      <c r="G182" s="21" t="str">
        <f>VLOOKUP(A182,Datos!$B$2:$C$1503,2,0)</f>
        <v>VALLEDUPAR</v>
      </c>
      <c r="H182" s="22">
        <f ca="1">VLOOKUP(A182,Datos!$B$2:$P$1503,15,0)</f>
        <v>42.561643835616437</v>
      </c>
      <c r="I182" s="2" t="str">
        <f t="shared" si="2"/>
        <v>NO CUMPLE</v>
      </c>
    </row>
    <row r="183" spans="1:9" x14ac:dyDescent="0.2">
      <c r="A183" s="5">
        <v>13255867</v>
      </c>
      <c r="B183" s="5" t="s">
        <v>189</v>
      </c>
      <c r="C183" s="20">
        <f>VLOOKUP(A183,Datos!B:M,12,0)</f>
        <v>21150</v>
      </c>
      <c r="D183" s="21" t="str">
        <f>VLOOKUP(A183,Datos!B:O,14,0)</f>
        <v>M</v>
      </c>
      <c r="E183" s="21" t="str">
        <f>VLOOKUP(A183,Datos!B:Q,16,0)</f>
        <v>NO CATEGORIZADO</v>
      </c>
      <c r="F183" s="21" t="str">
        <f>VLOOKUP(A183,Datos!$B$2:$R$1503,17,0)</f>
        <v>PROFESIONAL</v>
      </c>
      <c r="G183" s="21" t="str">
        <f>VLOOKUP(A183,Datos!$B$2:$C$1503,2,0)</f>
        <v>BOGOTA</v>
      </c>
      <c r="H183" s="22">
        <f ca="1">VLOOKUP(A183,Datos!$B$2:$P$1503,15,0)</f>
        <v>65.9945205479452</v>
      </c>
      <c r="I183" s="2" t="str">
        <f t="shared" si="2"/>
        <v>NO CUMPLE</v>
      </c>
    </row>
    <row r="184" spans="1:9" x14ac:dyDescent="0.2">
      <c r="A184" s="5">
        <v>13270988</v>
      </c>
      <c r="B184" s="5" t="s">
        <v>190</v>
      </c>
      <c r="C184" s="20">
        <f>VLOOKUP(A184,Datos!B:M,12,0)</f>
        <v>31416</v>
      </c>
      <c r="D184" s="21" t="str">
        <f>VLOOKUP(A184,Datos!B:O,14,0)</f>
        <v>M</v>
      </c>
      <c r="E184" s="21" t="str">
        <f>VLOOKUP(A184,Datos!B:Q,16,0)</f>
        <v>CATEGORIA AUXILIAR</v>
      </c>
      <c r="F184" s="21" t="str">
        <f>VLOOKUP(A184,Datos!$B$2:$R$1503,17,0)</f>
        <v>MAESTRÍA</v>
      </c>
      <c r="G184" s="21" t="str">
        <f>VLOOKUP(A184,Datos!$B$2:$C$1503,2,0)</f>
        <v>BOGOTA</v>
      </c>
      <c r="H184" s="22">
        <f ca="1">VLOOKUP(A184,Datos!$B$2:$P$1503,15,0)</f>
        <v>37.868493150684934</v>
      </c>
      <c r="I184" s="2" t="str">
        <f t="shared" si="2"/>
        <v>CANDIDATO APROBADO</v>
      </c>
    </row>
    <row r="185" spans="1:9" x14ac:dyDescent="0.2">
      <c r="A185" s="5">
        <v>13277855</v>
      </c>
      <c r="B185" s="5" t="s">
        <v>191</v>
      </c>
      <c r="C185" s="20">
        <f>VLOOKUP(A185,Datos!B:M,12,0)</f>
        <v>31062</v>
      </c>
      <c r="D185" s="21" t="str">
        <f>VLOOKUP(A185,Datos!B:O,14,0)</f>
        <v>M</v>
      </c>
      <c r="E185" s="21" t="str">
        <f>VLOOKUP(A185,Datos!B:Q,16,0)</f>
        <v>CATEGORIA AUXILIAR</v>
      </c>
      <c r="F185" s="21" t="str">
        <f>VLOOKUP(A185,Datos!$B$2:$R$1503,17,0)</f>
        <v>MAESTRÍA</v>
      </c>
      <c r="G185" s="21" t="str">
        <f>VLOOKUP(A185,Datos!$B$2:$C$1503,2,0)</f>
        <v>BOGOTA</v>
      </c>
      <c r="H185" s="22">
        <f ca="1">VLOOKUP(A185,Datos!$B$2:$P$1503,15,0)</f>
        <v>38.838356164383562</v>
      </c>
      <c r="I185" s="2" t="str">
        <f t="shared" si="2"/>
        <v>CANDIDATO APROBADO</v>
      </c>
    </row>
    <row r="186" spans="1:9" x14ac:dyDescent="0.2">
      <c r="A186" s="5">
        <v>13440790</v>
      </c>
      <c r="B186" s="5" t="s">
        <v>192</v>
      </c>
      <c r="C186" s="20">
        <f>VLOOKUP(A186,Datos!B:M,12,0)</f>
        <v>20597</v>
      </c>
      <c r="D186" s="21" t="str">
        <f>VLOOKUP(A186,Datos!B:O,14,0)</f>
        <v>M</v>
      </c>
      <c r="E186" s="21" t="str">
        <f>VLOOKUP(A186,Datos!B:Q,16,0)</f>
        <v>NO CATEGORIZADO</v>
      </c>
      <c r="F186" s="21" t="str">
        <f>VLOOKUP(A186,Datos!$B$2:$R$1503,17,0)</f>
        <v>PROFESIONAL</v>
      </c>
      <c r="G186" s="21" t="str">
        <f>VLOOKUP(A186,Datos!$B$2:$C$1503,2,0)</f>
        <v>PEREIRA</v>
      </c>
      <c r="H186" s="22">
        <f ca="1">VLOOKUP(A186,Datos!$B$2:$P$1503,15,0)</f>
        <v>67.509589041095893</v>
      </c>
      <c r="I186" s="2" t="str">
        <f t="shared" si="2"/>
        <v>NO CUMPLE</v>
      </c>
    </row>
    <row r="187" spans="1:9" x14ac:dyDescent="0.2">
      <c r="A187" s="5">
        <v>13507711</v>
      </c>
      <c r="B187" s="5" t="s">
        <v>193</v>
      </c>
      <c r="C187" s="20">
        <f>VLOOKUP(A187,Datos!B:M,12,0)</f>
        <v>26125</v>
      </c>
      <c r="D187" s="21" t="str">
        <f>VLOOKUP(A187,Datos!B:O,14,0)</f>
        <v>M</v>
      </c>
      <c r="E187" s="21" t="str">
        <f>VLOOKUP(A187,Datos!B:Q,16,0)</f>
        <v>NO CATEGORIZADO</v>
      </c>
      <c r="F187" s="21" t="str">
        <f>VLOOKUP(A187,Datos!$B$2:$R$1503,17,0)</f>
        <v>PROFESIONAL</v>
      </c>
      <c r="G187" s="21" t="str">
        <f>VLOOKUP(A187,Datos!$B$2:$C$1503,2,0)</f>
        <v>PEREIRA</v>
      </c>
      <c r="H187" s="22">
        <f ca="1">VLOOKUP(A187,Datos!$B$2:$P$1503,15,0)</f>
        <v>52.364383561643834</v>
      </c>
      <c r="I187" s="2" t="str">
        <f t="shared" si="2"/>
        <v>NO CUMPLE</v>
      </c>
    </row>
    <row r="188" spans="1:9" x14ac:dyDescent="0.2">
      <c r="A188" s="5">
        <v>13723098</v>
      </c>
      <c r="B188" s="5" t="s">
        <v>194</v>
      </c>
      <c r="C188" s="20">
        <f>VLOOKUP(A188,Datos!B:M,12,0)</f>
        <v>29157</v>
      </c>
      <c r="D188" s="21" t="str">
        <f>VLOOKUP(A188,Datos!B:O,14,0)</f>
        <v>M</v>
      </c>
      <c r="E188" s="21" t="str">
        <f>VLOOKUP(A188,Datos!B:Q,16,0)</f>
        <v>CATEGORIA AUXILIAR</v>
      </c>
      <c r="F188" s="21" t="str">
        <f>VLOOKUP(A188,Datos!$B$2:$R$1503,17,0)</f>
        <v>MAESTRÍA</v>
      </c>
      <c r="G188" s="21" t="str">
        <f>VLOOKUP(A188,Datos!$B$2:$C$1503,2,0)</f>
        <v>VALLEDUPAR</v>
      </c>
      <c r="H188" s="22">
        <f ca="1">VLOOKUP(A188,Datos!$B$2:$P$1503,15,0)</f>
        <v>44.057534246575344</v>
      </c>
      <c r="I188" s="2" t="str">
        <f t="shared" si="2"/>
        <v>CANDIDATO APROBADO</v>
      </c>
    </row>
    <row r="189" spans="1:9" x14ac:dyDescent="0.2">
      <c r="A189" s="5">
        <v>13742091</v>
      </c>
      <c r="B189" s="5" t="s">
        <v>195</v>
      </c>
      <c r="C189" s="20">
        <f>VLOOKUP(A189,Datos!B:M,12,0)</f>
        <v>29275</v>
      </c>
      <c r="D189" s="21" t="str">
        <f>VLOOKUP(A189,Datos!B:O,14,0)</f>
        <v>M</v>
      </c>
      <c r="E189" s="21" t="str">
        <f>VLOOKUP(A189,Datos!B:Q,16,0)</f>
        <v>NO CATEGORIZADO</v>
      </c>
      <c r="F189" s="21" t="str">
        <f>VLOOKUP(A189,Datos!$B$2:$R$1503,17,0)</f>
        <v>MAESTRÍA</v>
      </c>
      <c r="G189" s="21" t="str">
        <f>VLOOKUP(A189,Datos!$B$2:$C$1503,2,0)</f>
        <v>VALLEDUPAR</v>
      </c>
      <c r="H189" s="22">
        <f ca="1">VLOOKUP(A189,Datos!$B$2:$P$1503,15,0)</f>
        <v>43.734246575342468</v>
      </c>
      <c r="I189" s="2" t="str">
        <f t="shared" si="2"/>
        <v>CANDIDATO APROBADO</v>
      </c>
    </row>
    <row r="190" spans="1:9" x14ac:dyDescent="0.2">
      <c r="A190" s="5">
        <v>13805547</v>
      </c>
      <c r="B190" s="5" t="s">
        <v>196</v>
      </c>
      <c r="C190" s="20">
        <f>VLOOKUP(A190,Datos!B:M,12,0)</f>
        <v>36972</v>
      </c>
      <c r="D190" s="21" t="str">
        <f>VLOOKUP(A190,Datos!B:O,14,0)</f>
        <v>M</v>
      </c>
      <c r="E190" s="21" t="str">
        <f>VLOOKUP(A190,Datos!B:Q,16,0)</f>
        <v>NO CATEGORIZADO</v>
      </c>
      <c r="F190" s="21" t="str">
        <f>VLOOKUP(A190,Datos!$B$2:$R$1503,17,0)</f>
        <v>MAESTRÍA</v>
      </c>
      <c r="G190" s="21" t="str">
        <f>VLOOKUP(A190,Datos!$B$2:$C$1503,2,0)</f>
        <v>PEREIRA</v>
      </c>
      <c r="H190" s="22">
        <f ca="1">VLOOKUP(A190,Datos!$B$2:$P$1503,15,0)</f>
        <v>22.646575342465752</v>
      </c>
      <c r="I190" s="2" t="str">
        <f t="shared" si="2"/>
        <v>CANDIDATO APROBADO</v>
      </c>
    </row>
    <row r="191" spans="1:9" x14ac:dyDescent="0.2">
      <c r="A191" s="5">
        <v>13807791</v>
      </c>
      <c r="B191" s="5" t="s">
        <v>197</v>
      </c>
      <c r="C191" s="20">
        <f>VLOOKUP(A191,Datos!B:M,12,0)</f>
        <v>37387</v>
      </c>
      <c r="D191" s="21" t="str">
        <f>VLOOKUP(A191,Datos!B:O,14,0)</f>
        <v>M</v>
      </c>
      <c r="E191" s="21" t="str">
        <f>VLOOKUP(A191,Datos!B:Q,16,0)</f>
        <v>NO CATEGORIZADO</v>
      </c>
      <c r="F191" s="21" t="str">
        <f>VLOOKUP(A191,Datos!$B$2:$R$1503,17,0)</f>
        <v>ESPECIALIZACIÓN</v>
      </c>
      <c r="G191" s="21" t="str">
        <f>VLOOKUP(A191,Datos!$B$2:$C$1503,2,0)</f>
        <v>PEREIRA</v>
      </c>
      <c r="H191" s="22">
        <f ca="1">VLOOKUP(A191,Datos!$B$2:$P$1503,15,0)</f>
        <v>21.509589041095889</v>
      </c>
      <c r="I191" s="2" t="str">
        <f t="shared" si="2"/>
        <v>NO CUMPLE</v>
      </c>
    </row>
    <row r="192" spans="1:9" x14ac:dyDescent="0.2">
      <c r="A192" s="5">
        <v>13835898</v>
      </c>
      <c r="B192" s="5" t="s">
        <v>198</v>
      </c>
      <c r="C192" s="20">
        <f>VLOOKUP(A192,Datos!B:M,12,0)</f>
        <v>21093</v>
      </c>
      <c r="D192" s="21" t="str">
        <f>VLOOKUP(A192,Datos!B:O,14,0)</f>
        <v>M</v>
      </c>
      <c r="E192" s="21" t="str">
        <f>VLOOKUP(A192,Datos!B:Q,16,0)</f>
        <v>NO CATEGORIZADO</v>
      </c>
      <c r="F192" s="21" t="str">
        <f>VLOOKUP(A192,Datos!$B$2:$R$1503,17,0)</f>
        <v>MAESTRÍA</v>
      </c>
      <c r="G192" s="21" t="str">
        <f>VLOOKUP(A192,Datos!$B$2:$C$1503,2,0)</f>
        <v>PEREIRA</v>
      </c>
      <c r="H192" s="22">
        <f ca="1">VLOOKUP(A192,Datos!$B$2:$P$1503,15,0)</f>
        <v>66.150684931506845</v>
      </c>
      <c r="I192" s="2" t="str">
        <f t="shared" si="2"/>
        <v>CANDIDATO APROBADO</v>
      </c>
    </row>
    <row r="193" spans="1:9" x14ac:dyDescent="0.2">
      <c r="A193" s="5">
        <v>13950506</v>
      </c>
      <c r="B193" s="5" t="s">
        <v>199</v>
      </c>
      <c r="C193" s="20">
        <f>VLOOKUP(A193,Datos!B:M,12,0)</f>
        <v>36136</v>
      </c>
      <c r="D193" s="21" t="str">
        <f>VLOOKUP(A193,Datos!B:O,14,0)</f>
        <v>M</v>
      </c>
      <c r="E193" s="21" t="str">
        <f>VLOOKUP(A193,Datos!B:Q,16,0)</f>
        <v>NO CATEGORIZADO</v>
      </c>
      <c r="F193" s="21" t="str">
        <f>VLOOKUP(A193,Datos!$B$2:$R$1503,17,0)</f>
        <v>PROFESIONAL</v>
      </c>
      <c r="G193" s="21" t="str">
        <f>VLOOKUP(A193,Datos!$B$2:$C$1503,2,0)</f>
        <v>BOGOTA</v>
      </c>
      <c r="H193" s="22">
        <f ca="1">VLOOKUP(A193,Datos!$B$2:$P$1503,15,0)</f>
        <v>24.936986301369863</v>
      </c>
      <c r="I193" s="2" t="str">
        <f t="shared" si="2"/>
        <v>NO CUMPLE</v>
      </c>
    </row>
    <row r="194" spans="1:9" x14ac:dyDescent="0.2">
      <c r="A194" s="5">
        <v>14225695</v>
      </c>
      <c r="B194" s="5" t="s">
        <v>200</v>
      </c>
      <c r="C194" s="20">
        <f>VLOOKUP(A194,Datos!B:M,12,0)</f>
        <v>21537</v>
      </c>
      <c r="D194" s="21" t="str">
        <f>VLOOKUP(A194,Datos!B:O,14,0)</f>
        <v>M</v>
      </c>
      <c r="E194" s="21" t="str">
        <f>VLOOKUP(A194,Datos!B:Q,16,0)</f>
        <v>NO CATEGORIZADO</v>
      </c>
      <c r="F194" s="21" t="str">
        <f>VLOOKUP(A194,Datos!$B$2:$R$1503,17,0)</f>
        <v>MAESTRÍA</v>
      </c>
      <c r="G194" s="21" t="str">
        <f>VLOOKUP(A194,Datos!$B$2:$C$1503,2,0)</f>
        <v>BOGOTA</v>
      </c>
      <c r="H194" s="22">
        <f ca="1">VLOOKUP(A194,Datos!$B$2:$P$1503,15,0)</f>
        <v>64.93424657534247</v>
      </c>
      <c r="I194" s="2" t="str">
        <f t="shared" si="2"/>
        <v>CANDIDATO APROBADO</v>
      </c>
    </row>
    <row r="195" spans="1:9" x14ac:dyDescent="0.2">
      <c r="A195" s="5">
        <v>14227656</v>
      </c>
      <c r="B195" s="5" t="s">
        <v>201</v>
      </c>
      <c r="C195" s="20">
        <f>VLOOKUP(A195,Datos!B:M,12,0)</f>
        <v>21668</v>
      </c>
      <c r="D195" s="21" t="str">
        <f>VLOOKUP(A195,Datos!B:O,14,0)</f>
        <v>M</v>
      </c>
      <c r="E195" s="21" t="str">
        <f>VLOOKUP(A195,Datos!B:Q,16,0)</f>
        <v>CATEGORIA ASOCIADO</v>
      </c>
      <c r="F195" s="21" t="str">
        <f>VLOOKUP(A195,Datos!$B$2:$R$1503,17,0)</f>
        <v>ESPECIALIZACIÓN</v>
      </c>
      <c r="G195" s="21" t="str">
        <f>VLOOKUP(A195,Datos!$B$2:$C$1503,2,0)</f>
        <v>PEREIRA</v>
      </c>
      <c r="H195" s="22">
        <f ca="1">VLOOKUP(A195,Datos!$B$2:$P$1503,15,0)</f>
        <v>64.575342465753423</v>
      </c>
      <c r="I195" s="2" t="str">
        <f t="shared" ref="I195:I258" si="3">IF(F195="MAESTRÍA","CANDIDATO APROBADO","NO CUMPLE")</f>
        <v>NO CUMPLE</v>
      </c>
    </row>
    <row r="196" spans="1:9" x14ac:dyDescent="0.2">
      <c r="A196" s="5">
        <v>14229578</v>
      </c>
      <c r="B196" s="5" t="s">
        <v>202</v>
      </c>
      <c r="C196" s="20">
        <f>VLOOKUP(A196,Datos!B:M,12,0)</f>
        <v>20728</v>
      </c>
      <c r="D196" s="21" t="str">
        <f>VLOOKUP(A196,Datos!B:O,14,0)</f>
        <v>M</v>
      </c>
      <c r="E196" s="21" t="str">
        <f>VLOOKUP(A196,Datos!B:Q,16,0)</f>
        <v>NO CATEGORIZADO</v>
      </c>
      <c r="F196" s="21" t="str">
        <f>VLOOKUP(A196,Datos!$B$2:$R$1503,17,0)</f>
        <v>MAESTRÍA</v>
      </c>
      <c r="G196" s="21" t="str">
        <f>VLOOKUP(A196,Datos!$B$2:$C$1503,2,0)</f>
        <v>BOGOTA</v>
      </c>
      <c r="H196" s="22">
        <f ca="1">VLOOKUP(A196,Datos!$B$2:$P$1503,15,0)</f>
        <v>67.150684931506845</v>
      </c>
      <c r="I196" s="2" t="str">
        <f t="shared" si="3"/>
        <v>CANDIDATO APROBADO</v>
      </c>
    </row>
    <row r="197" spans="1:9" x14ac:dyDescent="0.2">
      <c r="A197" s="5">
        <v>14297469</v>
      </c>
      <c r="B197" s="5" t="s">
        <v>203</v>
      </c>
      <c r="C197" s="20">
        <f>VLOOKUP(A197,Datos!B:M,12,0)</f>
        <v>31295</v>
      </c>
      <c r="D197" s="21" t="str">
        <f>VLOOKUP(A197,Datos!B:O,14,0)</f>
        <v>M</v>
      </c>
      <c r="E197" s="21" t="str">
        <f>VLOOKUP(A197,Datos!B:Q,16,0)</f>
        <v>CATEGORIA AUXILIAR</v>
      </c>
      <c r="F197" s="21" t="str">
        <f>VLOOKUP(A197,Datos!$B$2:$R$1503,17,0)</f>
        <v>DOCTORADO</v>
      </c>
      <c r="G197" s="21" t="str">
        <f>VLOOKUP(A197,Datos!$B$2:$C$1503,2,0)</f>
        <v>MEDELLIN</v>
      </c>
      <c r="H197" s="22">
        <f ca="1">VLOOKUP(A197,Datos!$B$2:$P$1503,15,0)</f>
        <v>38.200000000000003</v>
      </c>
      <c r="I197" s="2" t="str">
        <f t="shared" si="3"/>
        <v>NO CUMPLE</v>
      </c>
    </row>
    <row r="198" spans="1:9" x14ac:dyDescent="0.2">
      <c r="A198" s="5">
        <v>14431790</v>
      </c>
      <c r="B198" s="5" t="s">
        <v>204</v>
      </c>
      <c r="C198" s="20">
        <f>VLOOKUP(A198,Datos!B:M,12,0)</f>
        <v>37154</v>
      </c>
      <c r="D198" s="21" t="str">
        <f>VLOOKUP(A198,Datos!B:O,14,0)</f>
        <v>M</v>
      </c>
      <c r="E198" s="21" t="str">
        <f>VLOOKUP(A198,Datos!B:Q,16,0)</f>
        <v>NO CATEGORIZADO</v>
      </c>
      <c r="F198" s="21" t="str">
        <f>VLOOKUP(A198,Datos!$B$2:$R$1503,17,0)</f>
        <v>PROFESIONAL</v>
      </c>
      <c r="G198" s="21" t="str">
        <f>VLOOKUP(A198,Datos!$B$2:$C$1503,2,0)</f>
        <v>BOGOTA</v>
      </c>
      <c r="H198" s="22">
        <f ca="1">VLOOKUP(A198,Datos!$B$2:$P$1503,15,0)</f>
        <v>22.147945205479452</v>
      </c>
      <c r="I198" s="2" t="str">
        <f t="shared" si="3"/>
        <v>NO CUMPLE</v>
      </c>
    </row>
    <row r="199" spans="1:9" x14ac:dyDescent="0.2">
      <c r="A199" s="5">
        <v>14678370</v>
      </c>
      <c r="B199" s="5" t="s">
        <v>205</v>
      </c>
      <c r="C199" s="20">
        <f>VLOOKUP(A199,Datos!B:M,12,0)</f>
        <v>31006</v>
      </c>
      <c r="D199" s="21" t="str">
        <f>VLOOKUP(A199,Datos!B:O,14,0)</f>
        <v>M</v>
      </c>
      <c r="E199" s="21" t="str">
        <f>VLOOKUP(A199,Datos!B:Q,16,0)</f>
        <v>NO CATEGORIZADO</v>
      </c>
      <c r="F199" s="21" t="str">
        <f>VLOOKUP(A199,Datos!$B$2:$R$1503,17,0)</f>
        <v>PROFESIONAL</v>
      </c>
      <c r="G199" s="21" t="str">
        <f>VLOOKUP(A199,Datos!$B$2:$C$1503,2,0)</f>
        <v>BOGOTA</v>
      </c>
      <c r="H199" s="22">
        <f ca="1">VLOOKUP(A199,Datos!$B$2:$P$1503,15,0)</f>
        <v>38.991780821917807</v>
      </c>
      <c r="I199" s="2" t="str">
        <f t="shared" si="3"/>
        <v>NO CUMPLE</v>
      </c>
    </row>
    <row r="200" spans="1:9" x14ac:dyDescent="0.2">
      <c r="A200" s="5">
        <v>14701996</v>
      </c>
      <c r="B200" s="5" t="s">
        <v>206</v>
      </c>
      <c r="C200" s="20">
        <f>VLOOKUP(A200,Datos!B:M,12,0)</f>
        <v>30978</v>
      </c>
      <c r="D200" s="21" t="str">
        <f>VLOOKUP(A200,Datos!B:O,14,0)</f>
        <v>M</v>
      </c>
      <c r="E200" s="21" t="str">
        <f>VLOOKUP(A200,Datos!B:Q,16,0)</f>
        <v>CATEGORIA AUXILIAR</v>
      </c>
      <c r="F200" s="21" t="str">
        <f>VLOOKUP(A200,Datos!$B$2:$R$1503,17,0)</f>
        <v>MAESTRÍA</v>
      </c>
      <c r="G200" s="21" t="str">
        <f>VLOOKUP(A200,Datos!$B$2:$C$1503,2,0)</f>
        <v>PEREIRA</v>
      </c>
      <c r="H200" s="22">
        <f ca="1">VLOOKUP(A200,Datos!$B$2:$P$1503,15,0)</f>
        <v>39.06849315068493</v>
      </c>
      <c r="I200" s="2" t="str">
        <f t="shared" si="3"/>
        <v>CANDIDATO APROBADO</v>
      </c>
    </row>
    <row r="201" spans="1:9" x14ac:dyDescent="0.2">
      <c r="A201" s="5">
        <v>14702760</v>
      </c>
      <c r="B201" s="5" t="s">
        <v>207</v>
      </c>
      <c r="C201" s="20">
        <f>VLOOKUP(A201,Datos!B:M,12,0)</f>
        <v>31156</v>
      </c>
      <c r="D201" s="21" t="str">
        <f>VLOOKUP(A201,Datos!B:O,14,0)</f>
        <v>M</v>
      </c>
      <c r="E201" s="21" t="str">
        <f>VLOOKUP(A201,Datos!B:Q,16,0)</f>
        <v>NO CATEGORIZADO</v>
      </c>
      <c r="F201" s="21" t="str">
        <f>VLOOKUP(A201,Datos!$B$2:$R$1503,17,0)</f>
        <v>MAESTRÍA</v>
      </c>
      <c r="G201" s="21" t="str">
        <f>VLOOKUP(A201,Datos!$B$2:$C$1503,2,0)</f>
        <v>PEREIRA</v>
      </c>
      <c r="H201" s="22">
        <f ca="1">VLOOKUP(A201,Datos!$B$2:$P$1503,15,0)</f>
        <v>38.580821917808223</v>
      </c>
      <c r="I201" s="2" t="str">
        <f t="shared" si="3"/>
        <v>CANDIDATO APROBADO</v>
      </c>
    </row>
    <row r="202" spans="1:9" x14ac:dyDescent="0.2">
      <c r="A202" s="5">
        <v>14898896</v>
      </c>
      <c r="B202" s="5" t="s">
        <v>208</v>
      </c>
      <c r="C202" s="20">
        <f>VLOOKUP(A202,Datos!B:M,12,0)</f>
        <v>27560</v>
      </c>
      <c r="D202" s="21" t="str">
        <f>VLOOKUP(A202,Datos!B:O,14,0)</f>
        <v>M</v>
      </c>
      <c r="E202" s="21" t="str">
        <f>VLOOKUP(A202,Datos!B:Q,16,0)</f>
        <v>NO CATEGORIZADO</v>
      </c>
      <c r="F202" s="21" t="str">
        <f>VLOOKUP(A202,Datos!$B$2:$R$1503,17,0)</f>
        <v>ESPECIALIZACIÓN</v>
      </c>
      <c r="G202" s="21" t="str">
        <f>VLOOKUP(A202,Datos!$B$2:$C$1503,2,0)</f>
        <v>PEREIRA</v>
      </c>
      <c r="H202" s="22">
        <f ca="1">VLOOKUP(A202,Datos!$B$2:$P$1503,15,0)</f>
        <v>48.43287671232877</v>
      </c>
      <c r="I202" s="2" t="str">
        <f t="shared" si="3"/>
        <v>NO CUMPLE</v>
      </c>
    </row>
    <row r="203" spans="1:9" x14ac:dyDescent="0.2">
      <c r="A203" s="5">
        <v>15172293</v>
      </c>
      <c r="B203" s="5" t="s">
        <v>209</v>
      </c>
      <c r="C203" s="20">
        <f>VLOOKUP(A203,Datos!B:M,12,0)</f>
        <v>29591</v>
      </c>
      <c r="D203" s="21" t="str">
        <f>VLOOKUP(A203,Datos!B:O,14,0)</f>
        <v>M</v>
      </c>
      <c r="E203" s="21" t="str">
        <f>VLOOKUP(A203,Datos!B:Q,16,0)</f>
        <v>NO CATEGORIZADO</v>
      </c>
      <c r="F203" s="21" t="str">
        <f>VLOOKUP(A203,Datos!$B$2:$R$1503,17,0)</f>
        <v>PROFESIONAL</v>
      </c>
      <c r="G203" s="21" t="str">
        <f>VLOOKUP(A203,Datos!$B$2:$C$1503,2,0)</f>
        <v>PEREIRA</v>
      </c>
      <c r="H203" s="22">
        <f ca="1">VLOOKUP(A203,Datos!$B$2:$P$1503,15,0)</f>
        <v>42.868493150684934</v>
      </c>
      <c r="I203" s="2" t="str">
        <f t="shared" si="3"/>
        <v>NO CUMPLE</v>
      </c>
    </row>
    <row r="204" spans="1:9" x14ac:dyDescent="0.2">
      <c r="A204" s="5">
        <v>15173867</v>
      </c>
      <c r="B204" s="5" t="s">
        <v>210</v>
      </c>
      <c r="C204" s="20">
        <f>VLOOKUP(A204,Datos!B:M,12,0)</f>
        <v>29761</v>
      </c>
      <c r="D204" s="21" t="str">
        <f>VLOOKUP(A204,Datos!B:O,14,0)</f>
        <v>M</v>
      </c>
      <c r="E204" s="21" t="str">
        <f>VLOOKUP(A204,Datos!B:Q,16,0)</f>
        <v>NO CATEGORIZADO</v>
      </c>
      <c r="F204" s="21" t="str">
        <f>VLOOKUP(A204,Datos!$B$2:$R$1503,17,0)</f>
        <v>ESPECIALIZACIÓN</v>
      </c>
      <c r="G204" s="21" t="str">
        <f>VLOOKUP(A204,Datos!$B$2:$C$1503,2,0)</f>
        <v>VALLEDUPAR</v>
      </c>
      <c r="H204" s="22">
        <f ca="1">VLOOKUP(A204,Datos!$B$2:$P$1503,15,0)</f>
        <v>42.402739726027399</v>
      </c>
      <c r="I204" s="2" t="str">
        <f t="shared" si="3"/>
        <v>NO CUMPLE</v>
      </c>
    </row>
    <row r="205" spans="1:9" x14ac:dyDescent="0.2">
      <c r="A205" s="5">
        <v>15174357</v>
      </c>
      <c r="B205" s="5" t="s">
        <v>211</v>
      </c>
      <c r="C205" s="20">
        <f>VLOOKUP(A205,Datos!B:M,12,0)</f>
        <v>29923</v>
      </c>
      <c r="D205" s="21" t="str">
        <f>VLOOKUP(A205,Datos!B:O,14,0)</f>
        <v>M</v>
      </c>
      <c r="E205" s="21" t="str">
        <f>VLOOKUP(A205,Datos!B:Q,16,0)</f>
        <v>CATEGORIA AUXILIAR</v>
      </c>
      <c r="F205" s="21" t="str">
        <f>VLOOKUP(A205,Datos!$B$2:$R$1503,17,0)</f>
        <v>ESPECIALIZACIÓN</v>
      </c>
      <c r="G205" s="21" t="str">
        <f>VLOOKUP(A205,Datos!$B$2:$C$1503,2,0)</f>
        <v>VALLEDUPAR</v>
      </c>
      <c r="H205" s="22">
        <f ca="1">VLOOKUP(A205,Datos!$B$2:$P$1503,15,0)</f>
        <v>41.958904109589042</v>
      </c>
      <c r="I205" s="2" t="str">
        <f t="shared" si="3"/>
        <v>NO CUMPLE</v>
      </c>
    </row>
    <row r="206" spans="1:9" x14ac:dyDescent="0.2">
      <c r="A206" s="5">
        <v>15928970</v>
      </c>
      <c r="B206" s="5" t="s">
        <v>212</v>
      </c>
      <c r="C206" s="20">
        <f>VLOOKUP(A206,Datos!B:M,12,0)</f>
        <v>25845</v>
      </c>
      <c r="D206" s="21" t="str">
        <f>VLOOKUP(A206,Datos!B:O,14,0)</f>
        <v>M</v>
      </c>
      <c r="E206" s="21" t="str">
        <f>VLOOKUP(A206,Datos!B:Q,16,0)</f>
        <v>CATEGORIA ASISTENTE</v>
      </c>
      <c r="F206" s="21" t="str">
        <f>VLOOKUP(A206,Datos!$B$2:$R$1503,17,0)</f>
        <v>TECNOLÓGICO</v>
      </c>
      <c r="G206" s="21" t="str">
        <f>VLOOKUP(A206,Datos!$B$2:$C$1503,2,0)</f>
        <v>PEREIRA</v>
      </c>
      <c r="H206" s="22">
        <f ca="1">VLOOKUP(A206,Datos!$B$2:$P$1503,15,0)</f>
        <v>53.131506849315066</v>
      </c>
      <c r="I206" s="2" t="str">
        <f t="shared" si="3"/>
        <v>NO CUMPLE</v>
      </c>
    </row>
    <row r="207" spans="1:9" x14ac:dyDescent="0.2">
      <c r="A207" s="5">
        <v>15962736</v>
      </c>
      <c r="B207" s="5" t="s">
        <v>213</v>
      </c>
      <c r="C207" s="20">
        <f>VLOOKUP(A207,Datos!B:M,12,0)</f>
        <v>30742</v>
      </c>
      <c r="D207" s="21" t="str">
        <f>VLOOKUP(A207,Datos!B:O,14,0)</f>
        <v>M</v>
      </c>
      <c r="E207" s="21" t="str">
        <f>VLOOKUP(A207,Datos!B:Q,16,0)</f>
        <v>CATEGORIA AUXILIAR</v>
      </c>
      <c r="F207" s="21" t="str">
        <f>VLOOKUP(A207,Datos!$B$2:$R$1503,17,0)</f>
        <v>MAESTRÍA</v>
      </c>
      <c r="G207" s="21" t="str">
        <f>VLOOKUP(A207,Datos!$B$2:$C$1503,2,0)</f>
        <v>BOGOTA</v>
      </c>
      <c r="H207" s="22">
        <f ca="1">VLOOKUP(A207,Datos!$B$2:$P$1503,15,0)</f>
        <v>39.715068493150682</v>
      </c>
      <c r="I207" s="2" t="str">
        <f t="shared" si="3"/>
        <v>CANDIDATO APROBADO</v>
      </c>
    </row>
    <row r="208" spans="1:9" x14ac:dyDescent="0.2">
      <c r="A208" s="5">
        <v>16071507</v>
      </c>
      <c r="B208" s="5" t="s">
        <v>214</v>
      </c>
      <c r="C208" s="20">
        <f>VLOOKUP(A208,Datos!B:M,12,0)</f>
        <v>30072</v>
      </c>
      <c r="D208" s="21" t="str">
        <f>VLOOKUP(A208,Datos!B:O,14,0)</f>
        <v>M</v>
      </c>
      <c r="E208" s="21" t="str">
        <f>VLOOKUP(A208,Datos!B:Q,16,0)</f>
        <v>CATEGORIA AUXILIAR</v>
      </c>
      <c r="F208" s="21" t="str">
        <f>VLOOKUP(A208,Datos!$B$2:$R$1503,17,0)</f>
        <v>ESPECIALIZACIÓN</v>
      </c>
      <c r="G208" s="21" t="str">
        <f>VLOOKUP(A208,Datos!$B$2:$C$1503,2,0)</f>
        <v>PEREIRA</v>
      </c>
      <c r="H208" s="22">
        <f ca="1">VLOOKUP(A208,Datos!$B$2:$P$1503,15,0)</f>
        <v>41.550684931506851</v>
      </c>
      <c r="I208" s="2" t="str">
        <f t="shared" si="3"/>
        <v>NO CUMPLE</v>
      </c>
    </row>
    <row r="209" spans="1:9" x14ac:dyDescent="0.2">
      <c r="A209" s="5">
        <v>16075233</v>
      </c>
      <c r="B209" s="5" t="s">
        <v>215</v>
      </c>
      <c r="C209" s="20">
        <f>VLOOKUP(A209,Datos!B:M,12,0)</f>
        <v>30411</v>
      </c>
      <c r="D209" s="21" t="str">
        <f>VLOOKUP(A209,Datos!B:O,14,0)</f>
        <v>M</v>
      </c>
      <c r="E209" s="21" t="str">
        <f>VLOOKUP(A209,Datos!B:Q,16,0)</f>
        <v>NO CATEGORIZADO</v>
      </c>
      <c r="F209" s="21" t="str">
        <f>VLOOKUP(A209,Datos!$B$2:$R$1503,17,0)</f>
        <v>PROFESIONAL</v>
      </c>
      <c r="G209" s="21" t="str">
        <f>VLOOKUP(A209,Datos!$B$2:$C$1503,2,0)</f>
        <v>PEREIRA</v>
      </c>
      <c r="H209" s="22">
        <f ca="1">VLOOKUP(A209,Datos!$B$2:$P$1503,15,0)</f>
        <v>40.62191780821918</v>
      </c>
      <c r="I209" s="2" t="str">
        <f t="shared" si="3"/>
        <v>NO CUMPLE</v>
      </c>
    </row>
    <row r="210" spans="1:9" x14ac:dyDescent="0.2">
      <c r="A210" s="5">
        <v>16229937</v>
      </c>
      <c r="B210" s="5" t="s">
        <v>216</v>
      </c>
      <c r="C210" s="20">
        <f>VLOOKUP(A210,Datos!B:M,12,0)</f>
        <v>27425</v>
      </c>
      <c r="D210" s="21" t="str">
        <f>VLOOKUP(A210,Datos!B:O,14,0)</f>
        <v>M</v>
      </c>
      <c r="E210" s="21" t="str">
        <f>VLOOKUP(A210,Datos!B:Q,16,0)</f>
        <v>CATEGORIA AUXILIAR</v>
      </c>
      <c r="F210" s="21" t="str">
        <f>VLOOKUP(A210,Datos!$B$2:$R$1503,17,0)</f>
        <v>ESPECIALIZACIÓN</v>
      </c>
      <c r="G210" s="21" t="str">
        <f>VLOOKUP(A210,Datos!$B$2:$C$1503,2,0)</f>
        <v>PEREIRA</v>
      </c>
      <c r="H210" s="22">
        <f ca="1">VLOOKUP(A210,Datos!$B$2:$P$1503,15,0)</f>
        <v>48.802739726027397</v>
      </c>
      <c r="I210" s="2" t="str">
        <f t="shared" si="3"/>
        <v>NO CUMPLE</v>
      </c>
    </row>
    <row r="211" spans="1:9" x14ac:dyDescent="0.2">
      <c r="A211" s="5">
        <v>16231611</v>
      </c>
      <c r="B211" s="5" t="s">
        <v>217</v>
      </c>
      <c r="C211" s="20">
        <f>VLOOKUP(A211,Datos!B:M,12,0)</f>
        <v>28084</v>
      </c>
      <c r="D211" s="21" t="str">
        <f>VLOOKUP(A211,Datos!B:O,14,0)</f>
        <v>M</v>
      </c>
      <c r="E211" s="21" t="str">
        <f>VLOOKUP(A211,Datos!B:Q,16,0)</f>
        <v>NO CATEGORIZADO</v>
      </c>
      <c r="F211" s="21" t="str">
        <f>VLOOKUP(A211,Datos!$B$2:$R$1503,17,0)</f>
        <v>PROFESIONAL</v>
      </c>
      <c r="G211" s="21" t="str">
        <f>VLOOKUP(A211,Datos!$B$2:$C$1503,2,0)</f>
        <v>PEREIRA</v>
      </c>
      <c r="H211" s="22">
        <f ca="1">VLOOKUP(A211,Datos!$B$2:$P$1503,15,0)</f>
        <v>46.9972602739726</v>
      </c>
      <c r="I211" s="2" t="str">
        <f t="shared" si="3"/>
        <v>NO CUMPLE</v>
      </c>
    </row>
    <row r="212" spans="1:9" x14ac:dyDescent="0.2">
      <c r="A212" s="5">
        <v>16254559</v>
      </c>
      <c r="B212" s="5" t="s">
        <v>218</v>
      </c>
      <c r="C212" s="20">
        <f>VLOOKUP(A212,Datos!B:M,12,0)</f>
        <v>20403</v>
      </c>
      <c r="D212" s="21" t="str">
        <f>VLOOKUP(A212,Datos!B:O,14,0)</f>
        <v>M</v>
      </c>
      <c r="E212" s="21" t="str">
        <f>VLOOKUP(A212,Datos!B:Q,16,0)</f>
        <v>NO CATEGORIZADO</v>
      </c>
      <c r="F212" s="21" t="str">
        <f>VLOOKUP(A212,Datos!$B$2:$R$1503,17,0)</f>
        <v>MAESTRÍA</v>
      </c>
      <c r="G212" s="21" t="str">
        <f>VLOOKUP(A212,Datos!$B$2:$C$1503,2,0)</f>
        <v>PEREIRA</v>
      </c>
      <c r="H212" s="22">
        <f ca="1">VLOOKUP(A212,Datos!$B$2:$P$1503,15,0)</f>
        <v>68.041095890410958</v>
      </c>
      <c r="I212" s="2" t="str">
        <f t="shared" si="3"/>
        <v>CANDIDATO APROBADO</v>
      </c>
    </row>
    <row r="213" spans="1:9" x14ac:dyDescent="0.2">
      <c r="A213" s="5">
        <v>16479517</v>
      </c>
      <c r="B213" s="5" t="s">
        <v>219</v>
      </c>
      <c r="C213" s="20">
        <f>VLOOKUP(A213,Datos!B:M,12,0)</f>
        <v>22648</v>
      </c>
      <c r="D213" s="21" t="str">
        <f>VLOOKUP(A213,Datos!B:O,14,0)</f>
        <v>M</v>
      </c>
      <c r="E213" s="21" t="str">
        <f>VLOOKUP(A213,Datos!B:Q,16,0)</f>
        <v>NO CATEGORIZADO</v>
      </c>
      <c r="F213" s="21" t="str">
        <f>VLOOKUP(A213,Datos!$B$2:$R$1503,17,0)</f>
        <v>MAESTRÍA</v>
      </c>
      <c r="G213" s="21" t="str">
        <f>VLOOKUP(A213,Datos!$B$2:$C$1503,2,0)</f>
        <v>BOGOTA</v>
      </c>
      <c r="H213" s="22">
        <f ca="1">VLOOKUP(A213,Datos!$B$2:$P$1503,15,0)</f>
        <v>61.890410958904113</v>
      </c>
      <c r="I213" s="2" t="str">
        <f t="shared" si="3"/>
        <v>CANDIDATO APROBADO</v>
      </c>
    </row>
    <row r="214" spans="1:9" x14ac:dyDescent="0.2">
      <c r="A214" s="5">
        <v>16484728</v>
      </c>
      <c r="B214" s="5" t="s">
        <v>220</v>
      </c>
      <c r="C214" s="20">
        <f>VLOOKUP(A214,Datos!B:M,12,0)</f>
        <v>25123</v>
      </c>
      <c r="D214" s="21" t="str">
        <f>VLOOKUP(A214,Datos!B:O,14,0)</f>
        <v>M</v>
      </c>
      <c r="E214" s="21" t="str">
        <f>VLOOKUP(A214,Datos!B:Q,16,0)</f>
        <v>NO CATEGORIZADO</v>
      </c>
      <c r="F214" s="21" t="str">
        <f>VLOOKUP(A214,Datos!$B$2:$R$1503,17,0)</f>
        <v>ESPECIALIZACIÓN</v>
      </c>
      <c r="G214" s="21" t="str">
        <f>VLOOKUP(A214,Datos!$B$2:$C$1503,2,0)</f>
        <v>PEREIRA</v>
      </c>
      <c r="H214" s="22">
        <f ca="1">VLOOKUP(A214,Datos!$B$2:$P$1503,15,0)</f>
        <v>55.109589041095887</v>
      </c>
      <c r="I214" s="2" t="str">
        <f t="shared" si="3"/>
        <v>NO CUMPLE</v>
      </c>
    </row>
    <row r="215" spans="1:9" x14ac:dyDescent="0.2">
      <c r="A215" s="5">
        <v>16490013</v>
      </c>
      <c r="B215" s="5" t="s">
        <v>221</v>
      </c>
      <c r="C215" s="20">
        <f>VLOOKUP(A215,Datos!B:M,12,0)</f>
        <v>24782</v>
      </c>
      <c r="D215" s="21" t="str">
        <f>VLOOKUP(A215,Datos!B:O,14,0)</f>
        <v>M</v>
      </c>
      <c r="E215" s="21" t="str">
        <f>VLOOKUP(A215,Datos!B:Q,16,0)</f>
        <v>NO CATEGORIZADO</v>
      </c>
      <c r="F215" s="21" t="str">
        <f>VLOOKUP(A215,Datos!$B$2:$R$1503,17,0)</f>
        <v>ESPECIALIZACIÓN</v>
      </c>
      <c r="G215" s="21" t="str">
        <f>VLOOKUP(A215,Datos!$B$2:$C$1503,2,0)</f>
        <v>PEREIRA</v>
      </c>
      <c r="H215" s="22">
        <f ca="1">VLOOKUP(A215,Datos!$B$2:$P$1503,15,0)</f>
        <v>56.043835616438358</v>
      </c>
      <c r="I215" s="2" t="str">
        <f t="shared" si="3"/>
        <v>NO CUMPLE</v>
      </c>
    </row>
    <row r="216" spans="1:9" x14ac:dyDescent="0.2">
      <c r="A216" s="5">
        <v>16550107</v>
      </c>
      <c r="B216" s="5" t="s">
        <v>222</v>
      </c>
      <c r="C216" s="20">
        <f>VLOOKUP(A216,Datos!B:M,12,0)</f>
        <v>26633</v>
      </c>
      <c r="D216" s="21" t="str">
        <f>VLOOKUP(A216,Datos!B:O,14,0)</f>
        <v>M</v>
      </c>
      <c r="E216" s="21" t="str">
        <f>VLOOKUP(A216,Datos!B:Q,16,0)</f>
        <v>NO CATEGORIZADO</v>
      </c>
      <c r="F216" s="21" t="str">
        <f>VLOOKUP(A216,Datos!$B$2:$R$1503,17,0)</f>
        <v>ESPECIALIZACIÓN</v>
      </c>
      <c r="G216" s="21" t="str">
        <f>VLOOKUP(A216,Datos!$B$2:$C$1503,2,0)</f>
        <v>PEREIRA</v>
      </c>
      <c r="H216" s="22">
        <f ca="1">VLOOKUP(A216,Datos!$B$2:$P$1503,15,0)</f>
        <v>50.972602739726028</v>
      </c>
      <c r="I216" s="2" t="str">
        <f t="shared" si="3"/>
        <v>NO CUMPLE</v>
      </c>
    </row>
    <row r="217" spans="1:9" x14ac:dyDescent="0.2">
      <c r="A217" s="5">
        <v>16625611</v>
      </c>
      <c r="B217" s="5" t="s">
        <v>223</v>
      </c>
      <c r="C217" s="20">
        <f>VLOOKUP(A217,Datos!B:M,12,0)</f>
        <v>20870</v>
      </c>
      <c r="D217" s="21" t="str">
        <f>VLOOKUP(A217,Datos!B:O,14,0)</f>
        <v>M</v>
      </c>
      <c r="E217" s="21" t="str">
        <f>VLOOKUP(A217,Datos!B:Q,16,0)</f>
        <v>NO CATEGORIZADO</v>
      </c>
      <c r="F217" s="21" t="str">
        <f>VLOOKUP(A217,Datos!$B$2:$R$1503,17,0)</f>
        <v>MAESTRÍA</v>
      </c>
      <c r="G217" s="21" t="str">
        <f>VLOOKUP(A217,Datos!$B$2:$C$1503,2,0)</f>
        <v>BOGOTA</v>
      </c>
      <c r="H217" s="22">
        <f ca="1">VLOOKUP(A217,Datos!$B$2:$P$1503,15,0)</f>
        <v>66.761643835616439</v>
      </c>
      <c r="I217" s="2" t="str">
        <f t="shared" si="3"/>
        <v>CANDIDATO APROBADO</v>
      </c>
    </row>
    <row r="218" spans="1:9" x14ac:dyDescent="0.2">
      <c r="A218" s="5">
        <v>16678089</v>
      </c>
      <c r="B218" s="5" t="s">
        <v>224</v>
      </c>
      <c r="C218" s="20">
        <f>VLOOKUP(A218,Datos!B:M,12,0)</f>
        <v>22995</v>
      </c>
      <c r="D218" s="21" t="str">
        <f>VLOOKUP(A218,Datos!B:O,14,0)</f>
        <v>M</v>
      </c>
      <c r="E218" s="21" t="str">
        <f>VLOOKUP(A218,Datos!B:Q,16,0)</f>
        <v>CATEGORIA AUXILIAR</v>
      </c>
      <c r="F218" s="21" t="str">
        <f>VLOOKUP(A218,Datos!$B$2:$R$1503,17,0)</f>
        <v>ESPECIALIZACIÓN</v>
      </c>
      <c r="G218" s="21" t="str">
        <f>VLOOKUP(A218,Datos!$B$2:$C$1503,2,0)</f>
        <v>PEREIRA</v>
      </c>
      <c r="H218" s="22">
        <f ca="1">VLOOKUP(A218,Datos!$B$2:$P$1503,15,0)</f>
        <v>60.939726027397263</v>
      </c>
      <c r="I218" s="2" t="str">
        <f t="shared" si="3"/>
        <v>NO CUMPLE</v>
      </c>
    </row>
    <row r="219" spans="1:9" x14ac:dyDescent="0.2">
      <c r="A219" s="5">
        <v>16688935</v>
      </c>
      <c r="B219" s="5" t="s">
        <v>225</v>
      </c>
      <c r="C219" s="20">
        <f>VLOOKUP(A219,Datos!B:M,12,0)</f>
        <v>23219</v>
      </c>
      <c r="D219" s="21" t="str">
        <f>VLOOKUP(A219,Datos!B:O,14,0)</f>
        <v>M</v>
      </c>
      <c r="E219" s="21" t="str">
        <f>VLOOKUP(A219,Datos!B:Q,16,0)</f>
        <v>NO CATEGORIZADO</v>
      </c>
      <c r="F219" s="21" t="str">
        <f>VLOOKUP(A219,Datos!$B$2:$R$1503,17,0)</f>
        <v>ESPECIALIZACIÓN</v>
      </c>
      <c r="G219" s="21" t="str">
        <f>VLOOKUP(A219,Datos!$B$2:$C$1503,2,0)</f>
        <v>PEREIRA</v>
      </c>
      <c r="H219" s="22">
        <f ca="1">VLOOKUP(A219,Datos!$B$2:$P$1503,15,0)</f>
        <v>60.326027397260276</v>
      </c>
      <c r="I219" s="2" t="str">
        <f t="shared" si="3"/>
        <v>NO CUMPLE</v>
      </c>
    </row>
    <row r="220" spans="1:9" x14ac:dyDescent="0.2">
      <c r="A220" s="5">
        <v>16772015</v>
      </c>
      <c r="B220" s="5" t="s">
        <v>226</v>
      </c>
      <c r="C220" s="20">
        <f>VLOOKUP(A220,Datos!B:M,12,0)</f>
        <v>25548</v>
      </c>
      <c r="D220" s="21" t="str">
        <f>VLOOKUP(A220,Datos!B:O,14,0)</f>
        <v>M</v>
      </c>
      <c r="E220" s="21" t="str">
        <f>VLOOKUP(A220,Datos!B:Q,16,0)</f>
        <v>NO CATEGORIZADO</v>
      </c>
      <c r="F220" s="21" t="str">
        <f>VLOOKUP(A220,Datos!$B$2:$R$1503,17,0)</f>
        <v>ESPECIALIZACIÓN</v>
      </c>
      <c r="G220" s="21" t="str">
        <f>VLOOKUP(A220,Datos!$B$2:$C$1503,2,0)</f>
        <v>PEREIRA</v>
      </c>
      <c r="H220" s="22">
        <f ca="1">VLOOKUP(A220,Datos!$B$2:$P$1503,15,0)</f>
        <v>53.945205479452056</v>
      </c>
      <c r="I220" s="2" t="str">
        <f t="shared" si="3"/>
        <v>NO CUMPLE</v>
      </c>
    </row>
    <row r="221" spans="1:9" x14ac:dyDescent="0.2">
      <c r="A221" s="5">
        <v>16897645</v>
      </c>
      <c r="B221" s="5" t="s">
        <v>227</v>
      </c>
      <c r="C221" s="20">
        <f>VLOOKUP(A221,Datos!B:M,12,0)</f>
        <v>31095</v>
      </c>
      <c r="D221" s="21" t="str">
        <f>VLOOKUP(A221,Datos!B:O,14,0)</f>
        <v>M</v>
      </c>
      <c r="E221" s="21" t="str">
        <f>VLOOKUP(A221,Datos!B:Q,16,0)</f>
        <v>NO CATEGORIZADO</v>
      </c>
      <c r="F221" s="21" t="str">
        <f>VLOOKUP(A221,Datos!$B$2:$R$1503,17,0)</f>
        <v>ESPECIALIZACIÓN</v>
      </c>
      <c r="G221" s="21" t="str">
        <f>VLOOKUP(A221,Datos!$B$2:$C$1503,2,0)</f>
        <v>PEREIRA</v>
      </c>
      <c r="H221" s="22">
        <f ca="1">VLOOKUP(A221,Datos!$B$2:$P$1503,15,0)</f>
        <v>38.747945205479454</v>
      </c>
      <c r="I221" s="2" t="str">
        <f t="shared" si="3"/>
        <v>NO CUMPLE</v>
      </c>
    </row>
    <row r="222" spans="1:9" x14ac:dyDescent="0.2">
      <c r="A222" s="5">
        <v>17036269</v>
      </c>
      <c r="B222" s="5" t="s">
        <v>228</v>
      </c>
      <c r="C222" s="20">
        <f>VLOOKUP(A222,Datos!B:M,12,0)</f>
        <v>36236</v>
      </c>
      <c r="D222" s="21" t="str">
        <f>VLOOKUP(A222,Datos!B:O,14,0)</f>
        <v>M</v>
      </c>
      <c r="E222" s="21" t="str">
        <f>VLOOKUP(A222,Datos!B:Q,16,0)</f>
        <v>CATEGORIA AUXILIAR</v>
      </c>
      <c r="F222" s="21" t="str">
        <f>VLOOKUP(A222,Datos!$B$2:$R$1503,17,0)</f>
        <v>PROFESIONAL</v>
      </c>
      <c r="G222" s="21" t="str">
        <f>VLOOKUP(A222,Datos!$B$2:$C$1503,2,0)</f>
        <v>VALLEDUPAR</v>
      </c>
      <c r="H222" s="22">
        <f ca="1">VLOOKUP(A222,Datos!$B$2:$P$1503,15,0)</f>
        <v>24.663013698630138</v>
      </c>
      <c r="I222" s="2" t="str">
        <f t="shared" si="3"/>
        <v>NO CUMPLE</v>
      </c>
    </row>
    <row r="223" spans="1:9" x14ac:dyDescent="0.2">
      <c r="A223" s="5">
        <v>17331902</v>
      </c>
      <c r="B223" s="5" t="s">
        <v>229</v>
      </c>
      <c r="C223" s="20">
        <f>VLOOKUP(A223,Datos!B:M,12,0)</f>
        <v>23951</v>
      </c>
      <c r="D223" s="21" t="str">
        <f>VLOOKUP(A223,Datos!B:O,14,0)</f>
        <v>M</v>
      </c>
      <c r="E223" s="21" t="str">
        <f>VLOOKUP(A223,Datos!B:Q,16,0)</f>
        <v>CATEGORIA AUXILIAR</v>
      </c>
      <c r="F223" s="21" t="str">
        <f>VLOOKUP(A223,Datos!$B$2:$R$1503,17,0)</f>
        <v>MAESTRÍA</v>
      </c>
      <c r="G223" s="21" t="str">
        <f>VLOOKUP(A223,Datos!$B$2:$C$1503,2,0)</f>
        <v>MEDELLIN</v>
      </c>
      <c r="H223" s="22">
        <f ca="1">VLOOKUP(A223,Datos!$B$2:$P$1503,15,0)</f>
        <v>58.320547945205476</v>
      </c>
      <c r="I223" s="2" t="str">
        <f t="shared" si="3"/>
        <v>CANDIDATO APROBADO</v>
      </c>
    </row>
    <row r="224" spans="1:9" x14ac:dyDescent="0.2">
      <c r="A224" s="5">
        <v>17336933</v>
      </c>
      <c r="B224" s="5" t="s">
        <v>230</v>
      </c>
      <c r="C224" s="20">
        <f>VLOOKUP(A224,Datos!B:M,12,0)</f>
        <v>24555</v>
      </c>
      <c r="D224" s="21" t="str">
        <f>VLOOKUP(A224,Datos!B:O,14,0)</f>
        <v>M</v>
      </c>
      <c r="E224" s="21" t="str">
        <f>VLOOKUP(A224,Datos!B:Q,16,0)</f>
        <v>NO CATEGORIZADO</v>
      </c>
      <c r="F224" s="21" t="str">
        <f>VLOOKUP(A224,Datos!$B$2:$R$1503,17,0)</f>
        <v>MAESTRÍA</v>
      </c>
      <c r="G224" s="21" t="str">
        <f>VLOOKUP(A224,Datos!$B$2:$C$1503,2,0)</f>
        <v>BOGOTA</v>
      </c>
      <c r="H224" s="22">
        <f ca="1">VLOOKUP(A224,Datos!$B$2:$P$1503,15,0)</f>
        <v>56.665753424657531</v>
      </c>
      <c r="I224" s="2" t="str">
        <f t="shared" si="3"/>
        <v>CANDIDATO APROBADO</v>
      </c>
    </row>
    <row r="225" spans="1:9" x14ac:dyDescent="0.2">
      <c r="A225" s="5">
        <v>17422871</v>
      </c>
      <c r="B225" s="5" t="s">
        <v>231</v>
      </c>
      <c r="C225" s="20">
        <f>VLOOKUP(A225,Datos!B:M,12,0)</f>
        <v>30807</v>
      </c>
      <c r="D225" s="21" t="str">
        <f>VLOOKUP(A225,Datos!B:O,14,0)</f>
        <v>M</v>
      </c>
      <c r="E225" s="21" t="str">
        <f>VLOOKUP(A225,Datos!B:Q,16,0)</f>
        <v>CATEGORIA AUXILIAR</v>
      </c>
      <c r="F225" s="21" t="str">
        <f>VLOOKUP(A225,Datos!$B$2:$R$1503,17,0)</f>
        <v>ESPECIALIZACIÓN</v>
      </c>
      <c r="G225" s="21" t="str">
        <f>VLOOKUP(A225,Datos!$B$2:$C$1503,2,0)</f>
        <v>PEREIRA</v>
      </c>
      <c r="H225" s="22">
        <f ca="1">VLOOKUP(A225,Datos!$B$2:$P$1503,15,0)</f>
        <v>39.536986301369865</v>
      </c>
      <c r="I225" s="2" t="str">
        <f t="shared" si="3"/>
        <v>NO CUMPLE</v>
      </c>
    </row>
    <row r="226" spans="1:9" x14ac:dyDescent="0.2">
      <c r="A226" s="5">
        <v>17904118</v>
      </c>
      <c r="B226" s="5" t="s">
        <v>232</v>
      </c>
      <c r="C226" s="20">
        <f>VLOOKUP(A226,Datos!B:M,12,0)</f>
        <v>30035</v>
      </c>
      <c r="D226" s="21" t="str">
        <f>VLOOKUP(A226,Datos!B:O,14,0)</f>
        <v>M</v>
      </c>
      <c r="E226" s="21" t="str">
        <f>VLOOKUP(A226,Datos!B:Q,16,0)</f>
        <v>NO CATEGORIZADO</v>
      </c>
      <c r="F226" s="21" t="str">
        <f>VLOOKUP(A226,Datos!$B$2:$R$1503,17,0)</f>
        <v>MAESTRÍA</v>
      </c>
      <c r="G226" s="21" t="str">
        <f>VLOOKUP(A226,Datos!$B$2:$C$1503,2,0)</f>
        <v>VALLEDUPAR</v>
      </c>
      <c r="H226" s="22">
        <f ca="1">VLOOKUP(A226,Datos!$B$2:$P$1503,15,0)</f>
        <v>41.652054794520545</v>
      </c>
      <c r="I226" s="2" t="str">
        <f t="shared" si="3"/>
        <v>CANDIDATO APROBADO</v>
      </c>
    </row>
    <row r="227" spans="1:9" x14ac:dyDescent="0.2">
      <c r="A227" s="5">
        <v>17976749</v>
      </c>
      <c r="B227" s="5" t="s">
        <v>233</v>
      </c>
      <c r="C227" s="20">
        <f>VLOOKUP(A227,Datos!B:M,12,0)</f>
        <v>29817</v>
      </c>
      <c r="D227" s="21" t="str">
        <f>VLOOKUP(A227,Datos!B:O,14,0)</f>
        <v>M</v>
      </c>
      <c r="E227" s="21" t="str">
        <f>VLOOKUP(A227,Datos!B:Q,16,0)</f>
        <v>CATEGORIA AUXILIAR</v>
      </c>
      <c r="F227" s="21" t="str">
        <f>VLOOKUP(A227,Datos!$B$2:$R$1503,17,0)</f>
        <v>MAESTRÍA</v>
      </c>
      <c r="G227" s="21" t="str">
        <f>VLOOKUP(A227,Datos!$B$2:$C$1503,2,0)</f>
        <v>VALLEDUPAR</v>
      </c>
      <c r="H227" s="22">
        <f ca="1">VLOOKUP(A227,Datos!$B$2:$P$1503,15,0)</f>
        <v>42.249315068493154</v>
      </c>
      <c r="I227" s="2" t="str">
        <f t="shared" si="3"/>
        <v>CANDIDATO APROBADO</v>
      </c>
    </row>
    <row r="228" spans="1:9" x14ac:dyDescent="0.2">
      <c r="A228" s="5">
        <v>18129126</v>
      </c>
      <c r="B228" s="5" t="s">
        <v>234</v>
      </c>
      <c r="C228" s="20">
        <f>VLOOKUP(A228,Datos!B:M,12,0)</f>
        <v>29932</v>
      </c>
      <c r="D228" s="21" t="str">
        <f>VLOOKUP(A228,Datos!B:O,14,0)</f>
        <v>M</v>
      </c>
      <c r="E228" s="21" t="str">
        <f>VLOOKUP(A228,Datos!B:Q,16,0)</f>
        <v>CATEGORIA ASISTENTE</v>
      </c>
      <c r="F228" s="21" t="str">
        <f>VLOOKUP(A228,Datos!$B$2:$R$1503,17,0)</f>
        <v>MAESTRÍA</v>
      </c>
      <c r="G228" s="21" t="str">
        <f>VLOOKUP(A228,Datos!$B$2:$C$1503,2,0)</f>
        <v>PEREIRA</v>
      </c>
      <c r="H228" s="22">
        <f ca="1">VLOOKUP(A228,Datos!$B$2:$P$1503,15,0)</f>
        <v>41.934246575342463</v>
      </c>
      <c r="I228" s="2" t="str">
        <f t="shared" si="3"/>
        <v>CANDIDATO APROBADO</v>
      </c>
    </row>
    <row r="229" spans="1:9" x14ac:dyDescent="0.2">
      <c r="A229" s="5">
        <v>18413992</v>
      </c>
      <c r="B229" s="5" t="s">
        <v>235</v>
      </c>
      <c r="C229" s="20">
        <f>VLOOKUP(A229,Datos!B:M,12,0)</f>
        <v>25116</v>
      </c>
      <c r="D229" s="21" t="str">
        <f>VLOOKUP(A229,Datos!B:O,14,0)</f>
        <v>M</v>
      </c>
      <c r="E229" s="21" t="str">
        <f>VLOOKUP(A229,Datos!B:Q,16,0)</f>
        <v>CATEGORIA ASISTENTE</v>
      </c>
      <c r="F229" s="21" t="str">
        <f>VLOOKUP(A229,Datos!$B$2:$R$1503,17,0)</f>
        <v>ESPECIALIZACIÓN</v>
      </c>
      <c r="G229" s="21" t="str">
        <f>VLOOKUP(A229,Datos!$B$2:$C$1503,2,0)</f>
        <v>PEREIRA</v>
      </c>
      <c r="H229" s="22">
        <f ca="1">VLOOKUP(A229,Datos!$B$2:$P$1503,15,0)</f>
        <v>55.128767123287673</v>
      </c>
      <c r="I229" s="2" t="str">
        <f t="shared" si="3"/>
        <v>NO CUMPLE</v>
      </c>
    </row>
    <row r="230" spans="1:9" x14ac:dyDescent="0.2">
      <c r="A230" s="5">
        <v>18503125</v>
      </c>
      <c r="B230" s="5" t="s">
        <v>236</v>
      </c>
      <c r="C230" s="20">
        <f>VLOOKUP(A230,Datos!B:M,12,0)</f>
        <v>23187</v>
      </c>
      <c r="D230" s="21" t="str">
        <f>VLOOKUP(A230,Datos!B:O,14,0)</f>
        <v>M</v>
      </c>
      <c r="E230" s="21" t="str">
        <f>VLOOKUP(A230,Datos!B:Q,16,0)</f>
        <v>CATEGORIA ASOCIADO</v>
      </c>
      <c r="F230" s="21" t="str">
        <f>VLOOKUP(A230,Datos!$B$2:$R$1503,17,0)</f>
        <v>ESPECIALIZACIÓN</v>
      </c>
      <c r="G230" s="21" t="str">
        <f>VLOOKUP(A230,Datos!$B$2:$C$1503,2,0)</f>
        <v>PEREIRA</v>
      </c>
      <c r="H230" s="22">
        <f ca="1">VLOOKUP(A230,Datos!$B$2:$P$1503,15,0)</f>
        <v>60.413698630136984</v>
      </c>
      <c r="I230" s="2" t="str">
        <f t="shared" si="3"/>
        <v>NO CUMPLE</v>
      </c>
    </row>
    <row r="231" spans="1:9" x14ac:dyDescent="0.2">
      <c r="A231" s="5">
        <v>18507541</v>
      </c>
      <c r="B231" s="5" t="s">
        <v>237</v>
      </c>
      <c r="C231" s="20">
        <f>VLOOKUP(A231,Datos!B:M,12,0)</f>
        <v>25260</v>
      </c>
      <c r="D231" s="21" t="str">
        <f>VLOOKUP(A231,Datos!B:O,14,0)</f>
        <v>M</v>
      </c>
      <c r="E231" s="21" t="str">
        <f>VLOOKUP(A231,Datos!B:Q,16,0)</f>
        <v>CATEGORIA ASISTENTE</v>
      </c>
      <c r="F231" s="21" t="str">
        <f>VLOOKUP(A231,Datos!$B$2:$R$1503,17,0)</f>
        <v>ESPECIALIZACIÓN</v>
      </c>
      <c r="G231" s="21" t="str">
        <f>VLOOKUP(A231,Datos!$B$2:$C$1503,2,0)</f>
        <v>PEREIRA</v>
      </c>
      <c r="H231" s="22">
        <f ca="1">VLOOKUP(A231,Datos!$B$2:$P$1503,15,0)</f>
        <v>54.734246575342468</v>
      </c>
      <c r="I231" s="2" t="str">
        <f t="shared" si="3"/>
        <v>NO CUMPLE</v>
      </c>
    </row>
    <row r="232" spans="1:9" x14ac:dyDescent="0.2">
      <c r="A232" s="5">
        <v>18510313</v>
      </c>
      <c r="B232" s="5" t="s">
        <v>238</v>
      </c>
      <c r="C232" s="20">
        <f>VLOOKUP(A232,Datos!B:M,12,0)</f>
        <v>26554</v>
      </c>
      <c r="D232" s="21" t="str">
        <f>VLOOKUP(A232,Datos!B:O,14,0)</f>
        <v>M</v>
      </c>
      <c r="E232" s="21" t="str">
        <f>VLOOKUP(A232,Datos!B:Q,16,0)</f>
        <v>CATEGORIA ASISTENTE</v>
      </c>
      <c r="F232" s="21" t="str">
        <f>VLOOKUP(A232,Datos!$B$2:$R$1503,17,0)</f>
        <v>ESPECIALIZACIÓN</v>
      </c>
      <c r="G232" s="21" t="str">
        <f>VLOOKUP(A232,Datos!$B$2:$C$1503,2,0)</f>
        <v>PEREIRA</v>
      </c>
      <c r="H232" s="22">
        <f ca="1">VLOOKUP(A232,Datos!$B$2:$P$1503,15,0)</f>
        <v>51.18904109589041</v>
      </c>
      <c r="I232" s="2" t="str">
        <f t="shared" si="3"/>
        <v>NO CUMPLE</v>
      </c>
    </row>
    <row r="233" spans="1:9" x14ac:dyDescent="0.2">
      <c r="A233" s="5">
        <v>18510695</v>
      </c>
      <c r="B233" s="5" t="s">
        <v>239</v>
      </c>
      <c r="C233" s="20">
        <f>VLOOKUP(A233,Datos!B:M,12,0)</f>
        <v>26718</v>
      </c>
      <c r="D233" s="21" t="str">
        <f>VLOOKUP(A233,Datos!B:O,14,0)</f>
        <v>M</v>
      </c>
      <c r="E233" s="21" t="str">
        <f>VLOOKUP(A233,Datos!B:Q,16,0)</f>
        <v>CATEGORIA ASOCIADO</v>
      </c>
      <c r="F233" s="21" t="str">
        <f>VLOOKUP(A233,Datos!$B$2:$R$1503,17,0)</f>
        <v>PROFESIONAL</v>
      </c>
      <c r="G233" s="21" t="str">
        <f>VLOOKUP(A233,Datos!$B$2:$C$1503,2,0)</f>
        <v>PEREIRA</v>
      </c>
      <c r="H233" s="22">
        <f ca="1">VLOOKUP(A233,Datos!$B$2:$P$1503,15,0)</f>
        <v>50.739726027397261</v>
      </c>
      <c r="I233" s="2" t="str">
        <f t="shared" si="3"/>
        <v>NO CUMPLE</v>
      </c>
    </row>
    <row r="234" spans="1:9" x14ac:dyDescent="0.2">
      <c r="A234" s="5">
        <v>18511288</v>
      </c>
      <c r="B234" s="5" t="s">
        <v>240</v>
      </c>
      <c r="C234" s="20">
        <f>VLOOKUP(A234,Datos!B:M,12,0)</f>
        <v>27028</v>
      </c>
      <c r="D234" s="21" t="str">
        <f>VLOOKUP(A234,Datos!B:O,14,0)</f>
        <v>M</v>
      </c>
      <c r="E234" s="21" t="str">
        <f>VLOOKUP(A234,Datos!B:Q,16,0)</f>
        <v>NO CATEGORIZADO</v>
      </c>
      <c r="F234" s="21" t="str">
        <f>VLOOKUP(A234,Datos!$B$2:$R$1503,17,0)</f>
        <v>ESPECIALIZACIÓN</v>
      </c>
      <c r="G234" s="21" t="str">
        <f>VLOOKUP(A234,Datos!$B$2:$C$1503,2,0)</f>
        <v>PEREIRA</v>
      </c>
      <c r="H234" s="22">
        <f ca="1">VLOOKUP(A234,Datos!$B$2:$P$1503,15,0)</f>
        <v>49.890410958904113</v>
      </c>
      <c r="I234" s="2" t="str">
        <f t="shared" si="3"/>
        <v>NO CUMPLE</v>
      </c>
    </row>
    <row r="235" spans="1:9" x14ac:dyDescent="0.2">
      <c r="A235" s="5">
        <v>18515780</v>
      </c>
      <c r="B235" s="5" t="s">
        <v>241</v>
      </c>
      <c r="C235" s="20">
        <f>VLOOKUP(A235,Datos!B:M,12,0)</f>
        <v>28896</v>
      </c>
      <c r="D235" s="21" t="str">
        <f>VLOOKUP(A235,Datos!B:O,14,0)</f>
        <v>M</v>
      </c>
      <c r="E235" s="21" t="str">
        <f>VLOOKUP(A235,Datos!B:Q,16,0)</f>
        <v>CATEGORIA ASOCIADO</v>
      </c>
      <c r="F235" s="21" t="str">
        <f>VLOOKUP(A235,Datos!$B$2:$R$1503,17,0)</f>
        <v>TÉCNICO</v>
      </c>
      <c r="G235" s="21" t="str">
        <f>VLOOKUP(A235,Datos!$B$2:$C$1503,2,0)</f>
        <v>PEREIRA</v>
      </c>
      <c r="H235" s="22">
        <f ca="1">VLOOKUP(A235,Datos!$B$2:$P$1503,15,0)</f>
        <v>44.772602739726025</v>
      </c>
      <c r="I235" s="2" t="str">
        <f t="shared" si="3"/>
        <v>NO CUMPLE</v>
      </c>
    </row>
    <row r="236" spans="1:9" x14ac:dyDescent="0.2">
      <c r="A236" s="5">
        <v>18515851</v>
      </c>
      <c r="B236" s="5" t="s">
        <v>242</v>
      </c>
      <c r="C236" s="20">
        <f>VLOOKUP(A236,Datos!B:M,12,0)</f>
        <v>29118</v>
      </c>
      <c r="D236" s="21" t="str">
        <f>VLOOKUP(A236,Datos!B:O,14,0)</f>
        <v>M</v>
      </c>
      <c r="E236" s="21" t="str">
        <f>VLOOKUP(A236,Datos!B:Q,16,0)</f>
        <v>CATEGORIA ASISTENTE</v>
      </c>
      <c r="F236" s="21" t="str">
        <f>VLOOKUP(A236,Datos!$B$2:$R$1503,17,0)</f>
        <v>ESPECIALIZACIÓN</v>
      </c>
      <c r="G236" s="21" t="str">
        <f>VLOOKUP(A236,Datos!$B$2:$C$1503,2,0)</f>
        <v>PEREIRA</v>
      </c>
      <c r="H236" s="22">
        <f ca="1">VLOOKUP(A236,Datos!$B$2:$P$1503,15,0)</f>
        <v>44.164383561643838</v>
      </c>
      <c r="I236" s="2" t="str">
        <f t="shared" si="3"/>
        <v>NO CUMPLE</v>
      </c>
    </row>
    <row r="237" spans="1:9" x14ac:dyDescent="0.2">
      <c r="A237" s="5">
        <v>18518408</v>
      </c>
      <c r="B237" s="5" t="s">
        <v>243</v>
      </c>
      <c r="C237" s="20">
        <f>VLOOKUP(A237,Datos!B:M,12,0)</f>
        <v>29856</v>
      </c>
      <c r="D237" s="21" t="str">
        <f>VLOOKUP(A237,Datos!B:O,14,0)</f>
        <v>M</v>
      </c>
      <c r="E237" s="21" t="str">
        <f>VLOOKUP(A237,Datos!B:Q,16,0)</f>
        <v>NO CATEGORIZADO</v>
      </c>
      <c r="F237" s="21" t="str">
        <f>VLOOKUP(A237,Datos!$B$2:$R$1503,17,0)</f>
        <v>MAESTRÍA</v>
      </c>
      <c r="G237" s="21" t="str">
        <f>VLOOKUP(A237,Datos!$B$2:$C$1503,2,0)</f>
        <v>PEREIRA</v>
      </c>
      <c r="H237" s="22">
        <f ca="1">VLOOKUP(A237,Datos!$B$2:$P$1503,15,0)</f>
        <v>42.142465753424659</v>
      </c>
      <c r="I237" s="2" t="str">
        <f t="shared" si="3"/>
        <v>CANDIDATO APROBADO</v>
      </c>
    </row>
    <row r="238" spans="1:9" x14ac:dyDescent="0.2">
      <c r="A238" s="5">
        <v>18520033</v>
      </c>
      <c r="B238" s="5" t="s">
        <v>244</v>
      </c>
      <c r="C238" s="20">
        <f>VLOOKUP(A238,Datos!B:M,12,0)</f>
        <v>30309</v>
      </c>
      <c r="D238" s="21" t="str">
        <f>VLOOKUP(A238,Datos!B:O,14,0)</f>
        <v>M</v>
      </c>
      <c r="E238" s="21" t="str">
        <f>VLOOKUP(A238,Datos!B:Q,16,0)</f>
        <v>NO CATEGORIZADO</v>
      </c>
      <c r="F238" s="21" t="str">
        <f>VLOOKUP(A238,Datos!$B$2:$R$1503,17,0)</f>
        <v>PROFESIONAL</v>
      </c>
      <c r="G238" s="21" t="str">
        <f>VLOOKUP(A238,Datos!$B$2:$C$1503,2,0)</f>
        <v>PEREIRA</v>
      </c>
      <c r="H238" s="22">
        <f ca="1">VLOOKUP(A238,Datos!$B$2:$P$1503,15,0)</f>
        <v>40.901369863013699</v>
      </c>
      <c r="I238" s="2" t="str">
        <f t="shared" si="3"/>
        <v>NO CUMPLE</v>
      </c>
    </row>
    <row r="239" spans="1:9" x14ac:dyDescent="0.2">
      <c r="A239" s="5">
        <v>18522517</v>
      </c>
      <c r="B239" s="5" t="s">
        <v>245</v>
      </c>
      <c r="C239" s="20">
        <f>VLOOKUP(A239,Datos!B:M,12,0)</f>
        <v>30864</v>
      </c>
      <c r="D239" s="21" t="str">
        <f>VLOOKUP(A239,Datos!B:O,14,0)</f>
        <v>M</v>
      </c>
      <c r="E239" s="21" t="str">
        <f>VLOOKUP(A239,Datos!B:Q,16,0)</f>
        <v>CATEGORIA AUXILIAR</v>
      </c>
      <c r="F239" s="21" t="str">
        <f>VLOOKUP(A239,Datos!$B$2:$R$1503,17,0)</f>
        <v>MAESTRÍA</v>
      </c>
      <c r="G239" s="21" t="str">
        <f>VLOOKUP(A239,Datos!$B$2:$C$1503,2,0)</f>
        <v>PEREIRA</v>
      </c>
      <c r="H239" s="22">
        <f ca="1">VLOOKUP(A239,Datos!$B$2:$P$1503,15,0)</f>
        <v>39.38082191780822</v>
      </c>
      <c r="I239" s="2" t="str">
        <f t="shared" si="3"/>
        <v>CANDIDATO APROBADO</v>
      </c>
    </row>
    <row r="240" spans="1:9" x14ac:dyDescent="0.2">
      <c r="A240" s="5">
        <v>18522667</v>
      </c>
      <c r="B240" s="5" t="s">
        <v>246</v>
      </c>
      <c r="C240" s="20">
        <f>VLOOKUP(A240,Datos!B:M,12,0)</f>
        <v>31004</v>
      </c>
      <c r="D240" s="21" t="str">
        <f>VLOOKUP(A240,Datos!B:O,14,0)</f>
        <v>M</v>
      </c>
      <c r="E240" s="21" t="str">
        <f>VLOOKUP(A240,Datos!B:Q,16,0)</f>
        <v>NO CATEGORIZADO</v>
      </c>
      <c r="F240" s="21" t="str">
        <f>VLOOKUP(A240,Datos!$B$2:$R$1503,17,0)</f>
        <v>ESPECIALIZACIÓN</v>
      </c>
      <c r="G240" s="21" t="str">
        <f>VLOOKUP(A240,Datos!$B$2:$C$1503,2,0)</f>
        <v>PEREIRA</v>
      </c>
      <c r="H240" s="22">
        <f ca="1">VLOOKUP(A240,Datos!$B$2:$P$1503,15,0)</f>
        <v>38.9972602739726</v>
      </c>
      <c r="I240" s="2" t="str">
        <f t="shared" si="3"/>
        <v>NO CUMPLE</v>
      </c>
    </row>
    <row r="241" spans="1:9" x14ac:dyDescent="0.2">
      <c r="A241" s="5">
        <v>18522872</v>
      </c>
      <c r="B241" s="5" t="s">
        <v>247</v>
      </c>
      <c r="C241" s="20">
        <f>VLOOKUP(A241,Datos!B:M,12,0)</f>
        <v>31017</v>
      </c>
      <c r="D241" s="21" t="str">
        <f>VLOOKUP(A241,Datos!B:O,14,0)</f>
        <v>M</v>
      </c>
      <c r="E241" s="21" t="str">
        <f>VLOOKUP(A241,Datos!B:Q,16,0)</f>
        <v>CATEGORIA ASISTENTE</v>
      </c>
      <c r="F241" s="21" t="str">
        <f>VLOOKUP(A241,Datos!$B$2:$R$1503,17,0)</f>
        <v>MAESTRÍA</v>
      </c>
      <c r="G241" s="21" t="str">
        <f>VLOOKUP(A241,Datos!$B$2:$C$1503,2,0)</f>
        <v>PEREIRA</v>
      </c>
      <c r="H241" s="22">
        <f ca="1">VLOOKUP(A241,Datos!$B$2:$P$1503,15,0)</f>
        <v>38.961643835616435</v>
      </c>
      <c r="I241" s="2" t="str">
        <f t="shared" si="3"/>
        <v>CANDIDATO APROBADO</v>
      </c>
    </row>
    <row r="242" spans="1:9" x14ac:dyDescent="0.2">
      <c r="A242" s="5">
        <v>18531039</v>
      </c>
      <c r="B242" s="5" t="s">
        <v>248</v>
      </c>
      <c r="C242" s="20">
        <f>VLOOKUP(A242,Datos!B:M,12,0)</f>
        <v>25490</v>
      </c>
      <c r="D242" s="21" t="str">
        <f>VLOOKUP(A242,Datos!B:O,14,0)</f>
        <v>M</v>
      </c>
      <c r="E242" s="21" t="str">
        <f>VLOOKUP(A242,Datos!B:Q,16,0)</f>
        <v>CATEGORIA ASISTENTE</v>
      </c>
      <c r="F242" s="21" t="str">
        <f>VLOOKUP(A242,Datos!$B$2:$R$1503,17,0)</f>
        <v>ESPECIALIZACIÓN</v>
      </c>
      <c r="G242" s="21" t="str">
        <f>VLOOKUP(A242,Datos!$B$2:$C$1503,2,0)</f>
        <v>PEREIRA</v>
      </c>
      <c r="H242" s="22">
        <f ca="1">VLOOKUP(A242,Datos!$B$2:$P$1503,15,0)</f>
        <v>54.104109589041094</v>
      </c>
      <c r="I242" s="2" t="str">
        <f t="shared" si="3"/>
        <v>NO CUMPLE</v>
      </c>
    </row>
    <row r="243" spans="1:9" x14ac:dyDescent="0.2">
      <c r="A243" s="5">
        <v>18531786</v>
      </c>
      <c r="B243" s="5" t="s">
        <v>249</v>
      </c>
      <c r="C243" s="20">
        <f>VLOOKUP(A243,Datos!B:M,12,0)</f>
        <v>26930</v>
      </c>
      <c r="D243" s="21" t="str">
        <f>VLOOKUP(A243,Datos!B:O,14,0)</f>
        <v>M</v>
      </c>
      <c r="E243" s="21" t="str">
        <f>VLOOKUP(A243,Datos!B:Q,16,0)</f>
        <v>NO CATEGORIZADO</v>
      </c>
      <c r="F243" s="21" t="str">
        <f>VLOOKUP(A243,Datos!$B$2:$R$1503,17,0)</f>
        <v>ESPECIALIZACIÓN</v>
      </c>
      <c r="G243" s="21" t="str">
        <f>VLOOKUP(A243,Datos!$B$2:$C$1503,2,0)</f>
        <v>PEREIRA</v>
      </c>
      <c r="H243" s="22">
        <f ca="1">VLOOKUP(A243,Datos!$B$2:$P$1503,15,0)</f>
        <v>50.158904109589038</v>
      </c>
      <c r="I243" s="2" t="str">
        <f t="shared" si="3"/>
        <v>NO CUMPLE</v>
      </c>
    </row>
    <row r="244" spans="1:9" x14ac:dyDescent="0.2">
      <c r="A244" s="5">
        <v>18560062</v>
      </c>
      <c r="B244" s="5" t="s">
        <v>250</v>
      </c>
      <c r="C244" s="20">
        <f>VLOOKUP(A244,Datos!B:M,12,0)</f>
        <v>23591</v>
      </c>
      <c r="D244" s="21" t="str">
        <f>VLOOKUP(A244,Datos!B:O,14,0)</f>
        <v>M</v>
      </c>
      <c r="E244" s="21" t="str">
        <f>VLOOKUP(A244,Datos!B:Q,16,0)</f>
        <v>CATEGORIA AUXILIAR</v>
      </c>
      <c r="F244" s="21" t="str">
        <f>VLOOKUP(A244,Datos!$B$2:$R$1503,17,0)</f>
        <v>ESPECIALIZACIÓN</v>
      </c>
      <c r="G244" s="21" t="str">
        <f>VLOOKUP(A244,Datos!$B$2:$C$1503,2,0)</f>
        <v>PEREIRA</v>
      </c>
      <c r="H244" s="22">
        <f ca="1">VLOOKUP(A244,Datos!$B$2:$P$1503,15,0)</f>
        <v>59.30684931506849</v>
      </c>
      <c r="I244" s="2" t="str">
        <f t="shared" si="3"/>
        <v>NO CUMPLE</v>
      </c>
    </row>
    <row r="245" spans="1:9" x14ac:dyDescent="0.2">
      <c r="A245" s="5">
        <v>18591471</v>
      </c>
      <c r="B245" s="5" t="s">
        <v>251</v>
      </c>
      <c r="C245" s="20">
        <f>VLOOKUP(A245,Datos!B:M,12,0)</f>
        <v>23332</v>
      </c>
      <c r="D245" s="21" t="str">
        <f>VLOOKUP(A245,Datos!B:O,14,0)</f>
        <v>M</v>
      </c>
      <c r="E245" s="21" t="str">
        <f>VLOOKUP(A245,Datos!B:Q,16,0)</f>
        <v>NO CATEGORIZADO</v>
      </c>
      <c r="F245" s="21" t="str">
        <f>VLOOKUP(A245,Datos!$B$2:$R$1503,17,0)</f>
        <v>PROFESIONAL</v>
      </c>
      <c r="G245" s="21" t="str">
        <f>VLOOKUP(A245,Datos!$B$2:$C$1503,2,0)</f>
        <v>PEREIRA</v>
      </c>
      <c r="H245" s="22">
        <f ca="1">VLOOKUP(A245,Datos!$B$2:$P$1503,15,0)</f>
        <v>60.016438356164386</v>
      </c>
      <c r="I245" s="2" t="str">
        <f t="shared" si="3"/>
        <v>NO CUMPLE</v>
      </c>
    </row>
    <row r="246" spans="1:9" x14ac:dyDescent="0.2">
      <c r="A246" s="5">
        <v>18592951</v>
      </c>
      <c r="B246" s="5" t="s">
        <v>252</v>
      </c>
      <c r="C246" s="20">
        <f>VLOOKUP(A246,Datos!B:M,12,0)</f>
        <v>23800</v>
      </c>
      <c r="D246" s="21" t="str">
        <f>VLOOKUP(A246,Datos!B:O,14,0)</f>
        <v>M</v>
      </c>
      <c r="E246" s="21" t="str">
        <f>VLOOKUP(A246,Datos!B:Q,16,0)</f>
        <v>CATEGORIA ASOCIADO</v>
      </c>
      <c r="F246" s="21" t="str">
        <f>VLOOKUP(A246,Datos!$B$2:$R$1503,17,0)</f>
        <v>ESPECIALIZACIÓN</v>
      </c>
      <c r="G246" s="21" t="str">
        <f>VLOOKUP(A246,Datos!$B$2:$C$1503,2,0)</f>
        <v>PEREIRA</v>
      </c>
      <c r="H246" s="22">
        <f ca="1">VLOOKUP(A246,Datos!$B$2:$P$1503,15,0)</f>
        <v>58.734246575342468</v>
      </c>
      <c r="I246" s="2" t="str">
        <f t="shared" si="3"/>
        <v>NO CUMPLE</v>
      </c>
    </row>
    <row r="247" spans="1:9" x14ac:dyDescent="0.2">
      <c r="A247" s="5">
        <v>18594048</v>
      </c>
      <c r="B247" s="5" t="s">
        <v>253</v>
      </c>
      <c r="C247" s="20">
        <f>VLOOKUP(A247,Datos!B:M,12,0)</f>
        <v>24391</v>
      </c>
      <c r="D247" s="21" t="str">
        <f>VLOOKUP(A247,Datos!B:O,14,0)</f>
        <v>M</v>
      </c>
      <c r="E247" s="21" t="str">
        <f>VLOOKUP(A247,Datos!B:Q,16,0)</f>
        <v>NO CATEGORIZADO</v>
      </c>
      <c r="F247" s="21" t="str">
        <f>VLOOKUP(A247,Datos!$B$2:$R$1503,17,0)</f>
        <v>MAESTRÍA</v>
      </c>
      <c r="G247" s="21" t="str">
        <f>VLOOKUP(A247,Datos!$B$2:$C$1503,2,0)</f>
        <v>PEREIRA</v>
      </c>
      <c r="H247" s="22">
        <f ca="1">VLOOKUP(A247,Datos!$B$2:$P$1503,15,0)</f>
        <v>57.115068493150687</v>
      </c>
      <c r="I247" s="2" t="str">
        <f t="shared" si="3"/>
        <v>CANDIDATO APROBADO</v>
      </c>
    </row>
    <row r="248" spans="1:9" x14ac:dyDescent="0.2">
      <c r="A248" s="5">
        <v>18614941</v>
      </c>
      <c r="B248" s="5" t="s">
        <v>254</v>
      </c>
      <c r="C248" s="20">
        <f>VLOOKUP(A248,Datos!B:M,12,0)</f>
        <v>28567</v>
      </c>
      <c r="D248" s="21" t="str">
        <f>VLOOKUP(A248,Datos!B:O,14,0)</f>
        <v>M</v>
      </c>
      <c r="E248" s="21" t="str">
        <f>VLOOKUP(A248,Datos!B:Q,16,0)</f>
        <v>CATEGORIA ASISTENTE</v>
      </c>
      <c r="F248" s="21" t="str">
        <f>VLOOKUP(A248,Datos!$B$2:$R$1503,17,0)</f>
        <v>ESPECIALIZACIÓN</v>
      </c>
      <c r="G248" s="21" t="str">
        <f>VLOOKUP(A248,Datos!$B$2:$C$1503,2,0)</f>
        <v>PEREIRA</v>
      </c>
      <c r="H248" s="22">
        <f ca="1">VLOOKUP(A248,Datos!$B$2:$P$1503,15,0)</f>
        <v>45.673972602739724</v>
      </c>
      <c r="I248" s="2" t="str">
        <f t="shared" si="3"/>
        <v>NO CUMPLE</v>
      </c>
    </row>
    <row r="249" spans="1:9" x14ac:dyDescent="0.2">
      <c r="A249" s="5">
        <v>18618188</v>
      </c>
      <c r="B249" s="5" t="s">
        <v>255</v>
      </c>
      <c r="C249" s="20">
        <f>VLOOKUP(A249,Datos!B:M,12,0)</f>
        <v>30191</v>
      </c>
      <c r="D249" s="21" t="str">
        <f>VLOOKUP(A249,Datos!B:O,14,0)</f>
        <v>M</v>
      </c>
      <c r="E249" s="21" t="str">
        <f>VLOOKUP(A249,Datos!B:Q,16,0)</f>
        <v>NO CATEGORIZADO</v>
      </c>
      <c r="F249" s="21" t="str">
        <f>VLOOKUP(A249,Datos!$B$2:$R$1503,17,0)</f>
        <v>ESPECIALIZACIÓN</v>
      </c>
      <c r="G249" s="21" t="str">
        <f>VLOOKUP(A249,Datos!$B$2:$C$1503,2,0)</f>
        <v>PEREIRA</v>
      </c>
      <c r="H249" s="22">
        <f ca="1">VLOOKUP(A249,Datos!$B$2:$P$1503,15,0)</f>
        <v>41.224657534246575</v>
      </c>
      <c r="I249" s="2" t="str">
        <f t="shared" si="3"/>
        <v>NO CUMPLE</v>
      </c>
    </row>
    <row r="250" spans="1:9" x14ac:dyDescent="0.2">
      <c r="A250" s="5">
        <v>18919630</v>
      </c>
      <c r="B250" s="5" t="s">
        <v>256</v>
      </c>
      <c r="C250" s="20">
        <f>VLOOKUP(A250,Datos!B:M,12,0)</f>
        <v>23786</v>
      </c>
      <c r="D250" s="21" t="str">
        <f>VLOOKUP(A250,Datos!B:O,14,0)</f>
        <v>M</v>
      </c>
      <c r="E250" s="21" t="str">
        <f>VLOOKUP(A250,Datos!B:Q,16,0)</f>
        <v>CATEGORIA ASOCIADO</v>
      </c>
      <c r="F250" s="21" t="str">
        <f>VLOOKUP(A250,Datos!$B$2:$R$1503,17,0)</f>
        <v>MAESTRÍA</v>
      </c>
      <c r="G250" s="21" t="str">
        <f>VLOOKUP(A250,Datos!$B$2:$C$1503,2,0)</f>
        <v>MEDELLIN</v>
      </c>
      <c r="H250" s="22">
        <f ca="1">VLOOKUP(A250,Datos!$B$2:$P$1503,15,0)</f>
        <v>58.772602739726025</v>
      </c>
      <c r="I250" s="2" t="str">
        <f t="shared" si="3"/>
        <v>CANDIDATO APROBADO</v>
      </c>
    </row>
    <row r="251" spans="1:9" x14ac:dyDescent="0.2">
      <c r="A251" s="5">
        <v>18936905</v>
      </c>
      <c r="B251" s="5" t="s">
        <v>257</v>
      </c>
      <c r="C251" s="20">
        <f>VLOOKUP(A251,Datos!B:M,12,0)</f>
        <v>20857</v>
      </c>
      <c r="D251" s="21" t="str">
        <f>VLOOKUP(A251,Datos!B:O,14,0)</f>
        <v>M</v>
      </c>
      <c r="E251" s="21" t="str">
        <f>VLOOKUP(A251,Datos!B:Q,16,0)</f>
        <v>CATEGORIA AUXILIAR</v>
      </c>
      <c r="F251" s="21" t="str">
        <f>VLOOKUP(A251,Datos!$B$2:$R$1503,17,0)</f>
        <v>ESPECIALIZACIÓN</v>
      </c>
      <c r="G251" s="21" t="str">
        <f>VLOOKUP(A251,Datos!$B$2:$C$1503,2,0)</f>
        <v>VALLEDUPAR</v>
      </c>
      <c r="H251" s="22">
        <f ca="1">VLOOKUP(A251,Datos!$B$2:$P$1503,15,0)</f>
        <v>66.797260273972597</v>
      </c>
      <c r="I251" s="2" t="str">
        <f t="shared" si="3"/>
        <v>NO CUMPLE</v>
      </c>
    </row>
    <row r="252" spans="1:9" x14ac:dyDescent="0.2">
      <c r="A252" s="5">
        <v>18958510</v>
      </c>
      <c r="B252" s="5" t="s">
        <v>258</v>
      </c>
      <c r="C252" s="20">
        <f>VLOOKUP(A252,Datos!B:M,12,0)</f>
        <v>30471</v>
      </c>
      <c r="D252" s="21" t="str">
        <f>VLOOKUP(A252,Datos!B:O,14,0)</f>
        <v>M</v>
      </c>
      <c r="E252" s="21" t="str">
        <f>VLOOKUP(A252,Datos!B:Q,16,0)</f>
        <v>NO CATEGORIZADO</v>
      </c>
      <c r="F252" s="21" t="str">
        <f>VLOOKUP(A252,Datos!$B$2:$R$1503,17,0)</f>
        <v>ESPECIALIZACIÓN</v>
      </c>
      <c r="G252" s="21" t="str">
        <f>VLOOKUP(A252,Datos!$B$2:$C$1503,2,0)</f>
        <v>VALLEDUPAR</v>
      </c>
      <c r="H252" s="22">
        <f ca="1">VLOOKUP(A252,Datos!$B$2:$P$1503,15,0)</f>
        <v>40.457534246575342</v>
      </c>
      <c r="I252" s="2" t="str">
        <f t="shared" si="3"/>
        <v>NO CUMPLE</v>
      </c>
    </row>
    <row r="253" spans="1:9" x14ac:dyDescent="0.2">
      <c r="A253" s="5">
        <v>19071040</v>
      </c>
      <c r="B253" s="5" t="s">
        <v>259</v>
      </c>
      <c r="C253" s="20">
        <f>VLOOKUP(A253,Datos!B:M,12,0)</f>
        <v>37615</v>
      </c>
      <c r="D253" s="21" t="str">
        <f>VLOOKUP(A253,Datos!B:O,14,0)</f>
        <v>M</v>
      </c>
      <c r="E253" s="21" t="str">
        <f>VLOOKUP(A253,Datos!B:Q,16,0)</f>
        <v>CATEGORIA AUXILIAR</v>
      </c>
      <c r="F253" s="21" t="str">
        <f>VLOOKUP(A253,Datos!$B$2:$R$1503,17,0)</f>
        <v>ESPECIALIZACIÓN</v>
      </c>
      <c r="G253" s="21" t="str">
        <f>VLOOKUP(A253,Datos!$B$2:$C$1503,2,0)</f>
        <v>BOGOTA</v>
      </c>
      <c r="H253" s="22">
        <f ca="1">VLOOKUP(A253,Datos!$B$2:$P$1503,15,0)</f>
        <v>20.884931506849316</v>
      </c>
      <c r="I253" s="2" t="str">
        <f t="shared" si="3"/>
        <v>NO CUMPLE</v>
      </c>
    </row>
    <row r="254" spans="1:9" x14ac:dyDescent="0.2">
      <c r="A254" s="5">
        <v>19084230</v>
      </c>
      <c r="B254" s="5" t="s">
        <v>260</v>
      </c>
      <c r="C254" s="20">
        <f>VLOOKUP(A254,Datos!B:M,12,0)</f>
        <v>37182</v>
      </c>
      <c r="D254" s="21" t="str">
        <f>VLOOKUP(A254,Datos!B:O,14,0)</f>
        <v>M</v>
      </c>
      <c r="E254" s="21" t="str">
        <f>VLOOKUP(A254,Datos!B:Q,16,0)</f>
        <v>NO CATEGORIZADO</v>
      </c>
      <c r="F254" s="21" t="str">
        <f>VLOOKUP(A254,Datos!$B$2:$R$1503,17,0)</f>
        <v>MAESTRÍA</v>
      </c>
      <c r="G254" s="21" t="str">
        <f>VLOOKUP(A254,Datos!$B$2:$C$1503,2,0)</f>
        <v>PEREIRA</v>
      </c>
      <c r="H254" s="22">
        <f ca="1">VLOOKUP(A254,Datos!$B$2:$P$1503,15,0)</f>
        <v>22.07123287671233</v>
      </c>
      <c r="I254" s="2" t="str">
        <f t="shared" si="3"/>
        <v>CANDIDATO APROBADO</v>
      </c>
    </row>
    <row r="255" spans="1:9" x14ac:dyDescent="0.2">
      <c r="A255" s="5">
        <v>19097304</v>
      </c>
      <c r="B255" s="5" t="s">
        <v>261</v>
      </c>
      <c r="C255" s="20">
        <f>VLOOKUP(A255,Datos!B:M,12,0)</f>
        <v>37281</v>
      </c>
      <c r="D255" s="21" t="str">
        <f>VLOOKUP(A255,Datos!B:O,14,0)</f>
        <v>M</v>
      </c>
      <c r="E255" s="21" t="str">
        <f>VLOOKUP(A255,Datos!B:Q,16,0)</f>
        <v>CATEGORIA AUXILIAR</v>
      </c>
      <c r="F255" s="21" t="str">
        <f>VLOOKUP(A255,Datos!$B$2:$R$1503,17,0)</f>
        <v>MAESTRÍA</v>
      </c>
      <c r="G255" s="21" t="str">
        <f>VLOOKUP(A255,Datos!$B$2:$C$1503,2,0)</f>
        <v>PEREIRA</v>
      </c>
      <c r="H255" s="22">
        <f ca="1">VLOOKUP(A255,Datos!$B$2:$P$1503,15,0)</f>
        <v>21.8</v>
      </c>
      <c r="I255" s="2" t="str">
        <f t="shared" si="3"/>
        <v>CANDIDATO APROBADO</v>
      </c>
    </row>
    <row r="256" spans="1:9" x14ac:dyDescent="0.2">
      <c r="A256" s="5">
        <v>19121246</v>
      </c>
      <c r="B256" s="5" t="s">
        <v>262</v>
      </c>
      <c r="C256" s="20">
        <f>VLOOKUP(A256,Datos!B:M,12,0)</f>
        <v>37239</v>
      </c>
      <c r="D256" s="21" t="str">
        <f>VLOOKUP(A256,Datos!B:O,14,0)</f>
        <v>M</v>
      </c>
      <c r="E256" s="21" t="str">
        <f>VLOOKUP(A256,Datos!B:Q,16,0)</f>
        <v>NO CATEGORIZADO</v>
      </c>
      <c r="F256" s="21" t="str">
        <f>VLOOKUP(A256,Datos!$B$2:$R$1503,17,0)</f>
        <v>ESPECIALIZACIÓN</v>
      </c>
      <c r="G256" s="21" t="str">
        <f>VLOOKUP(A256,Datos!$B$2:$C$1503,2,0)</f>
        <v>BOGOTA</v>
      </c>
      <c r="H256" s="22">
        <f ca="1">VLOOKUP(A256,Datos!$B$2:$P$1503,15,0)</f>
        <v>21.915068493150685</v>
      </c>
      <c r="I256" s="2" t="str">
        <f t="shared" si="3"/>
        <v>NO CUMPLE</v>
      </c>
    </row>
    <row r="257" spans="1:9" x14ac:dyDescent="0.2">
      <c r="A257" s="5">
        <v>19123012</v>
      </c>
      <c r="B257" s="5" t="s">
        <v>263</v>
      </c>
      <c r="C257" s="20">
        <f>VLOOKUP(A257,Datos!B:M,12,0)</f>
        <v>37466</v>
      </c>
      <c r="D257" s="21" t="str">
        <f>VLOOKUP(A257,Datos!B:O,14,0)</f>
        <v>M</v>
      </c>
      <c r="E257" s="21" t="str">
        <f>VLOOKUP(A257,Datos!B:Q,16,0)</f>
        <v>NO CATEGORIZADO</v>
      </c>
      <c r="F257" s="21" t="str">
        <f>VLOOKUP(A257,Datos!$B$2:$R$1503,17,0)</f>
        <v>ESPECIALIZACIÓN</v>
      </c>
      <c r="G257" s="21" t="str">
        <f>VLOOKUP(A257,Datos!$B$2:$C$1503,2,0)</f>
        <v>BOGOTA</v>
      </c>
      <c r="H257" s="22">
        <f ca="1">VLOOKUP(A257,Datos!$B$2:$P$1503,15,0)</f>
        <v>21.293150684931508</v>
      </c>
      <c r="I257" s="2" t="str">
        <f t="shared" si="3"/>
        <v>NO CUMPLE</v>
      </c>
    </row>
    <row r="258" spans="1:9" x14ac:dyDescent="0.2">
      <c r="A258" s="5">
        <v>19173635</v>
      </c>
      <c r="B258" s="5" t="s">
        <v>264</v>
      </c>
      <c r="C258" s="20">
        <f>VLOOKUP(A258,Datos!B:M,12,0)</f>
        <v>36218</v>
      </c>
      <c r="D258" s="21" t="str">
        <f>VLOOKUP(A258,Datos!B:O,14,0)</f>
        <v>M</v>
      </c>
      <c r="E258" s="21" t="str">
        <f>VLOOKUP(A258,Datos!B:Q,16,0)</f>
        <v>NO CATEGORIZADO</v>
      </c>
      <c r="F258" s="21" t="str">
        <f>VLOOKUP(A258,Datos!$B$2:$R$1503,17,0)</f>
        <v>DOCTORADO</v>
      </c>
      <c r="G258" s="21" t="str">
        <f>VLOOKUP(A258,Datos!$B$2:$C$1503,2,0)</f>
        <v>PEREIRA</v>
      </c>
      <c r="H258" s="22">
        <f ca="1">VLOOKUP(A258,Datos!$B$2:$P$1503,15,0)</f>
        <v>24.712328767123289</v>
      </c>
      <c r="I258" s="2" t="str">
        <f t="shared" si="3"/>
        <v>NO CUMPLE</v>
      </c>
    </row>
    <row r="259" spans="1:9" x14ac:dyDescent="0.2">
      <c r="A259" s="5">
        <v>19176629</v>
      </c>
      <c r="B259" s="5" t="s">
        <v>265</v>
      </c>
      <c r="C259" s="20">
        <f>VLOOKUP(A259,Datos!B:M,12,0)</f>
        <v>36377</v>
      </c>
      <c r="D259" s="21" t="str">
        <f>VLOOKUP(A259,Datos!B:O,14,0)</f>
        <v>M</v>
      </c>
      <c r="E259" s="21" t="str">
        <f>VLOOKUP(A259,Datos!B:Q,16,0)</f>
        <v>NO CATEGORIZADO</v>
      </c>
      <c r="F259" s="21" t="str">
        <f>VLOOKUP(A259,Datos!$B$2:$R$1503,17,0)</f>
        <v>PROFESIONAL</v>
      </c>
      <c r="G259" s="21" t="str">
        <f>VLOOKUP(A259,Datos!$B$2:$C$1503,2,0)</f>
        <v>BOGOTA</v>
      </c>
      <c r="H259" s="22">
        <f ca="1">VLOOKUP(A259,Datos!$B$2:$P$1503,15,0)</f>
        <v>24.276712328767122</v>
      </c>
      <c r="I259" s="2" t="str">
        <f t="shared" ref="I259:I322" si="4">IF(F259="MAESTRÍA","CANDIDATO APROBADO","NO CUMPLE")</f>
        <v>NO CUMPLE</v>
      </c>
    </row>
    <row r="260" spans="1:9" x14ac:dyDescent="0.2">
      <c r="A260" s="5">
        <v>19184312</v>
      </c>
      <c r="B260" s="5" t="s">
        <v>266</v>
      </c>
      <c r="C260" s="20">
        <f>VLOOKUP(A260,Datos!B:M,12,0)</f>
        <v>36380</v>
      </c>
      <c r="D260" s="21" t="str">
        <f>VLOOKUP(A260,Datos!B:O,14,0)</f>
        <v>M</v>
      </c>
      <c r="E260" s="21" t="str">
        <f>VLOOKUP(A260,Datos!B:Q,16,0)</f>
        <v>CATEGORIA AUXILIAR</v>
      </c>
      <c r="F260" s="21" t="str">
        <f>VLOOKUP(A260,Datos!$B$2:$R$1503,17,0)</f>
        <v>ESPECIALIZACIÓN</v>
      </c>
      <c r="G260" s="21" t="str">
        <f>VLOOKUP(A260,Datos!$B$2:$C$1503,2,0)</f>
        <v>BOGOTA</v>
      </c>
      <c r="H260" s="22">
        <f ca="1">VLOOKUP(A260,Datos!$B$2:$P$1503,15,0)</f>
        <v>24.268493150684932</v>
      </c>
      <c r="I260" s="2" t="str">
        <f t="shared" si="4"/>
        <v>NO CUMPLE</v>
      </c>
    </row>
    <row r="261" spans="1:9" x14ac:dyDescent="0.2">
      <c r="A261" s="5">
        <v>19198078</v>
      </c>
      <c r="B261" s="5" t="s">
        <v>267</v>
      </c>
      <c r="C261" s="20">
        <f>VLOOKUP(A261,Datos!B:M,12,0)</f>
        <v>36212</v>
      </c>
      <c r="D261" s="21" t="str">
        <f>VLOOKUP(A261,Datos!B:O,14,0)</f>
        <v>M</v>
      </c>
      <c r="E261" s="21" t="str">
        <f>VLOOKUP(A261,Datos!B:Q,16,0)</f>
        <v>NO CATEGORIZADO</v>
      </c>
      <c r="F261" s="21" t="str">
        <f>VLOOKUP(A261,Datos!$B$2:$R$1503,17,0)</f>
        <v>MAESTRÍA</v>
      </c>
      <c r="G261" s="21" t="str">
        <f>VLOOKUP(A261,Datos!$B$2:$C$1503,2,0)</f>
        <v>PEREIRA</v>
      </c>
      <c r="H261" s="22">
        <f ca="1">VLOOKUP(A261,Datos!$B$2:$P$1503,15,0)</f>
        <v>24.728767123287671</v>
      </c>
      <c r="I261" s="2" t="str">
        <f t="shared" si="4"/>
        <v>CANDIDATO APROBADO</v>
      </c>
    </row>
    <row r="262" spans="1:9" x14ac:dyDescent="0.2">
      <c r="A262" s="5">
        <v>19201513</v>
      </c>
      <c r="B262" s="5" t="s">
        <v>268</v>
      </c>
      <c r="C262" s="20">
        <f>VLOOKUP(A262,Datos!B:M,12,0)</f>
        <v>35868</v>
      </c>
      <c r="D262" s="21" t="str">
        <f>VLOOKUP(A262,Datos!B:O,14,0)</f>
        <v>M</v>
      </c>
      <c r="E262" s="21" t="str">
        <f>VLOOKUP(A262,Datos!B:Q,16,0)</f>
        <v>NO CATEGORIZADO</v>
      </c>
      <c r="F262" s="21" t="str">
        <f>VLOOKUP(A262,Datos!$B$2:$R$1503,17,0)</f>
        <v>MAESTRÍA</v>
      </c>
      <c r="G262" s="21" t="str">
        <f>VLOOKUP(A262,Datos!$B$2:$C$1503,2,0)</f>
        <v>BOGOTA</v>
      </c>
      <c r="H262" s="22">
        <f ca="1">VLOOKUP(A262,Datos!$B$2:$P$1503,15,0)</f>
        <v>25.671232876712327</v>
      </c>
      <c r="I262" s="2" t="str">
        <f t="shared" si="4"/>
        <v>CANDIDATO APROBADO</v>
      </c>
    </row>
    <row r="263" spans="1:9" x14ac:dyDescent="0.2">
      <c r="A263" s="5">
        <v>19204701</v>
      </c>
      <c r="B263" s="5" t="s">
        <v>269</v>
      </c>
      <c r="C263" s="20">
        <f>VLOOKUP(A263,Datos!B:M,12,0)</f>
        <v>36394</v>
      </c>
      <c r="D263" s="21" t="str">
        <f>VLOOKUP(A263,Datos!B:O,14,0)</f>
        <v>M</v>
      </c>
      <c r="E263" s="21" t="str">
        <f>VLOOKUP(A263,Datos!B:Q,16,0)</f>
        <v>CATEGORIA ASISTENTE</v>
      </c>
      <c r="F263" s="21" t="str">
        <f>VLOOKUP(A263,Datos!$B$2:$R$1503,17,0)</f>
        <v>ESPECIALIZACIÓN</v>
      </c>
      <c r="G263" s="21" t="str">
        <f>VLOOKUP(A263,Datos!$B$2:$C$1503,2,0)</f>
        <v>PEREIRA</v>
      </c>
      <c r="H263" s="22">
        <f ca="1">VLOOKUP(A263,Datos!$B$2:$P$1503,15,0)</f>
        <v>24.230136986301371</v>
      </c>
      <c r="I263" s="2" t="str">
        <f t="shared" si="4"/>
        <v>NO CUMPLE</v>
      </c>
    </row>
    <row r="264" spans="1:9" x14ac:dyDescent="0.2">
      <c r="A264" s="5">
        <v>19242123</v>
      </c>
      <c r="B264" s="5" t="s">
        <v>270</v>
      </c>
      <c r="C264" s="20">
        <f>VLOOKUP(A264,Datos!B:M,12,0)</f>
        <v>36663</v>
      </c>
      <c r="D264" s="21" t="str">
        <f>VLOOKUP(A264,Datos!B:O,14,0)</f>
        <v>M</v>
      </c>
      <c r="E264" s="21" t="str">
        <f>VLOOKUP(A264,Datos!B:Q,16,0)</f>
        <v>CATEGORIA ASISTENTE</v>
      </c>
      <c r="F264" s="21" t="str">
        <f>VLOOKUP(A264,Datos!$B$2:$R$1503,17,0)</f>
        <v>MAESTRÍA</v>
      </c>
      <c r="G264" s="21" t="str">
        <f>VLOOKUP(A264,Datos!$B$2:$C$1503,2,0)</f>
        <v>VALLEDUPAR</v>
      </c>
      <c r="H264" s="22">
        <f ca="1">VLOOKUP(A264,Datos!$B$2:$P$1503,15,0)</f>
        <v>23.493150684931507</v>
      </c>
      <c r="I264" s="2" t="str">
        <f t="shared" si="4"/>
        <v>CANDIDATO APROBADO</v>
      </c>
    </row>
    <row r="265" spans="1:9" x14ac:dyDescent="0.2">
      <c r="A265" s="5">
        <v>19247902</v>
      </c>
      <c r="B265" s="5" t="s">
        <v>271</v>
      </c>
      <c r="C265" s="20">
        <f>VLOOKUP(A265,Datos!B:M,12,0)</f>
        <v>36064</v>
      </c>
      <c r="D265" s="21" t="str">
        <f>VLOOKUP(A265,Datos!B:O,14,0)</f>
        <v>M</v>
      </c>
      <c r="E265" s="21" t="str">
        <f>VLOOKUP(A265,Datos!B:Q,16,0)</f>
        <v>CATEGORIA AUXILIAR</v>
      </c>
      <c r="F265" s="21" t="str">
        <f>VLOOKUP(A265,Datos!$B$2:$R$1503,17,0)</f>
        <v>MAESTRÍA</v>
      </c>
      <c r="G265" s="21" t="str">
        <f>VLOOKUP(A265,Datos!$B$2:$C$1503,2,0)</f>
        <v>VALLEDUPAR</v>
      </c>
      <c r="H265" s="22">
        <f ca="1">VLOOKUP(A265,Datos!$B$2:$P$1503,15,0)</f>
        <v>25.134246575342466</v>
      </c>
      <c r="I265" s="2" t="str">
        <f t="shared" si="4"/>
        <v>CANDIDATO APROBADO</v>
      </c>
    </row>
    <row r="266" spans="1:9" x14ac:dyDescent="0.2">
      <c r="A266" s="5">
        <v>19257817</v>
      </c>
      <c r="B266" s="5" t="s">
        <v>272</v>
      </c>
      <c r="C266" s="20">
        <f>VLOOKUP(A266,Datos!B:M,12,0)</f>
        <v>36759</v>
      </c>
      <c r="D266" s="21" t="str">
        <f>VLOOKUP(A266,Datos!B:O,14,0)</f>
        <v>M</v>
      </c>
      <c r="E266" s="21" t="str">
        <f>VLOOKUP(A266,Datos!B:Q,16,0)</f>
        <v>CATEGORIA AUXILIAR</v>
      </c>
      <c r="F266" s="21" t="str">
        <f>VLOOKUP(A266,Datos!$B$2:$R$1503,17,0)</f>
        <v>MAESTRÍA</v>
      </c>
      <c r="G266" s="21" t="str">
        <f>VLOOKUP(A266,Datos!$B$2:$C$1503,2,0)</f>
        <v>BOGOTA</v>
      </c>
      <c r="H266" s="22">
        <f ca="1">VLOOKUP(A266,Datos!$B$2:$P$1503,15,0)</f>
        <v>23.230136986301371</v>
      </c>
      <c r="I266" s="2" t="str">
        <f t="shared" si="4"/>
        <v>CANDIDATO APROBADO</v>
      </c>
    </row>
    <row r="267" spans="1:9" x14ac:dyDescent="0.2">
      <c r="A267" s="5">
        <v>19259486</v>
      </c>
      <c r="B267" s="5" t="s">
        <v>273</v>
      </c>
      <c r="C267" s="20">
        <f>VLOOKUP(A267,Datos!B:M,12,0)</f>
        <v>37500</v>
      </c>
      <c r="D267" s="21" t="str">
        <f>VLOOKUP(A267,Datos!B:O,14,0)</f>
        <v>M</v>
      </c>
      <c r="E267" s="21" t="str">
        <f>VLOOKUP(A267,Datos!B:Q,16,0)</f>
        <v>NO CATEGORIZADO</v>
      </c>
      <c r="F267" s="21" t="str">
        <f>VLOOKUP(A267,Datos!$B$2:$R$1503,17,0)</f>
        <v>DOCTORADO</v>
      </c>
      <c r="G267" s="21" t="str">
        <f>VLOOKUP(A267,Datos!$B$2:$C$1503,2,0)</f>
        <v>MEDELLIN</v>
      </c>
      <c r="H267" s="22">
        <f ca="1">VLOOKUP(A267,Datos!$B$2:$P$1503,15,0)</f>
        <v>21.2</v>
      </c>
      <c r="I267" s="2" t="str">
        <f t="shared" si="4"/>
        <v>NO CUMPLE</v>
      </c>
    </row>
    <row r="268" spans="1:9" x14ac:dyDescent="0.2">
      <c r="A268" s="5">
        <v>19274850</v>
      </c>
      <c r="B268" s="5" t="s">
        <v>274</v>
      </c>
      <c r="C268" s="20">
        <f>VLOOKUP(A268,Datos!B:M,12,0)</f>
        <v>36784</v>
      </c>
      <c r="D268" s="21" t="str">
        <f>VLOOKUP(A268,Datos!B:O,14,0)</f>
        <v>M</v>
      </c>
      <c r="E268" s="21" t="str">
        <f>VLOOKUP(A268,Datos!B:Q,16,0)</f>
        <v>NO CATEGORIZADO</v>
      </c>
      <c r="F268" s="21" t="str">
        <f>VLOOKUP(A268,Datos!$B$2:$R$1503,17,0)</f>
        <v>PROFESIONAL</v>
      </c>
      <c r="G268" s="21" t="str">
        <f>VLOOKUP(A268,Datos!$B$2:$C$1503,2,0)</f>
        <v>BOGOTA</v>
      </c>
      <c r="H268" s="22">
        <f ca="1">VLOOKUP(A268,Datos!$B$2:$P$1503,15,0)</f>
        <v>23.161643835616438</v>
      </c>
      <c r="I268" s="2" t="str">
        <f t="shared" si="4"/>
        <v>NO CUMPLE</v>
      </c>
    </row>
    <row r="269" spans="1:9" x14ac:dyDescent="0.2">
      <c r="A269" s="5">
        <v>19290206</v>
      </c>
      <c r="B269" s="5" t="s">
        <v>275</v>
      </c>
      <c r="C269" s="20">
        <f>VLOOKUP(A269,Datos!B:M,12,0)</f>
        <v>20849</v>
      </c>
      <c r="D269" s="21" t="str">
        <f>VLOOKUP(A269,Datos!B:O,14,0)</f>
        <v>M</v>
      </c>
      <c r="E269" s="21" t="str">
        <f>VLOOKUP(A269,Datos!B:Q,16,0)</f>
        <v>NO CATEGORIZADO</v>
      </c>
      <c r="F269" s="21" t="str">
        <f>VLOOKUP(A269,Datos!$B$2:$R$1503,17,0)</f>
        <v>MAESTRÍA</v>
      </c>
      <c r="G269" s="21" t="str">
        <f>VLOOKUP(A269,Datos!$B$2:$C$1503,2,0)</f>
        <v>PEREIRA</v>
      </c>
      <c r="H269" s="22">
        <f ca="1">VLOOKUP(A269,Datos!$B$2:$P$1503,15,0)</f>
        <v>66.819178082191783</v>
      </c>
      <c r="I269" s="2" t="str">
        <f t="shared" si="4"/>
        <v>CANDIDATO APROBADO</v>
      </c>
    </row>
    <row r="270" spans="1:9" x14ac:dyDescent="0.2">
      <c r="A270" s="5">
        <v>19311661</v>
      </c>
      <c r="B270" s="5" t="s">
        <v>276</v>
      </c>
      <c r="C270" s="20">
        <f>VLOOKUP(A270,Datos!B:M,12,0)</f>
        <v>36771</v>
      </c>
      <c r="D270" s="21" t="str">
        <f>VLOOKUP(A270,Datos!B:O,14,0)</f>
        <v>M</v>
      </c>
      <c r="E270" s="21" t="str">
        <f>VLOOKUP(A270,Datos!B:Q,16,0)</f>
        <v>NO CATEGORIZADO</v>
      </c>
      <c r="F270" s="21" t="str">
        <f>VLOOKUP(A270,Datos!$B$2:$R$1503,17,0)</f>
        <v>ESPECIALIZACIÓN</v>
      </c>
      <c r="G270" s="21" t="str">
        <f>VLOOKUP(A270,Datos!$B$2:$C$1503,2,0)</f>
        <v>BOGOTA</v>
      </c>
      <c r="H270" s="22">
        <f ca="1">VLOOKUP(A270,Datos!$B$2:$P$1503,15,0)</f>
        <v>23.197260273972603</v>
      </c>
      <c r="I270" s="2" t="str">
        <f t="shared" si="4"/>
        <v>NO CUMPLE</v>
      </c>
    </row>
    <row r="271" spans="1:9" x14ac:dyDescent="0.2">
      <c r="A271" s="5">
        <v>19322604</v>
      </c>
      <c r="B271" s="5" t="s">
        <v>277</v>
      </c>
      <c r="C271" s="20">
        <f>VLOOKUP(A271,Datos!B:M,12,0)</f>
        <v>36800</v>
      </c>
      <c r="D271" s="21" t="str">
        <f>VLOOKUP(A271,Datos!B:O,14,0)</f>
        <v>M</v>
      </c>
      <c r="E271" s="21" t="str">
        <f>VLOOKUP(A271,Datos!B:Q,16,0)</f>
        <v>NO CATEGORIZADO</v>
      </c>
      <c r="F271" s="21" t="str">
        <f>VLOOKUP(A271,Datos!$B$2:$R$1503,17,0)</f>
        <v>MAESTRÍA</v>
      </c>
      <c r="G271" s="21" t="str">
        <f>VLOOKUP(A271,Datos!$B$2:$C$1503,2,0)</f>
        <v>BOGOTA</v>
      </c>
      <c r="H271" s="22">
        <f ca="1">VLOOKUP(A271,Datos!$B$2:$P$1503,15,0)</f>
        <v>23.117808219178084</v>
      </c>
      <c r="I271" s="2" t="str">
        <f t="shared" si="4"/>
        <v>CANDIDATO APROBADO</v>
      </c>
    </row>
    <row r="272" spans="1:9" x14ac:dyDescent="0.2">
      <c r="A272" s="5">
        <v>19327084</v>
      </c>
      <c r="B272" s="5" t="s">
        <v>278</v>
      </c>
      <c r="C272" s="20">
        <f>VLOOKUP(A272,Datos!B:M,12,0)</f>
        <v>21478</v>
      </c>
      <c r="D272" s="21" t="str">
        <f>VLOOKUP(A272,Datos!B:O,14,0)</f>
        <v>M</v>
      </c>
      <c r="E272" s="21" t="str">
        <f>VLOOKUP(A272,Datos!B:Q,16,0)</f>
        <v>NO CATEGORIZADO</v>
      </c>
      <c r="F272" s="21" t="str">
        <f>VLOOKUP(A272,Datos!$B$2:$R$1503,17,0)</f>
        <v>MAESTRÍA</v>
      </c>
      <c r="G272" s="21" t="str">
        <f>VLOOKUP(A272,Datos!$B$2:$C$1503,2,0)</f>
        <v>PEREIRA</v>
      </c>
      <c r="H272" s="22">
        <f ca="1">VLOOKUP(A272,Datos!$B$2:$P$1503,15,0)</f>
        <v>65.095890410958901</v>
      </c>
      <c r="I272" s="2" t="str">
        <f t="shared" si="4"/>
        <v>CANDIDATO APROBADO</v>
      </c>
    </row>
    <row r="273" spans="1:9" x14ac:dyDescent="0.2">
      <c r="A273" s="5">
        <v>19344689</v>
      </c>
      <c r="B273" s="5" t="s">
        <v>279</v>
      </c>
      <c r="C273" s="20">
        <f>VLOOKUP(A273,Datos!B:M,12,0)</f>
        <v>20573</v>
      </c>
      <c r="D273" s="21" t="str">
        <f>VLOOKUP(A273,Datos!B:O,14,0)</f>
        <v>M</v>
      </c>
      <c r="E273" s="21" t="str">
        <f>VLOOKUP(A273,Datos!B:Q,16,0)</f>
        <v>NO CATEGORIZADO</v>
      </c>
      <c r="F273" s="21" t="str">
        <f>VLOOKUP(A273,Datos!$B$2:$R$1503,17,0)</f>
        <v>ESPECIALIZACIÓN</v>
      </c>
      <c r="G273" s="21" t="str">
        <f>VLOOKUP(A273,Datos!$B$2:$C$1503,2,0)</f>
        <v>BOGOTA</v>
      </c>
      <c r="H273" s="22">
        <f ca="1">VLOOKUP(A273,Datos!$B$2:$P$1503,15,0)</f>
        <v>67.575342465753423</v>
      </c>
      <c r="I273" s="2" t="str">
        <f t="shared" si="4"/>
        <v>NO CUMPLE</v>
      </c>
    </row>
    <row r="274" spans="1:9" x14ac:dyDescent="0.2">
      <c r="A274" s="5">
        <v>19347093</v>
      </c>
      <c r="B274" s="5" t="s">
        <v>280</v>
      </c>
      <c r="C274" s="20">
        <f>VLOOKUP(A274,Datos!B:M,12,0)</f>
        <v>21225</v>
      </c>
      <c r="D274" s="21" t="str">
        <f>VLOOKUP(A274,Datos!B:O,14,0)</f>
        <v>M</v>
      </c>
      <c r="E274" s="21" t="str">
        <f>VLOOKUP(A274,Datos!B:Q,16,0)</f>
        <v>CATEGORIA ASOCIADO</v>
      </c>
      <c r="F274" s="21" t="str">
        <f>VLOOKUP(A274,Datos!$B$2:$R$1503,17,0)</f>
        <v>MAESTRÍA</v>
      </c>
      <c r="G274" s="21" t="str">
        <f>VLOOKUP(A274,Datos!$B$2:$C$1503,2,0)</f>
        <v>PEREIRA</v>
      </c>
      <c r="H274" s="22">
        <f ca="1">VLOOKUP(A274,Datos!$B$2:$P$1503,15,0)</f>
        <v>65.789041095890411</v>
      </c>
      <c r="I274" s="2" t="str">
        <f t="shared" si="4"/>
        <v>CANDIDATO APROBADO</v>
      </c>
    </row>
    <row r="275" spans="1:9" x14ac:dyDescent="0.2">
      <c r="A275" s="5">
        <v>19362202</v>
      </c>
      <c r="B275" s="5" t="s">
        <v>281</v>
      </c>
      <c r="C275" s="20">
        <f>VLOOKUP(A275,Datos!B:M,12,0)</f>
        <v>20741</v>
      </c>
      <c r="D275" s="21" t="str">
        <f>VLOOKUP(A275,Datos!B:O,14,0)</f>
        <v>M</v>
      </c>
      <c r="E275" s="21" t="str">
        <f>VLOOKUP(A275,Datos!B:Q,16,0)</f>
        <v>CATEGORIA ASISTENTE</v>
      </c>
      <c r="F275" s="21" t="str">
        <f>VLOOKUP(A275,Datos!$B$2:$R$1503,17,0)</f>
        <v>DOCTORADO</v>
      </c>
      <c r="G275" s="21" t="str">
        <f>VLOOKUP(A275,Datos!$B$2:$C$1503,2,0)</f>
        <v>MEDELLIN</v>
      </c>
      <c r="H275" s="22">
        <f ca="1">VLOOKUP(A275,Datos!$B$2:$P$1503,15,0)</f>
        <v>67.115068493150687</v>
      </c>
      <c r="I275" s="2" t="str">
        <f t="shared" si="4"/>
        <v>NO CUMPLE</v>
      </c>
    </row>
    <row r="276" spans="1:9" x14ac:dyDescent="0.2">
      <c r="A276" s="5">
        <v>19365798</v>
      </c>
      <c r="B276" s="5" t="s">
        <v>282</v>
      </c>
      <c r="C276" s="20">
        <f>VLOOKUP(A276,Datos!B:M,12,0)</f>
        <v>20988</v>
      </c>
      <c r="D276" s="21" t="str">
        <f>VLOOKUP(A276,Datos!B:O,14,0)</f>
        <v>M</v>
      </c>
      <c r="E276" s="21" t="str">
        <f>VLOOKUP(A276,Datos!B:Q,16,0)</f>
        <v>NO CATEGORIZADO</v>
      </c>
      <c r="F276" s="21" t="str">
        <f>VLOOKUP(A276,Datos!$B$2:$R$1503,17,0)</f>
        <v>ESPECIALIZACIÓN</v>
      </c>
      <c r="G276" s="21" t="str">
        <f>VLOOKUP(A276,Datos!$B$2:$C$1503,2,0)</f>
        <v>BOGOTA</v>
      </c>
      <c r="H276" s="22">
        <f ca="1">VLOOKUP(A276,Datos!$B$2:$P$1503,15,0)</f>
        <v>66.438356164383563</v>
      </c>
      <c r="I276" s="2" t="str">
        <f t="shared" si="4"/>
        <v>NO CUMPLE</v>
      </c>
    </row>
    <row r="277" spans="1:9" x14ac:dyDescent="0.2">
      <c r="A277" s="5">
        <v>19375253</v>
      </c>
      <c r="B277" s="5" t="s">
        <v>283</v>
      </c>
      <c r="C277" s="20">
        <f>VLOOKUP(A277,Datos!B:M,12,0)</f>
        <v>21801</v>
      </c>
      <c r="D277" s="21" t="str">
        <f>VLOOKUP(A277,Datos!B:O,14,0)</f>
        <v>M</v>
      </c>
      <c r="E277" s="21" t="str">
        <f>VLOOKUP(A277,Datos!B:Q,16,0)</f>
        <v>NO CATEGORIZADO</v>
      </c>
      <c r="F277" s="21" t="str">
        <f>VLOOKUP(A277,Datos!$B$2:$R$1503,17,0)</f>
        <v>MAESTRÍA</v>
      </c>
      <c r="G277" s="21" t="str">
        <f>VLOOKUP(A277,Datos!$B$2:$C$1503,2,0)</f>
        <v>BOGOTA</v>
      </c>
      <c r="H277" s="22">
        <f ca="1">VLOOKUP(A277,Datos!$B$2:$P$1503,15,0)</f>
        <v>64.210958904109589</v>
      </c>
      <c r="I277" s="2" t="str">
        <f t="shared" si="4"/>
        <v>CANDIDATO APROBADO</v>
      </c>
    </row>
    <row r="278" spans="1:9" x14ac:dyDescent="0.2">
      <c r="A278" s="5">
        <v>19380292</v>
      </c>
      <c r="B278" s="5" t="s">
        <v>284</v>
      </c>
      <c r="C278" s="20">
        <f>VLOOKUP(A278,Datos!B:M,12,0)</f>
        <v>21783</v>
      </c>
      <c r="D278" s="21" t="str">
        <f>VLOOKUP(A278,Datos!B:O,14,0)</f>
        <v>M</v>
      </c>
      <c r="E278" s="21" t="str">
        <f>VLOOKUP(A278,Datos!B:Q,16,0)</f>
        <v>CATEGORIA ASISTENTE</v>
      </c>
      <c r="F278" s="21" t="str">
        <f>VLOOKUP(A278,Datos!$B$2:$R$1503,17,0)</f>
        <v>ESPECIALIZACIÓN</v>
      </c>
      <c r="G278" s="21" t="str">
        <f>VLOOKUP(A278,Datos!$B$2:$C$1503,2,0)</f>
        <v>BOGOTA</v>
      </c>
      <c r="H278" s="22">
        <f ca="1">VLOOKUP(A278,Datos!$B$2:$P$1503,15,0)</f>
        <v>64.260273972602747</v>
      </c>
      <c r="I278" s="2" t="str">
        <f t="shared" si="4"/>
        <v>NO CUMPLE</v>
      </c>
    </row>
    <row r="279" spans="1:9" x14ac:dyDescent="0.2">
      <c r="A279" s="5">
        <v>19387512</v>
      </c>
      <c r="B279" s="5" t="s">
        <v>285</v>
      </c>
      <c r="C279" s="20">
        <f>VLOOKUP(A279,Datos!B:M,12,0)</f>
        <v>21908</v>
      </c>
      <c r="D279" s="21" t="str">
        <f>VLOOKUP(A279,Datos!B:O,14,0)</f>
        <v>M</v>
      </c>
      <c r="E279" s="21" t="str">
        <f>VLOOKUP(A279,Datos!B:Q,16,0)</f>
        <v>NO CATEGORIZADO</v>
      </c>
      <c r="F279" s="21" t="str">
        <f>VLOOKUP(A279,Datos!$B$2:$R$1503,17,0)</f>
        <v>PROFESIONAL</v>
      </c>
      <c r="G279" s="21" t="str">
        <f>VLOOKUP(A279,Datos!$B$2:$C$1503,2,0)</f>
        <v>VALLEDUPAR</v>
      </c>
      <c r="H279" s="22">
        <f ca="1">VLOOKUP(A279,Datos!$B$2:$P$1503,15,0)</f>
        <v>63.917808219178085</v>
      </c>
      <c r="I279" s="2" t="str">
        <f t="shared" si="4"/>
        <v>NO CUMPLE</v>
      </c>
    </row>
    <row r="280" spans="1:9" x14ac:dyDescent="0.2">
      <c r="A280" s="5">
        <v>19392355</v>
      </c>
      <c r="B280" s="5" t="s">
        <v>286</v>
      </c>
      <c r="C280" s="20">
        <f>VLOOKUP(A280,Datos!B:M,12,0)</f>
        <v>21952</v>
      </c>
      <c r="D280" s="21" t="str">
        <f>VLOOKUP(A280,Datos!B:O,14,0)</f>
        <v>M</v>
      </c>
      <c r="E280" s="21" t="str">
        <f>VLOOKUP(A280,Datos!B:Q,16,0)</f>
        <v>NO CATEGORIZADO</v>
      </c>
      <c r="F280" s="21" t="str">
        <f>VLOOKUP(A280,Datos!$B$2:$R$1503,17,0)</f>
        <v>MAESTRÍA</v>
      </c>
      <c r="G280" s="21" t="str">
        <f>VLOOKUP(A280,Datos!$B$2:$C$1503,2,0)</f>
        <v>PEREIRA</v>
      </c>
      <c r="H280" s="22">
        <f ca="1">VLOOKUP(A280,Datos!$B$2:$P$1503,15,0)</f>
        <v>63.797260273972604</v>
      </c>
      <c r="I280" s="2" t="str">
        <f t="shared" si="4"/>
        <v>CANDIDATO APROBADO</v>
      </c>
    </row>
    <row r="281" spans="1:9" x14ac:dyDescent="0.2">
      <c r="A281" s="5">
        <v>19399958</v>
      </c>
      <c r="B281" s="5" t="s">
        <v>287</v>
      </c>
      <c r="C281" s="20">
        <f>VLOOKUP(A281,Datos!B:M,12,0)</f>
        <v>22057</v>
      </c>
      <c r="D281" s="21" t="str">
        <f>VLOOKUP(A281,Datos!B:O,14,0)</f>
        <v>M</v>
      </c>
      <c r="E281" s="21" t="str">
        <f>VLOOKUP(A281,Datos!B:Q,16,0)</f>
        <v>NO CATEGORIZADO</v>
      </c>
      <c r="F281" s="21" t="str">
        <f>VLOOKUP(A281,Datos!$B$2:$R$1503,17,0)</f>
        <v>MAESTRÍA</v>
      </c>
      <c r="G281" s="21" t="str">
        <f>VLOOKUP(A281,Datos!$B$2:$C$1503,2,0)</f>
        <v>BOGOTA</v>
      </c>
      <c r="H281" s="22">
        <f ca="1">VLOOKUP(A281,Datos!$B$2:$P$1503,15,0)</f>
        <v>63.509589041095893</v>
      </c>
      <c r="I281" s="2" t="str">
        <f t="shared" si="4"/>
        <v>CANDIDATO APROBADO</v>
      </c>
    </row>
    <row r="282" spans="1:9" x14ac:dyDescent="0.2">
      <c r="A282" s="5">
        <v>19400339</v>
      </c>
      <c r="B282" s="5" t="s">
        <v>288</v>
      </c>
      <c r="C282" s="20">
        <f>VLOOKUP(A282,Datos!B:M,12,0)</f>
        <v>21990</v>
      </c>
      <c r="D282" s="21" t="str">
        <f>VLOOKUP(A282,Datos!B:O,14,0)</f>
        <v>M</v>
      </c>
      <c r="E282" s="21" t="str">
        <f>VLOOKUP(A282,Datos!B:Q,16,0)</f>
        <v>CATEGORIA AUXILIAR</v>
      </c>
      <c r="F282" s="21" t="str">
        <f>VLOOKUP(A282,Datos!$B$2:$R$1503,17,0)</f>
        <v>MAESTRÍA</v>
      </c>
      <c r="G282" s="21" t="str">
        <f>VLOOKUP(A282,Datos!$B$2:$C$1503,2,0)</f>
        <v>MEDELLIN</v>
      </c>
      <c r="H282" s="22">
        <f ca="1">VLOOKUP(A282,Datos!$B$2:$P$1503,15,0)</f>
        <v>63.69315068493151</v>
      </c>
      <c r="I282" s="2" t="str">
        <f t="shared" si="4"/>
        <v>CANDIDATO APROBADO</v>
      </c>
    </row>
    <row r="283" spans="1:9" x14ac:dyDescent="0.2">
      <c r="A283" s="5">
        <v>19409415</v>
      </c>
      <c r="B283" s="5" t="s">
        <v>289</v>
      </c>
      <c r="C283" s="20">
        <f>VLOOKUP(A283,Datos!B:M,12,0)</f>
        <v>21121</v>
      </c>
      <c r="D283" s="21" t="str">
        <f>VLOOKUP(A283,Datos!B:O,14,0)</f>
        <v>M</v>
      </c>
      <c r="E283" s="21" t="str">
        <f>VLOOKUP(A283,Datos!B:Q,16,0)</f>
        <v>CATEGORIA AUXILIAR</v>
      </c>
      <c r="F283" s="21" t="str">
        <f>VLOOKUP(A283,Datos!$B$2:$R$1503,17,0)</f>
        <v>MAESTRÍA</v>
      </c>
      <c r="G283" s="21" t="str">
        <f>VLOOKUP(A283,Datos!$B$2:$C$1503,2,0)</f>
        <v>VALLEDUPAR</v>
      </c>
      <c r="H283" s="22">
        <f ca="1">VLOOKUP(A283,Datos!$B$2:$P$1503,15,0)</f>
        <v>66.07397260273973</v>
      </c>
      <c r="I283" s="2" t="str">
        <f t="shared" si="4"/>
        <v>CANDIDATO APROBADO</v>
      </c>
    </row>
    <row r="284" spans="1:9" x14ac:dyDescent="0.2">
      <c r="A284" s="5">
        <v>19411215</v>
      </c>
      <c r="B284" s="5" t="s">
        <v>290</v>
      </c>
      <c r="C284" s="20">
        <f>VLOOKUP(A284,Datos!B:M,12,0)</f>
        <v>22192</v>
      </c>
      <c r="D284" s="21" t="str">
        <f>VLOOKUP(A284,Datos!B:O,14,0)</f>
        <v>M</v>
      </c>
      <c r="E284" s="21" t="str">
        <f>VLOOKUP(A284,Datos!B:Q,16,0)</f>
        <v>CATEGORIA ASISTENTE</v>
      </c>
      <c r="F284" s="21" t="str">
        <f>VLOOKUP(A284,Datos!$B$2:$R$1503,17,0)</f>
        <v>ESPECIALIZACIÓN</v>
      </c>
      <c r="G284" s="21" t="str">
        <f>VLOOKUP(A284,Datos!$B$2:$C$1503,2,0)</f>
        <v>BOGOTA</v>
      </c>
      <c r="H284" s="22">
        <f ca="1">VLOOKUP(A284,Datos!$B$2:$P$1503,15,0)</f>
        <v>63.139726027397259</v>
      </c>
      <c r="I284" s="2" t="str">
        <f t="shared" si="4"/>
        <v>NO CUMPLE</v>
      </c>
    </row>
    <row r="285" spans="1:9" x14ac:dyDescent="0.2">
      <c r="A285" s="5">
        <v>19413532</v>
      </c>
      <c r="B285" s="5" t="s">
        <v>291</v>
      </c>
      <c r="C285" s="20">
        <f>VLOOKUP(A285,Datos!B:M,12,0)</f>
        <v>21948</v>
      </c>
      <c r="D285" s="21" t="str">
        <f>VLOOKUP(A285,Datos!B:O,14,0)</f>
        <v>M</v>
      </c>
      <c r="E285" s="21" t="str">
        <f>VLOOKUP(A285,Datos!B:Q,16,0)</f>
        <v>NO CATEGORIZADO</v>
      </c>
      <c r="F285" s="21" t="str">
        <f>VLOOKUP(A285,Datos!$B$2:$R$1503,17,0)</f>
        <v>MAESTRÍA</v>
      </c>
      <c r="G285" s="21" t="str">
        <f>VLOOKUP(A285,Datos!$B$2:$C$1503,2,0)</f>
        <v>BOGOTA</v>
      </c>
      <c r="H285" s="22">
        <f ca="1">VLOOKUP(A285,Datos!$B$2:$P$1503,15,0)</f>
        <v>63.80821917808219</v>
      </c>
      <c r="I285" s="2" t="str">
        <f t="shared" si="4"/>
        <v>CANDIDATO APROBADO</v>
      </c>
    </row>
    <row r="286" spans="1:9" x14ac:dyDescent="0.2">
      <c r="A286" s="5">
        <v>19414611</v>
      </c>
      <c r="B286" s="5" t="s">
        <v>292</v>
      </c>
      <c r="C286" s="20">
        <f>VLOOKUP(A286,Datos!B:M,12,0)</f>
        <v>21243</v>
      </c>
      <c r="D286" s="21" t="str">
        <f>VLOOKUP(A286,Datos!B:O,14,0)</f>
        <v>M</v>
      </c>
      <c r="E286" s="21" t="str">
        <f>VLOOKUP(A286,Datos!B:Q,16,0)</f>
        <v>CATEGORIA AUXILIAR</v>
      </c>
      <c r="F286" s="21" t="str">
        <f>VLOOKUP(A286,Datos!$B$2:$R$1503,17,0)</f>
        <v>MAESTRÍA</v>
      </c>
      <c r="G286" s="21" t="str">
        <f>VLOOKUP(A286,Datos!$B$2:$C$1503,2,0)</f>
        <v>BOGOTA</v>
      </c>
      <c r="H286" s="22">
        <f ca="1">VLOOKUP(A286,Datos!$B$2:$P$1503,15,0)</f>
        <v>65.739726027397253</v>
      </c>
      <c r="I286" s="2" t="str">
        <f t="shared" si="4"/>
        <v>CANDIDATO APROBADO</v>
      </c>
    </row>
    <row r="287" spans="1:9" x14ac:dyDescent="0.2">
      <c r="A287" s="5">
        <v>19419511</v>
      </c>
      <c r="B287" s="5" t="s">
        <v>293</v>
      </c>
      <c r="C287" s="20">
        <f>VLOOKUP(A287,Datos!B:M,12,0)</f>
        <v>20690</v>
      </c>
      <c r="D287" s="21" t="str">
        <f>VLOOKUP(A287,Datos!B:O,14,0)</f>
        <v>M</v>
      </c>
      <c r="E287" s="21" t="str">
        <f>VLOOKUP(A287,Datos!B:Q,16,0)</f>
        <v>NO CATEGORIZADO</v>
      </c>
      <c r="F287" s="21" t="str">
        <f>VLOOKUP(A287,Datos!$B$2:$R$1503,17,0)</f>
        <v>MAESTRÍA</v>
      </c>
      <c r="G287" s="21" t="str">
        <f>VLOOKUP(A287,Datos!$B$2:$C$1503,2,0)</f>
        <v>BOGOTA</v>
      </c>
      <c r="H287" s="22">
        <f ca="1">VLOOKUP(A287,Datos!$B$2:$P$1503,15,0)</f>
        <v>67.254794520547946</v>
      </c>
      <c r="I287" s="2" t="str">
        <f t="shared" si="4"/>
        <v>CANDIDATO APROBADO</v>
      </c>
    </row>
    <row r="288" spans="1:9" x14ac:dyDescent="0.2">
      <c r="A288" s="5">
        <v>19422897</v>
      </c>
      <c r="B288" s="5" t="s">
        <v>294</v>
      </c>
      <c r="C288" s="20">
        <f>VLOOKUP(A288,Datos!B:M,12,0)</f>
        <v>22159</v>
      </c>
      <c r="D288" s="21" t="str">
        <f>VLOOKUP(A288,Datos!B:O,14,0)</f>
        <v>M</v>
      </c>
      <c r="E288" s="21" t="str">
        <f>VLOOKUP(A288,Datos!B:Q,16,0)</f>
        <v>NO CATEGORIZADO</v>
      </c>
      <c r="F288" s="21" t="str">
        <f>VLOOKUP(A288,Datos!$B$2:$R$1503,17,0)</f>
        <v>MAESTRÍA</v>
      </c>
      <c r="G288" s="21" t="str">
        <f>VLOOKUP(A288,Datos!$B$2:$C$1503,2,0)</f>
        <v>BOGOTA</v>
      </c>
      <c r="H288" s="22">
        <f ca="1">VLOOKUP(A288,Datos!$B$2:$P$1503,15,0)</f>
        <v>63.230136986301368</v>
      </c>
      <c r="I288" s="2" t="str">
        <f t="shared" si="4"/>
        <v>CANDIDATO APROBADO</v>
      </c>
    </row>
    <row r="289" spans="1:9" x14ac:dyDescent="0.2">
      <c r="A289" s="5">
        <v>19434038</v>
      </c>
      <c r="B289" s="5" t="s">
        <v>295</v>
      </c>
      <c r="C289" s="20">
        <f>VLOOKUP(A289,Datos!B:M,12,0)</f>
        <v>22314</v>
      </c>
      <c r="D289" s="21" t="str">
        <f>VLOOKUP(A289,Datos!B:O,14,0)</f>
        <v>M</v>
      </c>
      <c r="E289" s="21" t="str">
        <f>VLOOKUP(A289,Datos!B:Q,16,0)</f>
        <v>CATEGORIA ASISTENTE</v>
      </c>
      <c r="F289" s="21" t="str">
        <f>VLOOKUP(A289,Datos!$B$2:$R$1503,17,0)</f>
        <v>ESPECIALIZACIÓN</v>
      </c>
      <c r="G289" s="21" t="str">
        <f>VLOOKUP(A289,Datos!$B$2:$C$1503,2,0)</f>
        <v>PEREIRA</v>
      </c>
      <c r="H289" s="22">
        <f ca="1">VLOOKUP(A289,Datos!$B$2:$P$1503,15,0)</f>
        <v>62.805479452054797</v>
      </c>
      <c r="I289" s="2" t="str">
        <f t="shared" si="4"/>
        <v>NO CUMPLE</v>
      </c>
    </row>
    <row r="290" spans="1:9" x14ac:dyDescent="0.2">
      <c r="A290" s="5">
        <v>19435820</v>
      </c>
      <c r="B290" s="5" t="s">
        <v>296</v>
      </c>
      <c r="C290" s="20">
        <f>VLOOKUP(A290,Datos!B:M,12,0)</f>
        <v>22355</v>
      </c>
      <c r="D290" s="21" t="str">
        <f>VLOOKUP(A290,Datos!B:O,14,0)</f>
        <v>M</v>
      </c>
      <c r="E290" s="21" t="str">
        <f>VLOOKUP(A290,Datos!B:Q,16,0)</f>
        <v>NO CATEGORIZADO</v>
      </c>
      <c r="F290" s="21" t="str">
        <f>VLOOKUP(A290,Datos!$B$2:$R$1503,17,0)</f>
        <v>ESPECIALIZACIÓN</v>
      </c>
      <c r="G290" s="21" t="str">
        <f>VLOOKUP(A290,Datos!$B$2:$C$1503,2,0)</f>
        <v>BOGOTA</v>
      </c>
      <c r="H290" s="22">
        <f ca="1">VLOOKUP(A290,Datos!$B$2:$P$1503,15,0)</f>
        <v>62.69315068493151</v>
      </c>
      <c r="I290" s="2" t="str">
        <f t="shared" si="4"/>
        <v>NO CUMPLE</v>
      </c>
    </row>
    <row r="291" spans="1:9" x14ac:dyDescent="0.2">
      <c r="A291" s="5">
        <v>19436195</v>
      </c>
      <c r="B291" s="5" t="s">
        <v>297</v>
      </c>
      <c r="C291" s="20">
        <f>VLOOKUP(A291,Datos!B:M,12,0)</f>
        <v>22262</v>
      </c>
      <c r="D291" s="21" t="str">
        <f>VLOOKUP(A291,Datos!B:O,14,0)</f>
        <v>M</v>
      </c>
      <c r="E291" s="21" t="str">
        <f>VLOOKUP(A291,Datos!B:Q,16,0)</f>
        <v>CATEGORIA AUXILIAR</v>
      </c>
      <c r="F291" s="21" t="str">
        <f>VLOOKUP(A291,Datos!$B$2:$R$1503,17,0)</f>
        <v>ESPECIALIZACIÓN</v>
      </c>
      <c r="G291" s="21" t="str">
        <f>VLOOKUP(A291,Datos!$B$2:$C$1503,2,0)</f>
        <v>BOGOTA</v>
      </c>
      <c r="H291" s="22">
        <f ca="1">VLOOKUP(A291,Datos!$B$2:$P$1503,15,0)</f>
        <v>62.947945205479449</v>
      </c>
      <c r="I291" s="2" t="str">
        <f t="shared" si="4"/>
        <v>NO CUMPLE</v>
      </c>
    </row>
    <row r="292" spans="1:9" x14ac:dyDescent="0.2">
      <c r="A292" s="5">
        <v>19443000</v>
      </c>
      <c r="B292" s="5" t="s">
        <v>298</v>
      </c>
      <c r="C292" s="20">
        <f>VLOOKUP(A292,Datos!B:M,12,0)</f>
        <v>22489</v>
      </c>
      <c r="D292" s="21" t="str">
        <f>VLOOKUP(A292,Datos!B:O,14,0)</f>
        <v>M</v>
      </c>
      <c r="E292" s="21" t="str">
        <f>VLOOKUP(A292,Datos!B:Q,16,0)</f>
        <v>NO CATEGORIZADO</v>
      </c>
      <c r="F292" s="21" t="str">
        <f>VLOOKUP(A292,Datos!$B$2:$R$1503,17,0)</f>
        <v>TECNOLÓGICO</v>
      </c>
      <c r="G292" s="21" t="str">
        <f>VLOOKUP(A292,Datos!$B$2:$C$1503,2,0)</f>
        <v>BOGOTA</v>
      </c>
      <c r="H292" s="22">
        <f ca="1">VLOOKUP(A292,Datos!$B$2:$P$1503,15,0)</f>
        <v>62.326027397260276</v>
      </c>
      <c r="I292" s="2" t="str">
        <f t="shared" si="4"/>
        <v>NO CUMPLE</v>
      </c>
    </row>
    <row r="293" spans="1:9" x14ac:dyDescent="0.2">
      <c r="A293" s="5">
        <v>19449178</v>
      </c>
      <c r="B293" s="5" t="s">
        <v>299</v>
      </c>
      <c r="C293" s="20">
        <f>VLOOKUP(A293,Datos!B:M,12,0)</f>
        <v>21303</v>
      </c>
      <c r="D293" s="21" t="str">
        <f>VLOOKUP(A293,Datos!B:O,14,0)</f>
        <v>M</v>
      </c>
      <c r="E293" s="21" t="str">
        <f>VLOOKUP(A293,Datos!B:Q,16,0)</f>
        <v>NO CATEGORIZADO</v>
      </c>
      <c r="F293" s="21" t="str">
        <f>VLOOKUP(A293,Datos!$B$2:$R$1503,17,0)</f>
        <v>ESPECIALIZACIÓN</v>
      </c>
      <c r="G293" s="21" t="str">
        <f>VLOOKUP(A293,Datos!$B$2:$C$1503,2,0)</f>
        <v>VALLEDUPAR</v>
      </c>
      <c r="H293" s="22">
        <f ca="1">VLOOKUP(A293,Datos!$B$2:$P$1503,15,0)</f>
        <v>65.575342465753423</v>
      </c>
      <c r="I293" s="2" t="str">
        <f t="shared" si="4"/>
        <v>NO CUMPLE</v>
      </c>
    </row>
    <row r="294" spans="1:9" x14ac:dyDescent="0.2">
      <c r="A294" s="5">
        <v>19450472</v>
      </c>
      <c r="B294" s="5" t="s">
        <v>300</v>
      </c>
      <c r="C294" s="20">
        <f>VLOOKUP(A294,Datos!B:M,12,0)</f>
        <v>22240</v>
      </c>
      <c r="D294" s="21" t="str">
        <f>VLOOKUP(A294,Datos!B:O,14,0)</f>
        <v>M</v>
      </c>
      <c r="E294" s="21" t="str">
        <f>VLOOKUP(A294,Datos!B:Q,16,0)</f>
        <v>CATEGORIA AUXILIAR</v>
      </c>
      <c r="F294" s="21" t="str">
        <f>VLOOKUP(A294,Datos!$B$2:$R$1503,17,0)</f>
        <v>ESPECIALIZACIÓN</v>
      </c>
      <c r="G294" s="21" t="str">
        <f>VLOOKUP(A294,Datos!$B$2:$C$1503,2,0)</f>
        <v>MEDELLIN</v>
      </c>
      <c r="H294" s="22">
        <f ca="1">VLOOKUP(A294,Datos!$B$2:$P$1503,15,0)</f>
        <v>63.008219178082193</v>
      </c>
      <c r="I294" s="2" t="str">
        <f t="shared" si="4"/>
        <v>NO CUMPLE</v>
      </c>
    </row>
    <row r="295" spans="1:9" x14ac:dyDescent="0.2">
      <c r="A295" s="5">
        <v>19468422</v>
      </c>
      <c r="B295" s="5" t="s">
        <v>301</v>
      </c>
      <c r="C295" s="20">
        <f>VLOOKUP(A295,Datos!B:M,12,0)</f>
        <v>22478</v>
      </c>
      <c r="D295" s="21" t="str">
        <f>VLOOKUP(A295,Datos!B:O,14,0)</f>
        <v>M</v>
      </c>
      <c r="E295" s="21" t="str">
        <f>VLOOKUP(A295,Datos!B:Q,16,0)</f>
        <v>NO CATEGORIZADO</v>
      </c>
      <c r="F295" s="21" t="str">
        <f>VLOOKUP(A295,Datos!$B$2:$R$1503,17,0)</f>
        <v>MAESTRÍA</v>
      </c>
      <c r="G295" s="21" t="str">
        <f>VLOOKUP(A295,Datos!$B$2:$C$1503,2,0)</f>
        <v>VALLEDUPAR</v>
      </c>
      <c r="H295" s="22">
        <f ca="1">VLOOKUP(A295,Datos!$B$2:$P$1503,15,0)</f>
        <v>62.356164383561641</v>
      </c>
      <c r="I295" s="2" t="str">
        <f t="shared" si="4"/>
        <v>CANDIDATO APROBADO</v>
      </c>
    </row>
    <row r="296" spans="1:9" x14ac:dyDescent="0.2">
      <c r="A296" s="5">
        <v>19490444</v>
      </c>
      <c r="B296" s="5" t="s">
        <v>302</v>
      </c>
      <c r="C296" s="20">
        <f>VLOOKUP(A296,Datos!B:M,12,0)</f>
        <v>22691</v>
      </c>
      <c r="D296" s="21" t="str">
        <f>VLOOKUP(A296,Datos!B:O,14,0)</f>
        <v>M</v>
      </c>
      <c r="E296" s="21" t="str">
        <f>VLOOKUP(A296,Datos!B:Q,16,0)</f>
        <v>CATEGORIA AUXILIAR</v>
      </c>
      <c r="F296" s="21" t="str">
        <f>VLOOKUP(A296,Datos!$B$2:$R$1503,17,0)</f>
        <v>ESPECIALIZACIÓN</v>
      </c>
      <c r="G296" s="21" t="str">
        <f>VLOOKUP(A296,Datos!$B$2:$C$1503,2,0)</f>
        <v>BOGOTA</v>
      </c>
      <c r="H296" s="22">
        <f ca="1">VLOOKUP(A296,Datos!$B$2:$P$1503,15,0)</f>
        <v>61.772602739726025</v>
      </c>
      <c r="I296" s="2" t="str">
        <f t="shared" si="4"/>
        <v>NO CUMPLE</v>
      </c>
    </row>
    <row r="297" spans="1:9" x14ac:dyDescent="0.2">
      <c r="A297" s="5">
        <v>20499783</v>
      </c>
      <c r="B297" s="5" t="s">
        <v>303</v>
      </c>
      <c r="C297" s="20">
        <f>VLOOKUP(A297,Datos!B:M,12,0)</f>
        <v>25235</v>
      </c>
      <c r="D297" s="21" t="str">
        <f>VLOOKUP(A297,Datos!B:O,14,0)</f>
        <v>F</v>
      </c>
      <c r="E297" s="21" t="str">
        <f>VLOOKUP(A297,Datos!B:Q,16,0)</f>
        <v>NO CATEGORIZADO</v>
      </c>
      <c r="F297" s="21" t="str">
        <f>VLOOKUP(A297,Datos!$B$2:$R$1503,17,0)</f>
        <v>ESPECIALIZACIÓN</v>
      </c>
      <c r="G297" s="21" t="str">
        <f>VLOOKUP(A297,Datos!$B$2:$C$1503,2,0)</f>
        <v>BOGOTA</v>
      </c>
      <c r="H297" s="22">
        <f ca="1">VLOOKUP(A297,Datos!$B$2:$P$1503,15,0)</f>
        <v>54.802739726027397</v>
      </c>
      <c r="I297" s="2" t="str">
        <f t="shared" si="4"/>
        <v>NO CUMPLE</v>
      </c>
    </row>
    <row r="298" spans="1:9" x14ac:dyDescent="0.2">
      <c r="A298" s="5">
        <v>20526238</v>
      </c>
      <c r="B298" s="5" t="s">
        <v>304</v>
      </c>
      <c r="C298" s="20">
        <f>VLOOKUP(A298,Datos!B:M,12,0)</f>
        <v>20864</v>
      </c>
      <c r="D298" s="21" t="str">
        <f>VLOOKUP(A298,Datos!B:O,14,0)</f>
        <v>F</v>
      </c>
      <c r="E298" s="21" t="str">
        <f>VLOOKUP(A298,Datos!B:Q,16,0)</f>
        <v>NO CATEGORIZADO</v>
      </c>
      <c r="F298" s="21" t="str">
        <f>VLOOKUP(A298,Datos!$B$2:$R$1503,17,0)</f>
        <v>ESPECIALIZACIÓN</v>
      </c>
      <c r="G298" s="21" t="str">
        <f>VLOOKUP(A298,Datos!$B$2:$C$1503,2,0)</f>
        <v>PEREIRA</v>
      </c>
      <c r="H298" s="22">
        <f ca="1">VLOOKUP(A298,Datos!$B$2:$P$1503,15,0)</f>
        <v>66.778082191780825</v>
      </c>
      <c r="I298" s="2" t="str">
        <f t="shared" si="4"/>
        <v>NO CUMPLE</v>
      </c>
    </row>
    <row r="299" spans="1:9" x14ac:dyDescent="0.2">
      <c r="A299" s="5">
        <v>20565276</v>
      </c>
      <c r="B299" s="5" t="s">
        <v>305</v>
      </c>
      <c r="C299" s="20">
        <f>VLOOKUP(A299,Datos!B:M,12,0)</f>
        <v>36292</v>
      </c>
      <c r="D299" s="21" t="str">
        <f>VLOOKUP(A299,Datos!B:O,14,0)</f>
        <v>F</v>
      </c>
      <c r="E299" s="21" t="str">
        <f>VLOOKUP(A299,Datos!B:Q,16,0)</f>
        <v>NO CATEGORIZADO</v>
      </c>
      <c r="F299" s="21" t="str">
        <f>VLOOKUP(A299,Datos!$B$2:$R$1503,17,0)</f>
        <v>DOCTORADO</v>
      </c>
      <c r="G299" s="21" t="str">
        <f>VLOOKUP(A299,Datos!$B$2:$C$1503,2,0)</f>
        <v>PEREIRA</v>
      </c>
      <c r="H299" s="22">
        <f ca="1">VLOOKUP(A299,Datos!$B$2:$P$1503,15,0)</f>
        <v>24.509589041095889</v>
      </c>
      <c r="I299" s="2" t="str">
        <f t="shared" si="4"/>
        <v>NO CUMPLE</v>
      </c>
    </row>
    <row r="300" spans="1:9" x14ac:dyDescent="0.2">
      <c r="A300" s="5">
        <v>20565713</v>
      </c>
      <c r="B300" s="5" t="s">
        <v>306</v>
      </c>
      <c r="C300" s="20">
        <f>VLOOKUP(A300,Datos!B:M,12,0)</f>
        <v>36314</v>
      </c>
      <c r="D300" s="21" t="str">
        <f>VLOOKUP(A300,Datos!B:O,14,0)</f>
        <v>F</v>
      </c>
      <c r="E300" s="21" t="str">
        <f>VLOOKUP(A300,Datos!B:Q,16,0)</f>
        <v>NO CATEGORIZADO</v>
      </c>
      <c r="F300" s="21" t="str">
        <f>VLOOKUP(A300,Datos!$B$2:$R$1503,17,0)</f>
        <v>ESPECIALIZACIÓN</v>
      </c>
      <c r="G300" s="21" t="str">
        <f>VLOOKUP(A300,Datos!$B$2:$C$1503,2,0)</f>
        <v>PEREIRA</v>
      </c>
      <c r="H300" s="22">
        <f ca="1">VLOOKUP(A300,Datos!$B$2:$P$1503,15,0)</f>
        <v>24.449315068493149</v>
      </c>
      <c r="I300" s="2" t="str">
        <f t="shared" si="4"/>
        <v>NO CUMPLE</v>
      </c>
    </row>
    <row r="301" spans="1:9" x14ac:dyDescent="0.2">
      <c r="A301" s="5">
        <v>20686924</v>
      </c>
      <c r="B301" s="5" t="s">
        <v>307</v>
      </c>
      <c r="C301" s="20">
        <f>VLOOKUP(A301,Datos!B:M,12,0)</f>
        <v>24154</v>
      </c>
      <c r="D301" s="21" t="str">
        <f>VLOOKUP(A301,Datos!B:O,14,0)</f>
        <v>F</v>
      </c>
      <c r="E301" s="21" t="str">
        <f>VLOOKUP(A301,Datos!B:Q,16,0)</f>
        <v>NO CATEGORIZADO</v>
      </c>
      <c r="F301" s="21" t="str">
        <f>VLOOKUP(A301,Datos!$B$2:$R$1503,17,0)</f>
        <v>ESPECIALIZACIÓN</v>
      </c>
      <c r="G301" s="21" t="str">
        <f>VLOOKUP(A301,Datos!$B$2:$C$1503,2,0)</f>
        <v>BOGOTA</v>
      </c>
      <c r="H301" s="22">
        <f ca="1">VLOOKUP(A301,Datos!$B$2:$P$1503,15,0)</f>
        <v>57.764383561643832</v>
      </c>
      <c r="I301" s="2" t="str">
        <f t="shared" si="4"/>
        <v>NO CUMPLE</v>
      </c>
    </row>
    <row r="302" spans="1:9" x14ac:dyDescent="0.2">
      <c r="A302" s="5">
        <v>20735356</v>
      </c>
      <c r="B302" s="5" t="s">
        <v>308</v>
      </c>
      <c r="C302" s="20">
        <f>VLOOKUP(A302,Datos!B:M,12,0)</f>
        <v>20582</v>
      </c>
      <c r="D302" s="21" t="str">
        <f>VLOOKUP(A302,Datos!B:O,14,0)</f>
        <v>F</v>
      </c>
      <c r="E302" s="21" t="str">
        <f>VLOOKUP(A302,Datos!B:Q,16,0)</f>
        <v>CATEGORIA ASISTENTE</v>
      </c>
      <c r="F302" s="21" t="str">
        <f>VLOOKUP(A302,Datos!$B$2:$R$1503,17,0)</f>
        <v>ESPECIALIZACIÓN</v>
      </c>
      <c r="G302" s="21" t="str">
        <f>VLOOKUP(A302,Datos!$B$2:$C$1503,2,0)</f>
        <v>BOGOTA</v>
      </c>
      <c r="H302" s="22">
        <f ca="1">VLOOKUP(A302,Datos!$B$2:$P$1503,15,0)</f>
        <v>67.550684931506851</v>
      </c>
      <c r="I302" s="2" t="str">
        <f t="shared" si="4"/>
        <v>NO CUMPLE</v>
      </c>
    </row>
    <row r="303" spans="1:9" x14ac:dyDescent="0.2">
      <c r="A303" s="5">
        <v>20754148</v>
      </c>
      <c r="B303" s="5" t="s">
        <v>309</v>
      </c>
      <c r="C303" s="20">
        <f>VLOOKUP(A303,Datos!B:M,12,0)</f>
        <v>22297</v>
      </c>
      <c r="D303" s="21" t="str">
        <f>VLOOKUP(A303,Datos!B:O,14,0)</f>
        <v>F</v>
      </c>
      <c r="E303" s="21" t="str">
        <f>VLOOKUP(A303,Datos!B:Q,16,0)</f>
        <v>NO CATEGORIZADO</v>
      </c>
      <c r="F303" s="21" t="str">
        <f>VLOOKUP(A303,Datos!$B$2:$R$1503,17,0)</f>
        <v>MAESTRÍA</v>
      </c>
      <c r="G303" s="21" t="str">
        <f>VLOOKUP(A303,Datos!$B$2:$C$1503,2,0)</f>
        <v>PEREIRA</v>
      </c>
      <c r="H303" s="22">
        <f ca="1">VLOOKUP(A303,Datos!$B$2:$P$1503,15,0)</f>
        <v>62.852054794520548</v>
      </c>
      <c r="I303" s="2" t="str">
        <f t="shared" si="4"/>
        <v>CANDIDATO APROBADO</v>
      </c>
    </row>
    <row r="304" spans="1:9" x14ac:dyDescent="0.2">
      <c r="A304" s="5">
        <v>20888240</v>
      </c>
      <c r="B304" s="5" t="s">
        <v>310</v>
      </c>
      <c r="C304" s="20">
        <f>VLOOKUP(A304,Datos!B:M,12,0)</f>
        <v>30194</v>
      </c>
      <c r="D304" s="21" t="str">
        <f>VLOOKUP(A304,Datos!B:O,14,0)</f>
        <v>F</v>
      </c>
      <c r="E304" s="21" t="str">
        <f>VLOOKUP(A304,Datos!B:Q,16,0)</f>
        <v>NO CATEGORIZADO</v>
      </c>
      <c r="F304" s="21" t="str">
        <f>VLOOKUP(A304,Datos!$B$2:$R$1503,17,0)</f>
        <v>DOCTORADO</v>
      </c>
      <c r="G304" s="21" t="str">
        <f>VLOOKUP(A304,Datos!$B$2:$C$1503,2,0)</f>
        <v>PEREIRA</v>
      </c>
      <c r="H304" s="22">
        <f ca="1">VLOOKUP(A304,Datos!$B$2:$P$1503,15,0)</f>
        <v>41.216438356164382</v>
      </c>
      <c r="I304" s="2" t="str">
        <f t="shared" si="4"/>
        <v>NO CUMPLE</v>
      </c>
    </row>
    <row r="305" spans="1:9" x14ac:dyDescent="0.2">
      <c r="A305" s="5">
        <v>21060855</v>
      </c>
      <c r="B305" s="5" t="s">
        <v>311</v>
      </c>
      <c r="C305" s="20">
        <f>VLOOKUP(A305,Datos!B:M,12,0)</f>
        <v>23321</v>
      </c>
      <c r="D305" s="21" t="str">
        <f>VLOOKUP(A305,Datos!B:O,14,0)</f>
        <v>F</v>
      </c>
      <c r="E305" s="21" t="str">
        <f>VLOOKUP(A305,Datos!B:Q,16,0)</f>
        <v>CATEGORIA ASISTENTE</v>
      </c>
      <c r="F305" s="21" t="str">
        <f>VLOOKUP(A305,Datos!$B$2:$R$1503,17,0)</f>
        <v>MAESTRÍA</v>
      </c>
      <c r="G305" s="21" t="str">
        <f>VLOOKUP(A305,Datos!$B$2:$C$1503,2,0)</f>
        <v>BOGOTA</v>
      </c>
      <c r="H305" s="22">
        <f ca="1">VLOOKUP(A305,Datos!$B$2:$P$1503,15,0)</f>
        <v>60.046575342465751</v>
      </c>
      <c r="I305" s="2" t="str">
        <f t="shared" si="4"/>
        <v>CANDIDATO APROBADO</v>
      </c>
    </row>
    <row r="306" spans="1:9" x14ac:dyDescent="0.2">
      <c r="A306" s="5">
        <v>21069921</v>
      </c>
      <c r="B306" s="5" t="s">
        <v>312</v>
      </c>
      <c r="C306" s="20">
        <f>VLOOKUP(A306,Datos!B:M,12,0)</f>
        <v>20890</v>
      </c>
      <c r="D306" s="21" t="str">
        <f>VLOOKUP(A306,Datos!B:O,14,0)</f>
        <v>F</v>
      </c>
      <c r="E306" s="21" t="str">
        <f>VLOOKUP(A306,Datos!B:Q,16,0)</f>
        <v>NO CATEGORIZADO</v>
      </c>
      <c r="F306" s="21" t="str">
        <f>VLOOKUP(A306,Datos!$B$2:$R$1503,17,0)</f>
        <v>MAESTRÍA</v>
      </c>
      <c r="G306" s="21" t="str">
        <f>VLOOKUP(A306,Datos!$B$2:$C$1503,2,0)</f>
        <v>BOGOTA</v>
      </c>
      <c r="H306" s="22">
        <f ca="1">VLOOKUP(A306,Datos!$B$2:$P$1503,15,0)</f>
        <v>66.706849315068496</v>
      </c>
      <c r="I306" s="2" t="str">
        <f t="shared" si="4"/>
        <v>CANDIDATO APROBADO</v>
      </c>
    </row>
    <row r="307" spans="1:9" x14ac:dyDescent="0.2">
      <c r="A307" s="5">
        <v>21112709</v>
      </c>
      <c r="B307" s="5" t="s">
        <v>313</v>
      </c>
      <c r="C307" s="20">
        <f>VLOOKUP(A307,Datos!B:M,12,0)</f>
        <v>24985</v>
      </c>
      <c r="D307" s="21" t="str">
        <f>VLOOKUP(A307,Datos!B:O,14,0)</f>
        <v>F</v>
      </c>
      <c r="E307" s="21" t="str">
        <f>VLOOKUP(A307,Datos!B:Q,16,0)</f>
        <v>CATEGORIA AUXILIAR</v>
      </c>
      <c r="F307" s="21" t="str">
        <f>VLOOKUP(A307,Datos!$B$2:$R$1503,17,0)</f>
        <v>MAESTRÍA</v>
      </c>
      <c r="G307" s="21" t="str">
        <f>VLOOKUP(A307,Datos!$B$2:$C$1503,2,0)</f>
        <v>BOGOTA</v>
      </c>
      <c r="H307" s="22">
        <f ca="1">VLOOKUP(A307,Datos!$B$2:$P$1503,15,0)</f>
        <v>55.487671232876714</v>
      </c>
      <c r="I307" s="2" t="str">
        <f t="shared" si="4"/>
        <v>CANDIDATO APROBADO</v>
      </c>
    </row>
    <row r="308" spans="1:9" x14ac:dyDescent="0.2">
      <c r="A308" s="5">
        <v>21177467</v>
      </c>
      <c r="B308" s="5" t="s">
        <v>314</v>
      </c>
      <c r="C308" s="20">
        <f>VLOOKUP(A308,Datos!B:M,12,0)</f>
        <v>24977</v>
      </c>
      <c r="D308" s="21" t="str">
        <f>VLOOKUP(A308,Datos!B:O,14,0)</f>
        <v>F</v>
      </c>
      <c r="E308" s="21" t="str">
        <f>VLOOKUP(A308,Datos!B:Q,16,0)</f>
        <v>CATEGORIA ASISTENTE</v>
      </c>
      <c r="F308" s="21" t="str">
        <f>VLOOKUP(A308,Datos!$B$2:$R$1503,17,0)</f>
        <v>MAESTRÍA</v>
      </c>
      <c r="G308" s="21" t="str">
        <f>VLOOKUP(A308,Datos!$B$2:$C$1503,2,0)</f>
        <v>PEREIRA</v>
      </c>
      <c r="H308" s="22">
        <f ca="1">VLOOKUP(A308,Datos!$B$2:$P$1503,15,0)</f>
        <v>55.509589041095893</v>
      </c>
      <c r="I308" s="2" t="str">
        <f t="shared" si="4"/>
        <v>CANDIDATO APROBADO</v>
      </c>
    </row>
    <row r="309" spans="1:9" x14ac:dyDescent="0.2">
      <c r="A309" s="5">
        <v>21231426</v>
      </c>
      <c r="B309" s="5" t="s">
        <v>315</v>
      </c>
      <c r="C309" s="20">
        <f>VLOOKUP(A309,Datos!B:M,12,0)</f>
        <v>36723</v>
      </c>
      <c r="D309" s="21" t="str">
        <f>VLOOKUP(A309,Datos!B:O,14,0)</f>
        <v>F</v>
      </c>
      <c r="E309" s="21" t="str">
        <f>VLOOKUP(A309,Datos!B:Q,16,0)</f>
        <v>NO CATEGORIZADO</v>
      </c>
      <c r="F309" s="21" t="str">
        <f>VLOOKUP(A309,Datos!$B$2:$R$1503,17,0)</f>
        <v>ESPECIALIZACIÓN</v>
      </c>
      <c r="G309" s="21" t="str">
        <f>VLOOKUP(A309,Datos!$B$2:$C$1503,2,0)</f>
        <v>PEREIRA</v>
      </c>
      <c r="H309" s="22">
        <f ca="1">VLOOKUP(A309,Datos!$B$2:$P$1503,15,0)</f>
        <v>23.328767123287673</v>
      </c>
      <c r="I309" s="2" t="str">
        <f t="shared" si="4"/>
        <v>NO CUMPLE</v>
      </c>
    </row>
    <row r="310" spans="1:9" x14ac:dyDescent="0.2">
      <c r="A310" s="5">
        <v>21516485</v>
      </c>
      <c r="B310" s="5" t="s">
        <v>316</v>
      </c>
      <c r="C310" s="20">
        <f>VLOOKUP(A310,Datos!B:M,12,0)</f>
        <v>28264</v>
      </c>
      <c r="D310" s="21" t="str">
        <f>VLOOKUP(A310,Datos!B:O,14,0)</f>
        <v>F</v>
      </c>
      <c r="E310" s="21" t="str">
        <f>VLOOKUP(A310,Datos!B:Q,16,0)</f>
        <v>NO CATEGORIZADO</v>
      </c>
      <c r="F310" s="21" t="str">
        <f>VLOOKUP(A310,Datos!$B$2:$R$1503,17,0)</f>
        <v>PROFESIONAL</v>
      </c>
      <c r="G310" s="21" t="str">
        <f>VLOOKUP(A310,Datos!$B$2:$C$1503,2,0)</f>
        <v>MEDELLIN</v>
      </c>
      <c r="H310" s="22">
        <f ca="1">VLOOKUP(A310,Datos!$B$2:$P$1503,15,0)</f>
        <v>46.504109589041093</v>
      </c>
      <c r="I310" s="2" t="str">
        <f t="shared" si="4"/>
        <v>NO CUMPLE</v>
      </c>
    </row>
    <row r="311" spans="1:9" x14ac:dyDescent="0.2">
      <c r="A311" s="5">
        <v>21877978</v>
      </c>
      <c r="B311" s="5" t="s">
        <v>317</v>
      </c>
      <c r="C311" s="20">
        <f>VLOOKUP(A311,Datos!B:M,12,0)</f>
        <v>26226</v>
      </c>
      <c r="D311" s="21" t="str">
        <f>VLOOKUP(A311,Datos!B:O,14,0)</f>
        <v>F</v>
      </c>
      <c r="E311" s="21" t="str">
        <f>VLOOKUP(A311,Datos!B:Q,16,0)</f>
        <v>NO CATEGORIZADO</v>
      </c>
      <c r="F311" s="21" t="str">
        <f>VLOOKUP(A311,Datos!$B$2:$R$1503,17,0)</f>
        <v>DOCTORADO</v>
      </c>
      <c r="G311" s="21" t="str">
        <f>VLOOKUP(A311,Datos!$B$2:$C$1503,2,0)</f>
        <v>MEDELLIN</v>
      </c>
      <c r="H311" s="22">
        <f ca="1">VLOOKUP(A311,Datos!$B$2:$P$1503,15,0)</f>
        <v>52.087671232876716</v>
      </c>
      <c r="I311" s="2" t="str">
        <f t="shared" si="4"/>
        <v>NO CUMPLE</v>
      </c>
    </row>
    <row r="312" spans="1:9" x14ac:dyDescent="0.2">
      <c r="A312" s="5">
        <v>21962122</v>
      </c>
      <c r="B312" s="5" t="s">
        <v>318</v>
      </c>
      <c r="C312" s="20">
        <f>VLOOKUP(A312,Datos!B:M,12,0)</f>
        <v>36929</v>
      </c>
      <c r="D312" s="21" t="str">
        <f>VLOOKUP(A312,Datos!B:O,14,0)</f>
        <v>F</v>
      </c>
      <c r="E312" s="21" t="str">
        <f>VLOOKUP(A312,Datos!B:Q,16,0)</f>
        <v>NO CATEGORIZADO</v>
      </c>
      <c r="F312" s="21" t="str">
        <f>VLOOKUP(A312,Datos!$B$2:$R$1503,17,0)</f>
        <v>PROFESIONAL</v>
      </c>
      <c r="G312" s="21" t="str">
        <f>VLOOKUP(A312,Datos!$B$2:$C$1503,2,0)</f>
        <v>MEDELLIN</v>
      </c>
      <c r="H312" s="22">
        <f ca="1">VLOOKUP(A312,Datos!$B$2:$P$1503,15,0)</f>
        <v>22.764383561643836</v>
      </c>
      <c r="I312" s="2" t="str">
        <f t="shared" si="4"/>
        <v>NO CUMPLE</v>
      </c>
    </row>
    <row r="313" spans="1:9" x14ac:dyDescent="0.2">
      <c r="A313" s="5">
        <v>22465892</v>
      </c>
      <c r="B313" s="5" t="s">
        <v>319</v>
      </c>
      <c r="C313" s="20">
        <f>VLOOKUP(A313,Datos!B:M,12,0)</f>
        <v>28636</v>
      </c>
      <c r="D313" s="21" t="str">
        <f>VLOOKUP(A313,Datos!B:O,14,0)</f>
        <v>F</v>
      </c>
      <c r="E313" s="21" t="str">
        <f>VLOOKUP(A313,Datos!B:Q,16,0)</f>
        <v>NO CATEGORIZADO</v>
      </c>
      <c r="F313" s="21" t="str">
        <f>VLOOKUP(A313,Datos!$B$2:$R$1503,17,0)</f>
        <v>MAESTRÍA</v>
      </c>
      <c r="G313" s="21" t="str">
        <f>VLOOKUP(A313,Datos!$B$2:$C$1503,2,0)</f>
        <v>BOGOTA</v>
      </c>
      <c r="H313" s="22">
        <f ca="1">VLOOKUP(A313,Datos!$B$2:$P$1503,15,0)</f>
        <v>45.484931506849314</v>
      </c>
      <c r="I313" s="2" t="str">
        <f t="shared" si="4"/>
        <v>CANDIDATO APROBADO</v>
      </c>
    </row>
    <row r="314" spans="1:9" x14ac:dyDescent="0.2">
      <c r="A314" s="5">
        <v>22505863</v>
      </c>
      <c r="B314" s="5" t="s">
        <v>320</v>
      </c>
      <c r="C314" s="20">
        <f>VLOOKUP(A314,Datos!B:M,12,0)</f>
        <v>29317</v>
      </c>
      <c r="D314" s="21" t="str">
        <f>VLOOKUP(A314,Datos!B:O,14,0)</f>
        <v>F</v>
      </c>
      <c r="E314" s="21" t="str">
        <f>VLOOKUP(A314,Datos!B:Q,16,0)</f>
        <v>CATEGORIA ASOCIADO</v>
      </c>
      <c r="F314" s="21" t="str">
        <f>VLOOKUP(A314,Datos!$B$2:$R$1503,17,0)</f>
        <v>PROFESIONAL</v>
      </c>
      <c r="G314" s="21" t="str">
        <f>VLOOKUP(A314,Datos!$B$2:$C$1503,2,0)</f>
        <v>VALLEDUPAR</v>
      </c>
      <c r="H314" s="22">
        <f ca="1">VLOOKUP(A314,Datos!$B$2:$P$1503,15,0)</f>
        <v>43.61917808219178</v>
      </c>
      <c r="I314" s="2" t="str">
        <f t="shared" si="4"/>
        <v>NO CUMPLE</v>
      </c>
    </row>
    <row r="315" spans="1:9" x14ac:dyDescent="0.2">
      <c r="A315" s="5">
        <v>22866576</v>
      </c>
      <c r="B315" s="5" t="s">
        <v>321</v>
      </c>
      <c r="C315" s="20">
        <f>VLOOKUP(A315,Datos!B:M,12,0)</f>
        <v>29694</v>
      </c>
      <c r="D315" s="21" t="str">
        <f>VLOOKUP(A315,Datos!B:O,14,0)</f>
        <v>F</v>
      </c>
      <c r="E315" s="21" t="str">
        <f>VLOOKUP(A315,Datos!B:Q,16,0)</f>
        <v>NO CATEGORIZADO</v>
      </c>
      <c r="F315" s="21" t="str">
        <f>VLOOKUP(A315,Datos!$B$2:$R$1503,17,0)</f>
        <v>ESPECIALIZACIÓN</v>
      </c>
      <c r="G315" s="21" t="str">
        <f>VLOOKUP(A315,Datos!$B$2:$C$1503,2,0)</f>
        <v>BOGOTA</v>
      </c>
      <c r="H315" s="22">
        <f ca="1">VLOOKUP(A315,Datos!$B$2:$P$1503,15,0)</f>
        <v>42.586301369863016</v>
      </c>
      <c r="I315" s="2" t="str">
        <f t="shared" si="4"/>
        <v>NO CUMPLE</v>
      </c>
    </row>
    <row r="316" spans="1:9" x14ac:dyDescent="0.2">
      <c r="A316" s="5">
        <v>23422859</v>
      </c>
      <c r="B316" s="5" t="s">
        <v>322</v>
      </c>
      <c r="C316" s="20">
        <f>VLOOKUP(A316,Datos!B:M,12,0)</f>
        <v>23671</v>
      </c>
      <c r="D316" s="21" t="str">
        <f>VLOOKUP(A316,Datos!B:O,14,0)</f>
        <v>F</v>
      </c>
      <c r="E316" s="21" t="str">
        <f>VLOOKUP(A316,Datos!B:Q,16,0)</f>
        <v>CATEGORIA AUXILIAR</v>
      </c>
      <c r="F316" s="21" t="str">
        <f>VLOOKUP(A316,Datos!$B$2:$R$1503,17,0)</f>
        <v>ESPECIALIZACIÓN</v>
      </c>
      <c r="G316" s="21" t="str">
        <f>VLOOKUP(A316,Datos!$B$2:$C$1503,2,0)</f>
        <v>BOGOTA</v>
      </c>
      <c r="H316" s="22">
        <f ca="1">VLOOKUP(A316,Datos!$B$2:$P$1503,15,0)</f>
        <v>59.087671232876716</v>
      </c>
      <c r="I316" s="2" t="str">
        <f t="shared" si="4"/>
        <v>NO CUMPLE</v>
      </c>
    </row>
    <row r="317" spans="1:9" x14ac:dyDescent="0.2">
      <c r="A317" s="5">
        <v>23489949</v>
      </c>
      <c r="B317" s="5" t="s">
        <v>323</v>
      </c>
      <c r="C317" s="20">
        <f>VLOOKUP(A317,Datos!B:M,12,0)</f>
        <v>21596</v>
      </c>
      <c r="D317" s="21" t="str">
        <f>VLOOKUP(A317,Datos!B:O,14,0)</f>
        <v>F</v>
      </c>
      <c r="E317" s="21" t="str">
        <f>VLOOKUP(A317,Datos!B:Q,16,0)</f>
        <v>NO CATEGORIZADO</v>
      </c>
      <c r="F317" s="21" t="str">
        <f>VLOOKUP(A317,Datos!$B$2:$R$1503,17,0)</f>
        <v>ESPECIALIZACIÓN</v>
      </c>
      <c r="G317" s="21" t="str">
        <f>VLOOKUP(A317,Datos!$B$2:$C$1503,2,0)</f>
        <v>PEREIRA</v>
      </c>
      <c r="H317" s="22">
        <f ca="1">VLOOKUP(A317,Datos!$B$2:$P$1503,15,0)</f>
        <v>64.772602739726025</v>
      </c>
      <c r="I317" s="2" t="str">
        <f t="shared" si="4"/>
        <v>NO CUMPLE</v>
      </c>
    </row>
    <row r="318" spans="1:9" x14ac:dyDescent="0.2">
      <c r="A318" s="5">
        <v>23551372</v>
      </c>
      <c r="B318" s="5" t="s">
        <v>324</v>
      </c>
      <c r="C318" s="20">
        <f>VLOOKUP(A318,Datos!B:M,12,0)</f>
        <v>21192</v>
      </c>
      <c r="D318" s="21" t="str">
        <f>VLOOKUP(A318,Datos!B:O,14,0)</f>
        <v>F</v>
      </c>
      <c r="E318" s="21" t="str">
        <f>VLOOKUP(A318,Datos!B:Q,16,0)</f>
        <v>CATEGORIA AUXILIAR</v>
      </c>
      <c r="F318" s="21" t="str">
        <f>VLOOKUP(A318,Datos!$B$2:$R$1503,17,0)</f>
        <v>ESPECIALIZACIÓN</v>
      </c>
      <c r="G318" s="21" t="str">
        <f>VLOOKUP(A318,Datos!$B$2:$C$1503,2,0)</f>
        <v>BOGOTA</v>
      </c>
      <c r="H318" s="22">
        <f ca="1">VLOOKUP(A318,Datos!$B$2:$P$1503,15,0)</f>
        <v>65.879452054794527</v>
      </c>
      <c r="I318" s="2" t="str">
        <f t="shared" si="4"/>
        <v>NO CUMPLE</v>
      </c>
    </row>
    <row r="319" spans="1:9" x14ac:dyDescent="0.2">
      <c r="A319" s="5">
        <v>23551712</v>
      </c>
      <c r="B319" s="5" t="s">
        <v>325</v>
      </c>
      <c r="C319" s="20">
        <f>VLOOKUP(A319,Datos!B:M,12,0)</f>
        <v>20936</v>
      </c>
      <c r="D319" s="21" t="str">
        <f>VLOOKUP(A319,Datos!B:O,14,0)</f>
        <v>F</v>
      </c>
      <c r="E319" s="21" t="str">
        <f>VLOOKUP(A319,Datos!B:Q,16,0)</f>
        <v>CATEGORIA AUXILIAR</v>
      </c>
      <c r="F319" s="21" t="str">
        <f>VLOOKUP(A319,Datos!$B$2:$R$1503,17,0)</f>
        <v>PROFESIONAL</v>
      </c>
      <c r="G319" s="21" t="str">
        <f>VLOOKUP(A319,Datos!$B$2:$C$1503,2,0)</f>
        <v>MEDELLIN</v>
      </c>
      <c r="H319" s="22">
        <f ca="1">VLOOKUP(A319,Datos!$B$2:$P$1503,15,0)</f>
        <v>66.580821917808223</v>
      </c>
      <c r="I319" s="2" t="str">
        <f t="shared" si="4"/>
        <v>NO CUMPLE</v>
      </c>
    </row>
    <row r="320" spans="1:9" x14ac:dyDescent="0.2">
      <c r="A320" s="5">
        <v>24099989</v>
      </c>
      <c r="B320" s="5" t="s">
        <v>326</v>
      </c>
      <c r="C320" s="20">
        <f>VLOOKUP(A320,Datos!B:M,12,0)</f>
        <v>27200</v>
      </c>
      <c r="D320" s="21" t="str">
        <f>VLOOKUP(A320,Datos!B:O,14,0)</f>
        <v>F</v>
      </c>
      <c r="E320" s="21" t="str">
        <f>VLOOKUP(A320,Datos!B:Q,16,0)</f>
        <v>NO CATEGORIZADO</v>
      </c>
      <c r="F320" s="21" t="str">
        <f>VLOOKUP(A320,Datos!$B$2:$R$1503,17,0)</f>
        <v>ESPECIALIZACIÓN</v>
      </c>
      <c r="G320" s="21" t="str">
        <f>VLOOKUP(A320,Datos!$B$2:$C$1503,2,0)</f>
        <v>BOGOTA</v>
      </c>
      <c r="H320" s="22">
        <f ca="1">VLOOKUP(A320,Datos!$B$2:$P$1503,15,0)</f>
        <v>49.419178082191777</v>
      </c>
      <c r="I320" s="2" t="str">
        <f t="shared" si="4"/>
        <v>NO CUMPLE</v>
      </c>
    </row>
    <row r="321" spans="1:9" x14ac:dyDescent="0.2">
      <c r="A321" s="5">
        <v>24316954</v>
      </c>
      <c r="B321" s="5" t="s">
        <v>327</v>
      </c>
      <c r="C321" s="20">
        <f>VLOOKUP(A321,Datos!B:M,12,0)</f>
        <v>20865</v>
      </c>
      <c r="D321" s="21" t="str">
        <f>VLOOKUP(A321,Datos!B:O,14,0)</f>
        <v>F</v>
      </c>
      <c r="E321" s="21" t="str">
        <f>VLOOKUP(A321,Datos!B:Q,16,0)</f>
        <v>CATEGORIA AUXILIAR</v>
      </c>
      <c r="F321" s="21" t="str">
        <f>VLOOKUP(A321,Datos!$B$2:$R$1503,17,0)</f>
        <v>ESPECIALIZACIÓN</v>
      </c>
      <c r="G321" s="21" t="str">
        <f>VLOOKUP(A321,Datos!$B$2:$C$1503,2,0)</f>
        <v>PEREIRA</v>
      </c>
      <c r="H321" s="22">
        <f ca="1">VLOOKUP(A321,Datos!$B$2:$P$1503,15,0)</f>
        <v>66.775342465753425</v>
      </c>
      <c r="I321" s="2" t="str">
        <f t="shared" si="4"/>
        <v>NO CUMPLE</v>
      </c>
    </row>
    <row r="322" spans="1:9" x14ac:dyDescent="0.2">
      <c r="A322" s="5">
        <v>24326739</v>
      </c>
      <c r="B322" s="5" t="s">
        <v>328</v>
      </c>
      <c r="C322" s="20">
        <f>VLOOKUP(A322,Datos!B:M,12,0)</f>
        <v>21741</v>
      </c>
      <c r="D322" s="21" t="str">
        <f>VLOOKUP(A322,Datos!B:O,14,0)</f>
        <v>F</v>
      </c>
      <c r="E322" s="21" t="str">
        <f>VLOOKUP(A322,Datos!B:Q,16,0)</f>
        <v>CATEGORIA ASISTENTE</v>
      </c>
      <c r="F322" s="21" t="str">
        <f>VLOOKUP(A322,Datos!$B$2:$R$1503,17,0)</f>
        <v>ESPECIALIZACIÓN</v>
      </c>
      <c r="G322" s="21" t="str">
        <f>VLOOKUP(A322,Datos!$B$2:$C$1503,2,0)</f>
        <v>PEREIRA</v>
      </c>
      <c r="H322" s="22">
        <f ca="1">VLOOKUP(A322,Datos!$B$2:$P$1503,15,0)</f>
        <v>64.37534246575342</v>
      </c>
      <c r="I322" s="2" t="str">
        <f t="shared" si="4"/>
        <v>NO CUMPLE</v>
      </c>
    </row>
    <row r="323" spans="1:9" x14ac:dyDescent="0.2">
      <c r="A323" s="5">
        <v>24327715</v>
      </c>
      <c r="B323" s="5" t="s">
        <v>329</v>
      </c>
      <c r="C323" s="20">
        <f>VLOOKUP(A323,Datos!B:M,12,0)</f>
        <v>20600</v>
      </c>
      <c r="D323" s="21" t="str">
        <f>VLOOKUP(A323,Datos!B:O,14,0)</f>
        <v>F</v>
      </c>
      <c r="E323" s="21" t="str">
        <f>VLOOKUP(A323,Datos!B:Q,16,0)</f>
        <v>NO CATEGORIZADO</v>
      </c>
      <c r="F323" s="21" t="str">
        <f>VLOOKUP(A323,Datos!$B$2:$R$1503,17,0)</f>
        <v>PROFESIONAL</v>
      </c>
      <c r="G323" s="21" t="str">
        <f>VLOOKUP(A323,Datos!$B$2:$C$1503,2,0)</f>
        <v>PEREIRA</v>
      </c>
      <c r="H323" s="22">
        <f ca="1">VLOOKUP(A323,Datos!$B$2:$P$1503,15,0)</f>
        <v>67.501369863013693</v>
      </c>
      <c r="I323" s="2" t="str">
        <f t="shared" ref="I323:I386" si="5">IF(F323="MAESTRÍA","CANDIDATO APROBADO","NO CUMPLE")</f>
        <v>NO CUMPLE</v>
      </c>
    </row>
    <row r="324" spans="1:9" x14ac:dyDescent="0.2">
      <c r="A324" s="5">
        <v>24327852</v>
      </c>
      <c r="B324" s="5" t="s">
        <v>330</v>
      </c>
      <c r="C324" s="20">
        <f>VLOOKUP(A324,Datos!B:M,12,0)</f>
        <v>21575</v>
      </c>
      <c r="D324" s="21" t="str">
        <f>VLOOKUP(A324,Datos!B:O,14,0)</f>
        <v>F</v>
      </c>
      <c r="E324" s="21" t="str">
        <f>VLOOKUP(A324,Datos!B:Q,16,0)</f>
        <v>NO CATEGORIZADO</v>
      </c>
      <c r="F324" s="21" t="str">
        <f>VLOOKUP(A324,Datos!$B$2:$R$1503,17,0)</f>
        <v>PROFESIONAL</v>
      </c>
      <c r="G324" s="21" t="str">
        <f>VLOOKUP(A324,Datos!$B$2:$C$1503,2,0)</f>
        <v>PEREIRA</v>
      </c>
      <c r="H324" s="22">
        <f ca="1">VLOOKUP(A324,Datos!$B$2:$P$1503,15,0)</f>
        <v>64.830136986301369</v>
      </c>
      <c r="I324" s="2" t="str">
        <f t="shared" si="5"/>
        <v>NO CUMPLE</v>
      </c>
    </row>
    <row r="325" spans="1:9" x14ac:dyDescent="0.2">
      <c r="A325" s="5">
        <v>24333478</v>
      </c>
      <c r="B325" s="5" t="s">
        <v>331</v>
      </c>
      <c r="C325" s="20">
        <f>VLOOKUP(A325,Datos!B:M,12,0)</f>
        <v>29995</v>
      </c>
      <c r="D325" s="21" t="str">
        <f>VLOOKUP(A325,Datos!B:O,14,0)</f>
        <v>F</v>
      </c>
      <c r="E325" s="21" t="str">
        <f>VLOOKUP(A325,Datos!B:Q,16,0)</f>
        <v>NO CATEGORIZADO</v>
      </c>
      <c r="F325" s="21" t="str">
        <f>VLOOKUP(A325,Datos!$B$2:$R$1503,17,0)</f>
        <v>ESPECIALIZACIÓN</v>
      </c>
      <c r="G325" s="21" t="str">
        <f>VLOOKUP(A325,Datos!$B$2:$C$1503,2,0)</f>
        <v>PEREIRA</v>
      </c>
      <c r="H325" s="22">
        <f ca="1">VLOOKUP(A325,Datos!$B$2:$P$1503,15,0)</f>
        <v>41.761643835616439</v>
      </c>
      <c r="I325" s="2" t="str">
        <f t="shared" si="5"/>
        <v>NO CUMPLE</v>
      </c>
    </row>
    <row r="326" spans="1:9" x14ac:dyDescent="0.2">
      <c r="A326" s="5">
        <v>24335646</v>
      </c>
      <c r="B326" s="5" t="s">
        <v>332</v>
      </c>
      <c r="C326" s="20">
        <f>VLOOKUP(A326,Datos!B:M,12,0)</f>
        <v>30740</v>
      </c>
      <c r="D326" s="21" t="str">
        <f>VLOOKUP(A326,Datos!B:O,14,0)</f>
        <v>F</v>
      </c>
      <c r="E326" s="21" t="str">
        <f>VLOOKUP(A326,Datos!B:Q,16,0)</f>
        <v>CATEGORIA ASISTENTE</v>
      </c>
      <c r="F326" s="21" t="str">
        <f>VLOOKUP(A326,Datos!$B$2:$R$1503,17,0)</f>
        <v>ESPECIALIZACIÓN</v>
      </c>
      <c r="G326" s="21" t="str">
        <f>VLOOKUP(A326,Datos!$B$2:$C$1503,2,0)</f>
        <v>PEREIRA</v>
      </c>
      <c r="H326" s="22">
        <f ca="1">VLOOKUP(A326,Datos!$B$2:$P$1503,15,0)</f>
        <v>39.720547945205482</v>
      </c>
      <c r="I326" s="2" t="str">
        <f t="shared" si="5"/>
        <v>NO CUMPLE</v>
      </c>
    </row>
    <row r="327" spans="1:9" x14ac:dyDescent="0.2">
      <c r="A327" s="5">
        <v>24347352</v>
      </c>
      <c r="B327" s="5" t="s">
        <v>333</v>
      </c>
      <c r="C327" s="20">
        <f>VLOOKUP(A327,Datos!B:M,12,0)</f>
        <v>29235</v>
      </c>
      <c r="D327" s="21" t="str">
        <f>VLOOKUP(A327,Datos!B:O,14,0)</f>
        <v>F</v>
      </c>
      <c r="E327" s="21" t="str">
        <f>VLOOKUP(A327,Datos!B:Q,16,0)</f>
        <v>CATEGORIA AUXILIAR</v>
      </c>
      <c r="F327" s="21" t="str">
        <f>VLOOKUP(A327,Datos!$B$2:$R$1503,17,0)</f>
        <v>ESPECIALIZACIÓN</v>
      </c>
      <c r="G327" s="21" t="str">
        <f>VLOOKUP(A327,Datos!$B$2:$C$1503,2,0)</f>
        <v>PEREIRA</v>
      </c>
      <c r="H327" s="22">
        <f ca="1">VLOOKUP(A327,Datos!$B$2:$P$1503,15,0)</f>
        <v>43.843835616438355</v>
      </c>
      <c r="I327" s="2" t="str">
        <f t="shared" si="5"/>
        <v>NO CUMPLE</v>
      </c>
    </row>
    <row r="328" spans="1:9" x14ac:dyDescent="0.2">
      <c r="A328" s="5">
        <v>24390780</v>
      </c>
      <c r="B328" s="5" t="s">
        <v>334</v>
      </c>
      <c r="C328" s="20">
        <f>VLOOKUP(A328,Datos!B:M,12,0)</f>
        <v>24175</v>
      </c>
      <c r="D328" s="21" t="str">
        <f>VLOOKUP(A328,Datos!B:O,14,0)</f>
        <v>F</v>
      </c>
      <c r="E328" s="21" t="str">
        <f>VLOOKUP(A328,Datos!B:Q,16,0)</f>
        <v>NO CATEGORIZADO</v>
      </c>
      <c r="F328" s="21" t="str">
        <f>VLOOKUP(A328,Datos!$B$2:$R$1503,17,0)</f>
        <v>ESPECIALIZACIÓN</v>
      </c>
      <c r="G328" s="21" t="str">
        <f>VLOOKUP(A328,Datos!$B$2:$C$1503,2,0)</f>
        <v>PEREIRA</v>
      </c>
      <c r="H328" s="22">
        <f ca="1">VLOOKUP(A328,Datos!$B$2:$P$1503,15,0)</f>
        <v>57.706849315068496</v>
      </c>
      <c r="I328" s="2" t="str">
        <f t="shared" si="5"/>
        <v>NO CUMPLE</v>
      </c>
    </row>
    <row r="329" spans="1:9" x14ac:dyDescent="0.2">
      <c r="A329" s="5">
        <v>24578731</v>
      </c>
      <c r="B329" s="5" t="s">
        <v>335</v>
      </c>
      <c r="C329" s="20">
        <f>VLOOKUP(A329,Datos!B:M,12,0)</f>
        <v>23433</v>
      </c>
      <c r="D329" s="21" t="str">
        <f>VLOOKUP(A329,Datos!B:O,14,0)</f>
        <v>F</v>
      </c>
      <c r="E329" s="21" t="str">
        <f>VLOOKUP(A329,Datos!B:Q,16,0)</f>
        <v>CATEGORIA ASISTENTE</v>
      </c>
      <c r="F329" s="21" t="str">
        <f>VLOOKUP(A329,Datos!$B$2:$R$1503,17,0)</f>
        <v>MAESTRÍA</v>
      </c>
      <c r="G329" s="21" t="str">
        <f>VLOOKUP(A329,Datos!$B$2:$C$1503,2,0)</f>
        <v>PEREIRA</v>
      </c>
      <c r="H329" s="22">
        <f ca="1">VLOOKUP(A329,Datos!$B$2:$P$1503,15,0)</f>
        <v>59.739726027397261</v>
      </c>
      <c r="I329" s="2" t="str">
        <f t="shared" si="5"/>
        <v>CANDIDATO APROBADO</v>
      </c>
    </row>
    <row r="330" spans="1:9" x14ac:dyDescent="0.2">
      <c r="A330" s="5">
        <v>24687781</v>
      </c>
      <c r="B330" s="5" t="s">
        <v>336</v>
      </c>
      <c r="C330" s="20">
        <f>VLOOKUP(A330,Datos!B:M,12,0)</f>
        <v>28735</v>
      </c>
      <c r="D330" s="21" t="str">
        <f>VLOOKUP(A330,Datos!B:O,14,0)</f>
        <v>F</v>
      </c>
      <c r="E330" s="21" t="str">
        <f>VLOOKUP(A330,Datos!B:Q,16,0)</f>
        <v>NO CATEGORIZADO</v>
      </c>
      <c r="F330" s="21" t="str">
        <f>VLOOKUP(A330,Datos!$B$2:$R$1503,17,0)</f>
        <v>ESPECIALIZACIÓN</v>
      </c>
      <c r="G330" s="21" t="str">
        <f>VLOOKUP(A330,Datos!$B$2:$C$1503,2,0)</f>
        <v>PEREIRA</v>
      </c>
      <c r="H330" s="22">
        <f ca="1">VLOOKUP(A330,Datos!$B$2:$P$1503,15,0)</f>
        <v>45.213698630136989</v>
      </c>
      <c r="I330" s="2" t="str">
        <f t="shared" si="5"/>
        <v>NO CUMPLE</v>
      </c>
    </row>
    <row r="331" spans="1:9" x14ac:dyDescent="0.2">
      <c r="A331" s="5">
        <v>24693892</v>
      </c>
      <c r="B331" s="5" t="s">
        <v>337</v>
      </c>
      <c r="C331" s="20">
        <f>VLOOKUP(A331,Datos!B:M,12,0)</f>
        <v>29766</v>
      </c>
      <c r="D331" s="21" t="str">
        <f>VLOOKUP(A331,Datos!B:O,14,0)</f>
        <v>F</v>
      </c>
      <c r="E331" s="21" t="str">
        <f>VLOOKUP(A331,Datos!B:Q,16,0)</f>
        <v>CATEGORIA AUXILIAR</v>
      </c>
      <c r="F331" s="21" t="str">
        <f>VLOOKUP(A331,Datos!$B$2:$R$1503,17,0)</f>
        <v>ESPECIALIZACIÓN</v>
      </c>
      <c r="G331" s="21" t="str">
        <f>VLOOKUP(A331,Datos!$B$2:$C$1503,2,0)</f>
        <v>PEREIRA</v>
      </c>
      <c r="H331" s="22">
        <f ca="1">VLOOKUP(A331,Datos!$B$2:$P$1503,15,0)</f>
        <v>42.389041095890413</v>
      </c>
      <c r="I331" s="2" t="str">
        <f t="shared" si="5"/>
        <v>NO CUMPLE</v>
      </c>
    </row>
    <row r="332" spans="1:9" x14ac:dyDescent="0.2">
      <c r="A332" s="5">
        <v>24694462</v>
      </c>
      <c r="B332" s="5" t="s">
        <v>338</v>
      </c>
      <c r="C332" s="20">
        <f>VLOOKUP(A332,Datos!B:M,12,0)</f>
        <v>29848</v>
      </c>
      <c r="D332" s="21" t="str">
        <f>VLOOKUP(A332,Datos!B:O,14,0)</f>
        <v>F</v>
      </c>
      <c r="E332" s="21" t="str">
        <f>VLOOKUP(A332,Datos!B:Q,16,0)</f>
        <v>CATEGORIA ASOCIADO</v>
      </c>
      <c r="F332" s="21" t="str">
        <f>VLOOKUP(A332,Datos!$B$2:$R$1503,17,0)</f>
        <v>MAESTRÍA</v>
      </c>
      <c r="G332" s="21" t="str">
        <f>VLOOKUP(A332,Datos!$B$2:$C$1503,2,0)</f>
        <v>PEREIRA</v>
      </c>
      <c r="H332" s="22">
        <f ca="1">VLOOKUP(A332,Datos!$B$2:$P$1503,15,0)</f>
        <v>42.164383561643838</v>
      </c>
      <c r="I332" s="2" t="str">
        <f t="shared" si="5"/>
        <v>CANDIDATO APROBADO</v>
      </c>
    </row>
    <row r="333" spans="1:9" x14ac:dyDescent="0.2">
      <c r="A333" s="5">
        <v>24765207</v>
      </c>
      <c r="B333" s="5" t="s">
        <v>339</v>
      </c>
      <c r="C333" s="20">
        <f>VLOOKUP(A333,Datos!B:M,12,0)</f>
        <v>25643</v>
      </c>
      <c r="D333" s="21" t="str">
        <f>VLOOKUP(A333,Datos!B:O,14,0)</f>
        <v>F</v>
      </c>
      <c r="E333" s="21" t="str">
        <f>VLOOKUP(A333,Datos!B:Q,16,0)</f>
        <v>NO CATEGORIZADO</v>
      </c>
      <c r="F333" s="21" t="str">
        <f>VLOOKUP(A333,Datos!$B$2:$R$1503,17,0)</f>
        <v>PROFESIONAL</v>
      </c>
      <c r="G333" s="21" t="str">
        <f>VLOOKUP(A333,Datos!$B$2:$C$1503,2,0)</f>
        <v>PEREIRA</v>
      </c>
      <c r="H333" s="22">
        <f ca="1">VLOOKUP(A333,Datos!$B$2:$P$1503,15,0)</f>
        <v>53.684931506849317</v>
      </c>
      <c r="I333" s="2" t="str">
        <f t="shared" si="5"/>
        <v>NO CUMPLE</v>
      </c>
    </row>
    <row r="334" spans="1:9" x14ac:dyDescent="0.2">
      <c r="A334" s="5">
        <v>24765369</v>
      </c>
      <c r="B334" s="5" t="s">
        <v>340</v>
      </c>
      <c r="C334" s="20">
        <f>VLOOKUP(A334,Datos!B:M,12,0)</f>
        <v>26141</v>
      </c>
      <c r="D334" s="21" t="str">
        <f>VLOOKUP(A334,Datos!B:O,14,0)</f>
        <v>F</v>
      </c>
      <c r="E334" s="21" t="str">
        <f>VLOOKUP(A334,Datos!B:Q,16,0)</f>
        <v>CATEGORIA ASISTENTE</v>
      </c>
      <c r="F334" s="21" t="str">
        <f>VLOOKUP(A334,Datos!$B$2:$R$1503,17,0)</f>
        <v>ESPECIALIZACIÓN</v>
      </c>
      <c r="G334" s="21" t="str">
        <f>VLOOKUP(A334,Datos!$B$2:$C$1503,2,0)</f>
        <v>PEREIRA</v>
      </c>
      <c r="H334" s="22">
        <f ca="1">VLOOKUP(A334,Datos!$B$2:$P$1503,15,0)</f>
        <v>52.320547945205476</v>
      </c>
      <c r="I334" s="2" t="str">
        <f t="shared" si="5"/>
        <v>NO CUMPLE</v>
      </c>
    </row>
    <row r="335" spans="1:9" x14ac:dyDescent="0.2">
      <c r="A335" s="5">
        <v>24791189</v>
      </c>
      <c r="B335" s="5" t="s">
        <v>341</v>
      </c>
      <c r="C335" s="20">
        <f>VLOOKUP(A335,Datos!B:M,12,0)</f>
        <v>29622</v>
      </c>
      <c r="D335" s="21" t="str">
        <f>VLOOKUP(A335,Datos!B:O,14,0)</f>
        <v>F</v>
      </c>
      <c r="E335" s="21" t="str">
        <f>VLOOKUP(A335,Datos!B:Q,16,0)</f>
        <v>CATEGORIA ASISTENTE</v>
      </c>
      <c r="F335" s="21" t="str">
        <f>VLOOKUP(A335,Datos!$B$2:$R$1503,17,0)</f>
        <v>ESPECIALIZACIÓN</v>
      </c>
      <c r="G335" s="21" t="str">
        <f>VLOOKUP(A335,Datos!$B$2:$C$1503,2,0)</f>
        <v>PEREIRA</v>
      </c>
      <c r="H335" s="22">
        <f ca="1">VLOOKUP(A335,Datos!$B$2:$P$1503,15,0)</f>
        <v>42.783561643835618</v>
      </c>
      <c r="I335" s="2" t="str">
        <f t="shared" si="5"/>
        <v>NO CUMPLE</v>
      </c>
    </row>
    <row r="336" spans="1:9" x14ac:dyDescent="0.2">
      <c r="A336" s="5">
        <v>24944547</v>
      </c>
      <c r="B336" s="5" t="s">
        <v>342</v>
      </c>
      <c r="C336" s="20">
        <f>VLOOKUP(A336,Datos!B:M,12,0)</f>
        <v>36935</v>
      </c>
      <c r="D336" s="21" t="str">
        <f>VLOOKUP(A336,Datos!B:O,14,0)</f>
        <v>F</v>
      </c>
      <c r="E336" s="21" t="str">
        <f>VLOOKUP(A336,Datos!B:Q,16,0)</f>
        <v>NO CATEGORIZADO</v>
      </c>
      <c r="F336" s="21" t="str">
        <f>VLOOKUP(A336,Datos!$B$2:$R$1503,17,0)</f>
        <v>ESPECIALIZACIÓN</v>
      </c>
      <c r="G336" s="21" t="str">
        <f>VLOOKUP(A336,Datos!$B$2:$C$1503,2,0)</f>
        <v>PEREIRA</v>
      </c>
      <c r="H336" s="22">
        <f ca="1">VLOOKUP(A336,Datos!$B$2:$P$1503,15,0)</f>
        <v>22.747945205479454</v>
      </c>
      <c r="I336" s="2" t="str">
        <f t="shared" si="5"/>
        <v>NO CUMPLE</v>
      </c>
    </row>
    <row r="337" spans="1:9" x14ac:dyDescent="0.2">
      <c r="A337" s="5">
        <v>25061331</v>
      </c>
      <c r="B337" s="5" t="s">
        <v>343</v>
      </c>
      <c r="C337" s="20">
        <f>VLOOKUP(A337,Datos!B:M,12,0)</f>
        <v>25274</v>
      </c>
      <c r="D337" s="21" t="str">
        <f>VLOOKUP(A337,Datos!B:O,14,0)</f>
        <v>F</v>
      </c>
      <c r="E337" s="21" t="str">
        <f>VLOOKUP(A337,Datos!B:Q,16,0)</f>
        <v>NO CATEGORIZADO</v>
      </c>
      <c r="F337" s="21" t="str">
        <f>VLOOKUP(A337,Datos!$B$2:$R$1503,17,0)</f>
        <v>ESPECIALIZACIÓN</v>
      </c>
      <c r="G337" s="21" t="str">
        <f>VLOOKUP(A337,Datos!$B$2:$C$1503,2,0)</f>
        <v>PEREIRA</v>
      </c>
      <c r="H337" s="22">
        <f ca="1">VLOOKUP(A337,Datos!$B$2:$P$1503,15,0)</f>
        <v>54.695890410958903</v>
      </c>
      <c r="I337" s="2" t="str">
        <f t="shared" si="5"/>
        <v>NO CUMPLE</v>
      </c>
    </row>
    <row r="338" spans="1:9" x14ac:dyDescent="0.2">
      <c r="A338" s="5">
        <v>25156536</v>
      </c>
      <c r="B338" s="5" t="s">
        <v>344</v>
      </c>
      <c r="C338" s="20">
        <f>VLOOKUP(A338,Datos!B:M,12,0)</f>
        <v>21628</v>
      </c>
      <c r="D338" s="21" t="str">
        <f>VLOOKUP(A338,Datos!B:O,14,0)</f>
        <v>F</v>
      </c>
      <c r="E338" s="21" t="str">
        <f>VLOOKUP(A338,Datos!B:Q,16,0)</f>
        <v>NO CATEGORIZADO</v>
      </c>
      <c r="F338" s="21" t="str">
        <f>VLOOKUP(A338,Datos!$B$2:$R$1503,17,0)</f>
        <v>ESPECIALIZACIÓN</v>
      </c>
      <c r="G338" s="21" t="str">
        <f>VLOOKUP(A338,Datos!$B$2:$C$1503,2,0)</f>
        <v>PEREIRA</v>
      </c>
      <c r="H338" s="22">
        <f ca="1">VLOOKUP(A338,Datos!$B$2:$P$1503,15,0)</f>
        <v>64.68493150684931</v>
      </c>
      <c r="I338" s="2" t="str">
        <f t="shared" si="5"/>
        <v>NO CUMPLE</v>
      </c>
    </row>
    <row r="339" spans="1:9" x14ac:dyDescent="0.2">
      <c r="A339" s="5">
        <v>25157853</v>
      </c>
      <c r="B339" s="5" t="s">
        <v>345</v>
      </c>
      <c r="C339" s="20">
        <f>VLOOKUP(A339,Datos!B:M,12,0)</f>
        <v>22533</v>
      </c>
      <c r="D339" s="21" t="str">
        <f>VLOOKUP(A339,Datos!B:O,14,0)</f>
        <v>F</v>
      </c>
      <c r="E339" s="21" t="str">
        <f>VLOOKUP(A339,Datos!B:Q,16,0)</f>
        <v>NO CATEGORIZADO</v>
      </c>
      <c r="F339" s="21" t="str">
        <f>VLOOKUP(A339,Datos!$B$2:$R$1503,17,0)</f>
        <v>ESPECIALIZACIÓN</v>
      </c>
      <c r="G339" s="21" t="str">
        <f>VLOOKUP(A339,Datos!$B$2:$C$1503,2,0)</f>
        <v>PEREIRA</v>
      </c>
      <c r="H339" s="22">
        <f ca="1">VLOOKUP(A339,Datos!$B$2:$P$1503,15,0)</f>
        <v>62.205479452054796</v>
      </c>
      <c r="I339" s="2" t="str">
        <f t="shared" si="5"/>
        <v>NO CUMPLE</v>
      </c>
    </row>
    <row r="340" spans="1:9" x14ac:dyDescent="0.2">
      <c r="A340" s="5">
        <v>25158740</v>
      </c>
      <c r="B340" s="5" t="s">
        <v>346</v>
      </c>
      <c r="C340" s="20">
        <f>VLOOKUP(A340,Datos!B:M,12,0)</f>
        <v>23167</v>
      </c>
      <c r="D340" s="21" t="str">
        <f>VLOOKUP(A340,Datos!B:O,14,0)</f>
        <v>F</v>
      </c>
      <c r="E340" s="21" t="str">
        <f>VLOOKUP(A340,Datos!B:Q,16,0)</f>
        <v>NO CATEGORIZADO</v>
      </c>
      <c r="F340" s="21" t="str">
        <f>VLOOKUP(A340,Datos!$B$2:$R$1503,17,0)</f>
        <v>ESPECIALIZACIÓN</v>
      </c>
      <c r="G340" s="21" t="str">
        <f>VLOOKUP(A340,Datos!$B$2:$C$1503,2,0)</f>
        <v>PEREIRA</v>
      </c>
      <c r="H340" s="22">
        <f ca="1">VLOOKUP(A340,Datos!$B$2:$P$1503,15,0)</f>
        <v>60.468493150684928</v>
      </c>
      <c r="I340" s="2" t="str">
        <f t="shared" si="5"/>
        <v>NO CUMPLE</v>
      </c>
    </row>
    <row r="341" spans="1:9" x14ac:dyDescent="0.2">
      <c r="A341" s="5">
        <v>25162329</v>
      </c>
      <c r="B341" s="5" t="s">
        <v>347</v>
      </c>
      <c r="C341" s="20">
        <f>VLOOKUP(A341,Datos!B:M,12,0)</f>
        <v>24960</v>
      </c>
      <c r="D341" s="21" t="str">
        <f>VLOOKUP(A341,Datos!B:O,14,0)</f>
        <v>F</v>
      </c>
      <c r="E341" s="21" t="str">
        <f>VLOOKUP(A341,Datos!B:Q,16,0)</f>
        <v>NO CATEGORIZADO</v>
      </c>
      <c r="F341" s="21" t="str">
        <f>VLOOKUP(A341,Datos!$B$2:$R$1503,17,0)</f>
        <v>ESPECIALIZACIÓN</v>
      </c>
      <c r="G341" s="21" t="str">
        <f>VLOOKUP(A341,Datos!$B$2:$C$1503,2,0)</f>
        <v>PEREIRA</v>
      </c>
      <c r="H341" s="22">
        <f ca="1">VLOOKUP(A341,Datos!$B$2:$P$1503,15,0)</f>
        <v>55.556164383561644</v>
      </c>
      <c r="I341" s="2" t="str">
        <f t="shared" si="5"/>
        <v>NO CUMPLE</v>
      </c>
    </row>
    <row r="342" spans="1:9" x14ac:dyDescent="0.2">
      <c r="A342" s="5">
        <v>25171389</v>
      </c>
      <c r="B342" s="5" t="s">
        <v>348</v>
      </c>
      <c r="C342" s="20">
        <f>VLOOKUP(A342,Datos!B:M,12,0)</f>
        <v>27887</v>
      </c>
      <c r="D342" s="21" t="str">
        <f>VLOOKUP(A342,Datos!B:O,14,0)</f>
        <v>F</v>
      </c>
      <c r="E342" s="21" t="str">
        <f>VLOOKUP(A342,Datos!B:Q,16,0)</f>
        <v>NO CATEGORIZADO</v>
      </c>
      <c r="F342" s="21" t="str">
        <f>VLOOKUP(A342,Datos!$B$2:$R$1503,17,0)</f>
        <v>ESPECIALIZACIÓN</v>
      </c>
      <c r="G342" s="21" t="str">
        <f>VLOOKUP(A342,Datos!$B$2:$C$1503,2,0)</f>
        <v>PEREIRA</v>
      </c>
      <c r="H342" s="22">
        <f ca="1">VLOOKUP(A342,Datos!$B$2:$P$1503,15,0)</f>
        <v>47.536986301369865</v>
      </c>
      <c r="I342" s="2" t="str">
        <f t="shared" si="5"/>
        <v>NO CUMPLE</v>
      </c>
    </row>
    <row r="343" spans="1:9" x14ac:dyDescent="0.2">
      <c r="A343" s="5">
        <v>25172610</v>
      </c>
      <c r="B343" s="5" t="s">
        <v>349</v>
      </c>
      <c r="C343" s="20">
        <f>VLOOKUP(A343,Datos!B:M,12,0)</f>
        <v>28676</v>
      </c>
      <c r="D343" s="21" t="str">
        <f>VLOOKUP(A343,Datos!B:O,14,0)</f>
        <v>F</v>
      </c>
      <c r="E343" s="21" t="str">
        <f>VLOOKUP(A343,Datos!B:Q,16,0)</f>
        <v>CATEGORIA ASISTENTE</v>
      </c>
      <c r="F343" s="21" t="str">
        <f>VLOOKUP(A343,Datos!$B$2:$R$1503,17,0)</f>
        <v>ESPECIALIZACIÓN</v>
      </c>
      <c r="G343" s="21" t="str">
        <f>VLOOKUP(A343,Datos!$B$2:$C$1503,2,0)</f>
        <v>PEREIRA</v>
      </c>
      <c r="H343" s="22">
        <f ca="1">VLOOKUP(A343,Datos!$B$2:$P$1503,15,0)</f>
        <v>45.375342465753427</v>
      </c>
      <c r="I343" s="2" t="str">
        <f t="shared" si="5"/>
        <v>NO CUMPLE</v>
      </c>
    </row>
    <row r="344" spans="1:9" x14ac:dyDescent="0.2">
      <c r="A344" s="5">
        <v>25174775</v>
      </c>
      <c r="B344" s="5" t="s">
        <v>350</v>
      </c>
      <c r="C344" s="20">
        <f>VLOOKUP(A344,Datos!B:M,12,0)</f>
        <v>29530</v>
      </c>
      <c r="D344" s="21" t="str">
        <f>VLOOKUP(A344,Datos!B:O,14,0)</f>
        <v>F</v>
      </c>
      <c r="E344" s="21" t="str">
        <f>VLOOKUP(A344,Datos!B:Q,16,0)</f>
        <v>NO CATEGORIZADO</v>
      </c>
      <c r="F344" s="21" t="str">
        <f>VLOOKUP(A344,Datos!$B$2:$R$1503,17,0)</f>
        <v>ESPECIALIZACIÓN</v>
      </c>
      <c r="G344" s="21" t="str">
        <f>VLOOKUP(A344,Datos!$B$2:$C$1503,2,0)</f>
        <v>PEREIRA</v>
      </c>
      <c r="H344" s="22">
        <f ca="1">VLOOKUP(A344,Datos!$B$2:$P$1503,15,0)</f>
        <v>43.035616438356165</v>
      </c>
      <c r="I344" s="2" t="str">
        <f t="shared" si="5"/>
        <v>NO CUMPLE</v>
      </c>
    </row>
    <row r="345" spans="1:9" x14ac:dyDescent="0.2">
      <c r="A345" s="5">
        <v>25235022</v>
      </c>
      <c r="B345" s="5" t="s">
        <v>351</v>
      </c>
      <c r="C345" s="20">
        <f>VLOOKUP(A345,Datos!B:M,12,0)</f>
        <v>28213</v>
      </c>
      <c r="D345" s="21" t="str">
        <f>VLOOKUP(A345,Datos!B:O,14,0)</f>
        <v>F</v>
      </c>
      <c r="E345" s="21" t="str">
        <f>VLOOKUP(A345,Datos!B:Q,16,0)</f>
        <v>CATEGORIA ASOCIADO</v>
      </c>
      <c r="F345" s="21" t="str">
        <f>VLOOKUP(A345,Datos!$B$2:$R$1503,17,0)</f>
        <v>ESPECIALIZACIÓN</v>
      </c>
      <c r="G345" s="21" t="str">
        <f>VLOOKUP(A345,Datos!$B$2:$C$1503,2,0)</f>
        <v>PEREIRA</v>
      </c>
      <c r="H345" s="22">
        <f ca="1">VLOOKUP(A345,Datos!$B$2:$P$1503,15,0)</f>
        <v>46.643835616438359</v>
      </c>
      <c r="I345" s="2" t="str">
        <f t="shared" si="5"/>
        <v>NO CUMPLE</v>
      </c>
    </row>
    <row r="346" spans="1:9" x14ac:dyDescent="0.2">
      <c r="A346" s="5">
        <v>25267312</v>
      </c>
      <c r="B346" s="5" t="s">
        <v>352</v>
      </c>
      <c r="C346" s="20">
        <f>VLOOKUP(A346,Datos!B:M,12,0)</f>
        <v>36541</v>
      </c>
      <c r="D346" s="21" t="str">
        <f>VLOOKUP(A346,Datos!B:O,14,0)</f>
        <v>F</v>
      </c>
      <c r="E346" s="21" t="str">
        <f>VLOOKUP(A346,Datos!B:Q,16,0)</f>
        <v>CATEGORIA ASISTENTE</v>
      </c>
      <c r="F346" s="21" t="str">
        <f>VLOOKUP(A346,Datos!$B$2:$R$1503,17,0)</f>
        <v>MAESTRÍA</v>
      </c>
      <c r="G346" s="21" t="str">
        <f>VLOOKUP(A346,Datos!$B$2:$C$1503,2,0)</f>
        <v>VALLEDUPAR</v>
      </c>
      <c r="H346" s="22">
        <f ca="1">VLOOKUP(A346,Datos!$B$2:$P$1503,15,0)</f>
        <v>23.827397260273973</v>
      </c>
      <c r="I346" s="2" t="str">
        <f t="shared" si="5"/>
        <v>CANDIDATO APROBADO</v>
      </c>
    </row>
    <row r="347" spans="1:9" x14ac:dyDescent="0.2">
      <c r="A347" s="5">
        <v>25276926</v>
      </c>
      <c r="B347" s="5" t="s">
        <v>353</v>
      </c>
      <c r="C347" s="20">
        <f>VLOOKUP(A347,Datos!B:M,12,0)</f>
        <v>28655</v>
      </c>
      <c r="D347" s="21" t="str">
        <f>VLOOKUP(A347,Datos!B:O,14,0)</f>
        <v>F</v>
      </c>
      <c r="E347" s="21" t="str">
        <f>VLOOKUP(A347,Datos!B:Q,16,0)</f>
        <v>NO CATEGORIZADO</v>
      </c>
      <c r="F347" s="21" t="str">
        <f>VLOOKUP(A347,Datos!$B$2:$R$1503,17,0)</f>
        <v>ESPECIALIZACIÓN</v>
      </c>
      <c r="G347" s="21" t="str">
        <f>VLOOKUP(A347,Datos!$B$2:$C$1503,2,0)</f>
        <v>MEDELLIN</v>
      </c>
      <c r="H347" s="22">
        <f ca="1">VLOOKUP(A347,Datos!$B$2:$P$1503,15,0)</f>
        <v>45.43287671232877</v>
      </c>
      <c r="I347" s="2" t="str">
        <f t="shared" si="5"/>
        <v>NO CUMPLE</v>
      </c>
    </row>
    <row r="348" spans="1:9" x14ac:dyDescent="0.2">
      <c r="A348" s="5">
        <v>25286430</v>
      </c>
      <c r="B348" s="5" t="s">
        <v>354</v>
      </c>
      <c r="C348" s="20">
        <f>VLOOKUP(A348,Datos!B:M,12,0)</f>
        <v>29315</v>
      </c>
      <c r="D348" s="21" t="str">
        <f>VLOOKUP(A348,Datos!B:O,14,0)</f>
        <v>F</v>
      </c>
      <c r="E348" s="21" t="str">
        <f>VLOOKUP(A348,Datos!B:Q,16,0)</f>
        <v>NO CATEGORIZADO</v>
      </c>
      <c r="F348" s="21" t="str">
        <f>VLOOKUP(A348,Datos!$B$2:$R$1503,17,0)</f>
        <v>ESPECIALIZACIÓN</v>
      </c>
      <c r="G348" s="21" t="str">
        <f>VLOOKUP(A348,Datos!$B$2:$C$1503,2,0)</f>
        <v>PEREIRA</v>
      </c>
      <c r="H348" s="22">
        <f ca="1">VLOOKUP(A348,Datos!$B$2:$P$1503,15,0)</f>
        <v>43.624657534246573</v>
      </c>
      <c r="I348" s="2" t="str">
        <f t="shared" si="5"/>
        <v>NO CUMPLE</v>
      </c>
    </row>
    <row r="349" spans="1:9" x14ac:dyDescent="0.2">
      <c r="A349" s="5">
        <v>25289505</v>
      </c>
      <c r="B349" s="5" t="s">
        <v>355</v>
      </c>
      <c r="C349" s="20">
        <f>VLOOKUP(A349,Datos!B:M,12,0)</f>
        <v>29473</v>
      </c>
      <c r="D349" s="21" t="str">
        <f>VLOOKUP(A349,Datos!B:O,14,0)</f>
        <v>F</v>
      </c>
      <c r="E349" s="21" t="str">
        <f>VLOOKUP(A349,Datos!B:Q,16,0)</f>
        <v>NO CATEGORIZADO</v>
      </c>
      <c r="F349" s="21" t="str">
        <f>VLOOKUP(A349,Datos!$B$2:$R$1503,17,0)</f>
        <v>ESPECIALIZACIÓN</v>
      </c>
      <c r="G349" s="21" t="str">
        <f>VLOOKUP(A349,Datos!$B$2:$C$1503,2,0)</f>
        <v>PEREIRA</v>
      </c>
      <c r="H349" s="22">
        <f ca="1">VLOOKUP(A349,Datos!$B$2:$P$1503,15,0)</f>
        <v>43.19178082191781</v>
      </c>
      <c r="I349" s="2" t="str">
        <f t="shared" si="5"/>
        <v>NO CUMPLE</v>
      </c>
    </row>
    <row r="350" spans="1:9" x14ac:dyDescent="0.2">
      <c r="A350" s="5">
        <v>25635262</v>
      </c>
      <c r="B350" s="5" t="s">
        <v>356</v>
      </c>
      <c r="C350" s="20">
        <f>VLOOKUP(A350,Datos!B:M,12,0)</f>
        <v>30056</v>
      </c>
      <c r="D350" s="21" t="str">
        <f>VLOOKUP(A350,Datos!B:O,14,0)</f>
        <v>F</v>
      </c>
      <c r="E350" s="21" t="str">
        <f>VLOOKUP(A350,Datos!B:Q,16,0)</f>
        <v>NO CATEGORIZADO</v>
      </c>
      <c r="F350" s="21" t="str">
        <f>VLOOKUP(A350,Datos!$B$2:$R$1503,17,0)</f>
        <v>ESPECIALIZACIÓN</v>
      </c>
      <c r="G350" s="21" t="str">
        <f>VLOOKUP(A350,Datos!$B$2:$C$1503,2,0)</f>
        <v>PEREIRA</v>
      </c>
      <c r="H350" s="22">
        <f ca="1">VLOOKUP(A350,Datos!$B$2:$P$1503,15,0)</f>
        <v>41.594520547945208</v>
      </c>
      <c r="I350" s="2" t="str">
        <f t="shared" si="5"/>
        <v>NO CUMPLE</v>
      </c>
    </row>
    <row r="351" spans="1:9" x14ac:dyDescent="0.2">
      <c r="A351" s="5">
        <v>25844191</v>
      </c>
      <c r="B351" s="5" t="s">
        <v>357</v>
      </c>
      <c r="C351" s="20">
        <f>VLOOKUP(A351,Datos!B:M,12,0)</f>
        <v>36602</v>
      </c>
      <c r="D351" s="21" t="str">
        <f>VLOOKUP(A351,Datos!B:O,14,0)</f>
        <v>F</v>
      </c>
      <c r="E351" s="21" t="str">
        <f>VLOOKUP(A351,Datos!B:Q,16,0)</f>
        <v>NO CATEGORIZADO</v>
      </c>
      <c r="F351" s="21" t="str">
        <f>VLOOKUP(A351,Datos!$B$2:$R$1503,17,0)</f>
        <v>MAESTRÍA</v>
      </c>
      <c r="G351" s="21" t="str">
        <f>VLOOKUP(A351,Datos!$B$2:$C$1503,2,0)</f>
        <v>BOGOTA</v>
      </c>
      <c r="H351" s="22">
        <f ca="1">VLOOKUP(A351,Datos!$B$2:$P$1503,15,0)</f>
        <v>23.660273972602738</v>
      </c>
      <c r="I351" s="2" t="str">
        <f t="shared" si="5"/>
        <v>CANDIDATO APROBADO</v>
      </c>
    </row>
    <row r="352" spans="1:9" x14ac:dyDescent="0.2">
      <c r="A352" s="5">
        <v>26528993</v>
      </c>
      <c r="B352" s="5" t="s">
        <v>358</v>
      </c>
      <c r="C352" s="20">
        <f>VLOOKUP(A352,Datos!B:M,12,0)</f>
        <v>23922</v>
      </c>
      <c r="D352" s="21" t="str">
        <f>VLOOKUP(A352,Datos!B:O,14,0)</f>
        <v>F</v>
      </c>
      <c r="E352" s="21" t="str">
        <f>VLOOKUP(A352,Datos!B:Q,16,0)</f>
        <v>NO CATEGORIZADO</v>
      </c>
      <c r="F352" s="21" t="str">
        <f>VLOOKUP(A352,Datos!$B$2:$R$1503,17,0)</f>
        <v>MAESTRÍA</v>
      </c>
      <c r="G352" s="21" t="str">
        <f>VLOOKUP(A352,Datos!$B$2:$C$1503,2,0)</f>
        <v>VALLEDUPAR</v>
      </c>
      <c r="H352" s="22">
        <f ca="1">VLOOKUP(A352,Datos!$B$2:$P$1503,15,0)</f>
        <v>58.4</v>
      </c>
      <c r="I352" s="2" t="str">
        <f t="shared" si="5"/>
        <v>CANDIDATO APROBADO</v>
      </c>
    </row>
    <row r="353" spans="1:9" x14ac:dyDescent="0.2">
      <c r="A353" s="5">
        <v>26542317</v>
      </c>
      <c r="B353" s="5" t="s">
        <v>359</v>
      </c>
      <c r="C353" s="20">
        <f>VLOOKUP(A353,Datos!B:M,12,0)</f>
        <v>26623</v>
      </c>
      <c r="D353" s="21" t="str">
        <f>VLOOKUP(A353,Datos!B:O,14,0)</f>
        <v>F</v>
      </c>
      <c r="E353" s="21" t="str">
        <f>VLOOKUP(A353,Datos!B:Q,16,0)</f>
        <v>NO CATEGORIZADO</v>
      </c>
      <c r="F353" s="21" t="str">
        <f>VLOOKUP(A353,Datos!$B$2:$R$1503,17,0)</f>
        <v>ESPECIALIZACIÓN</v>
      </c>
      <c r="G353" s="21" t="str">
        <f>VLOOKUP(A353,Datos!$B$2:$C$1503,2,0)</f>
        <v>BOGOTA</v>
      </c>
      <c r="H353" s="22">
        <f ca="1">VLOOKUP(A353,Datos!$B$2:$P$1503,15,0)</f>
        <v>51</v>
      </c>
      <c r="I353" s="2" t="str">
        <f t="shared" si="5"/>
        <v>NO CUMPLE</v>
      </c>
    </row>
    <row r="354" spans="1:9" x14ac:dyDescent="0.2">
      <c r="A354" s="5">
        <v>26758194</v>
      </c>
      <c r="B354" s="5" t="s">
        <v>360</v>
      </c>
      <c r="C354" s="20">
        <f>VLOOKUP(A354,Datos!B:M,12,0)</f>
        <v>36934</v>
      </c>
      <c r="D354" s="21" t="str">
        <f>VLOOKUP(A354,Datos!B:O,14,0)</f>
        <v>F</v>
      </c>
      <c r="E354" s="21" t="str">
        <f>VLOOKUP(A354,Datos!B:Q,16,0)</f>
        <v>CATEGORIA AUXILIAR</v>
      </c>
      <c r="F354" s="21" t="str">
        <f>VLOOKUP(A354,Datos!$B$2:$R$1503,17,0)</f>
        <v>ESPECIALIZACIÓN</v>
      </c>
      <c r="G354" s="21" t="str">
        <f>VLOOKUP(A354,Datos!$B$2:$C$1503,2,0)</f>
        <v>VALLEDUPAR</v>
      </c>
      <c r="H354" s="22">
        <f ca="1">VLOOKUP(A354,Datos!$B$2:$P$1503,15,0)</f>
        <v>22.75068493150685</v>
      </c>
      <c r="I354" s="2" t="str">
        <f t="shared" si="5"/>
        <v>NO CUMPLE</v>
      </c>
    </row>
    <row r="355" spans="1:9" x14ac:dyDescent="0.2">
      <c r="A355" s="5">
        <v>26884850</v>
      </c>
      <c r="B355" s="5" t="s">
        <v>361</v>
      </c>
      <c r="C355" s="20">
        <f>VLOOKUP(A355,Datos!B:M,12,0)</f>
        <v>29989</v>
      </c>
      <c r="D355" s="21" t="str">
        <f>VLOOKUP(A355,Datos!B:O,14,0)</f>
        <v>F</v>
      </c>
      <c r="E355" s="21" t="str">
        <f>VLOOKUP(A355,Datos!B:Q,16,0)</f>
        <v>CATEGORIA AUXILIAR</v>
      </c>
      <c r="F355" s="21" t="str">
        <f>VLOOKUP(A355,Datos!$B$2:$R$1503,17,0)</f>
        <v>PROFESIONAL</v>
      </c>
      <c r="G355" s="21" t="str">
        <f>VLOOKUP(A355,Datos!$B$2:$C$1503,2,0)</f>
        <v>VALLEDUPAR</v>
      </c>
      <c r="H355" s="22">
        <f ca="1">VLOOKUP(A355,Datos!$B$2:$P$1503,15,0)</f>
        <v>41.778082191780825</v>
      </c>
      <c r="I355" s="2" t="str">
        <f t="shared" si="5"/>
        <v>NO CUMPLE</v>
      </c>
    </row>
    <row r="356" spans="1:9" x14ac:dyDescent="0.2">
      <c r="A356" s="5">
        <v>26946473</v>
      </c>
      <c r="B356" s="5" t="s">
        <v>362</v>
      </c>
      <c r="C356" s="20">
        <f>VLOOKUP(A356,Datos!B:M,12,0)</f>
        <v>29966</v>
      </c>
      <c r="D356" s="21" t="str">
        <f>VLOOKUP(A356,Datos!B:O,14,0)</f>
        <v>F</v>
      </c>
      <c r="E356" s="21" t="str">
        <f>VLOOKUP(A356,Datos!B:Q,16,0)</f>
        <v>NO CATEGORIZADO</v>
      </c>
      <c r="F356" s="21" t="str">
        <f>VLOOKUP(A356,Datos!$B$2:$R$1503,17,0)</f>
        <v>PROFESIONAL</v>
      </c>
      <c r="G356" s="21" t="str">
        <f>VLOOKUP(A356,Datos!$B$2:$C$1503,2,0)</f>
        <v>VALLEDUPAR</v>
      </c>
      <c r="H356" s="22">
        <f ca="1">VLOOKUP(A356,Datos!$B$2:$P$1503,15,0)</f>
        <v>41.841095890410962</v>
      </c>
      <c r="I356" s="2" t="str">
        <f t="shared" si="5"/>
        <v>NO CUMPLE</v>
      </c>
    </row>
    <row r="357" spans="1:9" x14ac:dyDescent="0.2">
      <c r="A357" s="5">
        <v>27198789</v>
      </c>
      <c r="B357" s="5" t="s">
        <v>363</v>
      </c>
      <c r="C357" s="20">
        <f>VLOOKUP(A357,Datos!B:M,12,0)</f>
        <v>25238</v>
      </c>
      <c r="D357" s="21" t="str">
        <f>VLOOKUP(A357,Datos!B:O,14,0)</f>
        <v>F</v>
      </c>
      <c r="E357" s="21" t="str">
        <f>VLOOKUP(A357,Datos!B:Q,16,0)</f>
        <v>NO CATEGORIZADO</v>
      </c>
      <c r="F357" s="21" t="str">
        <f>VLOOKUP(A357,Datos!$B$2:$R$1503,17,0)</f>
        <v>ESPECIALIZACIÓN</v>
      </c>
      <c r="G357" s="21" t="str">
        <f>VLOOKUP(A357,Datos!$B$2:$C$1503,2,0)</f>
        <v>BOGOTA</v>
      </c>
      <c r="H357" s="22">
        <f ca="1">VLOOKUP(A357,Datos!$B$2:$P$1503,15,0)</f>
        <v>54.794520547945204</v>
      </c>
      <c r="I357" s="2" t="str">
        <f t="shared" si="5"/>
        <v>NO CUMPLE</v>
      </c>
    </row>
    <row r="358" spans="1:9" x14ac:dyDescent="0.2">
      <c r="A358" s="5">
        <v>28272086</v>
      </c>
      <c r="B358" s="5" t="s">
        <v>364</v>
      </c>
      <c r="C358" s="20">
        <f>VLOOKUP(A358,Datos!B:M,12,0)</f>
        <v>24754</v>
      </c>
      <c r="D358" s="21" t="str">
        <f>VLOOKUP(A358,Datos!B:O,14,0)</f>
        <v>F</v>
      </c>
      <c r="E358" s="21" t="str">
        <f>VLOOKUP(A358,Datos!B:Q,16,0)</f>
        <v>NO CATEGORIZADO</v>
      </c>
      <c r="F358" s="21" t="str">
        <f>VLOOKUP(A358,Datos!$B$2:$R$1503,17,0)</f>
        <v>ESPECIALIZACIÓN</v>
      </c>
      <c r="G358" s="21" t="str">
        <f>VLOOKUP(A358,Datos!$B$2:$C$1503,2,0)</f>
        <v>PEREIRA</v>
      </c>
      <c r="H358" s="22">
        <f ca="1">VLOOKUP(A358,Datos!$B$2:$P$1503,15,0)</f>
        <v>56.12054794520548</v>
      </c>
      <c r="I358" s="2" t="str">
        <f t="shared" si="5"/>
        <v>NO CUMPLE</v>
      </c>
    </row>
    <row r="359" spans="1:9" x14ac:dyDescent="0.2">
      <c r="A359" s="5">
        <v>28611688</v>
      </c>
      <c r="B359" s="5" t="s">
        <v>365</v>
      </c>
      <c r="C359" s="20">
        <f>VLOOKUP(A359,Datos!B:M,12,0)</f>
        <v>20987</v>
      </c>
      <c r="D359" s="21" t="str">
        <f>VLOOKUP(A359,Datos!B:O,14,0)</f>
        <v>F</v>
      </c>
      <c r="E359" s="21" t="str">
        <f>VLOOKUP(A359,Datos!B:Q,16,0)</f>
        <v>NO CATEGORIZADO</v>
      </c>
      <c r="F359" s="21" t="str">
        <f>VLOOKUP(A359,Datos!$B$2:$R$1503,17,0)</f>
        <v>ESPECIALIZACIÓN</v>
      </c>
      <c r="G359" s="21" t="str">
        <f>VLOOKUP(A359,Datos!$B$2:$C$1503,2,0)</f>
        <v>PEREIRA</v>
      </c>
      <c r="H359" s="22">
        <f ca="1">VLOOKUP(A359,Datos!$B$2:$P$1503,15,0)</f>
        <v>66.441095890410963</v>
      </c>
      <c r="I359" s="2" t="str">
        <f t="shared" si="5"/>
        <v>NO CUMPLE</v>
      </c>
    </row>
    <row r="360" spans="1:9" x14ac:dyDescent="0.2">
      <c r="A360" s="5">
        <v>28679157</v>
      </c>
      <c r="B360" s="5" t="s">
        <v>366</v>
      </c>
      <c r="C360" s="20">
        <f>VLOOKUP(A360,Datos!B:M,12,0)</f>
        <v>37125</v>
      </c>
      <c r="D360" s="21" t="str">
        <f>VLOOKUP(A360,Datos!B:O,14,0)</f>
        <v>F</v>
      </c>
      <c r="E360" s="21" t="str">
        <f>VLOOKUP(A360,Datos!B:Q,16,0)</f>
        <v>CATEGORIA AUXILIAR</v>
      </c>
      <c r="F360" s="21" t="str">
        <f>VLOOKUP(A360,Datos!$B$2:$R$1503,17,0)</f>
        <v>ESPECIALIZACIÓN</v>
      </c>
      <c r="G360" s="21" t="str">
        <f>VLOOKUP(A360,Datos!$B$2:$C$1503,2,0)</f>
        <v>PEREIRA</v>
      </c>
      <c r="H360" s="22">
        <f ca="1">VLOOKUP(A360,Datos!$B$2:$P$1503,15,0)</f>
        <v>22.227397260273971</v>
      </c>
      <c r="I360" s="2" t="str">
        <f t="shared" si="5"/>
        <v>NO CUMPLE</v>
      </c>
    </row>
    <row r="361" spans="1:9" x14ac:dyDescent="0.2">
      <c r="A361" s="5">
        <v>28815238</v>
      </c>
      <c r="B361" s="5" t="s">
        <v>367</v>
      </c>
      <c r="C361" s="20">
        <f>VLOOKUP(A361,Datos!B:M,12,0)</f>
        <v>21967</v>
      </c>
      <c r="D361" s="21" t="str">
        <f>VLOOKUP(A361,Datos!B:O,14,0)</f>
        <v>F</v>
      </c>
      <c r="E361" s="21" t="str">
        <f>VLOOKUP(A361,Datos!B:Q,16,0)</f>
        <v>CATEGORIA AUXILIAR</v>
      </c>
      <c r="F361" s="21" t="str">
        <f>VLOOKUP(A361,Datos!$B$2:$R$1503,17,0)</f>
        <v>ESPECIALIZACIÓN</v>
      </c>
      <c r="G361" s="21" t="str">
        <f>VLOOKUP(A361,Datos!$B$2:$C$1503,2,0)</f>
        <v>PEREIRA</v>
      </c>
      <c r="H361" s="22">
        <f ca="1">VLOOKUP(A361,Datos!$B$2:$P$1503,15,0)</f>
        <v>63.756164383561647</v>
      </c>
      <c r="I361" s="2" t="str">
        <f t="shared" si="5"/>
        <v>NO CUMPLE</v>
      </c>
    </row>
    <row r="362" spans="1:9" x14ac:dyDescent="0.2">
      <c r="A362" s="5">
        <v>28835600</v>
      </c>
      <c r="B362" s="5" t="s">
        <v>368</v>
      </c>
      <c r="C362" s="20">
        <f>VLOOKUP(A362,Datos!B:M,12,0)</f>
        <v>21556</v>
      </c>
      <c r="D362" s="21" t="str">
        <f>VLOOKUP(A362,Datos!B:O,14,0)</f>
        <v>F</v>
      </c>
      <c r="E362" s="21" t="str">
        <f>VLOOKUP(A362,Datos!B:Q,16,0)</f>
        <v>NO CATEGORIZADO</v>
      </c>
      <c r="F362" s="21" t="str">
        <f>VLOOKUP(A362,Datos!$B$2:$R$1503,17,0)</f>
        <v>ESPECIALIZACIÓN</v>
      </c>
      <c r="G362" s="21" t="str">
        <f>VLOOKUP(A362,Datos!$B$2:$C$1503,2,0)</f>
        <v>BOGOTA</v>
      </c>
      <c r="H362" s="22">
        <f ca="1">VLOOKUP(A362,Datos!$B$2:$P$1503,15,0)</f>
        <v>64.882191780821913</v>
      </c>
      <c r="I362" s="2" t="str">
        <f t="shared" si="5"/>
        <v>NO CUMPLE</v>
      </c>
    </row>
    <row r="363" spans="1:9" x14ac:dyDescent="0.2">
      <c r="A363" s="5">
        <v>29329035</v>
      </c>
      <c r="B363" s="5" t="s">
        <v>369</v>
      </c>
      <c r="C363" s="20">
        <f>VLOOKUP(A363,Datos!B:M,12,0)</f>
        <v>23216</v>
      </c>
      <c r="D363" s="21" t="str">
        <f>VLOOKUP(A363,Datos!B:O,14,0)</f>
        <v>F</v>
      </c>
      <c r="E363" s="21" t="str">
        <f>VLOOKUP(A363,Datos!B:Q,16,0)</f>
        <v>NO CATEGORIZADO</v>
      </c>
      <c r="F363" s="21" t="str">
        <f>VLOOKUP(A363,Datos!$B$2:$R$1503,17,0)</f>
        <v>ESPECIALIZACIÓN</v>
      </c>
      <c r="G363" s="21" t="str">
        <f>VLOOKUP(A363,Datos!$B$2:$C$1503,2,0)</f>
        <v>PEREIRA</v>
      </c>
      <c r="H363" s="22">
        <f ca="1">VLOOKUP(A363,Datos!$B$2:$P$1503,15,0)</f>
        <v>60.334246575342469</v>
      </c>
      <c r="I363" s="2" t="str">
        <f t="shared" si="5"/>
        <v>NO CUMPLE</v>
      </c>
    </row>
    <row r="364" spans="1:9" x14ac:dyDescent="0.2">
      <c r="A364" s="5">
        <v>29993335</v>
      </c>
      <c r="B364" s="5" t="s">
        <v>370</v>
      </c>
      <c r="C364" s="20">
        <f>VLOOKUP(A364,Datos!B:M,12,0)</f>
        <v>21755</v>
      </c>
      <c r="D364" s="21" t="str">
        <f>VLOOKUP(A364,Datos!B:O,14,0)</f>
        <v>F</v>
      </c>
      <c r="E364" s="21" t="str">
        <f>VLOOKUP(A364,Datos!B:Q,16,0)</f>
        <v>NO CATEGORIZADO</v>
      </c>
      <c r="F364" s="21" t="str">
        <f>VLOOKUP(A364,Datos!$B$2:$R$1503,17,0)</f>
        <v>ESPECIALIZACIÓN</v>
      </c>
      <c r="G364" s="21" t="str">
        <f>VLOOKUP(A364,Datos!$B$2:$C$1503,2,0)</f>
        <v>PEREIRA</v>
      </c>
      <c r="H364" s="22">
        <f ca="1">VLOOKUP(A364,Datos!$B$2:$P$1503,15,0)</f>
        <v>64.336986301369862</v>
      </c>
      <c r="I364" s="2" t="str">
        <f t="shared" si="5"/>
        <v>NO CUMPLE</v>
      </c>
    </row>
    <row r="365" spans="1:9" x14ac:dyDescent="0.2">
      <c r="A365" s="5">
        <v>30231856</v>
      </c>
      <c r="B365" s="5" t="s">
        <v>371</v>
      </c>
      <c r="C365" s="20">
        <f>VLOOKUP(A365,Datos!B:M,12,0)</f>
        <v>30069</v>
      </c>
      <c r="D365" s="21" t="str">
        <f>VLOOKUP(A365,Datos!B:O,14,0)</f>
        <v>F</v>
      </c>
      <c r="E365" s="21" t="str">
        <f>VLOOKUP(A365,Datos!B:Q,16,0)</f>
        <v>NO CATEGORIZADO</v>
      </c>
      <c r="F365" s="21" t="str">
        <f>VLOOKUP(A365,Datos!$B$2:$R$1503,17,0)</f>
        <v>MAESTRÍA</v>
      </c>
      <c r="G365" s="21" t="str">
        <f>VLOOKUP(A365,Datos!$B$2:$C$1503,2,0)</f>
        <v>PEREIRA</v>
      </c>
      <c r="H365" s="22">
        <f ca="1">VLOOKUP(A365,Datos!$B$2:$P$1503,15,0)</f>
        <v>41.558904109589044</v>
      </c>
      <c r="I365" s="2" t="str">
        <f t="shared" si="5"/>
        <v>CANDIDATO APROBADO</v>
      </c>
    </row>
    <row r="366" spans="1:9" x14ac:dyDescent="0.2">
      <c r="A366" s="5">
        <v>30233342</v>
      </c>
      <c r="B366" s="5" t="s">
        <v>372</v>
      </c>
      <c r="C366" s="20">
        <f>VLOOKUP(A366,Datos!B:M,12,0)</f>
        <v>30064</v>
      </c>
      <c r="D366" s="21" t="str">
        <f>VLOOKUP(A366,Datos!B:O,14,0)</f>
        <v>F</v>
      </c>
      <c r="E366" s="21" t="str">
        <f>VLOOKUP(A366,Datos!B:Q,16,0)</f>
        <v>NO CATEGORIZADO</v>
      </c>
      <c r="F366" s="21" t="str">
        <f>VLOOKUP(A366,Datos!$B$2:$R$1503,17,0)</f>
        <v>ESPECIALIZACIÓN</v>
      </c>
      <c r="G366" s="21" t="str">
        <f>VLOOKUP(A366,Datos!$B$2:$C$1503,2,0)</f>
        <v>PEREIRA</v>
      </c>
      <c r="H366" s="22">
        <f ca="1">VLOOKUP(A366,Datos!$B$2:$P$1503,15,0)</f>
        <v>41.57260273972603</v>
      </c>
      <c r="I366" s="2" t="str">
        <f t="shared" si="5"/>
        <v>NO CUMPLE</v>
      </c>
    </row>
    <row r="367" spans="1:9" x14ac:dyDescent="0.2">
      <c r="A367" s="5">
        <v>30233745</v>
      </c>
      <c r="B367" s="5" t="s">
        <v>373</v>
      </c>
      <c r="C367" s="20">
        <f>VLOOKUP(A367,Datos!B:M,12,0)</f>
        <v>30292</v>
      </c>
      <c r="D367" s="21" t="str">
        <f>VLOOKUP(A367,Datos!B:O,14,0)</f>
        <v>F</v>
      </c>
      <c r="E367" s="21" t="str">
        <f>VLOOKUP(A367,Datos!B:Q,16,0)</f>
        <v>NO CATEGORIZADO</v>
      </c>
      <c r="F367" s="21" t="str">
        <f>VLOOKUP(A367,Datos!$B$2:$R$1503,17,0)</f>
        <v>ESPECIALIZACIÓN</v>
      </c>
      <c r="G367" s="21" t="str">
        <f>VLOOKUP(A367,Datos!$B$2:$C$1503,2,0)</f>
        <v>PEREIRA</v>
      </c>
      <c r="H367" s="22">
        <f ca="1">VLOOKUP(A367,Datos!$B$2:$P$1503,15,0)</f>
        <v>40.947945205479449</v>
      </c>
      <c r="I367" s="2" t="str">
        <f t="shared" si="5"/>
        <v>NO CUMPLE</v>
      </c>
    </row>
    <row r="368" spans="1:9" x14ac:dyDescent="0.2">
      <c r="A368" s="5">
        <v>30234229</v>
      </c>
      <c r="B368" s="5" t="s">
        <v>374</v>
      </c>
      <c r="C368" s="20">
        <f>VLOOKUP(A368,Datos!B:M,12,0)</f>
        <v>30415</v>
      </c>
      <c r="D368" s="21" t="str">
        <f>VLOOKUP(A368,Datos!B:O,14,0)</f>
        <v>F</v>
      </c>
      <c r="E368" s="21" t="str">
        <f>VLOOKUP(A368,Datos!B:Q,16,0)</f>
        <v>CATEGORIA AUXILIAR</v>
      </c>
      <c r="F368" s="21" t="str">
        <f>VLOOKUP(A368,Datos!$B$2:$R$1503,17,0)</f>
        <v>MAESTRÍA</v>
      </c>
      <c r="G368" s="21" t="str">
        <f>VLOOKUP(A368,Datos!$B$2:$C$1503,2,0)</f>
        <v>BOGOTA</v>
      </c>
      <c r="H368" s="22">
        <f ca="1">VLOOKUP(A368,Datos!$B$2:$P$1503,15,0)</f>
        <v>40.610958904109587</v>
      </c>
      <c r="I368" s="2" t="str">
        <f t="shared" si="5"/>
        <v>CANDIDATO APROBADO</v>
      </c>
    </row>
    <row r="369" spans="1:9" x14ac:dyDescent="0.2">
      <c r="A369" s="5">
        <v>30236403</v>
      </c>
      <c r="B369" s="5" t="s">
        <v>375</v>
      </c>
      <c r="C369" s="20">
        <f>VLOOKUP(A369,Datos!B:M,12,0)</f>
        <v>30592</v>
      </c>
      <c r="D369" s="21" t="str">
        <f>VLOOKUP(A369,Datos!B:O,14,0)</f>
        <v>F</v>
      </c>
      <c r="E369" s="21" t="str">
        <f>VLOOKUP(A369,Datos!B:Q,16,0)</f>
        <v>NO CATEGORIZADO</v>
      </c>
      <c r="F369" s="21" t="str">
        <f>VLOOKUP(A369,Datos!$B$2:$R$1503,17,0)</f>
        <v>ESPECIALIZACIÓN</v>
      </c>
      <c r="G369" s="21" t="str">
        <f>VLOOKUP(A369,Datos!$B$2:$C$1503,2,0)</f>
        <v>PEREIRA</v>
      </c>
      <c r="H369" s="22">
        <f ca="1">VLOOKUP(A369,Datos!$B$2:$P$1503,15,0)</f>
        <v>40.126027397260273</v>
      </c>
      <c r="I369" s="2" t="str">
        <f t="shared" si="5"/>
        <v>NO CUMPLE</v>
      </c>
    </row>
    <row r="370" spans="1:9" x14ac:dyDescent="0.2">
      <c r="A370" s="5">
        <v>30238886</v>
      </c>
      <c r="B370" s="5" t="s">
        <v>376</v>
      </c>
      <c r="C370" s="20">
        <f>VLOOKUP(A370,Datos!B:M,12,0)</f>
        <v>30798</v>
      </c>
      <c r="D370" s="21" t="str">
        <f>VLOOKUP(A370,Datos!B:O,14,0)</f>
        <v>F</v>
      </c>
      <c r="E370" s="21" t="str">
        <f>VLOOKUP(A370,Datos!B:Q,16,0)</f>
        <v>CATEGORIA AUXILIAR</v>
      </c>
      <c r="F370" s="21" t="str">
        <f>VLOOKUP(A370,Datos!$B$2:$R$1503,17,0)</f>
        <v>ESPECIALIZACIÓN</v>
      </c>
      <c r="G370" s="21" t="str">
        <f>VLOOKUP(A370,Datos!$B$2:$C$1503,2,0)</f>
        <v>PEREIRA</v>
      </c>
      <c r="H370" s="22">
        <f ca="1">VLOOKUP(A370,Datos!$B$2:$P$1503,15,0)</f>
        <v>39.561643835616437</v>
      </c>
      <c r="I370" s="2" t="str">
        <f t="shared" si="5"/>
        <v>NO CUMPLE</v>
      </c>
    </row>
    <row r="371" spans="1:9" x14ac:dyDescent="0.2">
      <c r="A371" s="5">
        <v>30272369</v>
      </c>
      <c r="B371" s="5" t="s">
        <v>377</v>
      </c>
      <c r="C371" s="20">
        <f>VLOOKUP(A371,Datos!B:M,12,0)</f>
        <v>22165</v>
      </c>
      <c r="D371" s="21" t="str">
        <f>VLOOKUP(A371,Datos!B:O,14,0)</f>
        <v>F</v>
      </c>
      <c r="E371" s="21" t="str">
        <f>VLOOKUP(A371,Datos!B:Q,16,0)</f>
        <v>NO CATEGORIZADO</v>
      </c>
      <c r="F371" s="21" t="str">
        <f>VLOOKUP(A371,Datos!$B$2:$R$1503,17,0)</f>
        <v>ESPECIALIZACIÓN</v>
      </c>
      <c r="G371" s="21" t="str">
        <f>VLOOKUP(A371,Datos!$B$2:$C$1503,2,0)</f>
        <v>PEREIRA</v>
      </c>
      <c r="H371" s="22">
        <f ca="1">VLOOKUP(A371,Datos!$B$2:$P$1503,15,0)</f>
        <v>63.213698630136989</v>
      </c>
      <c r="I371" s="2" t="str">
        <f t="shared" si="5"/>
        <v>NO CUMPLE</v>
      </c>
    </row>
    <row r="372" spans="1:9" x14ac:dyDescent="0.2">
      <c r="A372" s="5">
        <v>30272556</v>
      </c>
      <c r="B372" s="5" t="s">
        <v>378</v>
      </c>
      <c r="C372" s="20">
        <f>VLOOKUP(A372,Datos!B:M,12,0)</f>
        <v>22296</v>
      </c>
      <c r="D372" s="21" t="str">
        <f>VLOOKUP(A372,Datos!B:O,14,0)</f>
        <v>F</v>
      </c>
      <c r="E372" s="21" t="str">
        <f>VLOOKUP(A372,Datos!B:Q,16,0)</f>
        <v>CATEGORIA ASOCIADO</v>
      </c>
      <c r="F372" s="21" t="str">
        <f>VLOOKUP(A372,Datos!$B$2:$R$1503,17,0)</f>
        <v>MAESTRÍA</v>
      </c>
      <c r="G372" s="21" t="str">
        <f>VLOOKUP(A372,Datos!$B$2:$C$1503,2,0)</f>
        <v>PEREIRA</v>
      </c>
      <c r="H372" s="22">
        <f ca="1">VLOOKUP(A372,Datos!$B$2:$P$1503,15,0)</f>
        <v>62.854794520547948</v>
      </c>
      <c r="I372" s="2" t="str">
        <f t="shared" si="5"/>
        <v>CANDIDATO APROBADO</v>
      </c>
    </row>
    <row r="373" spans="1:9" x14ac:dyDescent="0.2">
      <c r="A373" s="5">
        <v>30273630</v>
      </c>
      <c r="B373" s="5" t="s">
        <v>379</v>
      </c>
      <c r="C373" s="20">
        <f>VLOOKUP(A373,Datos!B:M,12,0)</f>
        <v>29230</v>
      </c>
      <c r="D373" s="21" t="str">
        <f>VLOOKUP(A373,Datos!B:O,14,0)</f>
        <v>F</v>
      </c>
      <c r="E373" s="21" t="str">
        <f>VLOOKUP(A373,Datos!B:Q,16,0)</f>
        <v>NO CATEGORIZADO</v>
      </c>
      <c r="F373" s="21" t="str">
        <f>VLOOKUP(A373,Datos!$B$2:$R$1503,17,0)</f>
        <v>ESPECIALIZACIÓN</v>
      </c>
      <c r="G373" s="21" t="str">
        <f>VLOOKUP(A373,Datos!$B$2:$C$1503,2,0)</f>
        <v>PEREIRA</v>
      </c>
      <c r="H373" s="22">
        <f ca="1">VLOOKUP(A373,Datos!$B$2:$P$1503,15,0)</f>
        <v>43.857534246575341</v>
      </c>
      <c r="I373" s="2" t="str">
        <f t="shared" si="5"/>
        <v>NO CUMPLE</v>
      </c>
    </row>
    <row r="374" spans="1:9" x14ac:dyDescent="0.2">
      <c r="A374" s="5">
        <v>30275705</v>
      </c>
      <c r="B374" s="5" t="s">
        <v>380</v>
      </c>
      <c r="C374" s="20">
        <f>VLOOKUP(A374,Datos!B:M,12,0)</f>
        <v>25468</v>
      </c>
      <c r="D374" s="21" t="str">
        <f>VLOOKUP(A374,Datos!B:O,14,0)</f>
        <v>F</v>
      </c>
      <c r="E374" s="21" t="str">
        <f>VLOOKUP(A374,Datos!B:Q,16,0)</f>
        <v>CATEGORIA ASISTENTE</v>
      </c>
      <c r="F374" s="21" t="str">
        <f>VLOOKUP(A374,Datos!$B$2:$R$1503,17,0)</f>
        <v>ESPECIALIZACIÓN</v>
      </c>
      <c r="G374" s="21" t="str">
        <f>VLOOKUP(A374,Datos!$B$2:$C$1503,2,0)</f>
        <v>PEREIRA</v>
      </c>
      <c r="H374" s="22">
        <f ca="1">VLOOKUP(A374,Datos!$B$2:$P$1503,15,0)</f>
        <v>54.164383561643838</v>
      </c>
      <c r="I374" s="2" t="str">
        <f t="shared" si="5"/>
        <v>NO CUMPLE</v>
      </c>
    </row>
    <row r="375" spans="1:9" x14ac:dyDescent="0.2">
      <c r="A375" s="5">
        <v>30275855</v>
      </c>
      <c r="B375" s="5" t="s">
        <v>381</v>
      </c>
      <c r="C375" s="20">
        <f>VLOOKUP(A375,Datos!B:M,12,0)</f>
        <v>22378</v>
      </c>
      <c r="D375" s="21" t="str">
        <f>VLOOKUP(A375,Datos!B:O,14,0)</f>
        <v>F</v>
      </c>
      <c r="E375" s="21" t="str">
        <f>VLOOKUP(A375,Datos!B:Q,16,0)</f>
        <v>NO CATEGORIZADO</v>
      </c>
      <c r="F375" s="21" t="str">
        <f>VLOOKUP(A375,Datos!$B$2:$R$1503,17,0)</f>
        <v>ESPECIALIZACIÓN</v>
      </c>
      <c r="G375" s="21" t="str">
        <f>VLOOKUP(A375,Datos!$B$2:$C$1503,2,0)</f>
        <v>PEREIRA</v>
      </c>
      <c r="H375" s="22">
        <f ca="1">VLOOKUP(A375,Datos!$B$2:$P$1503,15,0)</f>
        <v>62.630136986301373</v>
      </c>
      <c r="I375" s="2" t="str">
        <f t="shared" si="5"/>
        <v>NO CUMPLE</v>
      </c>
    </row>
    <row r="376" spans="1:9" x14ac:dyDescent="0.2">
      <c r="A376" s="5">
        <v>30276952</v>
      </c>
      <c r="B376" s="5" t="s">
        <v>382</v>
      </c>
      <c r="C376" s="20">
        <f>VLOOKUP(A376,Datos!B:M,12,0)</f>
        <v>22174</v>
      </c>
      <c r="D376" s="21" t="str">
        <f>VLOOKUP(A376,Datos!B:O,14,0)</f>
        <v>F</v>
      </c>
      <c r="E376" s="21" t="str">
        <f>VLOOKUP(A376,Datos!B:Q,16,0)</f>
        <v>NO CATEGORIZADO</v>
      </c>
      <c r="F376" s="21" t="str">
        <f>VLOOKUP(A376,Datos!$B$2:$R$1503,17,0)</f>
        <v>ESPECIALIZACIÓN</v>
      </c>
      <c r="G376" s="21" t="str">
        <f>VLOOKUP(A376,Datos!$B$2:$C$1503,2,0)</f>
        <v>PEREIRA</v>
      </c>
      <c r="H376" s="22">
        <f ca="1">VLOOKUP(A376,Datos!$B$2:$P$1503,15,0)</f>
        <v>63.18904109589041</v>
      </c>
      <c r="I376" s="2" t="str">
        <f t="shared" si="5"/>
        <v>NO CUMPLE</v>
      </c>
    </row>
    <row r="377" spans="1:9" x14ac:dyDescent="0.2">
      <c r="A377" s="5">
        <v>30280350</v>
      </c>
      <c r="B377" s="5" t="s">
        <v>383</v>
      </c>
      <c r="C377" s="20">
        <f>VLOOKUP(A377,Datos!B:M,12,0)</f>
        <v>22295</v>
      </c>
      <c r="D377" s="21" t="str">
        <f>VLOOKUP(A377,Datos!B:O,14,0)</f>
        <v>F</v>
      </c>
      <c r="E377" s="21" t="str">
        <f>VLOOKUP(A377,Datos!B:Q,16,0)</f>
        <v>NO CATEGORIZADO</v>
      </c>
      <c r="F377" s="21" t="str">
        <f>VLOOKUP(A377,Datos!$B$2:$R$1503,17,0)</f>
        <v>PROFESIONAL</v>
      </c>
      <c r="G377" s="21" t="str">
        <f>VLOOKUP(A377,Datos!$B$2:$C$1503,2,0)</f>
        <v>PEREIRA</v>
      </c>
      <c r="H377" s="22">
        <f ca="1">VLOOKUP(A377,Datos!$B$2:$P$1503,15,0)</f>
        <v>62.857534246575341</v>
      </c>
      <c r="I377" s="2" t="str">
        <f t="shared" si="5"/>
        <v>NO CUMPLE</v>
      </c>
    </row>
    <row r="378" spans="1:9" x14ac:dyDescent="0.2">
      <c r="A378" s="5">
        <v>30286269</v>
      </c>
      <c r="B378" s="5" t="s">
        <v>384</v>
      </c>
      <c r="C378" s="20">
        <f>VLOOKUP(A378,Datos!B:M,12,0)</f>
        <v>23232</v>
      </c>
      <c r="D378" s="21" t="str">
        <f>VLOOKUP(A378,Datos!B:O,14,0)</f>
        <v>F</v>
      </c>
      <c r="E378" s="21" t="str">
        <f>VLOOKUP(A378,Datos!B:Q,16,0)</f>
        <v>NO CATEGORIZADO</v>
      </c>
      <c r="F378" s="21" t="str">
        <f>VLOOKUP(A378,Datos!$B$2:$R$1503,17,0)</f>
        <v>ESPECIALIZACIÓN</v>
      </c>
      <c r="G378" s="21" t="str">
        <f>VLOOKUP(A378,Datos!$B$2:$C$1503,2,0)</f>
        <v>PEREIRA</v>
      </c>
      <c r="H378" s="22">
        <f ca="1">VLOOKUP(A378,Datos!$B$2:$P$1503,15,0)</f>
        <v>60.290410958904111</v>
      </c>
      <c r="I378" s="2" t="str">
        <f t="shared" si="5"/>
        <v>NO CUMPLE</v>
      </c>
    </row>
    <row r="379" spans="1:9" x14ac:dyDescent="0.2">
      <c r="A379" s="5">
        <v>30290665</v>
      </c>
      <c r="B379" s="5" t="s">
        <v>385</v>
      </c>
      <c r="C379" s="20">
        <f>VLOOKUP(A379,Datos!B:M,12,0)</f>
        <v>23478</v>
      </c>
      <c r="D379" s="21" t="str">
        <f>VLOOKUP(A379,Datos!B:O,14,0)</f>
        <v>F</v>
      </c>
      <c r="E379" s="21" t="str">
        <f>VLOOKUP(A379,Datos!B:Q,16,0)</f>
        <v>CATEGORIA ASISTENTE</v>
      </c>
      <c r="F379" s="21" t="str">
        <f>VLOOKUP(A379,Datos!$B$2:$R$1503,17,0)</f>
        <v>MAESTRÍA</v>
      </c>
      <c r="G379" s="21" t="str">
        <f>VLOOKUP(A379,Datos!$B$2:$C$1503,2,0)</f>
        <v>PEREIRA</v>
      </c>
      <c r="H379" s="22">
        <f ca="1">VLOOKUP(A379,Datos!$B$2:$P$1503,15,0)</f>
        <v>59.61643835616438</v>
      </c>
      <c r="I379" s="2" t="str">
        <f t="shared" si="5"/>
        <v>CANDIDATO APROBADO</v>
      </c>
    </row>
    <row r="380" spans="1:9" x14ac:dyDescent="0.2">
      <c r="A380" s="5">
        <v>30291201</v>
      </c>
      <c r="B380" s="5" t="s">
        <v>386</v>
      </c>
      <c r="C380" s="20">
        <f>VLOOKUP(A380,Datos!B:M,12,0)</f>
        <v>23652</v>
      </c>
      <c r="D380" s="21" t="str">
        <f>VLOOKUP(A380,Datos!B:O,14,0)</f>
        <v>F</v>
      </c>
      <c r="E380" s="21" t="str">
        <f>VLOOKUP(A380,Datos!B:Q,16,0)</f>
        <v>NO CATEGORIZADO</v>
      </c>
      <c r="F380" s="21" t="str">
        <f>VLOOKUP(A380,Datos!$B$2:$R$1503,17,0)</f>
        <v>MAESTRÍA</v>
      </c>
      <c r="G380" s="21" t="str">
        <f>VLOOKUP(A380,Datos!$B$2:$C$1503,2,0)</f>
        <v>PEREIRA</v>
      </c>
      <c r="H380" s="22">
        <f ca="1">VLOOKUP(A380,Datos!$B$2:$P$1503,15,0)</f>
        <v>59.139726027397259</v>
      </c>
      <c r="I380" s="2" t="str">
        <f t="shared" si="5"/>
        <v>CANDIDATO APROBADO</v>
      </c>
    </row>
    <row r="381" spans="1:9" x14ac:dyDescent="0.2">
      <c r="A381" s="5">
        <v>30291596</v>
      </c>
      <c r="B381" s="5" t="s">
        <v>387</v>
      </c>
      <c r="C381" s="20">
        <f>VLOOKUP(A381,Datos!B:M,12,0)</f>
        <v>23662</v>
      </c>
      <c r="D381" s="21" t="str">
        <f>VLOOKUP(A381,Datos!B:O,14,0)</f>
        <v>F</v>
      </c>
      <c r="E381" s="21" t="str">
        <f>VLOOKUP(A381,Datos!B:Q,16,0)</f>
        <v>NO CATEGORIZADO</v>
      </c>
      <c r="F381" s="21" t="str">
        <f>VLOOKUP(A381,Datos!$B$2:$R$1503,17,0)</f>
        <v>ESPECIALIZACIÓN</v>
      </c>
      <c r="G381" s="21" t="str">
        <f>VLOOKUP(A381,Datos!$B$2:$C$1503,2,0)</f>
        <v>PEREIRA</v>
      </c>
      <c r="H381" s="22">
        <f ca="1">VLOOKUP(A381,Datos!$B$2:$P$1503,15,0)</f>
        <v>59.112328767123287</v>
      </c>
      <c r="I381" s="2" t="str">
        <f t="shared" si="5"/>
        <v>NO CUMPLE</v>
      </c>
    </row>
    <row r="382" spans="1:9" x14ac:dyDescent="0.2">
      <c r="A382" s="5">
        <v>30292207</v>
      </c>
      <c r="B382" s="5" t="s">
        <v>388</v>
      </c>
      <c r="C382" s="20">
        <f>VLOOKUP(A382,Datos!B:M,12,0)</f>
        <v>23719</v>
      </c>
      <c r="D382" s="21" t="str">
        <f>VLOOKUP(A382,Datos!B:O,14,0)</f>
        <v>F</v>
      </c>
      <c r="E382" s="21" t="str">
        <f>VLOOKUP(A382,Datos!B:Q,16,0)</f>
        <v>NO CATEGORIZADO</v>
      </c>
      <c r="F382" s="21" t="str">
        <f>VLOOKUP(A382,Datos!$B$2:$R$1503,17,0)</f>
        <v>ESPECIALIZACIÓN</v>
      </c>
      <c r="G382" s="21" t="str">
        <f>VLOOKUP(A382,Datos!$B$2:$C$1503,2,0)</f>
        <v>PEREIRA</v>
      </c>
      <c r="H382" s="22">
        <f ca="1">VLOOKUP(A382,Datos!$B$2:$P$1503,15,0)</f>
        <v>58.956164383561642</v>
      </c>
      <c r="I382" s="2" t="str">
        <f t="shared" si="5"/>
        <v>NO CUMPLE</v>
      </c>
    </row>
    <row r="383" spans="1:9" x14ac:dyDescent="0.2">
      <c r="A383" s="5">
        <v>30292967</v>
      </c>
      <c r="B383" s="5" t="s">
        <v>389</v>
      </c>
      <c r="C383" s="20">
        <f>VLOOKUP(A383,Datos!B:M,12,0)</f>
        <v>23780</v>
      </c>
      <c r="D383" s="21" t="str">
        <f>VLOOKUP(A383,Datos!B:O,14,0)</f>
        <v>F</v>
      </c>
      <c r="E383" s="21" t="str">
        <f>VLOOKUP(A383,Datos!B:Q,16,0)</f>
        <v>CATEGORIA ASOCIADO</v>
      </c>
      <c r="F383" s="21" t="str">
        <f>VLOOKUP(A383,Datos!$B$2:$R$1503,17,0)</f>
        <v>MAESTRÍA</v>
      </c>
      <c r="G383" s="21" t="str">
        <f>VLOOKUP(A383,Datos!$B$2:$C$1503,2,0)</f>
        <v>PEREIRA</v>
      </c>
      <c r="H383" s="22">
        <f ca="1">VLOOKUP(A383,Datos!$B$2:$P$1503,15,0)</f>
        <v>58.789041095890411</v>
      </c>
      <c r="I383" s="2" t="str">
        <f t="shared" si="5"/>
        <v>CANDIDATO APROBADO</v>
      </c>
    </row>
    <row r="384" spans="1:9" x14ac:dyDescent="0.2">
      <c r="A384" s="5">
        <v>30294550</v>
      </c>
      <c r="B384" s="5" t="s">
        <v>390</v>
      </c>
      <c r="C384" s="20">
        <f>VLOOKUP(A384,Datos!B:M,12,0)</f>
        <v>23808</v>
      </c>
      <c r="D384" s="21" t="str">
        <f>VLOOKUP(A384,Datos!B:O,14,0)</f>
        <v>F</v>
      </c>
      <c r="E384" s="21" t="str">
        <f>VLOOKUP(A384,Datos!B:Q,16,0)</f>
        <v>NO CATEGORIZADO</v>
      </c>
      <c r="F384" s="21" t="str">
        <f>VLOOKUP(A384,Datos!$B$2:$R$1503,17,0)</f>
        <v>MAESTRÍA</v>
      </c>
      <c r="G384" s="21" t="str">
        <f>VLOOKUP(A384,Datos!$B$2:$C$1503,2,0)</f>
        <v>PEREIRA</v>
      </c>
      <c r="H384" s="22">
        <f ca="1">VLOOKUP(A384,Datos!$B$2:$P$1503,15,0)</f>
        <v>58.712328767123289</v>
      </c>
      <c r="I384" s="2" t="str">
        <f t="shared" si="5"/>
        <v>CANDIDATO APROBADO</v>
      </c>
    </row>
    <row r="385" spans="1:9" x14ac:dyDescent="0.2">
      <c r="A385" s="5">
        <v>30294967</v>
      </c>
      <c r="B385" s="5" t="s">
        <v>391</v>
      </c>
      <c r="C385" s="20">
        <f>VLOOKUP(A385,Datos!B:M,12,0)</f>
        <v>22857</v>
      </c>
      <c r="D385" s="21" t="str">
        <f>VLOOKUP(A385,Datos!B:O,14,0)</f>
        <v>F</v>
      </c>
      <c r="E385" s="21" t="str">
        <f>VLOOKUP(A385,Datos!B:Q,16,0)</f>
        <v>CATEGORIA ASISTENTE</v>
      </c>
      <c r="F385" s="21" t="str">
        <f>VLOOKUP(A385,Datos!$B$2:$R$1503,17,0)</f>
        <v>ESPECIALIZACIÓN</v>
      </c>
      <c r="G385" s="21" t="str">
        <f>VLOOKUP(A385,Datos!$B$2:$C$1503,2,0)</f>
        <v>PEREIRA</v>
      </c>
      <c r="H385" s="22">
        <f ca="1">VLOOKUP(A385,Datos!$B$2:$P$1503,15,0)</f>
        <v>61.317808219178083</v>
      </c>
      <c r="I385" s="2" t="str">
        <f t="shared" si="5"/>
        <v>NO CUMPLE</v>
      </c>
    </row>
    <row r="386" spans="1:9" x14ac:dyDescent="0.2">
      <c r="A386" s="5">
        <v>30300264</v>
      </c>
      <c r="B386" s="5" t="s">
        <v>392</v>
      </c>
      <c r="C386" s="20">
        <f>VLOOKUP(A386,Datos!B:M,12,0)</f>
        <v>24365</v>
      </c>
      <c r="D386" s="21" t="str">
        <f>VLOOKUP(A386,Datos!B:O,14,0)</f>
        <v>F</v>
      </c>
      <c r="E386" s="21" t="str">
        <f>VLOOKUP(A386,Datos!B:Q,16,0)</f>
        <v>CATEGORIA ASISTENTE</v>
      </c>
      <c r="F386" s="21" t="str">
        <f>VLOOKUP(A386,Datos!$B$2:$R$1503,17,0)</f>
        <v>ESPECIALIZACIÓN</v>
      </c>
      <c r="G386" s="21" t="str">
        <f>VLOOKUP(A386,Datos!$B$2:$C$1503,2,0)</f>
        <v>PEREIRA</v>
      </c>
      <c r="H386" s="22">
        <f ca="1">VLOOKUP(A386,Datos!$B$2:$P$1503,15,0)</f>
        <v>57.186301369863017</v>
      </c>
      <c r="I386" s="2" t="str">
        <f t="shared" si="5"/>
        <v>NO CUMPLE</v>
      </c>
    </row>
    <row r="387" spans="1:9" x14ac:dyDescent="0.2">
      <c r="A387" s="5">
        <v>30300282</v>
      </c>
      <c r="B387" s="5" t="s">
        <v>393</v>
      </c>
      <c r="C387" s="20">
        <f>VLOOKUP(A387,Datos!B:M,12,0)</f>
        <v>24249</v>
      </c>
      <c r="D387" s="21" t="str">
        <f>VLOOKUP(A387,Datos!B:O,14,0)</f>
        <v>F</v>
      </c>
      <c r="E387" s="21" t="str">
        <f>VLOOKUP(A387,Datos!B:Q,16,0)</f>
        <v>NO CATEGORIZADO</v>
      </c>
      <c r="F387" s="21" t="str">
        <f>VLOOKUP(A387,Datos!$B$2:$R$1503,17,0)</f>
        <v>ESPECIALIZACIÓN</v>
      </c>
      <c r="G387" s="21" t="str">
        <f>VLOOKUP(A387,Datos!$B$2:$C$1503,2,0)</f>
        <v>PEREIRA</v>
      </c>
      <c r="H387" s="22">
        <f ca="1">VLOOKUP(A387,Datos!$B$2:$P$1503,15,0)</f>
        <v>57.504109589041093</v>
      </c>
      <c r="I387" s="2" t="str">
        <f t="shared" ref="I387:I450" si="6">IF(F387="MAESTRÍA","CANDIDATO APROBADO","NO CUMPLE")</f>
        <v>NO CUMPLE</v>
      </c>
    </row>
    <row r="388" spans="1:9" x14ac:dyDescent="0.2">
      <c r="A388" s="5">
        <v>30323213</v>
      </c>
      <c r="B388" s="5" t="s">
        <v>394</v>
      </c>
      <c r="C388" s="20">
        <f>VLOOKUP(A388,Datos!B:M,12,0)</f>
        <v>26412</v>
      </c>
      <c r="D388" s="21" t="str">
        <f>VLOOKUP(A388,Datos!B:O,14,0)</f>
        <v>F</v>
      </c>
      <c r="E388" s="21" t="str">
        <f>VLOOKUP(A388,Datos!B:Q,16,0)</f>
        <v>NO CATEGORIZADO</v>
      </c>
      <c r="F388" s="21" t="str">
        <f>VLOOKUP(A388,Datos!$B$2:$R$1503,17,0)</f>
        <v>ESPECIALIZACIÓN</v>
      </c>
      <c r="G388" s="21" t="str">
        <f>VLOOKUP(A388,Datos!$B$2:$C$1503,2,0)</f>
        <v>PEREIRA</v>
      </c>
      <c r="H388" s="22">
        <f ca="1">VLOOKUP(A388,Datos!$B$2:$P$1503,15,0)</f>
        <v>51.578082191780823</v>
      </c>
      <c r="I388" s="2" t="str">
        <f t="shared" si="6"/>
        <v>NO CUMPLE</v>
      </c>
    </row>
    <row r="389" spans="1:9" x14ac:dyDescent="0.2">
      <c r="A389" s="5">
        <v>30323550</v>
      </c>
      <c r="B389" s="5" t="s">
        <v>395</v>
      </c>
      <c r="C389" s="20">
        <f>VLOOKUP(A389,Datos!B:M,12,0)</f>
        <v>25738</v>
      </c>
      <c r="D389" s="21" t="str">
        <f>VLOOKUP(A389,Datos!B:O,14,0)</f>
        <v>F</v>
      </c>
      <c r="E389" s="21" t="str">
        <f>VLOOKUP(A389,Datos!B:Q,16,0)</f>
        <v>NO CATEGORIZADO</v>
      </c>
      <c r="F389" s="21" t="str">
        <f>VLOOKUP(A389,Datos!$B$2:$R$1503,17,0)</f>
        <v>ESPECIALIZACIÓN</v>
      </c>
      <c r="G389" s="21" t="str">
        <f>VLOOKUP(A389,Datos!$B$2:$C$1503,2,0)</f>
        <v>PEREIRA</v>
      </c>
      <c r="H389" s="22">
        <f ca="1">VLOOKUP(A389,Datos!$B$2:$P$1503,15,0)</f>
        <v>53.424657534246577</v>
      </c>
      <c r="I389" s="2" t="str">
        <f t="shared" si="6"/>
        <v>NO CUMPLE</v>
      </c>
    </row>
    <row r="390" spans="1:9" x14ac:dyDescent="0.2">
      <c r="A390" s="5">
        <v>30325612</v>
      </c>
      <c r="B390" s="5" t="s">
        <v>396</v>
      </c>
      <c r="C390" s="20">
        <f>VLOOKUP(A390,Datos!B:M,12,0)</f>
        <v>26645</v>
      </c>
      <c r="D390" s="21" t="str">
        <f>VLOOKUP(A390,Datos!B:O,14,0)</f>
        <v>F</v>
      </c>
      <c r="E390" s="21" t="str">
        <f>VLOOKUP(A390,Datos!B:Q,16,0)</f>
        <v>NO CATEGORIZADO</v>
      </c>
      <c r="F390" s="21" t="str">
        <f>VLOOKUP(A390,Datos!$B$2:$R$1503,17,0)</f>
        <v>ESPECIALIZACIÓN</v>
      </c>
      <c r="G390" s="21" t="str">
        <f>VLOOKUP(A390,Datos!$B$2:$C$1503,2,0)</f>
        <v>PEREIRA</v>
      </c>
      <c r="H390" s="22">
        <f ca="1">VLOOKUP(A390,Datos!$B$2:$P$1503,15,0)</f>
        <v>50.939726027397263</v>
      </c>
      <c r="I390" s="2" t="str">
        <f t="shared" si="6"/>
        <v>NO CUMPLE</v>
      </c>
    </row>
    <row r="391" spans="1:9" x14ac:dyDescent="0.2">
      <c r="A391" s="5">
        <v>30327649</v>
      </c>
      <c r="B391" s="5" t="s">
        <v>397</v>
      </c>
      <c r="C391" s="20">
        <f>VLOOKUP(A391,Datos!B:M,12,0)</f>
        <v>26700</v>
      </c>
      <c r="D391" s="21" t="str">
        <f>VLOOKUP(A391,Datos!B:O,14,0)</f>
        <v>F</v>
      </c>
      <c r="E391" s="21" t="str">
        <f>VLOOKUP(A391,Datos!B:Q,16,0)</f>
        <v>CATEGORIA ASOCIADO</v>
      </c>
      <c r="F391" s="21" t="str">
        <f>VLOOKUP(A391,Datos!$B$2:$R$1503,17,0)</f>
        <v>MAESTRÍA</v>
      </c>
      <c r="G391" s="21" t="str">
        <f>VLOOKUP(A391,Datos!$B$2:$C$1503,2,0)</f>
        <v>PEREIRA</v>
      </c>
      <c r="H391" s="22">
        <f ca="1">VLOOKUP(A391,Datos!$B$2:$P$1503,15,0)</f>
        <v>50.789041095890411</v>
      </c>
      <c r="I391" s="2" t="str">
        <f t="shared" si="6"/>
        <v>CANDIDATO APROBADO</v>
      </c>
    </row>
    <row r="392" spans="1:9" x14ac:dyDescent="0.2">
      <c r="A392" s="5">
        <v>30334177</v>
      </c>
      <c r="B392" s="5" t="s">
        <v>398</v>
      </c>
      <c r="C392" s="20">
        <f>VLOOKUP(A392,Datos!B:M,12,0)</f>
        <v>27446</v>
      </c>
      <c r="D392" s="21" t="str">
        <f>VLOOKUP(A392,Datos!B:O,14,0)</f>
        <v>F</v>
      </c>
      <c r="E392" s="21" t="str">
        <f>VLOOKUP(A392,Datos!B:Q,16,0)</f>
        <v>NO CATEGORIZADO</v>
      </c>
      <c r="F392" s="21" t="str">
        <f>VLOOKUP(A392,Datos!$B$2:$R$1503,17,0)</f>
        <v>ESPECIALIZACIÓN</v>
      </c>
      <c r="G392" s="21" t="str">
        <f>VLOOKUP(A392,Datos!$B$2:$C$1503,2,0)</f>
        <v>PEREIRA</v>
      </c>
      <c r="H392" s="22">
        <f ca="1">VLOOKUP(A392,Datos!$B$2:$P$1503,15,0)</f>
        <v>48.745205479452054</v>
      </c>
      <c r="I392" s="2" t="str">
        <f t="shared" si="6"/>
        <v>NO CUMPLE</v>
      </c>
    </row>
    <row r="393" spans="1:9" x14ac:dyDescent="0.2">
      <c r="A393" s="5">
        <v>30335673</v>
      </c>
      <c r="B393" s="5" t="s">
        <v>399</v>
      </c>
      <c r="C393" s="20">
        <f>VLOOKUP(A393,Datos!B:M,12,0)</f>
        <v>26445</v>
      </c>
      <c r="D393" s="21" t="str">
        <f>VLOOKUP(A393,Datos!B:O,14,0)</f>
        <v>F</v>
      </c>
      <c r="E393" s="21" t="str">
        <f>VLOOKUP(A393,Datos!B:Q,16,0)</f>
        <v>CATEGORIA ASISTENTE</v>
      </c>
      <c r="F393" s="21" t="str">
        <f>VLOOKUP(A393,Datos!$B$2:$R$1503,17,0)</f>
        <v>MAESTRÍA</v>
      </c>
      <c r="G393" s="21" t="str">
        <f>VLOOKUP(A393,Datos!$B$2:$C$1503,2,0)</f>
        <v>PEREIRA</v>
      </c>
      <c r="H393" s="22">
        <f ca="1">VLOOKUP(A393,Datos!$B$2:$P$1503,15,0)</f>
        <v>51.487671232876714</v>
      </c>
      <c r="I393" s="2" t="str">
        <f t="shared" si="6"/>
        <v>CANDIDATO APROBADO</v>
      </c>
    </row>
    <row r="394" spans="1:9" x14ac:dyDescent="0.2">
      <c r="A394" s="5">
        <v>30337088</v>
      </c>
      <c r="B394" s="5" t="s">
        <v>400</v>
      </c>
      <c r="C394" s="20">
        <f>VLOOKUP(A394,Datos!B:M,12,0)</f>
        <v>27587</v>
      </c>
      <c r="D394" s="21" t="str">
        <f>VLOOKUP(A394,Datos!B:O,14,0)</f>
        <v>F</v>
      </c>
      <c r="E394" s="21" t="str">
        <f>VLOOKUP(A394,Datos!B:Q,16,0)</f>
        <v>NO CATEGORIZADO</v>
      </c>
      <c r="F394" s="21" t="str">
        <f>VLOOKUP(A394,Datos!$B$2:$R$1503,17,0)</f>
        <v>ESPECIALIZACIÓN</v>
      </c>
      <c r="G394" s="21" t="str">
        <f>VLOOKUP(A394,Datos!$B$2:$C$1503,2,0)</f>
        <v>PEREIRA</v>
      </c>
      <c r="H394" s="22">
        <f ca="1">VLOOKUP(A394,Datos!$B$2:$P$1503,15,0)</f>
        <v>48.358904109589041</v>
      </c>
      <c r="I394" s="2" t="str">
        <f t="shared" si="6"/>
        <v>NO CUMPLE</v>
      </c>
    </row>
    <row r="395" spans="1:9" x14ac:dyDescent="0.2">
      <c r="A395" s="5">
        <v>30337824</v>
      </c>
      <c r="B395" s="5" t="s">
        <v>401</v>
      </c>
      <c r="C395" s="20">
        <f>VLOOKUP(A395,Datos!B:M,12,0)</f>
        <v>27735</v>
      </c>
      <c r="D395" s="21" t="str">
        <f>VLOOKUP(A395,Datos!B:O,14,0)</f>
        <v>F</v>
      </c>
      <c r="E395" s="21" t="str">
        <f>VLOOKUP(A395,Datos!B:Q,16,0)</f>
        <v>CATEGORIA ASISTENTE</v>
      </c>
      <c r="F395" s="21" t="str">
        <f>VLOOKUP(A395,Datos!$B$2:$R$1503,17,0)</f>
        <v>MAESTRÍA</v>
      </c>
      <c r="G395" s="21" t="str">
        <f>VLOOKUP(A395,Datos!$B$2:$C$1503,2,0)</f>
        <v>PEREIRA</v>
      </c>
      <c r="H395" s="22">
        <f ca="1">VLOOKUP(A395,Datos!$B$2:$P$1503,15,0)</f>
        <v>47.953424657534249</v>
      </c>
      <c r="I395" s="2" t="str">
        <f t="shared" si="6"/>
        <v>CANDIDATO APROBADO</v>
      </c>
    </row>
    <row r="396" spans="1:9" x14ac:dyDescent="0.2">
      <c r="A396" s="5">
        <v>30356676</v>
      </c>
      <c r="B396" s="5" t="s">
        <v>402</v>
      </c>
      <c r="C396" s="20">
        <f>VLOOKUP(A396,Datos!B:M,12,0)</f>
        <v>28007</v>
      </c>
      <c r="D396" s="21" t="str">
        <f>VLOOKUP(A396,Datos!B:O,14,0)</f>
        <v>F</v>
      </c>
      <c r="E396" s="21" t="str">
        <f>VLOOKUP(A396,Datos!B:Q,16,0)</f>
        <v>CATEGORIA AUXILIAR</v>
      </c>
      <c r="F396" s="21" t="str">
        <f>VLOOKUP(A396,Datos!$B$2:$R$1503,17,0)</f>
        <v>MAESTRÍA</v>
      </c>
      <c r="G396" s="21" t="str">
        <f>VLOOKUP(A396,Datos!$B$2:$C$1503,2,0)</f>
        <v>PEREIRA</v>
      </c>
      <c r="H396" s="22">
        <f ca="1">VLOOKUP(A396,Datos!$B$2:$P$1503,15,0)</f>
        <v>47.208219178082189</v>
      </c>
      <c r="I396" s="2" t="str">
        <f t="shared" si="6"/>
        <v>CANDIDATO APROBADO</v>
      </c>
    </row>
    <row r="397" spans="1:9" x14ac:dyDescent="0.2">
      <c r="A397" s="5">
        <v>30361069</v>
      </c>
      <c r="B397" s="5" t="s">
        <v>403</v>
      </c>
      <c r="C397" s="20">
        <f>VLOOKUP(A397,Datos!B:M,12,0)</f>
        <v>30548</v>
      </c>
      <c r="D397" s="21" t="str">
        <f>VLOOKUP(A397,Datos!B:O,14,0)</f>
        <v>F</v>
      </c>
      <c r="E397" s="21" t="str">
        <f>VLOOKUP(A397,Datos!B:Q,16,0)</f>
        <v>NO CATEGORIZADO</v>
      </c>
      <c r="F397" s="21" t="str">
        <f>VLOOKUP(A397,Datos!$B$2:$R$1503,17,0)</f>
        <v>ESPECIALIZACIÓN</v>
      </c>
      <c r="G397" s="21" t="str">
        <f>VLOOKUP(A397,Datos!$B$2:$C$1503,2,0)</f>
        <v>PEREIRA</v>
      </c>
      <c r="H397" s="22">
        <f ca="1">VLOOKUP(A397,Datos!$B$2:$P$1503,15,0)</f>
        <v>40.246575342465754</v>
      </c>
      <c r="I397" s="2" t="str">
        <f t="shared" si="6"/>
        <v>NO CUMPLE</v>
      </c>
    </row>
    <row r="398" spans="1:9" x14ac:dyDescent="0.2">
      <c r="A398" s="5">
        <v>30384210</v>
      </c>
      <c r="B398" s="5" t="s">
        <v>404</v>
      </c>
      <c r="C398" s="20">
        <f>VLOOKUP(A398,Datos!B:M,12,0)</f>
        <v>27369</v>
      </c>
      <c r="D398" s="21" t="str">
        <f>VLOOKUP(A398,Datos!B:O,14,0)</f>
        <v>F</v>
      </c>
      <c r="E398" s="21" t="str">
        <f>VLOOKUP(A398,Datos!B:Q,16,0)</f>
        <v>CATEGORIA ASISTENTE</v>
      </c>
      <c r="F398" s="21" t="str">
        <f>VLOOKUP(A398,Datos!$B$2:$R$1503,17,0)</f>
        <v>ESPECIALIZACIÓN</v>
      </c>
      <c r="G398" s="21" t="str">
        <f>VLOOKUP(A398,Datos!$B$2:$C$1503,2,0)</f>
        <v>PEREIRA</v>
      </c>
      <c r="H398" s="22">
        <f ca="1">VLOOKUP(A398,Datos!$B$2:$P$1503,15,0)</f>
        <v>48.956164383561642</v>
      </c>
      <c r="I398" s="2" t="str">
        <f t="shared" si="6"/>
        <v>NO CUMPLE</v>
      </c>
    </row>
    <row r="399" spans="1:9" x14ac:dyDescent="0.2">
      <c r="A399" s="5">
        <v>30385322</v>
      </c>
      <c r="B399" s="5" t="s">
        <v>405</v>
      </c>
      <c r="C399" s="20">
        <f>VLOOKUP(A399,Datos!B:M,12,0)</f>
        <v>26758</v>
      </c>
      <c r="D399" s="21" t="str">
        <f>VLOOKUP(A399,Datos!B:O,14,0)</f>
        <v>F</v>
      </c>
      <c r="E399" s="21" t="str">
        <f>VLOOKUP(A399,Datos!B:Q,16,0)</f>
        <v>NO CATEGORIZADO</v>
      </c>
      <c r="F399" s="21" t="str">
        <f>VLOOKUP(A399,Datos!$B$2:$R$1503,17,0)</f>
        <v>ESPECIALIZACIÓN</v>
      </c>
      <c r="G399" s="21" t="str">
        <f>VLOOKUP(A399,Datos!$B$2:$C$1503,2,0)</f>
        <v>BOGOTA</v>
      </c>
      <c r="H399" s="22">
        <f ca="1">VLOOKUP(A399,Datos!$B$2:$P$1503,15,0)</f>
        <v>50.630136986301373</v>
      </c>
      <c r="I399" s="2" t="str">
        <f t="shared" si="6"/>
        <v>NO CUMPLE</v>
      </c>
    </row>
    <row r="400" spans="1:9" x14ac:dyDescent="0.2">
      <c r="A400" s="5">
        <v>30391072</v>
      </c>
      <c r="B400" s="5" t="s">
        <v>406</v>
      </c>
      <c r="C400" s="20">
        <f>VLOOKUP(A400,Datos!B:M,12,0)</f>
        <v>28094</v>
      </c>
      <c r="D400" s="21" t="str">
        <f>VLOOKUP(A400,Datos!B:O,14,0)</f>
        <v>F</v>
      </c>
      <c r="E400" s="21" t="str">
        <f>VLOOKUP(A400,Datos!B:Q,16,0)</f>
        <v>NO CATEGORIZADO</v>
      </c>
      <c r="F400" s="21" t="str">
        <f>VLOOKUP(A400,Datos!$B$2:$R$1503,17,0)</f>
        <v>ESPECIALIZACIÓN</v>
      </c>
      <c r="G400" s="21" t="str">
        <f>VLOOKUP(A400,Datos!$B$2:$C$1503,2,0)</f>
        <v>PEREIRA</v>
      </c>
      <c r="H400" s="22">
        <f ca="1">VLOOKUP(A400,Datos!$B$2:$P$1503,15,0)</f>
        <v>46.969863013698628</v>
      </c>
      <c r="I400" s="2" t="str">
        <f t="shared" si="6"/>
        <v>NO CUMPLE</v>
      </c>
    </row>
    <row r="401" spans="1:9" x14ac:dyDescent="0.2">
      <c r="A401" s="5">
        <v>30393800</v>
      </c>
      <c r="B401" s="5" t="s">
        <v>407</v>
      </c>
      <c r="C401" s="20">
        <f>VLOOKUP(A401,Datos!B:M,12,0)</f>
        <v>28337</v>
      </c>
      <c r="D401" s="21" t="str">
        <f>VLOOKUP(A401,Datos!B:O,14,0)</f>
        <v>F</v>
      </c>
      <c r="E401" s="21" t="str">
        <f>VLOOKUP(A401,Datos!B:Q,16,0)</f>
        <v>NO CATEGORIZADO</v>
      </c>
      <c r="F401" s="21" t="str">
        <f>VLOOKUP(A401,Datos!$B$2:$R$1503,17,0)</f>
        <v>PROFESIONAL</v>
      </c>
      <c r="G401" s="21" t="str">
        <f>VLOOKUP(A401,Datos!$B$2:$C$1503,2,0)</f>
        <v>PEREIRA</v>
      </c>
      <c r="H401" s="22">
        <f ca="1">VLOOKUP(A401,Datos!$B$2:$P$1503,15,0)</f>
        <v>46.304109589041097</v>
      </c>
      <c r="I401" s="2" t="str">
        <f t="shared" si="6"/>
        <v>NO CUMPLE</v>
      </c>
    </row>
    <row r="402" spans="1:9" x14ac:dyDescent="0.2">
      <c r="A402" s="5">
        <v>30394955</v>
      </c>
      <c r="B402" s="5" t="s">
        <v>408</v>
      </c>
      <c r="C402" s="20">
        <f>VLOOKUP(A402,Datos!B:M,12,0)</f>
        <v>28422</v>
      </c>
      <c r="D402" s="21" t="str">
        <f>VLOOKUP(A402,Datos!B:O,14,0)</f>
        <v>F</v>
      </c>
      <c r="E402" s="21" t="str">
        <f>VLOOKUP(A402,Datos!B:Q,16,0)</f>
        <v>CATEGORIA AUXILIAR</v>
      </c>
      <c r="F402" s="21" t="str">
        <f>VLOOKUP(A402,Datos!$B$2:$R$1503,17,0)</f>
        <v>ESPECIALIZACIÓN</v>
      </c>
      <c r="G402" s="21" t="str">
        <f>VLOOKUP(A402,Datos!$B$2:$C$1503,2,0)</f>
        <v>PEREIRA</v>
      </c>
      <c r="H402" s="22">
        <f ca="1">VLOOKUP(A402,Datos!$B$2:$P$1503,15,0)</f>
        <v>46.07123287671233</v>
      </c>
      <c r="I402" s="2" t="str">
        <f t="shared" si="6"/>
        <v>NO CUMPLE</v>
      </c>
    </row>
    <row r="403" spans="1:9" x14ac:dyDescent="0.2">
      <c r="A403" s="5">
        <v>30398544</v>
      </c>
      <c r="B403" s="5" t="s">
        <v>409</v>
      </c>
      <c r="C403" s="20">
        <f>VLOOKUP(A403,Datos!B:M,12,0)</f>
        <v>28753</v>
      </c>
      <c r="D403" s="21" t="str">
        <f>VLOOKUP(A403,Datos!B:O,14,0)</f>
        <v>F</v>
      </c>
      <c r="E403" s="21" t="str">
        <f>VLOOKUP(A403,Datos!B:Q,16,0)</f>
        <v>NO CATEGORIZADO</v>
      </c>
      <c r="F403" s="21" t="str">
        <f>VLOOKUP(A403,Datos!$B$2:$R$1503,17,0)</f>
        <v>ESPECIALIZACIÓN</v>
      </c>
      <c r="G403" s="21" t="str">
        <f>VLOOKUP(A403,Datos!$B$2:$C$1503,2,0)</f>
        <v>PEREIRA</v>
      </c>
      <c r="H403" s="22">
        <f ca="1">VLOOKUP(A403,Datos!$B$2:$P$1503,15,0)</f>
        <v>45.164383561643838</v>
      </c>
      <c r="I403" s="2" t="str">
        <f t="shared" si="6"/>
        <v>NO CUMPLE</v>
      </c>
    </row>
    <row r="404" spans="1:9" x14ac:dyDescent="0.2">
      <c r="A404" s="5">
        <v>30400360</v>
      </c>
      <c r="B404" s="5" t="s">
        <v>410</v>
      </c>
      <c r="C404" s="20">
        <f>VLOOKUP(A404,Datos!B:M,12,0)</f>
        <v>28807</v>
      </c>
      <c r="D404" s="21" t="str">
        <f>VLOOKUP(A404,Datos!B:O,14,0)</f>
        <v>F</v>
      </c>
      <c r="E404" s="21" t="str">
        <f>VLOOKUP(A404,Datos!B:Q,16,0)</f>
        <v>NO CATEGORIZADO</v>
      </c>
      <c r="F404" s="21" t="str">
        <f>VLOOKUP(A404,Datos!$B$2:$R$1503,17,0)</f>
        <v>PROFESIONAL</v>
      </c>
      <c r="G404" s="21" t="str">
        <f>VLOOKUP(A404,Datos!$B$2:$C$1503,2,0)</f>
        <v>PEREIRA</v>
      </c>
      <c r="H404" s="22">
        <f ca="1">VLOOKUP(A404,Datos!$B$2:$P$1503,15,0)</f>
        <v>45.016438356164386</v>
      </c>
      <c r="I404" s="2" t="str">
        <f t="shared" si="6"/>
        <v>NO CUMPLE</v>
      </c>
    </row>
    <row r="405" spans="1:9" x14ac:dyDescent="0.2">
      <c r="A405" s="5">
        <v>30402195</v>
      </c>
      <c r="B405" s="5" t="s">
        <v>411</v>
      </c>
      <c r="C405" s="20">
        <f>VLOOKUP(A405,Datos!B:M,12,0)</f>
        <v>29040</v>
      </c>
      <c r="D405" s="21" t="str">
        <f>VLOOKUP(A405,Datos!B:O,14,0)</f>
        <v>F</v>
      </c>
      <c r="E405" s="21" t="str">
        <f>VLOOKUP(A405,Datos!B:Q,16,0)</f>
        <v>NO CATEGORIZADO</v>
      </c>
      <c r="F405" s="21" t="str">
        <f>VLOOKUP(A405,Datos!$B$2:$R$1503,17,0)</f>
        <v>ESPECIALIZACIÓN</v>
      </c>
      <c r="G405" s="21" t="str">
        <f>VLOOKUP(A405,Datos!$B$2:$C$1503,2,0)</f>
        <v>PEREIRA</v>
      </c>
      <c r="H405" s="22">
        <f ca="1">VLOOKUP(A405,Datos!$B$2:$P$1503,15,0)</f>
        <v>44.37808219178082</v>
      </c>
      <c r="I405" s="2" t="str">
        <f t="shared" si="6"/>
        <v>NO CUMPLE</v>
      </c>
    </row>
    <row r="406" spans="1:9" x14ac:dyDescent="0.2">
      <c r="A406" s="5">
        <v>30402852</v>
      </c>
      <c r="B406" s="5" t="s">
        <v>412</v>
      </c>
      <c r="C406" s="20">
        <f>VLOOKUP(A406,Datos!B:M,12,0)</f>
        <v>29137</v>
      </c>
      <c r="D406" s="21" t="str">
        <f>VLOOKUP(A406,Datos!B:O,14,0)</f>
        <v>F</v>
      </c>
      <c r="E406" s="21" t="str">
        <f>VLOOKUP(A406,Datos!B:Q,16,0)</f>
        <v>NO CATEGORIZADO</v>
      </c>
      <c r="F406" s="21" t="str">
        <f>VLOOKUP(A406,Datos!$B$2:$R$1503,17,0)</f>
        <v>ESPECIALIZACIÓN</v>
      </c>
      <c r="G406" s="21" t="str">
        <f>VLOOKUP(A406,Datos!$B$2:$C$1503,2,0)</f>
        <v>PEREIRA</v>
      </c>
      <c r="H406" s="22">
        <f ca="1">VLOOKUP(A406,Datos!$B$2:$P$1503,15,0)</f>
        <v>44.112328767123287</v>
      </c>
      <c r="I406" s="2" t="str">
        <f t="shared" si="6"/>
        <v>NO CUMPLE</v>
      </c>
    </row>
    <row r="407" spans="1:9" x14ac:dyDescent="0.2">
      <c r="A407" s="5">
        <v>30403644</v>
      </c>
      <c r="B407" s="5" t="s">
        <v>413</v>
      </c>
      <c r="C407" s="20">
        <f>VLOOKUP(A407,Datos!B:M,12,0)</f>
        <v>29191</v>
      </c>
      <c r="D407" s="21" t="str">
        <f>VLOOKUP(A407,Datos!B:O,14,0)</f>
        <v>F</v>
      </c>
      <c r="E407" s="21" t="str">
        <f>VLOOKUP(A407,Datos!B:Q,16,0)</f>
        <v>NO CATEGORIZADO</v>
      </c>
      <c r="F407" s="21" t="str">
        <f>VLOOKUP(A407,Datos!$B$2:$R$1503,17,0)</f>
        <v>MAESTRÍA</v>
      </c>
      <c r="G407" s="21" t="str">
        <f>VLOOKUP(A407,Datos!$B$2:$C$1503,2,0)</f>
        <v>PEREIRA</v>
      </c>
      <c r="H407" s="22">
        <f ca="1">VLOOKUP(A407,Datos!$B$2:$P$1503,15,0)</f>
        <v>43.964383561643835</v>
      </c>
      <c r="I407" s="2" t="str">
        <f t="shared" si="6"/>
        <v>CANDIDATO APROBADO</v>
      </c>
    </row>
    <row r="408" spans="1:9" x14ac:dyDescent="0.2">
      <c r="A408" s="5">
        <v>30405902</v>
      </c>
      <c r="B408" s="5" t="s">
        <v>414</v>
      </c>
      <c r="C408" s="20">
        <f>VLOOKUP(A408,Datos!B:M,12,0)</f>
        <v>29448</v>
      </c>
      <c r="D408" s="21" t="str">
        <f>VLOOKUP(A408,Datos!B:O,14,0)</f>
        <v>F</v>
      </c>
      <c r="E408" s="21" t="str">
        <f>VLOOKUP(A408,Datos!B:Q,16,0)</f>
        <v>NO CATEGORIZADO</v>
      </c>
      <c r="F408" s="21" t="str">
        <f>VLOOKUP(A408,Datos!$B$2:$R$1503,17,0)</f>
        <v>PROFESIONAL</v>
      </c>
      <c r="G408" s="21" t="str">
        <f>VLOOKUP(A408,Datos!$B$2:$C$1503,2,0)</f>
        <v>PEREIRA</v>
      </c>
      <c r="H408" s="22">
        <f ca="1">VLOOKUP(A408,Datos!$B$2:$P$1503,15,0)</f>
        <v>43.260273972602739</v>
      </c>
      <c r="I408" s="2" t="str">
        <f t="shared" si="6"/>
        <v>NO CUMPLE</v>
      </c>
    </row>
    <row r="409" spans="1:9" x14ac:dyDescent="0.2">
      <c r="A409" s="5">
        <v>30412655</v>
      </c>
      <c r="B409" s="5" t="s">
        <v>415</v>
      </c>
      <c r="C409" s="20">
        <f>VLOOKUP(A409,Datos!B:M,12,0)</f>
        <v>29018</v>
      </c>
      <c r="D409" s="21" t="str">
        <f>VLOOKUP(A409,Datos!B:O,14,0)</f>
        <v>F</v>
      </c>
      <c r="E409" s="21" t="str">
        <f>VLOOKUP(A409,Datos!B:Q,16,0)</f>
        <v>CATEGORIA ASISTENTE</v>
      </c>
      <c r="F409" s="21" t="str">
        <f>VLOOKUP(A409,Datos!$B$2:$R$1503,17,0)</f>
        <v>ESPECIALIZACIÓN</v>
      </c>
      <c r="G409" s="21" t="str">
        <f>VLOOKUP(A409,Datos!$B$2:$C$1503,2,0)</f>
        <v>BOGOTA</v>
      </c>
      <c r="H409" s="22">
        <f ca="1">VLOOKUP(A409,Datos!$B$2:$P$1503,15,0)</f>
        <v>44.438356164383563</v>
      </c>
      <c r="I409" s="2" t="str">
        <f t="shared" si="6"/>
        <v>NO CUMPLE</v>
      </c>
    </row>
    <row r="410" spans="1:9" x14ac:dyDescent="0.2">
      <c r="A410" s="5">
        <v>30739242</v>
      </c>
      <c r="B410" s="5" t="s">
        <v>416</v>
      </c>
      <c r="C410" s="20">
        <f>VLOOKUP(A410,Datos!B:M,12,0)</f>
        <v>25004</v>
      </c>
      <c r="D410" s="21" t="str">
        <f>VLOOKUP(A410,Datos!B:O,14,0)</f>
        <v>F</v>
      </c>
      <c r="E410" s="21" t="str">
        <f>VLOOKUP(A410,Datos!B:Q,16,0)</f>
        <v>CATEGORIA ASISTENTE</v>
      </c>
      <c r="F410" s="21" t="str">
        <f>VLOOKUP(A410,Datos!$B$2:$R$1503,17,0)</f>
        <v>DOCTORADO</v>
      </c>
      <c r="G410" s="21" t="str">
        <f>VLOOKUP(A410,Datos!$B$2:$C$1503,2,0)</f>
        <v>BOGOTA</v>
      </c>
      <c r="H410" s="22">
        <f ca="1">VLOOKUP(A410,Datos!$B$2:$P$1503,15,0)</f>
        <v>55.435616438356163</v>
      </c>
      <c r="I410" s="2" t="str">
        <f t="shared" si="6"/>
        <v>NO CUMPLE</v>
      </c>
    </row>
    <row r="411" spans="1:9" x14ac:dyDescent="0.2">
      <c r="A411" s="5">
        <v>31396944</v>
      </c>
      <c r="B411" s="5" t="s">
        <v>417</v>
      </c>
      <c r="C411" s="20">
        <f>VLOOKUP(A411,Datos!B:M,12,0)</f>
        <v>37176</v>
      </c>
      <c r="D411" s="21" t="str">
        <f>VLOOKUP(A411,Datos!B:O,14,0)</f>
        <v>F</v>
      </c>
      <c r="E411" s="21" t="str">
        <f>VLOOKUP(A411,Datos!B:Q,16,0)</f>
        <v>CATEGORIA AUXILIAR</v>
      </c>
      <c r="F411" s="21" t="str">
        <f>VLOOKUP(A411,Datos!$B$2:$R$1503,17,0)</f>
        <v>ESPECIALIZACIÓN</v>
      </c>
      <c r="G411" s="21" t="str">
        <f>VLOOKUP(A411,Datos!$B$2:$C$1503,2,0)</f>
        <v>PEREIRA</v>
      </c>
      <c r="H411" s="22">
        <f ca="1">VLOOKUP(A411,Datos!$B$2:$P$1503,15,0)</f>
        <v>22.087671232876712</v>
      </c>
      <c r="I411" s="2" t="str">
        <f t="shared" si="6"/>
        <v>NO CUMPLE</v>
      </c>
    </row>
    <row r="412" spans="1:9" x14ac:dyDescent="0.2">
      <c r="A412" s="5">
        <v>31400538</v>
      </c>
      <c r="B412" s="5" t="s">
        <v>418</v>
      </c>
      <c r="C412" s="20">
        <f>VLOOKUP(A412,Datos!B:M,12,0)</f>
        <v>21828</v>
      </c>
      <c r="D412" s="21" t="str">
        <f>VLOOKUP(A412,Datos!B:O,14,0)</f>
        <v>F</v>
      </c>
      <c r="E412" s="21" t="str">
        <f>VLOOKUP(A412,Datos!B:Q,16,0)</f>
        <v>CATEGORIA ASISTENTE</v>
      </c>
      <c r="F412" s="21" t="str">
        <f>VLOOKUP(A412,Datos!$B$2:$R$1503,17,0)</f>
        <v>MAESTRÍA</v>
      </c>
      <c r="G412" s="21" t="str">
        <f>VLOOKUP(A412,Datos!$B$2:$C$1503,2,0)</f>
        <v>PEREIRA</v>
      </c>
      <c r="H412" s="22">
        <f ca="1">VLOOKUP(A412,Datos!$B$2:$P$1503,15,0)</f>
        <v>64.136986301369859</v>
      </c>
      <c r="I412" s="2" t="str">
        <f t="shared" si="6"/>
        <v>CANDIDATO APROBADO</v>
      </c>
    </row>
    <row r="413" spans="1:9" x14ac:dyDescent="0.2">
      <c r="A413" s="5">
        <v>31404853</v>
      </c>
      <c r="B413" s="5" t="s">
        <v>419</v>
      </c>
      <c r="C413" s="20">
        <f>VLOOKUP(A413,Datos!B:M,12,0)</f>
        <v>22932</v>
      </c>
      <c r="D413" s="21" t="str">
        <f>VLOOKUP(A413,Datos!B:O,14,0)</f>
        <v>F</v>
      </c>
      <c r="E413" s="21" t="str">
        <f>VLOOKUP(A413,Datos!B:Q,16,0)</f>
        <v>CATEGORIA AUXILIAR</v>
      </c>
      <c r="F413" s="21" t="str">
        <f>VLOOKUP(A413,Datos!$B$2:$R$1503,17,0)</f>
        <v>MAESTRÍA</v>
      </c>
      <c r="G413" s="21" t="str">
        <f>VLOOKUP(A413,Datos!$B$2:$C$1503,2,0)</f>
        <v>PEREIRA</v>
      </c>
      <c r="H413" s="22">
        <f ca="1">VLOOKUP(A413,Datos!$B$2:$P$1503,15,0)</f>
        <v>61.112328767123287</v>
      </c>
      <c r="I413" s="2" t="str">
        <f t="shared" si="6"/>
        <v>CANDIDATO APROBADO</v>
      </c>
    </row>
    <row r="414" spans="1:9" x14ac:dyDescent="0.2">
      <c r="A414" s="5">
        <v>31406663</v>
      </c>
      <c r="B414" s="5" t="s">
        <v>420</v>
      </c>
      <c r="C414" s="20">
        <f>VLOOKUP(A414,Datos!B:M,12,0)</f>
        <v>23330</v>
      </c>
      <c r="D414" s="21" t="str">
        <f>VLOOKUP(A414,Datos!B:O,14,0)</f>
        <v>F</v>
      </c>
      <c r="E414" s="21" t="str">
        <f>VLOOKUP(A414,Datos!B:Q,16,0)</f>
        <v>NO CATEGORIZADO</v>
      </c>
      <c r="F414" s="21" t="str">
        <f>VLOOKUP(A414,Datos!$B$2:$R$1503,17,0)</f>
        <v>ESPECIALIZACIÓN</v>
      </c>
      <c r="G414" s="21" t="str">
        <f>VLOOKUP(A414,Datos!$B$2:$C$1503,2,0)</f>
        <v>PEREIRA</v>
      </c>
      <c r="H414" s="22">
        <f ca="1">VLOOKUP(A414,Datos!$B$2:$P$1503,15,0)</f>
        <v>60.021917808219179</v>
      </c>
      <c r="I414" s="2" t="str">
        <f t="shared" si="6"/>
        <v>NO CUMPLE</v>
      </c>
    </row>
    <row r="415" spans="1:9" x14ac:dyDescent="0.2">
      <c r="A415" s="5">
        <v>31410343</v>
      </c>
      <c r="B415" s="5" t="s">
        <v>421</v>
      </c>
      <c r="C415" s="20">
        <f>VLOOKUP(A415,Datos!B:M,12,0)</f>
        <v>24344</v>
      </c>
      <c r="D415" s="21" t="str">
        <f>VLOOKUP(A415,Datos!B:O,14,0)</f>
        <v>F</v>
      </c>
      <c r="E415" s="21" t="str">
        <f>VLOOKUP(A415,Datos!B:Q,16,0)</f>
        <v>NO CATEGORIZADO</v>
      </c>
      <c r="F415" s="21" t="str">
        <f>VLOOKUP(A415,Datos!$B$2:$R$1503,17,0)</f>
        <v>ESPECIALIZACIÓN</v>
      </c>
      <c r="G415" s="21" t="str">
        <f>VLOOKUP(A415,Datos!$B$2:$C$1503,2,0)</f>
        <v>PEREIRA</v>
      </c>
      <c r="H415" s="22">
        <f ca="1">VLOOKUP(A415,Datos!$B$2:$P$1503,15,0)</f>
        <v>57.243835616438353</v>
      </c>
      <c r="I415" s="2" t="str">
        <f t="shared" si="6"/>
        <v>NO CUMPLE</v>
      </c>
    </row>
    <row r="416" spans="1:9" x14ac:dyDescent="0.2">
      <c r="A416" s="5">
        <v>31415446</v>
      </c>
      <c r="B416" s="5" t="s">
        <v>422</v>
      </c>
      <c r="C416" s="20">
        <f>VLOOKUP(A416,Datos!B:M,12,0)</f>
        <v>25376</v>
      </c>
      <c r="D416" s="21" t="str">
        <f>VLOOKUP(A416,Datos!B:O,14,0)</f>
        <v>F</v>
      </c>
      <c r="E416" s="21" t="str">
        <f>VLOOKUP(A416,Datos!B:Q,16,0)</f>
        <v>NO CATEGORIZADO</v>
      </c>
      <c r="F416" s="21" t="str">
        <f>VLOOKUP(A416,Datos!$B$2:$R$1503,17,0)</f>
        <v>ESPECIALIZACIÓN</v>
      </c>
      <c r="G416" s="21" t="str">
        <f>VLOOKUP(A416,Datos!$B$2:$C$1503,2,0)</f>
        <v>PEREIRA</v>
      </c>
      <c r="H416" s="22">
        <f ca="1">VLOOKUP(A416,Datos!$B$2:$P$1503,15,0)</f>
        <v>54.416438356164385</v>
      </c>
      <c r="I416" s="2" t="str">
        <f t="shared" si="6"/>
        <v>NO CUMPLE</v>
      </c>
    </row>
    <row r="417" spans="1:9" x14ac:dyDescent="0.2">
      <c r="A417" s="5">
        <v>31429239</v>
      </c>
      <c r="B417" s="5" t="s">
        <v>423</v>
      </c>
      <c r="C417" s="20">
        <f>VLOOKUP(A417,Datos!B:M,12,0)</f>
        <v>29479</v>
      </c>
      <c r="D417" s="21" t="str">
        <f>VLOOKUP(A417,Datos!B:O,14,0)</f>
        <v>F</v>
      </c>
      <c r="E417" s="21" t="str">
        <f>VLOOKUP(A417,Datos!B:Q,16,0)</f>
        <v>NO CATEGORIZADO</v>
      </c>
      <c r="F417" s="21" t="str">
        <f>VLOOKUP(A417,Datos!$B$2:$R$1503,17,0)</f>
        <v>ESPECIALIZACIÓN</v>
      </c>
      <c r="G417" s="21" t="str">
        <f>VLOOKUP(A417,Datos!$B$2:$C$1503,2,0)</f>
        <v>PEREIRA</v>
      </c>
      <c r="H417" s="22">
        <f ca="1">VLOOKUP(A417,Datos!$B$2:$P$1503,15,0)</f>
        <v>43.175342465753424</v>
      </c>
      <c r="I417" s="2" t="str">
        <f t="shared" si="6"/>
        <v>NO CUMPLE</v>
      </c>
    </row>
    <row r="418" spans="1:9" x14ac:dyDescent="0.2">
      <c r="A418" s="5">
        <v>31429690</v>
      </c>
      <c r="B418" s="5" t="s">
        <v>424</v>
      </c>
      <c r="C418" s="20">
        <f>VLOOKUP(A418,Datos!B:M,12,0)</f>
        <v>29536</v>
      </c>
      <c r="D418" s="21" t="str">
        <f>VLOOKUP(A418,Datos!B:O,14,0)</f>
        <v>F</v>
      </c>
      <c r="E418" s="21" t="str">
        <f>VLOOKUP(A418,Datos!B:Q,16,0)</f>
        <v>NO CATEGORIZADO</v>
      </c>
      <c r="F418" s="21" t="str">
        <f>VLOOKUP(A418,Datos!$B$2:$R$1503,17,0)</f>
        <v>MAESTRÍA</v>
      </c>
      <c r="G418" s="21" t="str">
        <f>VLOOKUP(A418,Datos!$B$2:$C$1503,2,0)</f>
        <v>PEREIRA</v>
      </c>
      <c r="H418" s="22">
        <f ca="1">VLOOKUP(A418,Datos!$B$2:$P$1503,15,0)</f>
        <v>43.019178082191779</v>
      </c>
      <c r="I418" s="2" t="str">
        <f t="shared" si="6"/>
        <v>CANDIDATO APROBADO</v>
      </c>
    </row>
    <row r="419" spans="1:9" x14ac:dyDescent="0.2">
      <c r="A419" s="5">
        <v>31430505</v>
      </c>
      <c r="B419" s="5" t="s">
        <v>425</v>
      </c>
      <c r="C419" s="20">
        <f>VLOOKUP(A419,Datos!B:M,12,0)</f>
        <v>29843</v>
      </c>
      <c r="D419" s="21" t="str">
        <f>VLOOKUP(A419,Datos!B:O,14,0)</f>
        <v>F</v>
      </c>
      <c r="E419" s="21" t="str">
        <f>VLOOKUP(A419,Datos!B:Q,16,0)</f>
        <v>NO CATEGORIZADO</v>
      </c>
      <c r="F419" s="21" t="str">
        <f>VLOOKUP(A419,Datos!$B$2:$R$1503,17,0)</f>
        <v>ESPECIALIZACIÓN</v>
      </c>
      <c r="G419" s="21" t="str">
        <f>VLOOKUP(A419,Datos!$B$2:$C$1503,2,0)</f>
        <v>PEREIRA</v>
      </c>
      <c r="H419" s="22">
        <f ca="1">VLOOKUP(A419,Datos!$B$2:$P$1503,15,0)</f>
        <v>42.178082191780824</v>
      </c>
      <c r="I419" s="2" t="str">
        <f t="shared" si="6"/>
        <v>NO CUMPLE</v>
      </c>
    </row>
    <row r="420" spans="1:9" x14ac:dyDescent="0.2">
      <c r="A420" s="5">
        <v>31642474</v>
      </c>
      <c r="B420" s="5" t="s">
        <v>426</v>
      </c>
      <c r="C420" s="20">
        <f>VLOOKUP(A420,Datos!B:M,12,0)</f>
        <v>29028</v>
      </c>
      <c r="D420" s="21" t="str">
        <f>VLOOKUP(A420,Datos!B:O,14,0)</f>
        <v>F</v>
      </c>
      <c r="E420" s="21" t="str">
        <f>VLOOKUP(A420,Datos!B:Q,16,0)</f>
        <v>NO CATEGORIZADO</v>
      </c>
      <c r="F420" s="21" t="str">
        <f>VLOOKUP(A420,Datos!$B$2:$R$1503,17,0)</f>
        <v>MAESTRÍA</v>
      </c>
      <c r="G420" s="21" t="str">
        <f>VLOOKUP(A420,Datos!$B$2:$C$1503,2,0)</f>
        <v>PEREIRA</v>
      </c>
      <c r="H420" s="22">
        <f ca="1">VLOOKUP(A420,Datos!$B$2:$P$1503,15,0)</f>
        <v>44.410958904109592</v>
      </c>
      <c r="I420" s="2" t="str">
        <f t="shared" si="6"/>
        <v>CANDIDATO APROBADO</v>
      </c>
    </row>
    <row r="421" spans="1:9" x14ac:dyDescent="0.2">
      <c r="A421" s="5">
        <v>31711554</v>
      </c>
      <c r="B421" s="5" t="s">
        <v>427</v>
      </c>
      <c r="C421" s="20">
        <f>VLOOKUP(A421,Datos!B:M,12,0)</f>
        <v>30325</v>
      </c>
      <c r="D421" s="21" t="str">
        <f>VLOOKUP(A421,Datos!B:O,14,0)</f>
        <v>F</v>
      </c>
      <c r="E421" s="21" t="str">
        <f>VLOOKUP(A421,Datos!B:Q,16,0)</f>
        <v>CATEGORIA ASISTENTE</v>
      </c>
      <c r="F421" s="21" t="str">
        <f>VLOOKUP(A421,Datos!$B$2:$R$1503,17,0)</f>
        <v>ESPECIALIZACIÓN</v>
      </c>
      <c r="G421" s="21" t="str">
        <f>VLOOKUP(A421,Datos!$B$2:$C$1503,2,0)</f>
        <v>PEREIRA</v>
      </c>
      <c r="H421" s="22">
        <f ca="1">VLOOKUP(A421,Datos!$B$2:$P$1503,15,0)</f>
        <v>40.857534246575341</v>
      </c>
      <c r="I421" s="2" t="str">
        <f t="shared" si="6"/>
        <v>NO CUMPLE</v>
      </c>
    </row>
    <row r="422" spans="1:9" x14ac:dyDescent="0.2">
      <c r="A422" s="5">
        <v>32108753</v>
      </c>
      <c r="B422" s="5" t="s">
        <v>428</v>
      </c>
      <c r="C422" s="20">
        <f>VLOOKUP(A422,Datos!B:M,12,0)</f>
        <v>29110</v>
      </c>
      <c r="D422" s="21" t="str">
        <f>VLOOKUP(A422,Datos!B:O,14,0)</f>
        <v>F</v>
      </c>
      <c r="E422" s="21" t="str">
        <f>VLOOKUP(A422,Datos!B:Q,16,0)</f>
        <v>NO CATEGORIZADO</v>
      </c>
      <c r="F422" s="21" t="str">
        <f>VLOOKUP(A422,Datos!$B$2:$R$1503,17,0)</f>
        <v>PROFESIONAL</v>
      </c>
      <c r="G422" s="21" t="str">
        <f>VLOOKUP(A422,Datos!$B$2:$C$1503,2,0)</f>
        <v>MEDELLIN</v>
      </c>
      <c r="H422" s="22">
        <f ca="1">VLOOKUP(A422,Datos!$B$2:$P$1503,15,0)</f>
        <v>44.186301369863017</v>
      </c>
      <c r="I422" s="2" t="str">
        <f t="shared" si="6"/>
        <v>NO CUMPLE</v>
      </c>
    </row>
    <row r="423" spans="1:9" x14ac:dyDescent="0.2">
      <c r="A423" s="5">
        <v>32255620</v>
      </c>
      <c r="B423" s="5" t="s">
        <v>429</v>
      </c>
      <c r="C423" s="20">
        <f>VLOOKUP(A423,Datos!B:M,12,0)</f>
        <v>30397</v>
      </c>
      <c r="D423" s="21" t="str">
        <f>VLOOKUP(A423,Datos!B:O,14,0)</f>
        <v>F</v>
      </c>
      <c r="E423" s="21" t="str">
        <f>VLOOKUP(A423,Datos!B:Q,16,0)</f>
        <v>CATEGORIA ASISTENTE</v>
      </c>
      <c r="F423" s="21" t="str">
        <f>VLOOKUP(A423,Datos!$B$2:$R$1503,17,0)</f>
        <v>MAESTRÍA</v>
      </c>
      <c r="G423" s="21" t="str">
        <f>VLOOKUP(A423,Datos!$B$2:$C$1503,2,0)</f>
        <v>VALLEDUPAR</v>
      </c>
      <c r="H423" s="22">
        <f ca="1">VLOOKUP(A423,Datos!$B$2:$P$1503,15,0)</f>
        <v>40.660273972602738</v>
      </c>
      <c r="I423" s="2" t="str">
        <f t="shared" si="6"/>
        <v>CANDIDATO APROBADO</v>
      </c>
    </row>
    <row r="424" spans="1:9" x14ac:dyDescent="0.2">
      <c r="A424" s="5">
        <v>32390628</v>
      </c>
      <c r="B424" s="5" t="s">
        <v>430</v>
      </c>
      <c r="C424" s="20">
        <f>VLOOKUP(A424,Datos!B:M,12,0)</f>
        <v>24193</v>
      </c>
      <c r="D424" s="21" t="str">
        <f>VLOOKUP(A424,Datos!B:O,14,0)</f>
        <v>F</v>
      </c>
      <c r="E424" s="21" t="str">
        <f>VLOOKUP(A424,Datos!B:Q,16,0)</f>
        <v>CATEGORIA ASISTENTE</v>
      </c>
      <c r="F424" s="21" t="str">
        <f>VLOOKUP(A424,Datos!$B$2:$R$1503,17,0)</f>
        <v>PROFESIONAL</v>
      </c>
      <c r="G424" s="21" t="str">
        <f>VLOOKUP(A424,Datos!$B$2:$C$1503,2,0)</f>
        <v>PEREIRA</v>
      </c>
      <c r="H424" s="22">
        <f ca="1">VLOOKUP(A424,Datos!$B$2:$P$1503,15,0)</f>
        <v>57.657534246575345</v>
      </c>
      <c r="I424" s="2" t="str">
        <f t="shared" si="6"/>
        <v>NO CUMPLE</v>
      </c>
    </row>
    <row r="425" spans="1:9" x14ac:dyDescent="0.2">
      <c r="A425" s="5">
        <v>32671702</v>
      </c>
      <c r="B425" s="5" t="s">
        <v>431</v>
      </c>
      <c r="C425" s="20">
        <f>VLOOKUP(A425,Datos!B:M,12,0)</f>
        <v>23328</v>
      </c>
      <c r="D425" s="21" t="str">
        <f>VLOOKUP(A425,Datos!B:O,14,0)</f>
        <v>F</v>
      </c>
      <c r="E425" s="21" t="str">
        <f>VLOOKUP(A425,Datos!B:Q,16,0)</f>
        <v>CATEGORIA AUXILIAR</v>
      </c>
      <c r="F425" s="21" t="str">
        <f>VLOOKUP(A425,Datos!$B$2:$R$1503,17,0)</f>
        <v>ESPECIALIZACIÓN</v>
      </c>
      <c r="G425" s="21" t="str">
        <f>VLOOKUP(A425,Datos!$B$2:$C$1503,2,0)</f>
        <v>VALLEDUPAR</v>
      </c>
      <c r="H425" s="22">
        <f ca="1">VLOOKUP(A425,Datos!$B$2:$P$1503,15,0)</f>
        <v>60.027397260273972</v>
      </c>
      <c r="I425" s="2" t="str">
        <f t="shared" si="6"/>
        <v>NO CUMPLE</v>
      </c>
    </row>
    <row r="426" spans="1:9" x14ac:dyDescent="0.2">
      <c r="A426" s="5">
        <v>32686920</v>
      </c>
      <c r="B426" s="5" t="s">
        <v>432</v>
      </c>
      <c r="C426" s="20">
        <f>VLOOKUP(A426,Datos!B:M,12,0)</f>
        <v>23354</v>
      </c>
      <c r="D426" s="21" t="str">
        <f>VLOOKUP(A426,Datos!B:O,14,0)</f>
        <v>F</v>
      </c>
      <c r="E426" s="21" t="str">
        <f>VLOOKUP(A426,Datos!B:Q,16,0)</f>
        <v>NO CATEGORIZADO</v>
      </c>
      <c r="F426" s="21" t="str">
        <f>VLOOKUP(A426,Datos!$B$2:$R$1503,17,0)</f>
        <v>ESPECIALIZACIÓN</v>
      </c>
      <c r="G426" s="21" t="str">
        <f>VLOOKUP(A426,Datos!$B$2:$C$1503,2,0)</f>
        <v>PEREIRA</v>
      </c>
      <c r="H426" s="22">
        <f ca="1">VLOOKUP(A426,Datos!$B$2:$P$1503,15,0)</f>
        <v>59.956164383561642</v>
      </c>
      <c r="I426" s="2" t="str">
        <f t="shared" si="6"/>
        <v>NO CUMPLE</v>
      </c>
    </row>
    <row r="427" spans="1:9" x14ac:dyDescent="0.2">
      <c r="A427" s="5">
        <v>32736241</v>
      </c>
      <c r="B427" s="5" t="s">
        <v>433</v>
      </c>
      <c r="C427" s="20">
        <f>VLOOKUP(A427,Datos!B:M,12,0)</f>
        <v>25454</v>
      </c>
      <c r="D427" s="21" t="str">
        <f>VLOOKUP(A427,Datos!B:O,14,0)</f>
        <v>F</v>
      </c>
      <c r="E427" s="21" t="str">
        <f>VLOOKUP(A427,Datos!B:Q,16,0)</f>
        <v>CATEGORIA ASISTENTE</v>
      </c>
      <c r="F427" s="21" t="str">
        <f>VLOOKUP(A427,Datos!$B$2:$R$1503,17,0)</f>
        <v>ESPECIALIZACIÓN</v>
      </c>
      <c r="G427" s="21" t="str">
        <f>VLOOKUP(A427,Datos!$B$2:$C$1503,2,0)</f>
        <v>PEREIRA</v>
      </c>
      <c r="H427" s="22">
        <f ca="1">VLOOKUP(A427,Datos!$B$2:$P$1503,15,0)</f>
        <v>54.202739726027396</v>
      </c>
      <c r="I427" s="2" t="str">
        <f t="shared" si="6"/>
        <v>NO CUMPLE</v>
      </c>
    </row>
    <row r="428" spans="1:9" x14ac:dyDescent="0.2">
      <c r="A428" s="5">
        <v>32754398</v>
      </c>
      <c r="B428" s="5" t="s">
        <v>434</v>
      </c>
      <c r="C428" s="20">
        <f>VLOOKUP(A428,Datos!B:M,12,0)</f>
        <v>26614</v>
      </c>
      <c r="D428" s="21" t="str">
        <f>VLOOKUP(A428,Datos!B:O,14,0)</f>
        <v>F</v>
      </c>
      <c r="E428" s="21" t="str">
        <f>VLOOKUP(A428,Datos!B:Q,16,0)</f>
        <v>CATEGORIA AUXILIAR</v>
      </c>
      <c r="F428" s="21" t="str">
        <f>VLOOKUP(A428,Datos!$B$2:$R$1503,17,0)</f>
        <v>MAESTRÍA</v>
      </c>
      <c r="G428" s="21" t="str">
        <f>VLOOKUP(A428,Datos!$B$2:$C$1503,2,0)</f>
        <v>BOGOTA</v>
      </c>
      <c r="H428" s="22">
        <f ca="1">VLOOKUP(A428,Datos!$B$2:$P$1503,15,0)</f>
        <v>51.024657534246572</v>
      </c>
      <c r="I428" s="2" t="str">
        <f t="shared" si="6"/>
        <v>CANDIDATO APROBADO</v>
      </c>
    </row>
    <row r="429" spans="1:9" x14ac:dyDescent="0.2">
      <c r="A429" s="5">
        <v>32883092</v>
      </c>
      <c r="B429" s="5" t="s">
        <v>435</v>
      </c>
      <c r="C429" s="20">
        <f>VLOOKUP(A429,Datos!B:M,12,0)</f>
        <v>28343</v>
      </c>
      <c r="D429" s="21" t="str">
        <f>VLOOKUP(A429,Datos!B:O,14,0)</f>
        <v>F</v>
      </c>
      <c r="E429" s="21" t="str">
        <f>VLOOKUP(A429,Datos!B:Q,16,0)</f>
        <v>CATEGORIA ASOCIADO</v>
      </c>
      <c r="F429" s="21" t="str">
        <f>VLOOKUP(A429,Datos!$B$2:$R$1503,17,0)</f>
        <v>PROFESIONAL</v>
      </c>
      <c r="G429" s="21" t="str">
        <f>VLOOKUP(A429,Datos!$B$2:$C$1503,2,0)</f>
        <v>VALLEDUPAR</v>
      </c>
      <c r="H429" s="22">
        <f ca="1">VLOOKUP(A429,Datos!$B$2:$P$1503,15,0)</f>
        <v>46.287671232876711</v>
      </c>
      <c r="I429" s="2" t="str">
        <f t="shared" si="6"/>
        <v>NO CUMPLE</v>
      </c>
    </row>
    <row r="430" spans="1:9" x14ac:dyDescent="0.2">
      <c r="A430" s="5">
        <v>32887868</v>
      </c>
      <c r="B430" s="5" t="s">
        <v>436</v>
      </c>
      <c r="C430" s="20">
        <f>VLOOKUP(A430,Datos!B:M,12,0)</f>
        <v>28611</v>
      </c>
      <c r="D430" s="21" t="str">
        <f>VLOOKUP(A430,Datos!B:O,14,0)</f>
        <v>F</v>
      </c>
      <c r="E430" s="21" t="str">
        <f>VLOOKUP(A430,Datos!B:Q,16,0)</f>
        <v>NO CATEGORIZADO</v>
      </c>
      <c r="F430" s="21" t="str">
        <f>VLOOKUP(A430,Datos!$B$2:$R$1503,17,0)</f>
        <v>MAESTRÍA</v>
      </c>
      <c r="G430" s="21" t="str">
        <f>VLOOKUP(A430,Datos!$B$2:$C$1503,2,0)</f>
        <v>BOGOTA</v>
      </c>
      <c r="H430" s="22">
        <f ca="1">VLOOKUP(A430,Datos!$B$2:$P$1503,15,0)</f>
        <v>45.553424657534244</v>
      </c>
      <c r="I430" s="2" t="str">
        <f t="shared" si="6"/>
        <v>CANDIDATO APROBADO</v>
      </c>
    </row>
    <row r="431" spans="1:9" x14ac:dyDescent="0.2">
      <c r="A431" s="5">
        <v>32891597</v>
      </c>
      <c r="B431" s="5" t="s">
        <v>437</v>
      </c>
      <c r="C431" s="20">
        <f>VLOOKUP(A431,Datos!B:M,12,0)</f>
        <v>28700</v>
      </c>
      <c r="D431" s="21" t="str">
        <f>VLOOKUP(A431,Datos!B:O,14,0)</f>
        <v>F</v>
      </c>
      <c r="E431" s="21" t="str">
        <f>VLOOKUP(A431,Datos!B:Q,16,0)</f>
        <v>CATEGORIA ASOCIADO</v>
      </c>
      <c r="F431" s="21" t="str">
        <f>VLOOKUP(A431,Datos!$B$2:$R$1503,17,0)</f>
        <v>DOCTORADO</v>
      </c>
      <c r="G431" s="21" t="str">
        <f>VLOOKUP(A431,Datos!$B$2:$C$1503,2,0)</f>
        <v>VALLEDUPAR</v>
      </c>
      <c r="H431" s="22">
        <f ca="1">VLOOKUP(A431,Datos!$B$2:$P$1503,15,0)</f>
        <v>45.30958904109589</v>
      </c>
      <c r="I431" s="2" t="str">
        <f t="shared" si="6"/>
        <v>NO CUMPLE</v>
      </c>
    </row>
    <row r="432" spans="1:9" x14ac:dyDescent="0.2">
      <c r="A432" s="5">
        <v>33369481</v>
      </c>
      <c r="B432" s="5" t="s">
        <v>438</v>
      </c>
      <c r="C432" s="20">
        <f>VLOOKUP(A432,Datos!B:M,12,0)</f>
        <v>30571</v>
      </c>
      <c r="D432" s="21" t="str">
        <f>VLOOKUP(A432,Datos!B:O,14,0)</f>
        <v>F</v>
      </c>
      <c r="E432" s="21" t="str">
        <f>VLOOKUP(A432,Datos!B:Q,16,0)</f>
        <v>CATEGORIA AUXILIAR</v>
      </c>
      <c r="F432" s="21" t="str">
        <f>VLOOKUP(A432,Datos!$B$2:$R$1503,17,0)</f>
        <v>MAESTRÍA</v>
      </c>
      <c r="G432" s="21" t="str">
        <f>VLOOKUP(A432,Datos!$B$2:$C$1503,2,0)</f>
        <v>BOGOTA</v>
      </c>
      <c r="H432" s="22">
        <f ca="1">VLOOKUP(A432,Datos!$B$2:$P$1503,15,0)</f>
        <v>40.183561643835617</v>
      </c>
      <c r="I432" s="2" t="str">
        <f t="shared" si="6"/>
        <v>CANDIDATO APROBADO</v>
      </c>
    </row>
    <row r="433" spans="1:9" x14ac:dyDescent="0.2">
      <c r="A433" s="5">
        <v>33377345</v>
      </c>
      <c r="B433" s="5" t="s">
        <v>439</v>
      </c>
      <c r="C433" s="20">
        <f>VLOOKUP(A433,Datos!B:M,12,0)</f>
        <v>30944</v>
      </c>
      <c r="D433" s="21" t="str">
        <f>VLOOKUP(A433,Datos!B:O,14,0)</f>
        <v>F</v>
      </c>
      <c r="E433" s="21" t="str">
        <f>VLOOKUP(A433,Datos!B:Q,16,0)</f>
        <v>NO CATEGORIZADO</v>
      </c>
      <c r="F433" s="21" t="str">
        <f>VLOOKUP(A433,Datos!$B$2:$R$1503,17,0)</f>
        <v>MAESTRÍA</v>
      </c>
      <c r="G433" s="21" t="str">
        <f>VLOOKUP(A433,Datos!$B$2:$C$1503,2,0)</f>
        <v>BOGOTA</v>
      </c>
      <c r="H433" s="22">
        <f ca="1">VLOOKUP(A433,Datos!$B$2:$P$1503,15,0)</f>
        <v>39.161643835616438</v>
      </c>
      <c r="I433" s="2" t="str">
        <f t="shared" si="6"/>
        <v>CANDIDATO APROBADO</v>
      </c>
    </row>
    <row r="434" spans="1:9" x14ac:dyDescent="0.2">
      <c r="A434" s="5">
        <v>33818638</v>
      </c>
      <c r="B434" s="5" t="s">
        <v>440</v>
      </c>
      <c r="C434" s="20">
        <f>VLOOKUP(A434,Datos!B:M,12,0)</f>
        <v>28663</v>
      </c>
      <c r="D434" s="21" t="str">
        <f>VLOOKUP(A434,Datos!B:O,14,0)</f>
        <v>F</v>
      </c>
      <c r="E434" s="21" t="str">
        <f>VLOOKUP(A434,Datos!B:Q,16,0)</f>
        <v>NO CATEGORIZADO</v>
      </c>
      <c r="F434" s="21" t="str">
        <f>VLOOKUP(A434,Datos!$B$2:$R$1503,17,0)</f>
        <v>ESPECIALIZACIÓN</v>
      </c>
      <c r="G434" s="21" t="str">
        <f>VLOOKUP(A434,Datos!$B$2:$C$1503,2,0)</f>
        <v>PEREIRA</v>
      </c>
      <c r="H434" s="22">
        <f ca="1">VLOOKUP(A434,Datos!$B$2:$P$1503,15,0)</f>
        <v>45.410958904109592</v>
      </c>
      <c r="I434" s="2" t="str">
        <f t="shared" si="6"/>
        <v>NO CUMPLE</v>
      </c>
    </row>
    <row r="435" spans="1:9" x14ac:dyDescent="0.2">
      <c r="A435" s="5">
        <v>33819675</v>
      </c>
      <c r="B435" s="5" t="s">
        <v>441</v>
      </c>
      <c r="C435" s="20">
        <f>VLOOKUP(A435,Datos!B:M,12,0)</f>
        <v>29215</v>
      </c>
      <c r="D435" s="21" t="str">
        <f>VLOOKUP(A435,Datos!B:O,14,0)</f>
        <v>F</v>
      </c>
      <c r="E435" s="21" t="str">
        <f>VLOOKUP(A435,Datos!B:Q,16,0)</f>
        <v>CATEGORIA AUXILIAR</v>
      </c>
      <c r="F435" s="21" t="str">
        <f>VLOOKUP(A435,Datos!$B$2:$R$1503,17,0)</f>
        <v>ESPECIALIZACIÓN</v>
      </c>
      <c r="G435" s="21" t="str">
        <f>VLOOKUP(A435,Datos!$B$2:$C$1503,2,0)</f>
        <v>PEREIRA</v>
      </c>
      <c r="H435" s="22">
        <f ca="1">VLOOKUP(A435,Datos!$B$2:$P$1503,15,0)</f>
        <v>43.898630136986299</v>
      </c>
      <c r="I435" s="2" t="str">
        <f t="shared" si="6"/>
        <v>NO CUMPLE</v>
      </c>
    </row>
    <row r="436" spans="1:9" x14ac:dyDescent="0.2">
      <c r="A436" s="5">
        <v>33819796</v>
      </c>
      <c r="B436" s="5" t="s">
        <v>442</v>
      </c>
      <c r="C436" s="20">
        <f>VLOOKUP(A436,Datos!B:M,12,0)</f>
        <v>29263</v>
      </c>
      <c r="D436" s="21" t="str">
        <f>VLOOKUP(A436,Datos!B:O,14,0)</f>
        <v>F</v>
      </c>
      <c r="E436" s="21" t="str">
        <f>VLOOKUP(A436,Datos!B:Q,16,0)</f>
        <v>CATEGORIA AUXILIAR</v>
      </c>
      <c r="F436" s="21" t="str">
        <f>VLOOKUP(A436,Datos!$B$2:$R$1503,17,0)</f>
        <v>ESPECIALIZACIÓN</v>
      </c>
      <c r="G436" s="21" t="str">
        <f>VLOOKUP(A436,Datos!$B$2:$C$1503,2,0)</f>
        <v>PEREIRA</v>
      </c>
      <c r="H436" s="22">
        <f ca="1">VLOOKUP(A436,Datos!$B$2:$P$1503,15,0)</f>
        <v>43.767123287671232</v>
      </c>
      <c r="I436" s="2" t="str">
        <f t="shared" si="6"/>
        <v>NO CUMPLE</v>
      </c>
    </row>
    <row r="437" spans="1:9" x14ac:dyDescent="0.2">
      <c r="A437" s="5">
        <v>33965218</v>
      </c>
      <c r="B437" s="5" t="s">
        <v>443</v>
      </c>
      <c r="C437" s="20">
        <f>VLOOKUP(A437,Datos!B:M,12,0)</f>
        <v>30243</v>
      </c>
      <c r="D437" s="21" t="str">
        <f>VLOOKUP(A437,Datos!B:O,14,0)</f>
        <v>F</v>
      </c>
      <c r="E437" s="21" t="str">
        <f>VLOOKUP(A437,Datos!B:Q,16,0)</f>
        <v>NO CATEGORIZADO</v>
      </c>
      <c r="F437" s="21" t="str">
        <f>VLOOKUP(A437,Datos!$B$2:$R$1503,17,0)</f>
        <v>ESPECIALIZACIÓN</v>
      </c>
      <c r="G437" s="21" t="str">
        <f>VLOOKUP(A437,Datos!$B$2:$C$1503,2,0)</f>
        <v>PEREIRA</v>
      </c>
      <c r="H437" s="22">
        <f ca="1">VLOOKUP(A437,Datos!$B$2:$P$1503,15,0)</f>
        <v>41.082191780821915</v>
      </c>
      <c r="I437" s="2" t="str">
        <f t="shared" si="6"/>
        <v>NO CUMPLE</v>
      </c>
    </row>
    <row r="438" spans="1:9" x14ac:dyDescent="0.2">
      <c r="A438" s="5">
        <v>34042120</v>
      </c>
      <c r="B438" s="5" t="s">
        <v>444</v>
      </c>
      <c r="C438" s="20">
        <f>VLOOKUP(A438,Datos!B:M,12,0)</f>
        <v>20385</v>
      </c>
      <c r="D438" s="21" t="str">
        <f>VLOOKUP(A438,Datos!B:O,14,0)</f>
        <v>F</v>
      </c>
      <c r="E438" s="21" t="str">
        <f>VLOOKUP(A438,Datos!B:Q,16,0)</f>
        <v>NO CATEGORIZADO</v>
      </c>
      <c r="F438" s="21" t="str">
        <f>VLOOKUP(A438,Datos!$B$2:$R$1503,17,0)</f>
        <v>ESPECIALIZACIÓN</v>
      </c>
      <c r="G438" s="21" t="str">
        <f>VLOOKUP(A438,Datos!$B$2:$C$1503,2,0)</f>
        <v>PEREIRA</v>
      </c>
      <c r="H438" s="22">
        <f ca="1">VLOOKUP(A438,Datos!$B$2:$P$1503,15,0)</f>
        <v>68.090410958904116</v>
      </c>
      <c r="I438" s="2" t="str">
        <f t="shared" si="6"/>
        <v>NO CUMPLE</v>
      </c>
    </row>
    <row r="439" spans="1:9" x14ac:dyDescent="0.2">
      <c r="A439" s="5">
        <v>34051891</v>
      </c>
      <c r="B439" s="5" t="s">
        <v>445</v>
      </c>
      <c r="C439" s="20">
        <f>VLOOKUP(A439,Datos!B:M,12,0)</f>
        <v>21444</v>
      </c>
      <c r="D439" s="21" t="str">
        <f>VLOOKUP(A439,Datos!B:O,14,0)</f>
        <v>F</v>
      </c>
      <c r="E439" s="21" t="str">
        <f>VLOOKUP(A439,Datos!B:Q,16,0)</f>
        <v>CATEGORIA ASISTENTE</v>
      </c>
      <c r="F439" s="21" t="str">
        <f>VLOOKUP(A439,Datos!$B$2:$R$1503,17,0)</f>
        <v>ESPECIALIZACIÓN</v>
      </c>
      <c r="G439" s="21" t="str">
        <f>VLOOKUP(A439,Datos!$B$2:$C$1503,2,0)</f>
        <v>PEREIRA</v>
      </c>
      <c r="H439" s="22">
        <f ca="1">VLOOKUP(A439,Datos!$B$2:$P$1503,15,0)</f>
        <v>65.189041095890417</v>
      </c>
      <c r="I439" s="2" t="str">
        <f t="shared" si="6"/>
        <v>NO CUMPLE</v>
      </c>
    </row>
    <row r="440" spans="1:9" x14ac:dyDescent="0.2">
      <c r="A440" s="5">
        <v>34052472</v>
      </c>
      <c r="B440" s="5" t="s">
        <v>446</v>
      </c>
      <c r="C440" s="20">
        <f>VLOOKUP(A440,Datos!B:M,12,0)</f>
        <v>21387</v>
      </c>
      <c r="D440" s="21" t="str">
        <f>VLOOKUP(A440,Datos!B:O,14,0)</f>
        <v>F</v>
      </c>
      <c r="E440" s="21" t="str">
        <f>VLOOKUP(A440,Datos!B:Q,16,0)</f>
        <v>CATEGORIA AUXILIAR</v>
      </c>
      <c r="F440" s="21" t="str">
        <f>VLOOKUP(A440,Datos!$B$2:$R$1503,17,0)</f>
        <v>ESPECIALIZACIÓN</v>
      </c>
      <c r="G440" s="21" t="str">
        <f>VLOOKUP(A440,Datos!$B$2:$C$1503,2,0)</f>
        <v>PEREIRA</v>
      </c>
      <c r="H440" s="22">
        <f ca="1">VLOOKUP(A440,Datos!$B$2:$P$1503,15,0)</f>
        <v>65.345205479452048</v>
      </c>
      <c r="I440" s="2" t="str">
        <f t="shared" si="6"/>
        <v>NO CUMPLE</v>
      </c>
    </row>
    <row r="441" spans="1:9" x14ac:dyDescent="0.2">
      <c r="A441" s="5">
        <v>34056133</v>
      </c>
      <c r="B441" s="5" t="s">
        <v>447</v>
      </c>
      <c r="C441" s="20">
        <f>VLOOKUP(A441,Datos!B:M,12,0)</f>
        <v>20521</v>
      </c>
      <c r="D441" s="21" t="str">
        <f>VLOOKUP(A441,Datos!B:O,14,0)</f>
        <v>F</v>
      </c>
      <c r="E441" s="21" t="str">
        <f>VLOOKUP(A441,Datos!B:Q,16,0)</f>
        <v>NO CATEGORIZADO</v>
      </c>
      <c r="F441" s="21" t="str">
        <f>VLOOKUP(A441,Datos!$B$2:$R$1503,17,0)</f>
        <v>ESPECIALIZACIÓN</v>
      </c>
      <c r="G441" s="21" t="str">
        <f>VLOOKUP(A441,Datos!$B$2:$C$1503,2,0)</f>
        <v>PEREIRA</v>
      </c>
      <c r="H441" s="22">
        <f ca="1">VLOOKUP(A441,Datos!$B$2:$P$1503,15,0)</f>
        <v>67.717808219178082</v>
      </c>
      <c r="I441" s="2" t="str">
        <f t="shared" si="6"/>
        <v>NO CUMPLE</v>
      </c>
    </row>
    <row r="442" spans="1:9" x14ac:dyDescent="0.2">
      <c r="A442" s="5">
        <v>34059014</v>
      </c>
      <c r="B442" s="5" t="s">
        <v>448</v>
      </c>
      <c r="C442" s="20">
        <f>VLOOKUP(A442,Datos!B:M,12,0)</f>
        <v>21777</v>
      </c>
      <c r="D442" s="21" t="str">
        <f>VLOOKUP(A442,Datos!B:O,14,0)</f>
        <v>F</v>
      </c>
      <c r="E442" s="21" t="str">
        <f>VLOOKUP(A442,Datos!B:Q,16,0)</f>
        <v>CATEGORIA ASISTENTE</v>
      </c>
      <c r="F442" s="21" t="str">
        <f>VLOOKUP(A442,Datos!$B$2:$R$1503,17,0)</f>
        <v>ESPECIALIZACIÓN</v>
      </c>
      <c r="G442" s="21" t="str">
        <f>VLOOKUP(A442,Datos!$B$2:$C$1503,2,0)</f>
        <v>PEREIRA</v>
      </c>
      <c r="H442" s="22">
        <f ca="1">VLOOKUP(A442,Datos!$B$2:$P$1503,15,0)</f>
        <v>64.276712328767118</v>
      </c>
      <c r="I442" s="2" t="str">
        <f t="shared" si="6"/>
        <v>NO CUMPLE</v>
      </c>
    </row>
    <row r="443" spans="1:9" x14ac:dyDescent="0.2">
      <c r="A443" s="5">
        <v>34066391</v>
      </c>
      <c r="B443" s="5" t="s">
        <v>449</v>
      </c>
      <c r="C443" s="20">
        <f>VLOOKUP(A443,Datos!B:M,12,0)</f>
        <v>31307</v>
      </c>
      <c r="D443" s="21" t="str">
        <f>VLOOKUP(A443,Datos!B:O,14,0)</f>
        <v>F</v>
      </c>
      <c r="E443" s="21" t="str">
        <f>VLOOKUP(A443,Datos!B:Q,16,0)</f>
        <v>CATEGORIA ASISTENTE</v>
      </c>
      <c r="F443" s="21" t="str">
        <f>VLOOKUP(A443,Datos!$B$2:$R$1503,17,0)</f>
        <v>ESPECIALIZACIÓN</v>
      </c>
      <c r="G443" s="21" t="str">
        <f>VLOOKUP(A443,Datos!$B$2:$C$1503,2,0)</f>
        <v>PEREIRA</v>
      </c>
      <c r="H443" s="22">
        <f ca="1">VLOOKUP(A443,Datos!$B$2:$P$1503,15,0)</f>
        <v>38.167123287671231</v>
      </c>
      <c r="I443" s="2" t="str">
        <f t="shared" si="6"/>
        <v>NO CUMPLE</v>
      </c>
    </row>
    <row r="444" spans="1:9" x14ac:dyDescent="0.2">
      <c r="A444" s="5">
        <v>34319887</v>
      </c>
      <c r="B444" s="5" t="s">
        <v>450</v>
      </c>
      <c r="C444" s="20">
        <f>VLOOKUP(A444,Datos!B:M,12,0)</f>
        <v>30180</v>
      </c>
      <c r="D444" s="21" t="str">
        <f>VLOOKUP(A444,Datos!B:O,14,0)</f>
        <v>F</v>
      </c>
      <c r="E444" s="21" t="str">
        <f>VLOOKUP(A444,Datos!B:Q,16,0)</f>
        <v>NO CATEGORIZADO</v>
      </c>
      <c r="F444" s="21" t="str">
        <f>VLOOKUP(A444,Datos!$B$2:$R$1503,17,0)</f>
        <v>ESPECIALIZACIÓN</v>
      </c>
      <c r="G444" s="21" t="str">
        <f>VLOOKUP(A444,Datos!$B$2:$C$1503,2,0)</f>
        <v>BOGOTA</v>
      </c>
      <c r="H444" s="22">
        <f ca="1">VLOOKUP(A444,Datos!$B$2:$P$1503,15,0)</f>
        <v>41.254794520547946</v>
      </c>
      <c r="I444" s="2" t="str">
        <f t="shared" si="6"/>
        <v>NO CUMPLE</v>
      </c>
    </row>
    <row r="445" spans="1:9" x14ac:dyDescent="0.2">
      <c r="A445" s="5">
        <v>34324081</v>
      </c>
      <c r="B445" s="5" t="s">
        <v>451</v>
      </c>
      <c r="C445" s="20">
        <f>VLOOKUP(A445,Datos!B:M,12,0)</f>
        <v>30667</v>
      </c>
      <c r="D445" s="21" t="str">
        <f>VLOOKUP(A445,Datos!B:O,14,0)</f>
        <v>F</v>
      </c>
      <c r="E445" s="21" t="str">
        <f>VLOOKUP(A445,Datos!B:Q,16,0)</f>
        <v>NO CATEGORIZADO</v>
      </c>
      <c r="F445" s="21" t="str">
        <f>VLOOKUP(A445,Datos!$B$2:$R$1503,17,0)</f>
        <v>MAESTRÍA</v>
      </c>
      <c r="G445" s="21" t="str">
        <f>VLOOKUP(A445,Datos!$B$2:$C$1503,2,0)</f>
        <v>PEREIRA</v>
      </c>
      <c r="H445" s="22">
        <f ca="1">VLOOKUP(A445,Datos!$B$2:$P$1503,15,0)</f>
        <v>39.920547945205477</v>
      </c>
      <c r="I445" s="2" t="str">
        <f t="shared" si="6"/>
        <v>CANDIDATO APROBADO</v>
      </c>
    </row>
    <row r="446" spans="1:9" x14ac:dyDescent="0.2">
      <c r="A446" s="5">
        <v>34325510</v>
      </c>
      <c r="B446" s="5" t="s">
        <v>452</v>
      </c>
      <c r="C446" s="20">
        <f>VLOOKUP(A446,Datos!B:M,12,0)</f>
        <v>30759</v>
      </c>
      <c r="D446" s="21" t="str">
        <f>VLOOKUP(A446,Datos!B:O,14,0)</f>
        <v>F</v>
      </c>
      <c r="E446" s="21" t="str">
        <f>VLOOKUP(A446,Datos!B:Q,16,0)</f>
        <v>CATEGORIA AUXILIAR</v>
      </c>
      <c r="F446" s="21" t="str">
        <f>VLOOKUP(A446,Datos!$B$2:$R$1503,17,0)</f>
        <v>ESPECIALIZACIÓN</v>
      </c>
      <c r="G446" s="21" t="str">
        <f>VLOOKUP(A446,Datos!$B$2:$C$1503,2,0)</f>
        <v>PEREIRA</v>
      </c>
      <c r="H446" s="22">
        <f ca="1">VLOOKUP(A446,Datos!$B$2:$P$1503,15,0)</f>
        <v>39.668493150684931</v>
      </c>
      <c r="I446" s="2" t="str">
        <f t="shared" si="6"/>
        <v>NO CUMPLE</v>
      </c>
    </row>
    <row r="447" spans="1:9" x14ac:dyDescent="0.2">
      <c r="A447" s="5">
        <v>34527616</v>
      </c>
      <c r="B447" s="5" t="s">
        <v>453</v>
      </c>
      <c r="C447" s="20">
        <f>VLOOKUP(A447,Datos!B:M,12,0)</f>
        <v>20451</v>
      </c>
      <c r="D447" s="21" t="str">
        <f>VLOOKUP(A447,Datos!B:O,14,0)</f>
        <v>F</v>
      </c>
      <c r="E447" s="21" t="str">
        <f>VLOOKUP(A447,Datos!B:Q,16,0)</f>
        <v>CATEGORIA AUXILIAR</v>
      </c>
      <c r="F447" s="21" t="str">
        <f>VLOOKUP(A447,Datos!$B$2:$R$1503,17,0)</f>
        <v>DOCTORADO</v>
      </c>
      <c r="G447" s="21" t="str">
        <f>VLOOKUP(A447,Datos!$B$2:$C$1503,2,0)</f>
        <v>BOGOTA</v>
      </c>
      <c r="H447" s="22">
        <f ca="1">VLOOKUP(A447,Datos!$B$2:$P$1503,15,0)</f>
        <v>67.909589041095884</v>
      </c>
      <c r="I447" s="2" t="str">
        <f t="shared" si="6"/>
        <v>NO CUMPLE</v>
      </c>
    </row>
    <row r="448" spans="1:9" x14ac:dyDescent="0.2">
      <c r="A448" s="5">
        <v>34534669</v>
      </c>
      <c r="B448" s="5" t="s">
        <v>454</v>
      </c>
      <c r="C448" s="20">
        <f>VLOOKUP(A448,Datos!B:M,12,0)</f>
        <v>21598</v>
      </c>
      <c r="D448" s="21" t="str">
        <f>VLOOKUP(A448,Datos!B:O,14,0)</f>
        <v>F</v>
      </c>
      <c r="E448" s="21" t="str">
        <f>VLOOKUP(A448,Datos!B:Q,16,0)</f>
        <v>CATEGORIA ASISTENTE</v>
      </c>
      <c r="F448" s="21" t="str">
        <f>VLOOKUP(A448,Datos!$B$2:$R$1503,17,0)</f>
        <v>MAESTRÍA</v>
      </c>
      <c r="G448" s="21" t="str">
        <f>VLOOKUP(A448,Datos!$B$2:$C$1503,2,0)</f>
        <v>PEREIRA</v>
      </c>
      <c r="H448" s="22">
        <f ca="1">VLOOKUP(A448,Datos!$B$2:$P$1503,15,0)</f>
        <v>64.767123287671239</v>
      </c>
      <c r="I448" s="2" t="str">
        <f t="shared" si="6"/>
        <v>CANDIDATO APROBADO</v>
      </c>
    </row>
    <row r="449" spans="1:9" x14ac:dyDescent="0.2">
      <c r="A449" s="5">
        <v>34549777</v>
      </c>
      <c r="B449" s="5" t="s">
        <v>455</v>
      </c>
      <c r="C449" s="20">
        <f>VLOOKUP(A449,Datos!B:M,12,0)</f>
        <v>24517</v>
      </c>
      <c r="D449" s="21" t="str">
        <f>VLOOKUP(A449,Datos!B:O,14,0)</f>
        <v>F</v>
      </c>
      <c r="E449" s="21" t="str">
        <f>VLOOKUP(A449,Datos!B:Q,16,0)</f>
        <v>CATEGORIA ASISTENTE</v>
      </c>
      <c r="F449" s="21" t="str">
        <f>VLOOKUP(A449,Datos!$B$2:$R$1503,17,0)</f>
        <v>ESPECIALIZACIÓN</v>
      </c>
      <c r="G449" s="21" t="str">
        <f>VLOOKUP(A449,Datos!$B$2:$C$1503,2,0)</f>
        <v>PEREIRA</v>
      </c>
      <c r="H449" s="22">
        <f ca="1">VLOOKUP(A449,Datos!$B$2:$P$1503,15,0)</f>
        <v>56.769863013698632</v>
      </c>
      <c r="I449" s="2" t="str">
        <f t="shared" si="6"/>
        <v>NO CUMPLE</v>
      </c>
    </row>
    <row r="450" spans="1:9" x14ac:dyDescent="0.2">
      <c r="A450" s="5">
        <v>35251074</v>
      </c>
      <c r="B450" s="5" t="s">
        <v>456</v>
      </c>
      <c r="C450" s="20">
        <f>VLOOKUP(A450,Datos!B:M,12,0)</f>
        <v>29486</v>
      </c>
      <c r="D450" s="21" t="str">
        <f>VLOOKUP(A450,Datos!B:O,14,0)</f>
        <v>F</v>
      </c>
      <c r="E450" s="21" t="str">
        <f>VLOOKUP(A450,Datos!B:Q,16,0)</f>
        <v>CATEGORIA AUXILIAR</v>
      </c>
      <c r="F450" s="21" t="str">
        <f>VLOOKUP(A450,Datos!$B$2:$R$1503,17,0)</f>
        <v>ESPECIALIZACIÓN</v>
      </c>
      <c r="G450" s="21" t="str">
        <f>VLOOKUP(A450,Datos!$B$2:$C$1503,2,0)</f>
        <v>PEREIRA</v>
      </c>
      <c r="H450" s="22">
        <f ca="1">VLOOKUP(A450,Datos!$B$2:$P$1503,15,0)</f>
        <v>43.156164383561645</v>
      </c>
      <c r="I450" s="2" t="str">
        <f t="shared" si="6"/>
        <v>NO CUMPLE</v>
      </c>
    </row>
    <row r="451" spans="1:9" x14ac:dyDescent="0.2">
      <c r="A451" s="5">
        <v>35316131</v>
      </c>
      <c r="B451" s="5" t="s">
        <v>457</v>
      </c>
      <c r="C451" s="20">
        <f>VLOOKUP(A451,Datos!B:M,12,0)</f>
        <v>37178</v>
      </c>
      <c r="D451" s="21" t="str">
        <f>VLOOKUP(A451,Datos!B:O,14,0)</f>
        <v>F</v>
      </c>
      <c r="E451" s="21" t="str">
        <f>VLOOKUP(A451,Datos!B:Q,16,0)</f>
        <v>NO CATEGORIZADO</v>
      </c>
      <c r="F451" s="21" t="str">
        <f>VLOOKUP(A451,Datos!$B$2:$R$1503,17,0)</f>
        <v>MAESTRÍA</v>
      </c>
      <c r="G451" s="21" t="str">
        <f>VLOOKUP(A451,Datos!$B$2:$C$1503,2,0)</f>
        <v>PEREIRA</v>
      </c>
      <c r="H451" s="22">
        <f ca="1">VLOOKUP(A451,Datos!$B$2:$P$1503,15,0)</f>
        <v>22.082191780821919</v>
      </c>
      <c r="I451" s="2" t="str">
        <f t="shared" ref="I451:I514" si="7">IF(F451="MAESTRÍA","CANDIDATO APROBADO","NO CUMPLE")</f>
        <v>CANDIDATO APROBADO</v>
      </c>
    </row>
    <row r="452" spans="1:9" x14ac:dyDescent="0.2">
      <c r="A452" s="5">
        <v>35323811</v>
      </c>
      <c r="B452" s="5" t="s">
        <v>458</v>
      </c>
      <c r="C452" s="20">
        <f>VLOOKUP(A452,Datos!B:M,12,0)</f>
        <v>21484</v>
      </c>
      <c r="D452" s="21" t="str">
        <f>VLOOKUP(A452,Datos!B:O,14,0)</f>
        <v>F</v>
      </c>
      <c r="E452" s="21" t="str">
        <f>VLOOKUP(A452,Datos!B:Q,16,0)</f>
        <v>NO CATEGORIZADO</v>
      </c>
      <c r="F452" s="21" t="str">
        <f>VLOOKUP(A452,Datos!$B$2:$R$1503,17,0)</f>
        <v>MAESTRÍA</v>
      </c>
      <c r="G452" s="21" t="str">
        <f>VLOOKUP(A452,Datos!$B$2:$C$1503,2,0)</f>
        <v>PEREIRA</v>
      </c>
      <c r="H452" s="22">
        <f ca="1">VLOOKUP(A452,Datos!$B$2:$P$1503,15,0)</f>
        <v>65.079452054794515</v>
      </c>
      <c r="I452" s="2" t="str">
        <f t="shared" si="7"/>
        <v>CANDIDATO APROBADO</v>
      </c>
    </row>
    <row r="453" spans="1:9" x14ac:dyDescent="0.2">
      <c r="A453" s="5">
        <v>35401299</v>
      </c>
      <c r="B453" s="5" t="s">
        <v>459</v>
      </c>
      <c r="C453" s="20">
        <f>VLOOKUP(A453,Datos!B:M,12,0)</f>
        <v>35870</v>
      </c>
      <c r="D453" s="21" t="str">
        <f>VLOOKUP(A453,Datos!B:O,14,0)</f>
        <v>F</v>
      </c>
      <c r="E453" s="21" t="str">
        <f>VLOOKUP(A453,Datos!B:Q,16,0)</f>
        <v>CATEGORIA ASOCIADO</v>
      </c>
      <c r="F453" s="21" t="str">
        <f>VLOOKUP(A453,Datos!$B$2:$R$1503,17,0)</f>
        <v>MAESTRÍA</v>
      </c>
      <c r="G453" s="21" t="str">
        <f>VLOOKUP(A453,Datos!$B$2:$C$1503,2,0)</f>
        <v>PEREIRA</v>
      </c>
      <c r="H453" s="22">
        <f ca="1">VLOOKUP(A453,Datos!$B$2:$P$1503,15,0)</f>
        <v>25.665753424657535</v>
      </c>
      <c r="I453" s="2" t="str">
        <f t="shared" si="7"/>
        <v>CANDIDATO APROBADO</v>
      </c>
    </row>
    <row r="454" spans="1:9" x14ac:dyDescent="0.2">
      <c r="A454" s="5">
        <v>35417024</v>
      </c>
      <c r="B454" s="5" t="s">
        <v>460</v>
      </c>
      <c r="C454" s="20">
        <f>VLOOKUP(A454,Datos!B:M,12,0)</f>
        <v>27121</v>
      </c>
      <c r="D454" s="21" t="str">
        <f>VLOOKUP(A454,Datos!B:O,14,0)</f>
        <v>F</v>
      </c>
      <c r="E454" s="21" t="str">
        <f>VLOOKUP(A454,Datos!B:Q,16,0)</f>
        <v>NO CATEGORIZADO</v>
      </c>
      <c r="F454" s="21" t="str">
        <f>VLOOKUP(A454,Datos!$B$2:$R$1503,17,0)</f>
        <v>MAESTRÍA</v>
      </c>
      <c r="G454" s="21" t="str">
        <f>VLOOKUP(A454,Datos!$B$2:$C$1503,2,0)</f>
        <v>BOGOTA</v>
      </c>
      <c r="H454" s="22">
        <f ca="1">VLOOKUP(A454,Datos!$B$2:$P$1503,15,0)</f>
        <v>49.635616438356166</v>
      </c>
      <c r="I454" s="2" t="str">
        <f t="shared" si="7"/>
        <v>CANDIDATO APROBADO</v>
      </c>
    </row>
    <row r="455" spans="1:9" x14ac:dyDescent="0.2">
      <c r="A455" s="5">
        <v>35421618</v>
      </c>
      <c r="B455" s="5" t="s">
        <v>461</v>
      </c>
      <c r="C455" s="20">
        <f>VLOOKUP(A455,Datos!B:M,12,0)</f>
        <v>28789</v>
      </c>
      <c r="D455" s="21" t="str">
        <f>VLOOKUP(A455,Datos!B:O,14,0)</f>
        <v>F</v>
      </c>
      <c r="E455" s="21" t="str">
        <f>VLOOKUP(A455,Datos!B:Q,16,0)</f>
        <v>NO CATEGORIZADO</v>
      </c>
      <c r="F455" s="21" t="str">
        <f>VLOOKUP(A455,Datos!$B$2:$R$1503,17,0)</f>
        <v>ESPECIALIZACIÓN</v>
      </c>
      <c r="G455" s="21" t="str">
        <f>VLOOKUP(A455,Datos!$B$2:$C$1503,2,0)</f>
        <v>BOGOTA</v>
      </c>
      <c r="H455" s="22">
        <f ca="1">VLOOKUP(A455,Datos!$B$2:$P$1503,15,0)</f>
        <v>45.065753424657537</v>
      </c>
      <c r="I455" s="2" t="str">
        <f t="shared" si="7"/>
        <v>NO CUMPLE</v>
      </c>
    </row>
    <row r="456" spans="1:9" x14ac:dyDescent="0.2">
      <c r="A456" s="5">
        <v>35424835</v>
      </c>
      <c r="B456" s="5" t="s">
        <v>462</v>
      </c>
      <c r="C456" s="20">
        <f>VLOOKUP(A456,Datos!B:M,12,0)</f>
        <v>29989</v>
      </c>
      <c r="D456" s="21" t="str">
        <f>VLOOKUP(A456,Datos!B:O,14,0)</f>
        <v>F</v>
      </c>
      <c r="E456" s="21" t="str">
        <f>VLOOKUP(A456,Datos!B:Q,16,0)</f>
        <v>NO CATEGORIZADO</v>
      </c>
      <c r="F456" s="21" t="str">
        <f>VLOOKUP(A456,Datos!$B$2:$R$1503,17,0)</f>
        <v>ESPECIALIZACIÓN</v>
      </c>
      <c r="G456" s="21" t="str">
        <f>VLOOKUP(A456,Datos!$B$2:$C$1503,2,0)</f>
        <v>BOGOTA</v>
      </c>
      <c r="H456" s="22">
        <f ca="1">VLOOKUP(A456,Datos!$B$2:$P$1503,15,0)</f>
        <v>41.778082191780825</v>
      </c>
      <c r="I456" s="2" t="str">
        <f t="shared" si="7"/>
        <v>NO CUMPLE</v>
      </c>
    </row>
    <row r="457" spans="1:9" x14ac:dyDescent="0.2">
      <c r="A457" s="5">
        <v>35477284</v>
      </c>
      <c r="B457" s="5" t="s">
        <v>463</v>
      </c>
      <c r="C457" s="20">
        <f>VLOOKUP(A457,Datos!B:M,12,0)</f>
        <v>26953</v>
      </c>
      <c r="D457" s="21" t="str">
        <f>VLOOKUP(A457,Datos!B:O,14,0)</f>
        <v>F</v>
      </c>
      <c r="E457" s="21" t="str">
        <f>VLOOKUP(A457,Datos!B:Q,16,0)</f>
        <v>NO CATEGORIZADO</v>
      </c>
      <c r="F457" s="21" t="str">
        <f>VLOOKUP(A457,Datos!$B$2:$R$1503,17,0)</f>
        <v>MAESTRÍA</v>
      </c>
      <c r="G457" s="21" t="str">
        <f>VLOOKUP(A457,Datos!$B$2:$C$1503,2,0)</f>
        <v>BOGOTA</v>
      </c>
      <c r="H457" s="22">
        <f ca="1">VLOOKUP(A457,Datos!$B$2:$P$1503,15,0)</f>
        <v>50.095890410958901</v>
      </c>
      <c r="I457" s="2" t="str">
        <f t="shared" si="7"/>
        <v>CANDIDATO APROBADO</v>
      </c>
    </row>
    <row r="458" spans="1:9" x14ac:dyDescent="0.2">
      <c r="A458" s="5">
        <v>35479618</v>
      </c>
      <c r="B458" s="5" t="s">
        <v>464</v>
      </c>
      <c r="C458" s="20">
        <f>VLOOKUP(A458,Datos!B:M,12,0)</f>
        <v>28479</v>
      </c>
      <c r="D458" s="21" t="str">
        <f>VLOOKUP(A458,Datos!B:O,14,0)</f>
        <v>F</v>
      </c>
      <c r="E458" s="21" t="str">
        <f>VLOOKUP(A458,Datos!B:Q,16,0)</f>
        <v>NO CATEGORIZADO</v>
      </c>
      <c r="F458" s="21" t="str">
        <f>VLOOKUP(A458,Datos!$B$2:$R$1503,17,0)</f>
        <v>ESPECIALIZACIÓN</v>
      </c>
      <c r="G458" s="21" t="str">
        <f>VLOOKUP(A458,Datos!$B$2:$C$1503,2,0)</f>
        <v>BOGOTA</v>
      </c>
      <c r="H458" s="22">
        <f ca="1">VLOOKUP(A458,Datos!$B$2:$P$1503,15,0)</f>
        <v>45.915068493150685</v>
      </c>
      <c r="I458" s="2" t="str">
        <f t="shared" si="7"/>
        <v>NO CUMPLE</v>
      </c>
    </row>
    <row r="459" spans="1:9" x14ac:dyDescent="0.2">
      <c r="A459" s="5">
        <v>35491330</v>
      </c>
      <c r="B459" s="5" t="s">
        <v>465</v>
      </c>
      <c r="C459" s="20">
        <f>VLOOKUP(A459,Datos!B:M,12,0)</f>
        <v>22133</v>
      </c>
      <c r="D459" s="21" t="str">
        <f>VLOOKUP(A459,Datos!B:O,14,0)</f>
        <v>F</v>
      </c>
      <c r="E459" s="21" t="str">
        <f>VLOOKUP(A459,Datos!B:Q,16,0)</f>
        <v>NO CATEGORIZADO</v>
      </c>
      <c r="F459" s="21" t="str">
        <f>VLOOKUP(A459,Datos!$B$2:$R$1503,17,0)</f>
        <v>ESPECIALIZACIÓN</v>
      </c>
      <c r="G459" s="21" t="str">
        <f>VLOOKUP(A459,Datos!$B$2:$C$1503,2,0)</f>
        <v>BOGOTA</v>
      </c>
      <c r="H459" s="22">
        <f ca="1">VLOOKUP(A459,Datos!$B$2:$P$1503,15,0)</f>
        <v>63.301369863013697</v>
      </c>
      <c r="I459" s="2" t="str">
        <f t="shared" si="7"/>
        <v>NO CUMPLE</v>
      </c>
    </row>
    <row r="460" spans="1:9" x14ac:dyDescent="0.2">
      <c r="A460" s="5">
        <v>35499491</v>
      </c>
      <c r="B460" s="5" t="s">
        <v>466</v>
      </c>
      <c r="C460" s="20">
        <f>VLOOKUP(A460,Datos!B:M,12,0)</f>
        <v>22644</v>
      </c>
      <c r="D460" s="21" t="str">
        <f>VLOOKUP(A460,Datos!B:O,14,0)</f>
        <v>F</v>
      </c>
      <c r="E460" s="21" t="str">
        <f>VLOOKUP(A460,Datos!B:Q,16,0)</f>
        <v>CATEGORIA AUXILIAR</v>
      </c>
      <c r="F460" s="21" t="str">
        <f>VLOOKUP(A460,Datos!$B$2:$R$1503,17,0)</f>
        <v>ESPECIALIZACIÓN</v>
      </c>
      <c r="G460" s="21" t="str">
        <f>VLOOKUP(A460,Datos!$B$2:$C$1503,2,0)</f>
        <v>BOGOTA</v>
      </c>
      <c r="H460" s="22">
        <f ca="1">VLOOKUP(A460,Datos!$B$2:$P$1503,15,0)</f>
        <v>61.901369863013699</v>
      </c>
      <c r="I460" s="2" t="str">
        <f t="shared" si="7"/>
        <v>NO CUMPLE</v>
      </c>
    </row>
    <row r="461" spans="1:9" x14ac:dyDescent="0.2">
      <c r="A461" s="5">
        <v>35518131</v>
      </c>
      <c r="B461" s="5" t="s">
        <v>467</v>
      </c>
      <c r="C461" s="20">
        <f>VLOOKUP(A461,Datos!B:M,12,0)</f>
        <v>23188</v>
      </c>
      <c r="D461" s="21" t="str">
        <f>VLOOKUP(A461,Datos!B:O,14,0)</f>
        <v>F</v>
      </c>
      <c r="E461" s="21" t="str">
        <f>VLOOKUP(A461,Datos!B:Q,16,0)</f>
        <v>NO CATEGORIZADO</v>
      </c>
      <c r="F461" s="21" t="str">
        <f>VLOOKUP(A461,Datos!$B$2:$R$1503,17,0)</f>
        <v>ESPECIALIZACIÓN</v>
      </c>
      <c r="G461" s="21" t="str">
        <f>VLOOKUP(A461,Datos!$B$2:$C$1503,2,0)</f>
        <v>PEREIRA</v>
      </c>
      <c r="H461" s="22">
        <f ca="1">VLOOKUP(A461,Datos!$B$2:$P$1503,15,0)</f>
        <v>60.410958904109592</v>
      </c>
      <c r="I461" s="2" t="str">
        <f t="shared" si="7"/>
        <v>NO CUMPLE</v>
      </c>
    </row>
    <row r="462" spans="1:9" x14ac:dyDescent="0.2">
      <c r="A462" s="5">
        <v>35533790</v>
      </c>
      <c r="B462" s="5" t="s">
        <v>468</v>
      </c>
      <c r="C462" s="20">
        <f>VLOOKUP(A462,Datos!B:M,12,0)</f>
        <v>30013</v>
      </c>
      <c r="D462" s="21" t="str">
        <f>VLOOKUP(A462,Datos!B:O,14,0)</f>
        <v>F</v>
      </c>
      <c r="E462" s="21" t="str">
        <f>VLOOKUP(A462,Datos!B:Q,16,0)</f>
        <v>NO CATEGORIZADO</v>
      </c>
      <c r="F462" s="21" t="str">
        <f>VLOOKUP(A462,Datos!$B$2:$R$1503,17,0)</f>
        <v>ESPECIALIZACIÓN</v>
      </c>
      <c r="G462" s="21" t="str">
        <f>VLOOKUP(A462,Datos!$B$2:$C$1503,2,0)</f>
        <v>BOGOTA</v>
      </c>
      <c r="H462" s="22">
        <f ca="1">VLOOKUP(A462,Datos!$B$2:$P$1503,15,0)</f>
        <v>41.712328767123289</v>
      </c>
      <c r="I462" s="2" t="str">
        <f t="shared" si="7"/>
        <v>NO CUMPLE</v>
      </c>
    </row>
    <row r="463" spans="1:9" x14ac:dyDescent="0.2">
      <c r="A463" s="5">
        <v>35899758</v>
      </c>
      <c r="B463" s="5" t="s">
        <v>469</v>
      </c>
      <c r="C463" s="20">
        <f>VLOOKUP(A463,Datos!B:M,12,0)</f>
        <v>30977</v>
      </c>
      <c r="D463" s="21" t="str">
        <f>VLOOKUP(A463,Datos!B:O,14,0)</f>
        <v>F</v>
      </c>
      <c r="E463" s="21" t="str">
        <f>VLOOKUP(A463,Datos!B:Q,16,0)</f>
        <v>NO CATEGORIZADO</v>
      </c>
      <c r="F463" s="21" t="str">
        <f>VLOOKUP(A463,Datos!$B$2:$R$1503,17,0)</f>
        <v>ESPECIALIZACIÓN</v>
      </c>
      <c r="G463" s="21" t="str">
        <f>VLOOKUP(A463,Datos!$B$2:$C$1503,2,0)</f>
        <v>PEREIRA</v>
      </c>
      <c r="H463" s="22">
        <f ca="1">VLOOKUP(A463,Datos!$B$2:$P$1503,15,0)</f>
        <v>39.07123287671233</v>
      </c>
      <c r="I463" s="2" t="str">
        <f t="shared" si="7"/>
        <v>NO CUMPLE</v>
      </c>
    </row>
    <row r="464" spans="1:9" x14ac:dyDescent="0.2">
      <c r="A464" s="5">
        <v>36162186</v>
      </c>
      <c r="B464" s="5" t="s">
        <v>470</v>
      </c>
      <c r="C464" s="20">
        <f>VLOOKUP(A464,Datos!B:M,12,0)</f>
        <v>21806</v>
      </c>
      <c r="D464" s="21" t="str">
        <f>VLOOKUP(A464,Datos!B:O,14,0)</f>
        <v>F</v>
      </c>
      <c r="E464" s="21" t="str">
        <f>VLOOKUP(A464,Datos!B:Q,16,0)</f>
        <v>CATEGORIA ASOCIADO</v>
      </c>
      <c r="F464" s="21" t="str">
        <f>VLOOKUP(A464,Datos!$B$2:$R$1503,17,0)</f>
        <v>MAESTRÍA</v>
      </c>
      <c r="G464" s="21" t="str">
        <f>VLOOKUP(A464,Datos!$B$2:$C$1503,2,0)</f>
        <v>PEREIRA</v>
      </c>
      <c r="H464" s="22">
        <f ca="1">VLOOKUP(A464,Datos!$B$2:$P$1503,15,0)</f>
        <v>64.197260273972603</v>
      </c>
      <c r="I464" s="2" t="str">
        <f t="shared" si="7"/>
        <v>CANDIDATO APROBADO</v>
      </c>
    </row>
    <row r="465" spans="1:9" x14ac:dyDescent="0.2">
      <c r="A465" s="5">
        <v>36273761</v>
      </c>
      <c r="B465" s="5" t="s">
        <v>471</v>
      </c>
      <c r="C465" s="20">
        <f>VLOOKUP(A465,Datos!B:M,12,0)</f>
        <v>22158</v>
      </c>
      <c r="D465" s="21" t="str">
        <f>VLOOKUP(A465,Datos!B:O,14,0)</f>
        <v>F</v>
      </c>
      <c r="E465" s="21" t="str">
        <f>VLOOKUP(A465,Datos!B:Q,16,0)</f>
        <v>NO CATEGORIZADO</v>
      </c>
      <c r="F465" s="21" t="str">
        <f>VLOOKUP(A465,Datos!$B$2:$R$1503,17,0)</f>
        <v>ESPECIALIZACIÓN</v>
      </c>
      <c r="G465" s="21" t="str">
        <f>VLOOKUP(A465,Datos!$B$2:$C$1503,2,0)</f>
        <v>PEREIRA</v>
      </c>
      <c r="H465" s="22">
        <f ca="1">VLOOKUP(A465,Datos!$B$2:$P$1503,15,0)</f>
        <v>63.232876712328768</v>
      </c>
      <c r="I465" s="2" t="str">
        <f t="shared" si="7"/>
        <v>NO CUMPLE</v>
      </c>
    </row>
    <row r="466" spans="1:9" x14ac:dyDescent="0.2">
      <c r="A466" s="5">
        <v>36517365</v>
      </c>
      <c r="B466" s="5" t="s">
        <v>472</v>
      </c>
      <c r="C466" s="20">
        <f>VLOOKUP(A466,Datos!B:M,12,0)</f>
        <v>29432</v>
      </c>
      <c r="D466" s="21" t="str">
        <f>VLOOKUP(A466,Datos!B:O,14,0)</f>
        <v>F</v>
      </c>
      <c r="E466" s="21" t="str">
        <f>VLOOKUP(A466,Datos!B:Q,16,0)</f>
        <v>NO CATEGORIZADO</v>
      </c>
      <c r="F466" s="21" t="str">
        <f>VLOOKUP(A466,Datos!$B$2:$R$1503,17,0)</f>
        <v>MAESTRÍA</v>
      </c>
      <c r="G466" s="21" t="str">
        <f>VLOOKUP(A466,Datos!$B$2:$C$1503,2,0)</f>
        <v>PEREIRA</v>
      </c>
      <c r="H466" s="22">
        <f ca="1">VLOOKUP(A466,Datos!$B$2:$P$1503,15,0)</f>
        <v>43.304109589041097</v>
      </c>
      <c r="I466" s="2" t="str">
        <f t="shared" si="7"/>
        <v>CANDIDATO APROBADO</v>
      </c>
    </row>
    <row r="467" spans="1:9" x14ac:dyDescent="0.2">
      <c r="A467" s="5">
        <v>36552661</v>
      </c>
      <c r="B467" s="5" t="s">
        <v>473</v>
      </c>
      <c r="C467" s="20">
        <f>VLOOKUP(A467,Datos!B:M,12,0)</f>
        <v>23638</v>
      </c>
      <c r="D467" s="21" t="str">
        <f>VLOOKUP(A467,Datos!B:O,14,0)</f>
        <v>F</v>
      </c>
      <c r="E467" s="21" t="str">
        <f>VLOOKUP(A467,Datos!B:Q,16,0)</f>
        <v>CATEGORIA AUXILIAR</v>
      </c>
      <c r="F467" s="21" t="str">
        <f>VLOOKUP(A467,Datos!$B$2:$R$1503,17,0)</f>
        <v>MAESTRÍA</v>
      </c>
      <c r="G467" s="21" t="str">
        <f>VLOOKUP(A467,Datos!$B$2:$C$1503,2,0)</f>
        <v>VALLEDUPAR</v>
      </c>
      <c r="H467" s="22">
        <f ca="1">VLOOKUP(A467,Datos!$B$2:$P$1503,15,0)</f>
        <v>59.178082191780824</v>
      </c>
      <c r="I467" s="2" t="str">
        <f t="shared" si="7"/>
        <v>CANDIDATO APROBADO</v>
      </c>
    </row>
    <row r="468" spans="1:9" x14ac:dyDescent="0.2">
      <c r="A468" s="5">
        <v>36676495</v>
      </c>
      <c r="B468" s="5" t="s">
        <v>474</v>
      </c>
      <c r="C468" s="20">
        <f>VLOOKUP(A468,Datos!B:M,12,0)</f>
        <v>27933</v>
      </c>
      <c r="D468" s="21" t="str">
        <f>VLOOKUP(A468,Datos!B:O,14,0)</f>
        <v>F</v>
      </c>
      <c r="E468" s="21" t="str">
        <f>VLOOKUP(A468,Datos!B:Q,16,0)</f>
        <v>CATEGORIA ASOCIADO</v>
      </c>
      <c r="F468" s="21" t="str">
        <f>VLOOKUP(A468,Datos!$B$2:$R$1503,17,0)</f>
        <v>PROFESIONAL</v>
      </c>
      <c r="G468" s="21" t="str">
        <f>VLOOKUP(A468,Datos!$B$2:$C$1503,2,0)</f>
        <v>VALLEDUPAR</v>
      </c>
      <c r="H468" s="22">
        <f ca="1">VLOOKUP(A468,Datos!$B$2:$P$1503,15,0)</f>
        <v>47.410958904109592</v>
      </c>
      <c r="I468" s="2" t="str">
        <f t="shared" si="7"/>
        <v>NO CUMPLE</v>
      </c>
    </row>
    <row r="469" spans="1:9" x14ac:dyDescent="0.2">
      <c r="A469" s="5">
        <v>36721933</v>
      </c>
      <c r="B469" s="5" t="s">
        <v>475</v>
      </c>
      <c r="C469" s="20">
        <f>VLOOKUP(A469,Datos!B:M,12,0)</f>
        <v>28625</v>
      </c>
      <c r="D469" s="21" t="str">
        <f>VLOOKUP(A469,Datos!B:O,14,0)</f>
        <v>F</v>
      </c>
      <c r="E469" s="21" t="str">
        <f>VLOOKUP(A469,Datos!B:Q,16,0)</f>
        <v>NO CATEGORIZADO</v>
      </c>
      <c r="F469" s="21" t="str">
        <f>VLOOKUP(A469,Datos!$B$2:$R$1503,17,0)</f>
        <v>MAESTRÍA</v>
      </c>
      <c r="G469" s="21" t="str">
        <f>VLOOKUP(A469,Datos!$B$2:$C$1503,2,0)</f>
        <v>BOGOTA</v>
      </c>
      <c r="H469" s="22">
        <f ca="1">VLOOKUP(A469,Datos!$B$2:$P$1503,15,0)</f>
        <v>45.515068493150686</v>
      </c>
      <c r="I469" s="2" t="str">
        <f t="shared" si="7"/>
        <v>CANDIDATO APROBADO</v>
      </c>
    </row>
    <row r="470" spans="1:9" x14ac:dyDescent="0.2">
      <c r="A470" s="5">
        <v>36751273</v>
      </c>
      <c r="B470" s="5" t="s">
        <v>476</v>
      </c>
      <c r="C470" s="20">
        <f>VLOOKUP(A470,Datos!B:M,12,0)</f>
        <v>28770</v>
      </c>
      <c r="D470" s="21" t="str">
        <f>VLOOKUP(A470,Datos!B:O,14,0)</f>
        <v>F</v>
      </c>
      <c r="E470" s="21" t="str">
        <f>VLOOKUP(A470,Datos!B:Q,16,0)</f>
        <v>NO CATEGORIZADO</v>
      </c>
      <c r="F470" s="21" t="str">
        <f>VLOOKUP(A470,Datos!$B$2:$R$1503,17,0)</f>
        <v>ESPECIALIZACIÓN</v>
      </c>
      <c r="G470" s="21" t="str">
        <f>VLOOKUP(A470,Datos!$B$2:$C$1503,2,0)</f>
        <v>PEREIRA</v>
      </c>
      <c r="H470" s="22">
        <f ca="1">VLOOKUP(A470,Datos!$B$2:$P$1503,15,0)</f>
        <v>45.11780821917808</v>
      </c>
      <c r="I470" s="2" t="str">
        <f t="shared" si="7"/>
        <v>NO CUMPLE</v>
      </c>
    </row>
    <row r="471" spans="1:9" x14ac:dyDescent="0.2">
      <c r="A471" s="5">
        <v>37120100</v>
      </c>
      <c r="B471" s="5" t="s">
        <v>477</v>
      </c>
      <c r="C471" s="20">
        <f>VLOOKUP(A471,Datos!B:M,12,0)</f>
        <v>28510</v>
      </c>
      <c r="D471" s="21" t="str">
        <f>VLOOKUP(A471,Datos!B:O,14,0)</f>
        <v>F</v>
      </c>
      <c r="E471" s="21" t="str">
        <f>VLOOKUP(A471,Datos!B:Q,16,0)</f>
        <v>NO CATEGORIZADO</v>
      </c>
      <c r="F471" s="21" t="str">
        <f>VLOOKUP(A471,Datos!$B$2:$R$1503,17,0)</f>
        <v>MAESTRÍA</v>
      </c>
      <c r="G471" s="21" t="str">
        <f>VLOOKUP(A471,Datos!$B$2:$C$1503,2,0)</f>
        <v>PEREIRA</v>
      </c>
      <c r="H471" s="22">
        <f ca="1">VLOOKUP(A471,Datos!$B$2:$P$1503,15,0)</f>
        <v>45.830136986301369</v>
      </c>
      <c r="I471" s="2" t="str">
        <f t="shared" si="7"/>
        <v>CANDIDATO APROBADO</v>
      </c>
    </row>
    <row r="472" spans="1:9" x14ac:dyDescent="0.2">
      <c r="A472" s="5">
        <v>37331735</v>
      </c>
      <c r="B472" s="5" t="s">
        <v>478</v>
      </c>
      <c r="C472" s="20">
        <f>VLOOKUP(A472,Datos!B:M,12,0)</f>
        <v>28523</v>
      </c>
      <c r="D472" s="21" t="str">
        <f>VLOOKUP(A472,Datos!B:O,14,0)</f>
        <v>F</v>
      </c>
      <c r="E472" s="21" t="str">
        <f>VLOOKUP(A472,Datos!B:Q,16,0)</f>
        <v>NO CATEGORIZADO</v>
      </c>
      <c r="F472" s="21" t="str">
        <f>VLOOKUP(A472,Datos!$B$2:$R$1503,17,0)</f>
        <v>ESPECIALIZACIÓN</v>
      </c>
      <c r="G472" s="21" t="str">
        <f>VLOOKUP(A472,Datos!$B$2:$C$1503,2,0)</f>
        <v>PEREIRA</v>
      </c>
      <c r="H472" s="22">
        <f ca="1">VLOOKUP(A472,Datos!$B$2:$P$1503,15,0)</f>
        <v>45.794520547945204</v>
      </c>
      <c r="I472" s="2" t="str">
        <f t="shared" si="7"/>
        <v>NO CUMPLE</v>
      </c>
    </row>
    <row r="473" spans="1:9" x14ac:dyDescent="0.2">
      <c r="A473" s="5">
        <v>37399702</v>
      </c>
      <c r="B473" s="5" t="s">
        <v>479</v>
      </c>
      <c r="C473" s="20">
        <f>VLOOKUP(A473,Datos!B:M,12,0)</f>
        <v>31145</v>
      </c>
      <c r="D473" s="21" t="str">
        <f>VLOOKUP(A473,Datos!B:O,14,0)</f>
        <v>F</v>
      </c>
      <c r="E473" s="21" t="str">
        <f>VLOOKUP(A473,Datos!B:Q,16,0)</f>
        <v>CATEGORIA ASISTENTE</v>
      </c>
      <c r="F473" s="21" t="str">
        <f>VLOOKUP(A473,Datos!$B$2:$R$1503,17,0)</f>
        <v>MAESTRÍA</v>
      </c>
      <c r="G473" s="21" t="str">
        <f>VLOOKUP(A473,Datos!$B$2:$C$1503,2,0)</f>
        <v>BOGOTA</v>
      </c>
      <c r="H473" s="22">
        <f ca="1">VLOOKUP(A473,Datos!$B$2:$P$1503,15,0)</f>
        <v>38.610958904109587</v>
      </c>
      <c r="I473" s="2" t="str">
        <f t="shared" si="7"/>
        <v>CANDIDATO APROBADO</v>
      </c>
    </row>
    <row r="474" spans="1:9" x14ac:dyDescent="0.2">
      <c r="A474" s="5">
        <v>37544920</v>
      </c>
      <c r="B474" s="5" t="s">
        <v>480</v>
      </c>
      <c r="C474" s="20">
        <f>VLOOKUP(A474,Datos!B:M,12,0)</f>
        <v>29164</v>
      </c>
      <c r="D474" s="21" t="str">
        <f>VLOOKUP(A474,Datos!B:O,14,0)</f>
        <v>F</v>
      </c>
      <c r="E474" s="21" t="str">
        <f>VLOOKUP(A474,Datos!B:Q,16,0)</f>
        <v>CATEGORIA AUXILIAR</v>
      </c>
      <c r="F474" s="21" t="str">
        <f>VLOOKUP(A474,Datos!$B$2:$R$1503,17,0)</f>
        <v>DOCTORADO</v>
      </c>
      <c r="G474" s="21" t="str">
        <f>VLOOKUP(A474,Datos!$B$2:$C$1503,2,0)</f>
        <v>MEDELLIN</v>
      </c>
      <c r="H474" s="22">
        <f ca="1">VLOOKUP(A474,Datos!$B$2:$P$1503,15,0)</f>
        <v>44.038356164383565</v>
      </c>
      <c r="I474" s="2" t="str">
        <f t="shared" si="7"/>
        <v>NO CUMPLE</v>
      </c>
    </row>
    <row r="475" spans="1:9" x14ac:dyDescent="0.2">
      <c r="A475" s="5">
        <v>37809902</v>
      </c>
      <c r="B475" s="5" t="s">
        <v>481</v>
      </c>
      <c r="C475" s="20">
        <f>VLOOKUP(A475,Datos!B:M,12,0)</f>
        <v>37181</v>
      </c>
      <c r="D475" s="21" t="str">
        <f>VLOOKUP(A475,Datos!B:O,14,0)</f>
        <v>F</v>
      </c>
      <c r="E475" s="21" t="str">
        <f>VLOOKUP(A475,Datos!B:Q,16,0)</f>
        <v>NO CATEGORIZADO</v>
      </c>
      <c r="F475" s="21" t="str">
        <f>VLOOKUP(A475,Datos!$B$2:$R$1503,17,0)</f>
        <v>ESPECIALIZACIÓN</v>
      </c>
      <c r="G475" s="21" t="str">
        <f>VLOOKUP(A475,Datos!$B$2:$C$1503,2,0)</f>
        <v>BOGOTA</v>
      </c>
      <c r="H475" s="22">
        <f ca="1">VLOOKUP(A475,Datos!$B$2:$P$1503,15,0)</f>
        <v>22.073972602739726</v>
      </c>
      <c r="I475" s="2" t="str">
        <f t="shared" si="7"/>
        <v>NO CUMPLE</v>
      </c>
    </row>
    <row r="476" spans="1:9" x14ac:dyDescent="0.2">
      <c r="A476" s="5">
        <v>38212068</v>
      </c>
      <c r="B476" s="5" t="s">
        <v>482</v>
      </c>
      <c r="C476" s="20">
        <f>VLOOKUP(A476,Datos!B:M,12,0)</f>
        <v>31366</v>
      </c>
      <c r="D476" s="21" t="str">
        <f>VLOOKUP(A476,Datos!B:O,14,0)</f>
        <v>F</v>
      </c>
      <c r="E476" s="21" t="str">
        <f>VLOOKUP(A476,Datos!B:Q,16,0)</f>
        <v>NO CATEGORIZADO</v>
      </c>
      <c r="F476" s="21" t="str">
        <f>VLOOKUP(A476,Datos!$B$2:$R$1503,17,0)</f>
        <v>ESPECIALIZACIÓN</v>
      </c>
      <c r="G476" s="21" t="str">
        <f>VLOOKUP(A476,Datos!$B$2:$C$1503,2,0)</f>
        <v>BOGOTA</v>
      </c>
      <c r="H476" s="22">
        <f ca="1">VLOOKUP(A476,Datos!$B$2:$P$1503,15,0)</f>
        <v>38.005479452054793</v>
      </c>
      <c r="I476" s="2" t="str">
        <f t="shared" si="7"/>
        <v>NO CUMPLE</v>
      </c>
    </row>
    <row r="477" spans="1:9" x14ac:dyDescent="0.2">
      <c r="A477" s="5">
        <v>38644587</v>
      </c>
      <c r="B477" s="5" t="s">
        <v>483</v>
      </c>
      <c r="C477" s="20">
        <f>VLOOKUP(A477,Datos!B:M,12,0)</f>
        <v>31106</v>
      </c>
      <c r="D477" s="21" t="str">
        <f>VLOOKUP(A477,Datos!B:O,14,0)</f>
        <v>F</v>
      </c>
      <c r="E477" s="21" t="str">
        <f>VLOOKUP(A477,Datos!B:Q,16,0)</f>
        <v>NO CATEGORIZADO</v>
      </c>
      <c r="F477" s="21" t="str">
        <f>VLOOKUP(A477,Datos!$B$2:$R$1503,17,0)</f>
        <v>MAESTRÍA</v>
      </c>
      <c r="G477" s="21" t="str">
        <f>VLOOKUP(A477,Datos!$B$2:$C$1503,2,0)</f>
        <v>PEREIRA</v>
      </c>
      <c r="H477" s="22">
        <f ca="1">VLOOKUP(A477,Datos!$B$2:$P$1503,15,0)</f>
        <v>38.717808219178082</v>
      </c>
      <c r="I477" s="2" t="str">
        <f t="shared" si="7"/>
        <v>CANDIDATO APROBADO</v>
      </c>
    </row>
    <row r="478" spans="1:9" x14ac:dyDescent="0.2">
      <c r="A478" s="5">
        <v>38657348</v>
      </c>
      <c r="B478" s="5" t="s">
        <v>484</v>
      </c>
      <c r="C478" s="20">
        <f>VLOOKUP(A478,Datos!B:M,12,0)</f>
        <v>30945</v>
      </c>
      <c r="D478" s="21" t="str">
        <f>VLOOKUP(A478,Datos!B:O,14,0)</f>
        <v>F</v>
      </c>
      <c r="E478" s="21" t="str">
        <f>VLOOKUP(A478,Datos!B:Q,16,0)</f>
        <v>CATEGORIA AUXILIAR</v>
      </c>
      <c r="F478" s="21" t="str">
        <f>VLOOKUP(A478,Datos!$B$2:$R$1503,17,0)</f>
        <v>ESPECIALIZACIÓN</v>
      </c>
      <c r="G478" s="21" t="str">
        <f>VLOOKUP(A478,Datos!$B$2:$C$1503,2,0)</f>
        <v>PEREIRA</v>
      </c>
      <c r="H478" s="22">
        <f ca="1">VLOOKUP(A478,Datos!$B$2:$P$1503,15,0)</f>
        <v>39.158904109589038</v>
      </c>
      <c r="I478" s="2" t="str">
        <f t="shared" si="7"/>
        <v>NO CUMPLE</v>
      </c>
    </row>
    <row r="479" spans="1:9" x14ac:dyDescent="0.2">
      <c r="A479" s="5">
        <v>38877545</v>
      </c>
      <c r="B479" s="5" t="s">
        <v>485</v>
      </c>
      <c r="C479" s="20">
        <f>VLOOKUP(A479,Datos!B:M,12,0)</f>
        <v>27528</v>
      </c>
      <c r="D479" s="21" t="str">
        <f>VLOOKUP(A479,Datos!B:O,14,0)</f>
        <v>F</v>
      </c>
      <c r="E479" s="21" t="str">
        <f>VLOOKUP(A479,Datos!B:Q,16,0)</f>
        <v>CATEGORIA ASISTENTE</v>
      </c>
      <c r="F479" s="21" t="str">
        <f>VLOOKUP(A479,Datos!$B$2:$R$1503,17,0)</f>
        <v>MAESTRÍA</v>
      </c>
      <c r="G479" s="21" t="str">
        <f>VLOOKUP(A479,Datos!$B$2:$C$1503,2,0)</f>
        <v>PEREIRA</v>
      </c>
      <c r="H479" s="22">
        <f ca="1">VLOOKUP(A479,Datos!$B$2:$P$1503,15,0)</f>
        <v>48.520547945205479</v>
      </c>
      <c r="I479" s="2" t="str">
        <f t="shared" si="7"/>
        <v>CANDIDATO APROBADO</v>
      </c>
    </row>
    <row r="480" spans="1:9" x14ac:dyDescent="0.2">
      <c r="A480" s="5">
        <v>39460867</v>
      </c>
      <c r="B480" s="5" t="s">
        <v>486</v>
      </c>
      <c r="C480" s="20">
        <f>VLOOKUP(A480,Datos!B:M,12,0)</f>
        <v>30969</v>
      </c>
      <c r="D480" s="21" t="str">
        <f>VLOOKUP(A480,Datos!B:O,14,0)</f>
        <v>F</v>
      </c>
      <c r="E480" s="21" t="str">
        <f>VLOOKUP(A480,Datos!B:Q,16,0)</f>
        <v>CATEGORIA AUXILIAR</v>
      </c>
      <c r="F480" s="21" t="str">
        <f>VLOOKUP(A480,Datos!$B$2:$R$1503,17,0)</f>
        <v>ESPECIALIZACIÓN</v>
      </c>
      <c r="G480" s="21" t="str">
        <f>VLOOKUP(A480,Datos!$B$2:$C$1503,2,0)</f>
        <v>VALLEDUPAR</v>
      </c>
      <c r="H480" s="22">
        <f ca="1">VLOOKUP(A480,Datos!$B$2:$P$1503,15,0)</f>
        <v>39.093150684931508</v>
      </c>
      <c r="I480" s="2" t="str">
        <f t="shared" si="7"/>
        <v>NO CUMPLE</v>
      </c>
    </row>
    <row r="481" spans="1:9" x14ac:dyDescent="0.2">
      <c r="A481" s="5">
        <v>39464375</v>
      </c>
      <c r="B481" s="5" t="s">
        <v>487</v>
      </c>
      <c r="C481" s="20">
        <f>VLOOKUP(A481,Datos!B:M,12,0)</f>
        <v>31035</v>
      </c>
      <c r="D481" s="21" t="str">
        <f>VLOOKUP(A481,Datos!B:O,14,0)</f>
        <v>F</v>
      </c>
      <c r="E481" s="21" t="str">
        <f>VLOOKUP(A481,Datos!B:Q,16,0)</f>
        <v>CATEGORIA AUXILIAR</v>
      </c>
      <c r="F481" s="21" t="str">
        <f>VLOOKUP(A481,Datos!$B$2:$R$1503,17,0)</f>
        <v>MAESTRÍA</v>
      </c>
      <c r="G481" s="21" t="str">
        <f>VLOOKUP(A481,Datos!$B$2:$C$1503,2,0)</f>
        <v>VALLEDUPAR</v>
      </c>
      <c r="H481" s="22">
        <f ca="1">VLOOKUP(A481,Datos!$B$2:$P$1503,15,0)</f>
        <v>38.912328767123284</v>
      </c>
      <c r="I481" s="2" t="str">
        <f t="shared" si="7"/>
        <v>CANDIDATO APROBADO</v>
      </c>
    </row>
    <row r="482" spans="1:9" x14ac:dyDescent="0.2">
      <c r="A482" s="5">
        <v>39522060</v>
      </c>
      <c r="B482" s="5" t="s">
        <v>488</v>
      </c>
      <c r="C482" s="20">
        <f>VLOOKUP(A482,Datos!B:M,12,0)</f>
        <v>35848</v>
      </c>
      <c r="D482" s="21" t="str">
        <f>VLOOKUP(A482,Datos!B:O,14,0)</f>
        <v>F</v>
      </c>
      <c r="E482" s="21" t="str">
        <f>VLOOKUP(A482,Datos!B:Q,16,0)</f>
        <v>CATEGORIA ASISTENTE</v>
      </c>
      <c r="F482" s="21" t="str">
        <f>VLOOKUP(A482,Datos!$B$2:$R$1503,17,0)</f>
        <v>DOCTORADO</v>
      </c>
      <c r="G482" s="21" t="str">
        <f>VLOOKUP(A482,Datos!$B$2:$C$1503,2,0)</f>
        <v>VALLEDUPAR</v>
      </c>
      <c r="H482" s="22">
        <f ca="1">VLOOKUP(A482,Datos!$B$2:$P$1503,15,0)</f>
        <v>25.726027397260275</v>
      </c>
      <c r="I482" s="2" t="str">
        <f t="shared" si="7"/>
        <v>NO CUMPLE</v>
      </c>
    </row>
    <row r="483" spans="1:9" x14ac:dyDescent="0.2">
      <c r="A483" s="5">
        <v>39535187</v>
      </c>
      <c r="B483" s="5" t="s">
        <v>489</v>
      </c>
      <c r="C483" s="20">
        <f>VLOOKUP(A483,Datos!B:M,12,0)</f>
        <v>22191</v>
      </c>
      <c r="D483" s="21" t="str">
        <f>VLOOKUP(A483,Datos!B:O,14,0)</f>
        <v>F</v>
      </c>
      <c r="E483" s="21" t="str">
        <f>VLOOKUP(A483,Datos!B:Q,16,0)</f>
        <v>CATEGORIA AUXILIAR</v>
      </c>
      <c r="F483" s="21" t="str">
        <f>VLOOKUP(A483,Datos!$B$2:$R$1503,17,0)</f>
        <v>MAESTRÍA</v>
      </c>
      <c r="G483" s="21" t="str">
        <f>VLOOKUP(A483,Datos!$B$2:$C$1503,2,0)</f>
        <v>VALLEDUPAR</v>
      </c>
      <c r="H483" s="22">
        <f ca="1">VLOOKUP(A483,Datos!$B$2:$P$1503,15,0)</f>
        <v>63.142465753424659</v>
      </c>
      <c r="I483" s="2" t="str">
        <f t="shared" si="7"/>
        <v>CANDIDATO APROBADO</v>
      </c>
    </row>
    <row r="484" spans="1:9" x14ac:dyDescent="0.2">
      <c r="A484" s="5">
        <v>39540611</v>
      </c>
      <c r="B484" s="5" t="s">
        <v>490</v>
      </c>
      <c r="C484" s="20">
        <f>VLOOKUP(A484,Datos!B:M,12,0)</f>
        <v>24466</v>
      </c>
      <c r="D484" s="21" t="str">
        <f>VLOOKUP(A484,Datos!B:O,14,0)</f>
        <v>F</v>
      </c>
      <c r="E484" s="21" t="str">
        <f>VLOOKUP(A484,Datos!B:Q,16,0)</f>
        <v>CATEGORIA ASISTENTE</v>
      </c>
      <c r="F484" s="21" t="str">
        <f>VLOOKUP(A484,Datos!$B$2:$R$1503,17,0)</f>
        <v>ESPECIALIZACIÓN</v>
      </c>
      <c r="G484" s="21" t="str">
        <f>VLOOKUP(A484,Datos!$B$2:$C$1503,2,0)</f>
        <v>BOGOTA</v>
      </c>
      <c r="H484" s="22">
        <f ca="1">VLOOKUP(A484,Datos!$B$2:$P$1503,15,0)</f>
        <v>56.909589041095892</v>
      </c>
      <c r="I484" s="2" t="str">
        <f t="shared" si="7"/>
        <v>NO CUMPLE</v>
      </c>
    </row>
    <row r="485" spans="1:9" x14ac:dyDescent="0.2">
      <c r="A485" s="5">
        <v>39563959</v>
      </c>
      <c r="B485" s="5" t="s">
        <v>491</v>
      </c>
      <c r="C485" s="20">
        <f>VLOOKUP(A485,Datos!B:M,12,0)</f>
        <v>25244</v>
      </c>
      <c r="D485" s="21" t="str">
        <f>VLOOKUP(A485,Datos!B:O,14,0)</f>
        <v>F</v>
      </c>
      <c r="E485" s="21" t="str">
        <f>VLOOKUP(A485,Datos!B:Q,16,0)</f>
        <v>CATEGORIA ASISTENTE</v>
      </c>
      <c r="F485" s="21" t="str">
        <f>VLOOKUP(A485,Datos!$B$2:$R$1503,17,0)</f>
        <v>ESPECIALIZACIÓN</v>
      </c>
      <c r="G485" s="21" t="str">
        <f>VLOOKUP(A485,Datos!$B$2:$C$1503,2,0)</f>
        <v>PEREIRA</v>
      </c>
      <c r="H485" s="22">
        <f ca="1">VLOOKUP(A485,Datos!$B$2:$P$1503,15,0)</f>
        <v>54.778082191780825</v>
      </c>
      <c r="I485" s="2" t="str">
        <f t="shared" si="7"/>
        <v>NO CUMPLE</v>
      </c>
    </row>
    <row r="486" spans="1:9" x14ac:dyDescent="0.2">
      <c r="A486" s="5">
        <v>39568057</v>
      </c>
      <c r="B486" s="5" t="s">
        <v>492</v>
      </c>
      <c r="C486" s="20">
        <f>VLOOKUP(A486,Datos!B:M,12,0)</f>
        <v>26623</v>
      </c>
      <c r="D486" s="21" t="str">
        <f>VLOOKUP(A486,Datos!B:O,14,0)</f>
        <v>F</v>
      </c>
      <c r="E486" s="21" t="str">
        <f>VLOOKUP(A486,Datos!B:Q,16,0)</f>
        <v>NO CATEGORIZADO</v>
      </c>
      <c r="F486" s="21" t="str">
        <f>VLOOKUP(A486,Datos!$B$2:$R$1503,17,0)</f>
        <v>MAESTRÍA</v>
      </c>
      <c r="G486" s="21" t="str">
        <f>VLOOKUP(A486,Datos!$B$2:$C$1503,2,0)</f>
        <v>PEREIRA</v>
      </c>
      <c r="H486" s="22">
        <f ca="1">VLOOKUP(A486,Datos!$B$2:$P$1503,15,0)</f>
        <v>51</v>
      </c>
      <c r="I486" s="2" t="str">
        <f t="shared" si="7"/>
        <v>CANDIDATO APROBADO</v>
      </c>
    </row>
    <row r="487" spans="1:9" x14ac:dyDescent="0.2">
      <c r="A487" s="5">
        <v>39569207</v>
      </c>
      <c r="B487" s="5" t="s">
        <v>493</v>
      </c>
      <c r="C487" s="20">
        <f>VLOOKUP(A487,Datos!B:M,12,0)</f>
        <v>26991</v>
      </c>
      <c r="D487" s="21" t="str">
        <f>VLOOKUP(A487,Datos!B:O,14,0)</f>
        <v>F</v>
      </c>
      <c r="E487" s="21" t="str">
        <f>VLOOKUP(A487,Datos!B:Q,16,0)</f>
        <v>NO CATEGORIZADO</v>
      </c>
      <c r="F487" s="21" t="str">
        <f>VLOOKUP(A487,Datos!$B$2:$R$1503,17,0)</f>
        <v>DOCTORADO</v>
      </c>
      <c r="G487" s="21" t="str">
        <f>VLOOKUP(A487,Datos!$B$2:$C$1503,2,0)</f>
        <v>PEREIRA</v>
      </c>
      <c r="H487" s="22">
        <f ca="1">VLOOKUP(A487,Datos!$B$2:$P$1503,15,0)</f>
        <v>49.991780821917807</v>
      </c>
      <c r="I487" s="2" t="str">
        <f t="shared" si="7"/>
        <v>NO CUMPLE</v>
      </c>
    </row>
    <row r="488" spans="1:9" x14ac:dyDescent="0.2">
      <c r="A488" s="5">
        <v>39575244</v>
      </c>
      <c r="B488" s="5" t="s">
        <v>494</v>
      </c>
      <c r="C488" s="20">
        <f>VLOOKUP(A488,Datos!B:M,12,0)</f>
        <v>28739</v>
      </c>
      <c r="D488" s="21" t="str">
        <f>VLOOKUP(A488,Datos!B:O,14,0)</f>
        <v>F</v>
      </c>
      <c r="E488" s="21" t="str">
        <f>VLOOKUP(A488,Datos!B:Q,16,0)</f>
        <v>NO CATEGORIZADO</v>
      </c>
      <c r="F488" s="21" t="str">
        <f>VLOOKUP(A488,Datos!$B$2:$R$1503,17,0)</f>
        <v>MAESTRÍA</v>
      </c>
      <c r="G488" s="21" t="str">
        <f>VLOOKUP(A488,Datos!$B$2:$C$1503,2,0)</f>
        <v>BOGOTA</v>
      </c>
      <c r="H488" s="22">
        <f ca="1">VLOOKUP(A488,Datos!$B$2:$P$1503,15,0)</f>
        <v>45.202739726027396</v>
      </c>
      <c r="I488" s="2" t="str">
        <f t="shared" si="7"/>
        <v>CANDIDATO APROBADO</v>
      </c>
    </row>
    <row r="489" spans="1:9" x14ac:dyDescent="0.2">
      <c r="A489" s="5">
        <v>39658286</v>
      </c>
      <c r="B489" s="5" t="s">
        <v>495</v>
      </c>
      <c r="C489" s="20">
        <f>VLOOKUP(A489,Datos!B:M,12,0)</f>
        <v>26510</v>
      </c>
      <c r="D489" s="21" t="str">
        <f>VLOOKUP(A489,Datos!B:O,14,0)</f>
        <v>F</v>
      </c>
      <c r="E489" s="21" t="str">
        <f>VLOOKUP(A489,Datos!B:Q,16,0)</f>
        <v>NO CATEGORIZADO</v>
      </c>
      <c r="F489" s="21" t="str">
        <f>VLOOKUP(A489,Datos!$B$2:$R$1503,17,0)</f>
        <v>ESPECIALIZACIÓN</v>
      </c>
      <c r="G489" s="21" t="str">
        <f>VLOOKUP(A489,Datos!$B$2:$C$1503,2,0)</f>
        <v>PEREIRA</v>
      </c>
      <c r="H489" s="22">
        <f ca="1">VLOOKUP(A489,Datos!$B$2:$P$1503,15,0)</f>
        <v>51.30958904109589</v>
      </c>
      <c r="I489" s="2" t="str">
        <f t="shared" si="7"/>
        <v>NO CUMPLE</v>
      </c>
    </row>
    <row r="490" spans="1:9" x14ac:dyDescent="0.2">
      <c r="A490" s="5">
        <v>39669249</v>
      </c>
      <c r="B490" s="5" t="s">
        <v>496</v>
      </c>
      <c r="C490" s="20">
        <f>VLOOKUP(A490,Datos!B:M,12,0)</f>
        <v>26758</v>
      </c>
      <c r="D490" s="21" t="str">
        <f>VLOOKUP(A490,Datos!B:O,14,0)</f>
        <v>F</v>
      </c>
      <c r="E490" s="21" t="str">
        <f>VLOOKUP(A490,Datos!B:Q,16,0)</f>
        <v>NO CATEGORIZADO</v>
      </c>
      <c r="F490" s="21" t="str">
        <f>VLOOKUP(A490,Datos!$B$2:$R$1503,17,0)</f>
        <v>ESPECIALIZACIÓN</v>
      </c>
      <c r="G490" s="21" t="str">
        <f>VLOOKUP(A490,Datos!$B$2:$C$1503,2,0)</f>
        <v>BOGOTA</v>
      </c>
      <c r="H490" s="22">
        <f ca="1">VLOOKUP(A490,Datos!$B$2:$P$1503,15,0)</f>
        <v>50.630136986301373</v>
      </c>
      <c r="I490" s="2" t="str">
        <f t="shared" si="7"/>
        <v>NO CUMPLE</v>
      </c>
    </row>
    <row r="491" spans="1:9" x14ac:dyDescent="0.2">
      <c r="A491" s="5">
        <v>39688923</v>
      </c>
      <c r="B491" s="5" t="s">
        <v>497</v>
      </c>
      <c r="C491" s="20">
        <f>VLOOKUP(A491,Datos!B:M,12,0)</f>
        <v>23581</v>
      </c>
      <c r="D491" s="21" t="str">
        <f>VLOOKUP(A491,Datos!B:O,14,0)</f>
        <v>F</v>
      </c>
      <c r="E491" s="21" t="str">
        <f>VLOOKUP(A491,Datos!B:Q,16,0)</f>
        <v>CATEGORIA AUXILIAR</v>
      </c>
      <c r="F491" s="21" t="str">
        <f>VLOOKUP(A491,Datos!$B$2:$R$1503,17,0)</f>
        <v>ESPECIALIZACIÓN</v>
      </c>
      <c r="G491" s="21" t="str">
        <f>VLOOKUP(A491,Datos!$B$2:$C$1503,2,0)</f>
        <v>BOGOTA</v>
      </c>
      <c r="H491" s="22">
        <f ca="1">VLOOKUP(A491,Datos!$B$2:$P$1503,15,0)</f>
        <v>59.334246575342469</v>
      </c>
      <c r="I491" s="2" t="str">
        <f t="shared" si="7"/>
        <v>NO CUMPLE</v>
      </c>
    </row>
    <row r="492" spans="1:9" x14ac:dyDescent="0.2">
      <c r="A492" s="5">
        <v>39702801</v>
      </c>
      <c r="B492" s="5" t="s">
        <v>498</v>
      </c>
      <c r="C492" s="20">
        <f>VLOOKUP(A492,Datos!B:M,12,0)</f>
        <v>23706</v>
      </c>
      <c r="D492" s="21" t="str">
        <f>VLOOKUP(A492,Datos!B:O,14,0)</f>
        <v>F</v>
      </c>
      <c r="E492" s="21" t="str">
        <f>VLOOKUP(A492,Datos!B:Q,16,0)</f>
        <v>NO CATEGORIZADO</v>
      </c>
      <c r="F492" s="21" t="str">
        <f>VLOOKUP(A492,Datos!$B$2:$R$1503,17,0)</f>
        <v>DOCTORADO</v>
      </c>
      <c r="G492" s="21" t="str">
        <f>VLOOKUP(A492,Datos!$B$2:$C$1503,2,0)</f>
        <v>BOGOTA</v>
      </c>
      <c r="H492" s="22">
        <f ca="1">VLOOKUP(A492,Datos!$B$2:$P$1503,15,0)</f>
        <v>58.991780821917807</v>
      </c>
      <c r="I492" s="2" t="str">
        <f t="shared" si="7"/>
        <v>NO CUMPLE</v>
      </c>
    </row>
    <row r="493" spans="1:9" x14ac:dyDescent="0.2">
      <c r="A493" s="5">
        <v>39705534</v>
      </c>
      <c r="B493" s="5" t="s">
        <v>499</v>
      </c>
      <c r="C493" s="20">
        <f>VLOOKUP(A493,Datos!B:M,12,0)</f>
        <v>24104</v>
      </c>
      <c r="D493" s="21" t="str">
        <f>VLOOKUP(A493,Datos!B:O,14,0)</f>
        <v>F</v>
      </c>
      <c r="E493" s="21" t="str">
        <f>VLOOKUP(A493,Datos!B:Q,16,0)</f>
        <v>NO CATEGORIZADO</v>
      </c>
      <c r="F493" s="21" t="str">
        <f>VLOOKUP(A493,Datos!$B$2:$R$1503,17,0)</f>
        <v>MAESTRÍA</v>
      </c>
      <c r="G493" s="21" t="str">
        <f>VLOOKUP(A493,Datos!$B$2:$C$1503,2,0)</f>
        <v>PEREIRA</v>
      </c>
      <c r="H493" s="22">
        <f ca="1">VLOOKUP(A493,Datos!$B$2:$P$1503,15,0)</f>
        <v>57.901369863013699</v>
      </c>
      <c r="I493" s="2" t="str">
        <f t="shared" si="7"/>
        <v>CANDIDATO APROBADO</v>
      </c>
    </row>
    <row r="494" spans="1:9" x14ac:dyDescent="0.2">
      <c r="A494" s="5">
        <v>39710658</v>
      </c>
      <c r="B494" s="5" t="s">
        <v>500</v>
      </c>
      <c r="C494" s="20">
        <f>VLOOKUP(A494,Datos!B:M,12,0)</f>
        <v>23080</v>
      </c>
      <c r="D494" s="21" t="str">
        <f>VLOOKUP(A494,Datos!B:O,14,0)</f>
        <v>F</v>
      </c>
      <c r="E494" s="21" t="str">
        <f>VLOOKUP(A494,Datos!B:Q,16,0)</f>
        <v>CATEGORIA AUXILIAR</v>
      </c>
      <c r="F494" s="21" t="str">
        <f>VLOOKUP(A494,Datos!$B$2:$R$1503,17,0)</f>
        <v>MAESTRÍA</v>
      </c>
      <c r="G494" s="21" t="str">
        <f>VLOOKUP(A494,Datos!$B$2:$C$1503,2,0)</f>
        <v>BOGOTA</v>
      </c>
      <c r="H494" s="22">
        <f ca="1">VLOOKUP(A494,Datos!$B$2:$P$1503,15,0)</f>
        <v>60.706849315068496</v>
      </c>
      <c r="I494" s="2" t="str">
        <f t="shared" si="7"/>
        <v>CANDIDATO APROBADO</v>
      </c>
    </row>
    <row r="495" spans="1:9" x14ac:dyDescent="0.2">
      <c r="A495" s="5">
        <v>39731878</v>
      </c>
      <c r="B495" s="5" t="s">
        <v>501</v>
      </c>
      <c r="C495" s="20">
        <f>VLOOKUP(A495,Datos!B:M,12,0)</f>
        <v>30019</v>
      </c>
      <c r="D495" s="21" t="str">
        <f>VLOOKUP(A495,Datos!B:O,14,0)</f>
        <v>F</v>
      </c>
      <c r="E495" s="21" t="str">
        <f>VLOOKUP(A495,Datos!B:Q,16,0)</f>
        <v>NO CATEGORIZADO</v>
      </c>
      <c r="F495" s="21" t="str">
        <f>VLOOKUP(A495,Datos!$B$2:$R$1503,17,0)</f>
        <v>MAESTRÍA</v>
      </c>
      <c r="G495" s="21" t="str">
        <f>VLOOKUP(A495,Datos!$B$2:$C$1503,2,0)</f>
        <v>BOGOTA</v>
      </c>
      <c r="H495" s="22">
        <f ca="1">VLOOKUP(A495,Datos!$B$2:$P$1503,15,0)</f>
        <v>41.695890410958903</v>
      </c>
      <c r="I495" s="2" t="str">
        <f t="shared" si="7"/>
        <v>CANDIDATO APROBADO</v>
      </c>
    </row>
    <row r="496" spans="1:9" x14ac:dyDescent="0.2">
      <c r="A496" s="5">
        <v>39746438</v>
      </c>
      <c r="B496" s="5" t="s">
        <v>502</v>
      </c>
      <c r="C496" s="20">
        <f>VLOOKUP(A496,Datos!B:M,12,0)</f>
        <v>24438</v>
      </c>
      <c r="D496" s="21" t="str">
        <f>VLOOKUP(A496,Datos!B:O,14,0)</f>
        <v>F</v>
      </c>
      <c r="E496" s="21" t="str">
        <f>VLOOKUP(A496,Datos!B:Q,16,0)</f>
        <v>NO CATEGORIZADO</v>
      </c>
      <c r="F496" s="21" t="str">
        <f>VLOOKUP(A496,Datos!$B$2:$R$1503,17,0)</f>
        <v>MAESTRÍA</v>
      </c>
      <c r="G496" s="21" t="str">
        <f>VLOOKUP(A496,Datos!$B$2:$C$1503,2,0)</f>
        <v>BOGOTA</v>
      </c>
      <c r="H496" s="22">
        <f ca="1">VLOOKUP(A496,Datos!$B$2:$P$1503,15,0)</f>
        <v>56.986301369863014</v>
      </c>
      <c r="I496" s="2" t="str">
        <f t="shared" si="7"/>
        <v>CANDIDATO APROBADO</v>
      </c>
    </row>
    <row r="497" spans="1:9" x14ac:dyDescent="0.2">
      <c r="A497" s="5">
        <v>39748111</v>
      </c>
      <c r="B497" s="5" t="s">
        <v>503</v>
      </c>
      <c r="C497" s="20">
        <f>VLOOKUP(A497,Datos!B:M,12,0)</f>
        <v>23319</v>
      </c>
      <c r="D497" s="21" t="str">
        <f>VLOOKUP(A497,Datos!B:O,14,0)</f>
        <v>F</v>
      </c>
      <c r="E497" s="21" t="str">
        <f>VLOOKUP(A497,Datos!B:Q,16,0)</f>
        <v>NO CATEGORIZADO</v>
      </c>
      <c r="F497" s="21" t="str">
        <f>VLOOKUP(A497,Datos!$B$2:$R$1503,17,0)</f>
        <v>MAESTRÍA</v>
      </c>
      <c r="G497" s="21" t="str">
        <f>VLOOKUP(A497,Datos!$B$2:$C$1503,2,0)</f>
        <v>BOGOTA</v>
      </c>
      <c r="H497" s="22">
        <f ca="1">VLOOKUP(A497,Datos!$B$2:$P$1503,15,0)</f>
        <v>60.052054794520551</v>
      </c>
      <c r="I497" s="2" t="str">
        <f t="shared" si="7"/>
        <v>CANDIDATO APROBADO</v>
      </c>
    </row>
    <row r="498" spans="1:9" x14ac:dyDescent="0.2">
      <c r="A498" s="5">
        <v>39748604</v>
      </c>
      <c r="B498" s="5" t="s">
        <v>504</v>
      </c>
      <c r="C498" s="20">
        <f>VLOOKUP(A498,Datos!B:M,12,0)</f>
        <v>24267</v>
      </c>
      <c r="D498" s="21" t="str">
        <f>VLOOKUP(A498,Datos!B:O,14,0)</f>
        <v>F</v>
      </c>
      <c r="E498" s="21" t="str">
        <f>VLOOKUP(A498,Datos!B:Q,16,0)</f>
        <v>CATEGORIA AUXILIAR</v>
      </c>
      <c r="F498" s="21" t="str">
        <f>VLOOKUP(A498,Datos!$B$2:$R$1503,17,0)</f>
        <v>ESPECIALIZACIÓN</v>
      </c>
      <c r="G498" s="21" t="str">
        <f>VLOOKUP(A498,Datos!$B$2:$C$1503,2,0)</f>
        <v>BOGOTA</v>
      </c>
      <c r="H498" s="22">
        <f ca="1">VLOOKUP(A498,Datos!$B$2:$P$1503,15,0)</f>
        <v>57.454794520547942</v>
      </c>
      <c r="I498" s="2" t="str">
        <f t="shared" si="7"/>
        <v>NO CUMPLE</v>
      </c>
    </row>
    <row r="499" spans="1:9" x14ac:dyDescent="0.2">
      <c r="A499" s="5">
        <v>39763128</v>
      </c>
      <c r="B499" s="5" t="s">
        <v>505</v>
      </c>
      <c r="C499" s="20">
        <f>VLOOKUP(A499,Datos!B:M,12,0)</f>
        <v>26923</v>
      </c>
      <c r="D499" s="21" t="str">
        <f>VLOOKUP(A499,Datos!B:O,14,0)</f>
        <v>F</v>
      </c>
      <c r="E499" s="21" t="str">
        <f>VLOOKUP(A499,Datos!B:Q,16,0)</f>
        <v>NO CATEGORIZADO</v>
      </c>
      <c r="F499" s="21" t="str">
        <f>VLOOKUP(A499,Datos!$B$2:$R$1503,17,0)</f>
        <v>ESPECIALIZACIÓN</v>
      </c>
      <c r="G499" s="21" t="str">
        <f>VLOOKUP(A499,Datos!$B$2:$C$1503,2,0)</f>
        <v>BOGOTA</v>
      </c>
      <c r="H499" s="22">
        <f ca="1">VLOOKUP(A499,Datos!$B$2:$P$1503,15,0)</f>
        <v>50.178082191780824</v>
      </c>
      <c r="I499" s="2" t="str">
        <f t="shared" si="7"/>
        <v>NO CUMPLE</v>
      </c>
    </row>
    <row r="500" spans="1:9" x14ac:dyDescent="0.2">
      <c r="A500" s="5">
        <v>39765761</v>
      </c>
      <c r="B500" s="5" t="s">
        <v>506</v>
      </c>
      <c r="C500" s="20">
        <f>VLOOKUP(A500,Datos!B:M,12,0)</f>
        <v>24759</v>
      </c>
      <c r="D500" s="21" t="str">
        <f>VLOOKUP(A500,Datos!B:O,14,0)</f>
        <v>F</v>
      </c>
      <c r="E500" s="21" t="str">
        <f>VLOOKUP(A500,Datos!B:Q,16,0)</f>
        <v>CATEGORIA AUXILIAR</v>
      </c>
      <c r="F500" s="21" t="str">
        <f>VLOOKUP(A500,Datos!$B$2:$R$1503,17,0)</f>
        <v>ESPECIALIZACIÓN</v>
      </c>
      <c r="G500" s="21" t="str">
        <f>VLOOKUP(A500,Datos!$B$2:$C$1503,2,0)</f>
        <v>BOGOTA</v>
      </c>
      <c r="H500" s="22">
        <f ca="1">VLOOKUP(A500,Datos!$B$2:$P$1503,15,0)</f>
        <v>56.106849315068494</v>
      </c>
      <c r="I500" s="2" t="str">
        <f t="shared" si="7"/>
        <v>NO CUMPLE</v>
      </c>
    </row>
    <row r="501" spans="1:9" x14ac:dyDescent="0.2">
      <c r="A501" s="5">
        <v>39775214</v>
      </c>
      <c r="B501" s="5" t="s">
        <v>507</v>
      </c>
      <c r="C501" s="20">
        <f>VLOOKUP(A501,Datos!B:M,12,0)</f>
        <v>24554</v>
      </c>
      <c r="D501" s="21" t="str">
        <f>VLOOKUP(A501,Datos!B:O,14,0)</f>
        <v>F</v>
      </c>
      <c r="E501" s="21" t="str">
        <f>VLOOKUP(A501,Datos!B:Q,16,0)</f>
        <v>NO CATEGORIZADO</v>
      </c>
      <c r="F501" s="21" t="str">
        <f>VLOOKUP(A501,Datos!$B$2:$R$1503,17,0)</f>
        <v>MAESTRÍA</v>
      </c>
      <c r="G501" s="21" t="str">
        <f>VLOOKUP(A501,Datos!$B$2:$C$1503,2,0)</f>
        <v>BOGOTA</v>
      </c>
      <c r="H501" s="22">
        <f ca="1">VLOOKUP(A501,Datos!$B$2:$P$1503,15,0)</f>
        <v>56.668493150684931</v>
      </c>
      <c r="I501" s="2" t="str">
        <f t="shared" si="7"/>
        <v>CANDIDATO APROBADO</v>
      </c>
    </row>
    <row r="502" spans="1:9" x14ac:dyDescent="0.2">
      <c r="A502" s="5">
        <v>40010675</v>
      </c>
      <c r="B502" s="5" t="s">
        <v>508</v>
      </c>
      <c r="C502" s="20">
        <f>VLOOKUP(A502,Datos!B:M,12,0)</f>
        <v>20396</v>
      </c>
      <c r="D502" s="21" t="str">
        <f>VLOOKUP(A502,Datos!B:O,14,0)</f>
        <v>F</v>
      </c>
      <c r="E502" s="21" t="str">
        <f>VLOOKUP(A502,Datos!B:Q,16,0)</f>
        <v>NO CATEGORIZADO</v>
      </c>
      <c r="F502" s="21" t="str">
        <f>VLOOKUP(A502,Datos!$B$2:$R$1503,17,0)</f>
        <v>MAESTRÍA</v>
      </c>
      <c r="G502" s="21" t="str">
        <f>VLOOKUP(A502,Datos!$B$2:$C$1503,2,0)</f>
        <v>PEREIRA</v>
      </c>
      <c r="H502" s="22">
        <f ca="1">VLOOKUP(A502,Datos!$B$2:$P$1503,15,0)</f>
        <v>68.060273972602744</v>
      </c>
      <c r="I502" s="2" t="str">
        <f t="shared" si="7"/>
        <v>CANDIDATO APROBADO</v>
      </c>
    </row>
    <row r="503" spans="1:9" x14ac:dyDescent="0.2">
      <c r="A503" s="5">
        <v>40018957</v>
      </c>
      <c r="B503" s="5" t="s">
        <v>509</v>
      </c>
      <c r="C503" s="20">
        <f>VLOOKUP(A503,Datos!B:M,12,0)</f>
        <v>35796</v>
      </c>
      <c r="D503" s="21" t="str">
        <f>VLOOKUP(A503,Datos!B:O,14,0)</f>
        <v>F</v>
      </c>
      <c r="E503" s="21" t="str">
        <f>VLOOKUP(A503,Datos!B:Q,16,0)</f>
        <v>NO CATEGORIZADO</v>
      </c>
      <c r="F503" s="21" t="str">
        <f>VLOOKUP(A503,Datos!$B$2:$R$1503,17,0)</f>
        <v>ESPECIALIZACIÓN</v>
      </c>
      <c r="G503" s="21" t="str">
        <f>VLOOKUP(A503,Datos!$B$2:$C$1503,2,0)</f>
        <v>BOGOTA</v>
      </c>
      <c r="H503" s="22">
        <f ca="1">VLOOKUP(A503,Datos!$B$2:$P$1503,15,0)</f>
        <v>25.86849315068493</v>
      </c>
      <c r="I503" s="2" t="str">
        <f t="shared" si="7"/>
        <v>NO CUMPLE</v>
      </c>
    </row>
    <row r="504" spans="1:9" x14ac:dyDescent="0.2">
      <c r="A504" s="5">
        <v>40038638</v>
      </c>
      <c r="B504" s="5" t="s">
        <v>510</v>
      </c>
      <c r="C504" s="20">
        <f>VLOOKUP(A504,Datos!B:M,12,0)</f>
        <v>27557</v>
      </c>
      <c r="D504" s="21" t="str">
        <f>VLOOKUP(A504,Datos!B:O,14,0)</f>
        <v>F</v>
      </c>
      <c r="E504" s="21" t="str">
        <f>VLOOKUP(A504,Datos!B:Q,16,0)</f>
        <v>CATEGORIA ASISTENTE</v>
      </c>
      <c r="F504" s="21" t="str">
        <f>VLOOKUP(A504,Datos!$B$2:$R$1503,17,0)</f>
        <v>ESPECIALIZACIÓN</v>
      </c>
      <c r="G504" s="21" t="str">
        <f>VLOOKUP(A504,Datos!$B$2:$C$1503,2,0)</f>
        <v>PEREIRA</v>
      </c>
      <c r="H504" s="22">
        <f ca="1">VLOOKUP(A504,Datos!$B$2:$P$1503,15,0)</f>
        <v>48.441095890410956</v>
      </c>
      <c r="I504" s="2" t="str">
        <f t="shared" si="7"/>
        <v>NO CUMPLE</v>
      </c>
    </row>
    <row r="505" spans="1:9" x14ac:dyDescent="0.2">
      <c r="A505" s="5">
        <v>40047495</v>
      </c>
      <c r="B505" s="5" t="s">
        <v>511</v>
      </c>
      <c r="C505" s="20">
        <f>VLOOKUP(A505,Datos!B:M,12,0)</f>
        <v>29381</v>
      </c>
      <c r="D505" s="21" t="str">
        <f>VLOOKUP(A505,Datos!B:O,14,0)</f>
        <v>F</v>
      </c>
      <c r="E505" s="21" t="str">
        <f>VLOOKUP(A505,Datos!B:Q,16,0)</f>
        <v>NO CATEGORIZADO</v>
      </c>
      <c r="F505" s="21" t="str">
        <f>VLOOKUP(A505,Datos!$B$2:$R$1503,17,0)</f>
        <v>MAESTRÍA</v>
      </c>
      <c r="G505" s="21" t="str">
        <f>VLOOKUP(A505,Datos!$B$2:$C$1503,2,0)</f>
        <v>BOGOTA</v>
      </c>
      <c r="H505" s="22">
        <f ca="1">VLOOKUP(A505,Datos!$B$2:$P$1503,15,0)</f>
        <v>43.443835616438356</v>
      </c>
      <c r="I505" s="2" t="str">
        <f t="shared" si="7"/>
        <v>CANDIDATO APROBADO</v>
      </c>
    </row>
    <row r="506" spans="1:9" x14ac:dyDescent="0.2">
      <c r="A506" s="5">
        <v>40327444</v>
      </c>
      <c r="B506" s="5" t="s">
        <v>512</v>
      </c>
      <c r="C506" s="20">
        <f>VLOOKUP(A506,Datos!B:M,12,0)</f>
        <v>30599</v>
      </c>
      <c r="D506" s="21" t="str">
        <f>VLOOKUP(A506,Datos!B:O,14,0)</f>
        <v>F</v>
      </c>
      <c r="E506" s="21" t="str">
        <f>VLOOKUP(A506,Datos!B:Q,16,0)</f>
        <v>NO CATEGORIZADO</v>
      </c>
      <c r="F506" s="21" t="str">
        <f>VLOOKUP(A506,Datos!$B$2:$R$1503,17,0)</f>
        <v>MAESTRÍA</v>
      </c>
      <c r="G506" s="21" t="str">
        <f>VLOOKUP(A506,Datos!$B$2:$C$1503,2,0)</f>
        <v>BOGOTA</v>
      </c>
      <c r="H506" s="22">
        <f ca="1">VLOOKUP(A506,Datos!$B$2:$P$1503,15,0)</f>
        <v>40.106849315068494</v>
      </c>
      <c r="I506" s="2" t="str">
        <f t="shared" si="7"/>
        <v>CANDIDATO APROBADO</v>
      </c>
    </row>
    <row r="507" spans="1:9" x14ac:dyDescent="0.2">
      <c r="A507" s="5">
        <v>40341894</v>
      </c>
      <c r="B507" s="5" t="s">
        <v>513</v>
      </c>
      <c r="C507" s="20">
        <f>VLOOKUP(A507,Datos!B:M,12,0)</f>
        <v>31262</v>
      </c>
      <c r="D507" s="21" t="str">
        <f>VLOOKUP(A507,Datos!B:O,14,0)</f>
        <v>F</v>
      </c>
      <c r="E507" s="21" t="str">
        <f>VLOOKUP(A507,Datos!B:Q,16,0)</f>
        <v>NO CATEGORIZADO</v>
      </c>
      <c r="F507" s="21" t="str">
        <f>VLOOKUP(A507,Datos!$B$2:$R$1503,17,0)</f>
        <v>ESPECIALIZACIÓN</v>
      </c>
      <c r="G507" s="21" t="str">
        <f>VLOOKUP(A507,Datos!$B$2:$C$1503,2,0)</f>
        <v>PEREIRA</v>
      </c>
      <c r="H507" s="22">
        <f ca="1">VLOOKUP(A507,Datos!$B$2:$P$1503,15,0)</f>
        <v>38.290410958904111</v>
      </c>
      <c r="I507" s="2" t="str">
        <f t="shared" si="7"/>
        <v>NO CUMPLE</v>
      </c>
    </row>
    <row r="508" spans="1:9" x14ac:dyDescent="0.2">
      <c r="A508" s="5">
        <v>40379304</v>
      </c>
      <c r="B508" s="5" t="s">
        <v>514</v>
      </c>
      <c r="C508" s="20">
        <f>VLOOKUP(A508,Datos!B:M,12,0)</f>
        <v>24448</v>
      </c>
      <c r="D508" s="21" t="str">
        <f>VLOOKUP(A508,Datos!B:O,14,0)</f>
        <v>M</v>
      </c>
      <c r="E508" s="21" t="str">
        <f>VLOOKUP(A508,Datos!B:Q,16,0)</f>
        <v>NO CATEGORIZADO</v>
      </c>
      <c r="F508" s="21" t="str">
        <f>VLOOKUP(A508,Datos!$B$2:$R$1503,17,0)</f>
        <v>MAESTRÍA</v>
      </c>
      <c r="G508" s="21" t="str">
        <f>VLOOKUP(A508,Datos!$B$2:$C$1503,2,0)</f>
        <v>BOGOTA</v>
      </c>
      <c r="H508" s="22">
        <f ca="1">VLOOKUP(A508,Datos!$B$2:$P$1503,15,0)</f>
        <v>56.958904109589042</v>
      </c>
      <c r="I508" s="2" t="str">
        <f t="shared" si="7"/>
        <v>CANDIDATO APROBADO</v>
      </c>
    </row>
    <row r="509" spans="1:9" x14ac:dyDescent="0.2">
      <c r="A509" s="5">
        <v>40610296</v>
      </c>
      <c r="B509" s="5" t="s">
        <v>515</v>
      </c>
      <c r="C509" s="20">
        <f>VLOOKUP(A509,Datos!B:M,12,0)</f>
        <v>30447</v>
      </c>
      <c r="D509" s="21" t="str">
        <f>VLOOKUP(A509,Datos!B:O,14,0)</f>
        <v>F</v>
      </c>
      <c r="E509" s="21" t="str">
        <f>VLOOKUP(A509,Datos!B:Q,16,0)</f>
        <v>NO CATEGORIZADO</v>
      </c>
      <c r="F509" s="21" t="str">
        <f>VLOOKUP(A509,Datos!$B$2:$R$1503,17,0)</f>
        <v>MAESTRÍA</v>
      </c>
      <c r="G509" s="21" t="str">
        <f>VLOOKUP(A509,Datos!$B$2:$C$1503,2,0)</f>
        <v>PEREIRA</v>
      </c>
      <c r="H509" s="22">
        <f ca="1">VLOOKUP(A509,Datos!$B$2:$P$1503,15,0)</f>
        <v>40.523287671232879</v>
      </c>
      <c r="I509" s="2" t="str">
        <f t="shared" si="7"/>
        <v>CANDIDATO APROBADO</v>
      </c>
    </row>
    <row r="510" spans="1:9" x14ac:dyDescent="0.2">
      <c r="A510" s="5">
        <v>40766603</v>
      </c>
      <c r="B510" s="5" t="s">
        <v>516</v>
      </c>
      <c r="C510" s="20">
        <f>VLOOKUP(A510,Datos!B:M,12,0)</f>
        <v>24289</v>
      </c>
      <c r="D510" s="21" t="str">
        <f>VLOOKUP(A510,Datos!B:O,14,0)</f>
        <v>F</v>
      </c>
      <c r="E510" s="21" t="str">
        <f>VLOOKUP(A510,Datos!B:Q,16,0)</f>
        <v>NO CATEGORIZADO</v>
      </c>
      <c r="F510" s="21" t="str">
        <f>VLOOKUP(A510,Datos!$B$2:$R$1503,17,0)</f>
        <v>MAESTRÍA</v>
      </c>
      <c r="G510" s="21" t="str">
        <f>VLOOKUP(A510,Datos!$B$2:$C$1503,2,0)</f>
        <v>PEREIRA</v>
      </c>
      <c r="H510" s="22">
        <f ca="1">VLOOKUP(A510,Datos!$B$2:$P$1503,15,0)</f>
        <v>57.394520547945206</v>
      </c>
      <c r="I510" s="2" t="str">
        <f t="shared" si="7"/>
        <v>CANDIDATO APROBADO</v>
      </c>
    </row>
    <row r="511" spans="1:9" x14ac:dyDescent="0.2">
      <c r="A511" s="5">
        <v>40801671</v>
      </c>
      <c r="B511" s="5" t="s">
        <v>517</v>
      </c>
      <c r="C511" s="20">
        <f>VLOOKUP(A511,Datos!B:M,12,0)</f>
        <v>29463</v>
      </c>
      <c r="D511" s="21" t="str">
        <f>VLOOKUP(A511,Datos!B:O,14,0)</f>
        <v>F</v>
      </c>
      <c r="E511" s="21" t="str">
        <f>VLOOKUP(A511,Datos!B:Q,16,0)</f>
        <v>CATEGORIA AUXILIAR</v>
      </c>
      <c r="F511" s="21" t="str">
        <f>VLOOKUP(A511,Datos!$B$2:$R$1503,17,0)</f>
        <v>MAESTRÍA</v>
      </c>
      <c r="G511" s="21" t="str">
        <f>VLOOKUP(A511,Datos!$B$2:$C$1503,2,0)</f>
        <v>VALLEDUPAR</v>
      </c>
      <c r="H511" s="22">
        <f ca="1">VLOOKUP(A511,Datos!$B$2:$P$1503,15,0)</f>
        <v>43.219178082191782</v>
      </c>
      <c r="I511" s="2" t="str">
        <f t="shared" si="7"/>
        <v>CANDIDATO APROBADO</v>
      </c>
    </row>
    <row r="512" spans="1:9" x14ac:dyDescent="0.2">
      <c r="A512" s="5">
        <v>41357035</v>
      </c>
      <c r="B512" s="5" t="s">
        <v>518</v>
      </c>
      <c r="C512" s="20">
        <f>VLOOKUP(A512,Datos!B:M,12,0)</f>
        <v>28012</v>
      </c>
      <c r="D512" s="21" t="str">
        <f>VLOOKUP(A512,Datos!B:O,14,0)</f>
        <v>F</v>
      </c>
      <c r="E512" s="21" t="str">
        <f>VLOOKUP(A512,Datos!B:Q,16,0)</f>
        <v>NO CATEGORIZADO</v>
      </c>
      <c r="F512" s="21" t="str">
        <f>VLOOKUP(A512,Datos!$B$2:$R$1503,17,0)</f>
        <v>DOCTORADO</v>
      </c>
      <c r="G512" s="21" t="str">
        <f>VLOOKUP(A512,Datos!$B$2:$C$1503,2,0)</f>
        <v>PEREIRA</v>
      </c>
      <c r="H512" s="22">
        <f ca="1">VLOOKUP(A512,Datos!$B$2:$P$1503,15,0)</f>
        <v>47.194520547945203</v>
      </c>
      <c r="I512" s="2" t="str">
        <f t="shared" si="7"/>
        <v>NO CUMPLE</v>
      </c>
    </row>
    <row r="513" spans="1:9" x14ac:dyDescent="0.2">
      <c r="A513" s="5">
        <v>41461915</v>
      </c>
      <c r="B513" s="5" t="s">
        <v>519</v>
      </c>
      <c r="C513" s="20">
        <f>VLOOKUP(A513,Datos!B:M,12,0)</f>
        <v>37077</v>
      </c>
      <c r="D513" s="21" t="str">
        <f>VLOOKUP(A513,Datos!B:O,14,0)</f>
        <v>F</v>
      </c>
      <c r="E513" s="21" t="str">
        <f>VLOOKUP(A513,Datos!B:Q,16,0)</f>
        <v>CATEGORIA ASOCIADO</v>
      </c>
      <c r="F513" s="21" t="str">
        <f>VLOOKUP(A513,Datos!$B$2:$R$1503,17,0)</f>
        <v>MAESTRÍA</v>
      </c>
      <c r="G513" s="21" t="str">
        <f>VLOOKUP(A513,Datos!$B$2:$C$1503,2,0)</f>
        <v>BOGOTA</v>
      </c>
      <c r="H513" s="22">
        <f ca="1">VLOOKUP(A513,Datos!$B$2:$P$1503,15,0)</f>
        <v>22.358904109589041</v>
      </c>
      <c r="I513" s="2" t="str">
        <f t="shared" si="7"/>
        <v>CANDIDATO APROBADO</v>
      </c>
    </row>
    <row r="514" spans="1:9" x14ac:dyDescent="0.2">
      <c r="A514" s="5">
        <v>41506272</v>
      </c>
      <c r="B514" s="5" t="s">
        <v>520</v>
      </c>
      <c r="C514" s="20">
        <f>VLOOKUP(A514,Datos!B:M,12,0)</f>
        <v>36905</v>
      </c>
      <c r="D514" s="21" t="str">
        <f>VLOOKUP(A514,Datos!B:O,14,0)</f>
        <v>F</v>
      </c>
      <c r="E514" s="21" t="str">
        <f>VLOOKUP(A514,Datos!B:Q,16,0)</f>
        <v>NO CATEGORIZADO</v>
      </c>
      <c r="F514" s="21" t="str">
        <f>VLOOKUP(A514,Datos!$B$2:$R$1503,17,0)</f>
        <v>DOCTORADO</v>
      </c>
      <c r="G514" s="21" t="str">
        <f>VLOOKUP(A514,Datos!$B$2:$C$1503,2,0)</f>
        <v>PEREIRA</v>
      </c>
      <c r="H514" s="22">
        <f ca="1">VLOOKUP(A514,Datos!$B$2:$P$1503,15,0)</f>
        <v>22.830136986301369</v>
      </c>
      <c r="I514" s="2" t="str">
        <f t="shared" si="7"/>
        <v>NO CUMPLE</v>
      </c>
    </row>
    <row r="515" spans="1:9" x14ac:dyDescent="0.2">
      <c r="A515" s="5">
        <v>41521629</v>
      </c>
      <c r="B515" s="5" t="s">
        <v>521</v>
      </c>
      <c r="C515" s="20">
        <f>VLOOKUP(A515,Datos!B:M,12,0)</f>
        <v>37212</v>
      </c>
      <c r="D515" s="21" t="str">
        <f>VLOOKUP(A515,Datos!B:O,14,0)</f>
        <v>F</v>
      </c>
      <c r="E515" s="21" t="str">
        <f>VLOOKUP(A515,Datos!B:Q,16,0)</f>
        <v>NO CATEGORIZADO</v>
      </c>
      <c r="F515" s="21" t="str">
        <f>VLOOKUP(A515,Datos!$B$2:$R$1503,17,0)</f>
        <v>MAESTRÍA</v>
      </c>
      <c r="G515" s="21" t="str">
        <f>VLOOKUP(A515,Datos!$B$2:$C$1503,2,0)</f>
        <v>PEREIRA</v>
      </c>
      <c r="H515" s="22">
        <f ca="1">VLOOKUP(A515,Datos!$B$2:$P$1503,15,0)</f>
        <v>21.989041095890411</v>
      </c>
      <c r="I515" s="2" t="str">
        <f t="shared" ref="I515:I578" si="8">IF(F515="MAESTRÍA","CANDIDATO APROBADO","NO CUMPLE")</f>
        <v>CANDIDATO APROBADO</v>
      </c>
    </row>
    <row r="516" spans="1:9" x14ac:dyDescent="0.2">
      <c r="A516" s="5">
        <v>41527641</v>
      </c>
      <c r="B516" s="5" t="s">
        <v>522</v>
      </c>
      <c r="C516" s="20">
        <f>VLOOKUP(A516,Datos!B:M,12,0)</f>
        <v>37205</v>
      </c>
      <c r="D516" s="21" t="str">
        <f>VLOOKUP(A516,Datos!B:O,14,0)</f>
        <v>F</v>
      </c>
      <c r="E516" s="21" t="str">
        <f>VLOOKUP(A516,Datos!B:Q,16,0)</f>
        <v>NO CATEGORIZADO</v>
      </c>
      <c r="F516" s="21" t="str">
        <f>VLOOKUP(A516,Datos!$B$2:$R$1503,17,0)</f>
        <v>ESPECIALIZACIÓN</v>
      </c>
      <c r="G516" s="21" t="str">
        <f>VLOOKUP(A516,Datos!$B$2:$C$1503,2,0)</f>
        <v>BOGOTA</v>
      </c>
      <c r="H516" s="22">
        <f ca="1">VLOOKUP(A516,Datos!$B$2:$P$1503,15,0)</f>
        <v>22.008219178082193</v>
      </c>
      <c r="I516" s="2" t="str">
        <f t="shared" si="8"/>
        <v>NO CUMPLE</v>
      </c>
    </row>
    <row r="517" spans="1:9" x14ac:dyDescent="0.2">
      <c r="A517" s="5">
        <v>41543470</v>
      </c>
      <c r="B517" s="5" t="s">
        <v>523</v>
      </c>
      <c r="C517" s="20">
        <f>VLOOKUP(A517,Datos!B:M,12,0)</f>
        <v>36307</v>
      </c>
      <c r="D517" s="21" t="str">
        <f>VLOOKUP(A517,Datos!B:O,14,0)</f>
        <v>F</v>
      </c>
      <c r="E517" s="21" t="str">
        <f>VLOOKUP(A517,Datos!B:Q,16,0)</f>
        <v>CATEGORIA AUXILIAR</v>
      </c>
      <c r="F517" s="21" t="str">
        <f>VLOOKUP(A517,Datos!$B$2:$R$1503,17,0)</f>
        <v>ESPECIALIZACIÓN</v>
      </c>
      <c r="G517" s="21" t="str">
        <f>VLOOKUP(A517,Datos!$B$2:$C$1503,2,0)</f>
        <v>VALLEDUPAR</v>
      </c>
      <c r="H517" s="22">
        <f ca="1">VLOOKUP(A517,Datos!$B$2:$P$1503,15,0)</f>
        <v>24.468493150684932</v>
      </c>
      <c r="I517" s="2" t="str">
        <f t="shared" si="8"/>
        <v>NO CUMPLE</v>
      </c>
    </row>
    <row r="518" spans="1:9" x14ac:dyDescent="0.2">
      <c r="A518" s="5">
        <v>41588857</v>
      </c>
      <c r="B518" s="5" t="s">
        <v>524</v>
      </c>
      <c r="C518" s="20">
        <f>VLOOKUP(A518,Datos!B:M,12,0)</f>
        <v>36288</v>
      </c>
      <c r="D518" s="21" t="str">
        <f>VLOOKUP(A518,Datos!B:O,14,0)</f>
        <v>F</v>
      </c>
      <c r="E518" s="21" t="str">
        <f>VLOOKUP(A518,Datos!B:Q,16,0)</f>
        <v>NO CATEGORIZADO</v>
      </c>
      <c r="F518" s="21" t="str">
        <f>VLOOKUP(A518,Datos!$B$2:$R$1503,17,0)</f>
        <v>DOCTORADO</v>
      </c>
      <c r="G518" s="21" t="str">
        <f>VLOOKUP(A518,Datos!$B$2:$C$1503,2,0)</f>
        <v>MEDELLIN</v>
      </c>
      <c r="H518" s="22">
        <f ca="1">VLOOKUP(A518,Datos!$B$2:$P$1503,15,0)</f>
        <v>24.520547945205479</v>
      </c>
      <c r="I518" s="2" t="str">
        <f t="shared" si="8"/>
        <v>NO CUMPLE</v>
      </c>
    </row>
    <row r="519" spans="1:9" x14ac:dyDescent="0.2">
      <c r="A519" s="5">
        <v>41645068</v>
      </c>
      <c r="B519" s="5" t="s">
        <v>525</v>
      </c>
      <c r="C519" s="20">
        <f>VLOOKUP(A519,Datos!B:M,12,0)</f>
        <v>36013</v>
      </c>
      <c r="D519" s="21" t="str">
        <f>VLOOKUP(A519,Datos!B:O,14,0)</f>
        <v>F</v>
      </c>
      <c r="E519" s="21" t="str">
        <f>VLOOKUP(A519,Datos!B:Q,16,0)</f>
        <v>CATEGORIA ASISTENTE</v>
      </c>
      <c r="F519" s="21" t="str">
        <f>VLOOKUP(A519,Datos!$B$2:$R$1503,17,0)</f>
        <v>MAESTRÍA</v>
      </c>
      <c r="G519" s="21" t="str">
        <f>VLOOKUP(A519,Datos!$B$2:$C$1503,2,0)</f>
        <v>BOGOTA</v>
      </c>
      <c r="H519" s="22">
        <f ca="1">VLOOKUP(A519,Datos!$B$2:$P$1503,15,0)</f>
        <v>25.273972602739725</v>
      </c>
      <c r="I519" s="2" t="str">
        <f t="shared" si="8"/>
        <v>CANDIDATO APROBADO</v>
      </c>
    </row>
    <row r="520" spans="1:9" x14ac:dyDescent="0.2">
      <c r="A520" s="5">
        <v>41656108</v>
      </c>
      <c r="B520" s="5" t="s">
        <v>526</v>
      </c>
      <c r="C520" s="20">
        <f>VLOOKUP(A520,Datos!B:M,12,0)</f>
        <v>36242</v>
      </c>
      <c r="D520" s="21" t="str">
        <f>VLOOKUP(A520,Datos!B:O,14,0)</f>
        <v>F</v>
      </c>
      <c r="E520" s="21" t="str">
        <f>VLOOKUP(A520,Datos!B:Q,16,0)</f>
        <v>CATEGORIA ASISTENTE</v>
      </c>
      <c r="F520" s="21" t="str">
        <f>VLOOKUP(A520,Datos!$B$2:$R$1503,17,0)</f>
        <v>ESPECIALIZACIÓN</v>
      </c>
      <c r="G520" s="21" t="str">
        <f>VLOOKUP(A520,Datos!$B$2:$C$1503,2,0)</f>
        <v>VALLEDUPAR</v>
      </c>
      <c r="H520" s="22">
        <f ca="1">VLOOKUP(A520,Datos!$B$2:$P$1503,15,0)</f>
        <v>24.646575342465752</v>
      </c>
      <c r="I520" s="2" t="str">
        <f t="shared" si="8"/>
        <v>NO CUMPLE</v>
      </c>
    </row>
    <row r="521" spans="1:9" x14ac:dyDescent="0.2">
      <c r="A521" s="5">
        <v>41657443</v>
      </c>
      <c r="B521" s="5" t="s">
        <v>527</v>
      </c>
      <c r="C521" s="20">
        <f>VLOOKUP(A521,Datos!B:M,12,0)</f>
        <v>21228</v>
      </c>
      <c r="D521" s="21" t="str">
        <f>VLOOKUP(A521,Datos!B:O,14,0)</f>
        <v>F</v>
      </c>
      <c r="E521" s="21" t="str">
        <f>VLOOKUP(A521,Datos!B:Q,16,0)</f>
        <v>CATEGORIA AUXILIAR</v>
      </c>
      <c r="F521" s="21" t="str">
        <f>VLOOKUP(A521,Datos!$B$2:$R$1503,17,0)</f>
        <v>MAESTRÍA</v>
      </c>
      <c r="G521" s="21" t="str">
        <f>VLOOKUP(A521,Datos!$B$2:$C$1503,2,0)</f>
        <v>VALLEDUPAR</v>
      </c>
      <c r="H521" s="22">
        <f ca="1">VLOOKUP(A521,Datos!$B$2:$P$1503,15,0)</f>
        <v>65.780821917808225</v>
      </c>
      <c r="I521" s="2" t="str">
        <f t="shared" si="8"/>
        <v>CANDIDATO APROBADO</v>
      </c>
    </row>
    <row r="522" spans="1:9" x14ac:dyDescent="0.2">
      <c r="A522" s="5">
        <v>41673465</v>
      </c>
      <c r="B522" s="5" t="s">
        <v>528</v>
      </c>
      <c r="C522" s="20">
        <f>VLOOKUP(A522,Datos!B:M,12,0)</f>
        <v>36640</v>
      </c>
      <c r="D522" s="21" t="str">
        <f>VLOOKUP(A522,Datos!B:O,14,0)</f>
        <v>F</v>
      </c>
      <c r="E522" s="21" t="str">
        <f>VLOOKUP(A522,Datos!B:Q,16,0)</f>
        <v>NO CATEGORIZADO</v>
      </c>
      <c r="F522" s="21" t="str">
        <f>VLOOKUP(A522,Datos!$B$2:$R$1503,17,0)</f>
        <v>PROFESIONAL</v>
      </c>
      <c r="G522" s="21" t="str">
        <f>VLOOKUP(A522,Datos!$B$2:$C$1503,2,0)</f>
        <v>BOGOTA</v>
      </c>
      <c r="H522" s="22">
        <f ca="1">VLOOKUP(A522,Datos!$B$2:$P$1503,15,0)</f>
        <v>23.556164383561644</v>
      </c>
      <c r="I522" s="2" t="str">
        <f t="shared" si="8"/>
        <v>NO CUMPLE</v>
      </c>
    </row>
    <row r="523" spans="1:9" x14ac:dyDescent="0.2">
      <c r="A523" s="5">
        <v>41683775</v>
      </c>
      <c r="B523" s="5" t="s">
        <v>529</v>
      </c>
      <c r="C523" s="20">
        <f>VLOOKUP(A523,Datos!B:M,12,0)</f>
        <v>21234</v>
      </c>
      <c r="D523" s="21" t="str">
        <f>VLOOKUP(A523,Datos!B:O,14,0)</f>
        <v>F</v>
      </c>
      <c r="E523" s="21" t="str">
        <f>VLOOKUP(A523,Datos!B:Q,16,0)</f>
        <v>NO CATEGORIZADO</v>
      </c>
      <c r="F523" s="21" t="str">
        <f>VLOOKUP(A523,Datos!$B$2:$R$1503,17,0)</f>
        <v>MAESTRÍA</v>
      </c>
      <c r="G523" s="21" t="str">
        <f>VLOOKUP(A523,Datos!$B$2:$C$1503,2,0)</f>
        <v>PEREIRA</v>
      </c>
      <c r="H523" s="22">
        <f ca="1">VLOOKUP(A523,Datos!$B$2:$P$1503,15,0)</f>
        <v>65.764383561643839</v>
      </c>
      <c r="I523" s="2" t="str">
        <f t="shared" si="8"/>
        <v>CANDIDATO APROBADO</v>
      </c>
    </row>
    <row r="524" spans="1:9" x14ac:dyDescent="0.2">
      <c r="A524" s="5">
        <v>41688502</v>
      </c>
      <c r="B524" s="5" t="s">
        <v>530</v>
      </c>
      <c r="C524" s="20">
        <f>VLOOKUP(A524,Datos!B:M,12,0)</f>
        <v>37236</v>
      </c>
      <c r="D524" s="21" t="str">
        <f>VLOOKUP(A524,Datos!B:O,14,0)</f>
        <v>F</v>
      </c>
      <c r="E524" s="21" t="str">
        <f>VLOOKUP(A524,Datos!B:Q,16,0)</f>
        <v>CATEGORIA AUXILIAR</v>
      </c>
      <c r="F524" s="21" t="str">
        <f>VLOOKUP(A524,Datos!$B$2:$R$1503,17,0)</f>
        <v>ESPECIALIZACIÓN</v>
      </c>
      <c r="G524" s="21" t="str">
        <f>VLOOKUP(A524,Datos!$B$2:$C$1503,2,0)</f>
        <v>BOGOTA</v>
      </c>
      <c r="H524" s="22">
        <f ca="1">VLOOKUP(A524,Datos!$B$2:$P$1503,15,0)</f>
        <v>21.923287671232877</v>
      </c>
      <c r="I524" s="2" t="str">
        <f t="shared" si="8"/>
        <v>NO CUMPLE</v>
      </c>
    </row>
    <row r="525" spans="1:9" x14ac:dyDescent="0.2">
      <c r="A525" s="5">
        <v>41688561</v>
      </c>
      <c r="B525" s="5" t="s">
        <v>531</v>
      </c>
      <c r="C525" s="20">
        <f>VLOOKUP(A525,Datos!B:M,12,0)</f>
        <v>34550</v>
      </c>
      <c r="D525" s="21" t="str">
        <f>VLOOKUP(A525,Datos!B:O,14,0)</f>
        <v>F</v>
      </c>
      <c r="E525" s="21" t="str">
        <f>VLOOKUP(A525,Datos!B:Q,16,0)</f>
        <v>CATEGORIA ASISTENTE</v>
      </c>
      <c r="F525" s="21" t="str">
        <f>VLOOKUP(A525,Datos!$B$2:$R$1503,17,0)</f>
        <v>MAESTRÍA</v>
      </c>
      <c r="G525" s="21" t="str">
        <f>VLOOKUP(A525,Datos!$B$2:$C$1503,2,0)</f>
        <v>VALLEDUPAR</v>
      </c>
      <c r="H525" s="22">
        <f ca="1">VLOOKUP(A525,Datos!$B$2:$P$1503,15,0)</f>
        <v>29.282191780821918</v>
      </c>
      <c r="I525" s="2" t="str">
        <f t="shared" si="8"/>
        <v>CANDIDATO APROBADO</v>
      </c>
    </row>
    <row r="526" spans="1:9" x14ac:dyDescent="0.2">
      <c r="A526" s="5">
        <v>41690955</v>
      </c>
      <c r="B526" s="5" t="s">
        <v>532</v>
      </c>
      <c r="C526" s="20">
        <f>VLOOKUP(A526,Datos!B:M,12,0)</f>
        <v>37148</v>
      </c>
      <c r="D526" s="21" t="str">
        <f>VLOOKUP(A526,Datos!B:O,14,0)</f>
        <v>F</v>
      </c>
      <c r="E526" s="21" t="str">
        <f>VLOOKUP(A526,Datos!B:Q,16,0)</f>
        <v>CATEGORIA AUXILIAR</v>
      </c>
      <c r="F526" s="21" t="str">
        <f>VLOOKUP(A526,Datos!$B$2:$R$1503,17,0)</f>
        <v>MAESTRÍA</v>
      </c>
      <c r="G526" s="21" t="str">
        <f>VLOOKUP(A526,Datos!$B$2:$C$1503,2,0)</f>
        <v>BOGOTA</v>
      </c>
      <c r="H526" s="22">
        <f ca="1">VLOOKUP(A526,Datos!$B$2:$P$1503,15,0)</f>
        <v>22.164383561643834</v>
      </c>
      <c r="I526" s="2" t="str">
        <f t="shared" si="8"/>
        <v>CANDIDATO APROBADO</v>
      </c>
    </row>
    <row r="527" spans="1:9" x14ac:dyDescent="0.2">
      <c r="A527" s="5">
        <v>41700430</v>
      </c>
      <c r="B527" s="5" t="s">
        <v>533</v>
      </c>
      <c r="C527" s="20">
        <f>VLOOKUP(A527,Datos!B:M,12,0)</f>
        <v>20457</v>
      </c>
      <c r="D527" s="21" t="str">
        <f>VLOOKUP(A527,Datos!B:O,14,0)</f>
        <v>F</v>
      </c>
      <c r="E527" s="21" t="str">
        <f>VLOOKUP(A527,Datos!B:Q,16,0)</f>
        <v>NO CATEGORIZADO</v>
      </c>
      <c r="F527" s="21" t="str">
        <f>VLOOKUP(A527,Datos!$B$2:$R$1503,17,0)</f>
        <v>ESPECIALIZACIÓN</v>
      </c>
      <c r="G527" s="21" t="str">
        <f>VLOOKUP(A527,Datos!$B$2:$C$1503,2,0)</f>
        <v>BOGOTA</v>
      </c>
      <c r="H527" s="22">
        <f ca="1">VLOOKUP(A527,Datos!$B$2:$P$1503,15,0)</f>
        <v>67.893150684931513</v>
      </c>
      <c r="I527" s="2" t="str">
        <f t="shared" si="8"/>
        <v>NO CUMPLE</v>
      </c>
    </row>
    <row r="528" spans="1:9" x14ac:dyDescent="0.2">
      <c r="A528" s="5">
        <v>41715226</v>
      </c>
      <c r="B528" s="5" t="s">
        <v>534</v>
      </c>
      <c r="C528" s="20">
        <f>VLOOKUP(A528,Datos!B:M,12,0)</f>
        <v>37220</v>
      </c>
      <c r="D528" s="21" t="str">
        <f>VLOOKUP(A528,Datos!B:O,14,0)</f>
        <v>F</v>
      </c>
      <c r="E528" s="21" t="str">
        <f>VLOOKUP(A528,Datos!B:Q,16,0)</f>
        <v>CATEGORIA AUXILIAR</v>
      </c>
      <c r="F528" s="21" t="str">
        <f>VLOOKUP(A528,Datos!$B$2:$R$1503,17,0)</f>
        <v>ESPECIALIZACIÓN</v>
      </c>
      <c r="G528" s="21" t="str">
        <f>VLOOKUP(A528,Datos!$B$2:$C$1503,2,0)</f>
        <v>BOGOTA</v>
      </c>
      <c r="H528" s="22">
        <f ca="1">VLOOKUP(A528,Datos!$B$2:$P$1503,15,0)</f>
        <v>21.967123287671232</v>
      </c>
      <c r="I528" s="2" t="str">
        <f t="shared" si="8"/>
        <v>NO CUMPLE</v>
      </c>
    </row>
    <row r="529" spans="1:9" x14ac:dyDescent="0.2">
      <c r="A529" s="5">
        <v>41716925</v>
      </c>
      <c r="B529" s="5" t="s">
        <v>535</v>
      </c>
      <c r="C529" s="20">
        <f>VLOOKUP(A529,Datos!B:M,12,0)</f>
        <v>21349</v>
      </c>
      <c r="D529" s="21" t="str">
        <f>VLOOKUP(A529,Datos!B:O,14,0)</f>
        <v>F</v>
      </c>
      <c r="E529" s="21" t="str">
        <f>VLOOKUP(A529,Datos!B:Q,16,0)</f>
        <v>NO CATEGORIZADO</v>
      </c>
      <c r="F529" s="21" t="str">
        <f>VLOOKUP(A529,Datos!$B$2:$R$1503,17,0)</f>
        <v>MAESTRÍA</v>
      </c>
      <c r="G529" s="21" t="str">
        <f>VLOOKUP(A529,Datos!$B$2:$C$1503,2,0)</f>
        <v>BOGOTA</v>
      </c>
      <c r="H529" s="22">
        <f ca="1">VLOOKUP(A529,Datos!$B$2:$P$1503,15,0)</f>
        <v>65.449315068493149</v>
      </c>
      <c r="I529" s="2" t="str">
        <f t="shared" si="8"/>
        <v>CANDIDATO APROBADO</v>
      </c>
    </row>
    <row r="530" spans="1:9" x14ac:dyDescent="0.2">
      <c r="A530" s="5">
        <v>41730073</v>
      </c>
      <c r="B530" s="5" t="s">
        <v>536</v>
      </c>
      <c r="C530" s="20">
        <f>VLOOKUP(A530,Datos!B:M,12,0)</f>
        <v>36530</v>
      </c>
      <c r="D530" s="21" t="str">
        <f>VLOOKUP(A530,Datos!B:O,14,0)</f>
        <v>F</v>
      </c>
      <c r="E530" s="21" t="str">
        <f>VLOOKUP(A530,Datos!B:Q,16,0)</f>
        <v>NO CATEGORIZADO</v>
      </c>
      <c r="F530" s="21" t="str">
        <f>VLOOKUP(A530,Datos!$B$2:$R$1503,17,0)</f>
        <v>ESPECIALIZACIÓN</v>
      </c>
      <c r="G530" s="21" t="str">
        <f>VLOOKUP(A530,Datos!$B$2:$C$1503,2,0)</f>
        <v>BOGOTA</v>
      </c>
      <c r="H530" s="22">
        <f ca="1">VLOOKUP(A530,Datos!$B$2:$P$1503,15,0)</f>
        <v>23.857534246575341</v>
      </c>
      <c r="I530" s="2" t="str">
        <f t="shared" si="8"/>
        <v>NO CUMPLE</v>
      </c>
    </row>
    <row r="531" spans="1:9" x14ac:dyDescent="0.2">
      <c r="A531" s="5">
        <v>41730938</v>
      </c>
      <c r="B531" s="5" t="s">
        <v>537</v>
      </c>
      <c r="C531" s="20">
        <f>VLOOKUP(A531,Datos!B:M,12,0)</f>
        <v>36638</v>
      </c>
      <c r="D531" s="21" t="str">
        <f>VLOOKUP(A531,Datos!B:O,14,0)</f>
        <v>F</v>
      </c>
      <c r="E531" s="21" t="str">
        <f>VLOOKUP(A531,Datos!B:Q,16,0)</f>
        <v>NO CATEGORIZADO</v>
      </c>
      <c r="F531" s="21" t="str">
        <f>VLOOKUP(A531,Datos!$B$2:$R$1503,17,0)</f>
        <v>ESPECIALIZACIÓN</v>
      </c>
      <c r="G531" s="21" t="str">
        <f>VLOOKUP(A531,Datos!$B$2:$C$1503,2,0)</f>
        <v>BOGOTA</v>
      </c>
      <c r="H531" s="22">
        <f ca="1">VLOOKUP(A531,Datos!$B$2:$P$1503,15,0)</f>
        <v>23.561643835616437</v>
      </c>
      <c r="I531" s="2" t="str">
        <f t="shared" si="8"/>
        <v>NO CUMPLE</v>
      </c>
    </row>
    <row r="532" spans="1:9" x14ac:dyDescent="0.2">
      <c r="A532" s="5">
        <v>41738046</v>
      </c>
      <c r="B532" s="5" t="s">
        <v>538</v>
      </c>
      <c r="C532" s="20">
        <f>VLOOKUP(A532,Datos!B:M,12,0)</f>
        <v>21530</v>
      </c>
      <c r="D532" s="21" t="str">
        <f>VLOOKUP(A532,Datos!B:O,14,0)</f>
        <v>F</v>
      </c>
      <c r="E532" s="21" t="str">
        <f>VLOOKUP(A532,Datos!B:Q,16,0)</f>
        <v>NO CATEGORIZADO</v>
      </c>
      <c r="F532" s="21" t="str">
        <f>VLOOKUP(A532,Datos!$B$2:$R$1503,17,0)</f>
        <v>ESPECIALIZACIÓN</v>
      </c>
      <c r="G532" s="21" t="str">
        <f>VLOOKUP(A532,Datos!$B$2:$C$1503,2,0)</f>
        <v>BOGOTA</v>
      </c>
      <c r="H532" s="22">
        <f ca="1">VLOOKUP(A532,Datos!$B$2:$P$1503,15,0)</f>
        <v>64.953424657534242</v>
      </c>
      <c r="I532" s="2" t="str">
        <f t="shared" si="8"/>
        <v>NO CUMPLE</v>
      </c>
    </row>
    <row r="533" spans="1:9" x14ac:dyDescent="0.2">
      <c r="A533" s="5">
        <v>41741010</v>
      </c>
      <c r="B533" s="5" t="s">
        <v>539</v>
      </c>
      <c r="C533" s="20">
        <f>VLOOKUP(A533,Datos!B:M,12,0)</f>
        <v>21636</v>
      </c>
      <c r="D533" s="21" t="str">
        <f>VLOOKUP(A533,Datos!B:O,14,0)</f>
        <v>F</v>
      </c>
      <c r="E533" s="21" t="str">
        <f>VLOOKUP(A533,Datos!B:Q,16,0)</f>
        <v>CATEGORIA AUXILIAR</v>
      </c>
      <c r="F533" s="21" t="str">
        <f>VLOOKUP(A533,Datos!$B$2:$R$1503,17,0)</f>
        <v>ESPECIALIZACIÓN</v>
      </c>
      <c r="G533" s="21" t="str">
        <f>VLOOKUP(A533,Datos!$B$2:$C$1503,2,0)</f>
        <v>BOGOTA</v>
      </c>
      <c r="H533" s="22">
        <f ca="1">VLOOKUP(A533,Datos!$B$2:$P$1503,15,0)</f>
        <v>64.663013698630138</v>
      </c>
      <c r="I533" s="2" t="str">
        <f t="shared" si="8"/>
        <v>NO CUMPLE</v>
      </c>
    </row>
    <row r="534" spans="1:9" x14ac:dyDescent="0.2">
      <c r="A534" s="5">
        <v>41755660</v>
      </c>
      <c r="B534" s="5" t="s">
        <v>540</v>
      </c>
      <c r="C534" s="20">
        <f>VLOOKUP(A534,Datos!B:M,12,0)</f>
        <v>21695</v>
      </c>
      <c r="D534" s="21" t="str">
        <f>VLOOKUP(A534,Datos!B:O,14,0)</f>
        <v>F</v>
      </c>
      <c r="E534" s="21" t="str">
        <f>VLOOKUP(A534,Datos!B:Q,16,0)</f>
        <v>NO CATEGORIZADO</v>
      </c>
      <c r="F534" s="21" t="str">
        <f>VLOOKUP(A534,Datos!$B$2:$R$1503,17,0)</f>
        <v>PROFESIONAL</v>
      </c>
      <c r="G534" s="21" t="str">
        <f>VLOOKUP(A534,Datos!$B$2:$C$1503,2,0)</f>
        <v>PEREIRA</v>
      </c>
      <c r="H534" s="22">
        <f ca="1">VLOOKUP(A534,Datos!$B$2:$P$1503,15,0)</f>
        <v>64.501369863013693</v>
      </c>
      <c r="I534" s="2" t="str">
        <f t="shared" si="8"/>
        <v>NO CUMPLE</v>
      </c>
    </row>
    <row r="535" spans="1:9" x14ac:dyDescent="0.2">
      <c r="A535" s="5">
        <v>41762966</v>
      </c>
      <c r="B535" s="5" t="s">
        <v>541</v>
      </c>
      <c r="C535" s="20">
        <f>VLOOKUP(A535,Datos!B:M,12,0)</f>
        <v>21683</v>
      </c>
      <c r="D535" s="21" t="str">
        <f>VLOOKUP(A535,Datos!B:O,14,0)</f>
        <v>F</v>
      </c>
      <c r="E535" s="21" t="str">
        <f>VLOOKUP(A535,Datos!B:Q,16,0)</f>
        <v>NO CATEGORIZADO</v>
      </c>
      <c r="F535" s="21" t="str">
        <f>VLOOKUP(A535,Datos!$B$2:$R$1503,17,0)</f>
        <v>ESPECIALIZACIÓN</v>
      </c>
      <c r="G535" s="21" t="str">
        <f>VLOOKUP(A535,Datos!$B$2:$C$1503,2,0)</f>
        <v>BOGOTA</v>
      </c>
      <c r="H535" s="22">
        <f ca="1">VLOOKUP(A535,Datos!$B$2:$P$1503,15,0)</f>
        <v>64.534246575342465</v>
      </c>
      <c r="I535" s="2" t="str">
        <f t="shared" si="8"/>
        <v>NO CUMPLE</v>
      </c>
    </row>
    <row r="536" spans="1:9" x14ac:dyDescent="0.2">
      <c r="A536" s="5">
        <v>41770037</v>
      </c>
      <c r="B536" s="5" t="s">
        <v>542</v>
      </c>
      <c r="C536" s="20">
        <f>VLOOKUP(A536,Datos!B:M,12,0)</f>
        <v>21784</v>
      </c>
      <c r="D536" s="21" t="str">
        <f>VLOOKUP(A536,Datos!B:O,14,0)</f>
        <v>F</v>
      </c>
      <c r="E536" s="21" t="str">
        <f>VLOOKUP(A536,Datos!B:Q,16,0)</f>
        <v>NO CATEGORIZADO</v>
      </c>
      <c r="F536" s="21" t="str">
        <f>VLOOKUP(A536,Datos!$B$2:$R$1503,17,0)</f>
        <v>ESPECIALIZACIÓN</v>
      </c>
      <c r="G536" s="21" t="str">
        <f>VLOOKUP(A536,Datos!$B$2:$C$1503,2,0)</f>
        <v>BOGOTA</v>
      </c>
      <c r="H536" s="22">
        <f ca="1">VLOOKUP(A536,Datos!$B$2:$P$1503,15,0)</f>
        <v>64.257534246575347</v>
      </c>
      <c r="I536" s="2" t="str">
        <f t="shared" si="8"/>
        <v>NO CUMPLE</v>
      </c>
    </row>
    <row r="537" spans="1:9" x14ac:dyDescent="0.2">
      <c r="A537" s="5">
        <v>41771969</v>
      </c>
      <c r="B537" s="5" t="s">
        <v>543</v>
      </c>
      <c r="C537" s="20">
        <f>VLOOKUP(A537,Datos!B:M,12,0)</f>
        <v>34910</v>
      </c>
      <c r="D537" s="21" t="str">
        <f>VLOOKUP(A537,Datos!B:O,14,0)</f>
        <v>F</v>
      </c>
      <c r="E537" s="21" t="str">
        <f>VLOOKUP(A537,Datos!B:Q,16,0)</f>
        <v>CATEGORIA AUXILIAR</v>
      </c>
      <c r="F537" s="21" t="str">
        <f>VLOOKUP(A537,Datos!$B$2:$R$1503,17,0)</f>
        <v>MAESTRÍA</v>
      </c>
      <c r="G537" s="21" t="str">
        <f>VLOOKUP(A537,Datos!$B$2:$C$1503,2,0)</f>
        <v>VALLEDUPAR</v>
      </c>
      <c r="H537" s="22">
        <f ca="1">VLOOKUP(A537,Datos!$B$2:$P$1503,15,0)</f>
        <v>28.295890410958904</v>
      </c>
      <c r="I537" s="2" t="str">
        <f t="shared" si="8"/>
        <v>CANDIDATO APROBADO</v>
      </c>
    </row>
    <row r="538" spans="1:9" x14ac:dyDescent="0.2">
      <c r="A538" s="5">
        <v>41781254</v>
      </c>
      <c r="B538" s="5" t="s">
        <v>544</v>
      </c>
      <c r="C538" s="20">
        <f>VLOOKUP(A538,Datos!B:M,12,0)</f>
        <v>21854</v>
      </c>
      <c r="D538" s="21" t="str">
        <f>VLOOKUP(A538,Datos!B:O,14,0)</f>
        <v>F</v>
      </c>
      <c r="E538" s="21" t="str">
        <f>VLOOKUP(A538,Datos!B:Q,16,0)</f>
        <v>CATEGORIA AUXILIAR</v>
      </c>
      <c r="F538" s="21" t="str">
        <f>VLOOKUP(A538,Datos!$B$2:$R$1503,17,0)</f>
        <v>ESPECIALIZACIÓN</v>
      </c>
      <c r="G538" s="21" t="str">
        <f>VLOOKUP(A538,Datos!$B$2:$C$1503,2,0)</f>
        <v>BOGOTA</v>
      </c>
      <c r="H538" s="22">
        <f ca="1">VLOOKUP(A538,Datos!$B$2:$P$1503,15,0)</f>
        <v>64.06575342465753</v>
      </c>
      <c r="I538" s="2" t="str">
        <f t="shared" si="8"/>
        <v>NO CUMPLE</v>
      </c>
    </row>
    <row r="539" spans="1:9" x14ac:dyDescent="0.2">
      <c r="A539" s="5">
        <v>41790390</v>
      </c>
      <c r="B539" s="5" t="s">
        <v>545</v>
      </c>
      <c r="C539" s="20">
        <f>VLOOKUP(A539,Datos!B:M,12,0)</f>
        <v>22000</v>
      </c>
      <c r="D539" s="21" t="str">
        <f>VLOOKUP(A539,Datos!B:O,14,0)</f>
        <v>F</v>
      </c>
      <c r="E539" s="21" t="str">
        <f>VLOOKUP(A539,Datos!B:Q,16,0)</f>
        <v>NO CATEGORIZADO</v>
      </c>
      <c r="F539" s="21" t="str">
        <f>VLOOKUP(A539,Datos!$B$2:$R$1503,17,0)</f>
        <v>DOCTORADO</v>
      </c>
      <c r="G539" s="21" t="str">
        <f>VLOOKUP(A539,Datos!$B$2:$C$1503,2,0)</f>
        <v>BOGOTA</v>
      </c>
      <c r="H539" s="22">
        <f ca="1">VLOOKUP(A539,Datos!$B$2:$P$1503,15,0)</f>
        <v>63.665753424657531</v>
      </c>
      <c r="I539" s="2" t="str">
        <f t="shared" si="8"/>
        <v>NO CUMPLE</v>
      </c>
    </row>
    <row r="540" spans="1:9" x14ac:dyDescent="0.2">
      <c r="A540" s="5">
        <v>41797261</v>
      </c>
      <c r="B540" s="5" t="s">
        <v>546</v>
      </c>
      <c r="C540" s="20">
        <f>VLOOKUP(A540,Datos!B:M,12,0)</f>
        <v>21681</v>
      </c>
      <c r="D540" s="21" t="str">
        <f>VLOOKUP(A540,Datos!B:O,14,0)</f>
        <v>F</v>
      </c>
      <c r="E540" s="21" t="str">
        <f>VLOOKUP(A540,Datos!B:Q,16,0)</f>
        <v>NO CATEGORIZADO</v>
      </c>
      <c r="F540" s="21" t="str">
        <f>VLOOKUP(A540,Datos!$B$2:$R$1503,17,0)</f>
        <v>MAESTRÍA</v>
      </c>
      <c r="G540" s="21" t="str">
        <f>VLOOKUP(A540,Datos!$B$2:$C$1503,2,0)</f>
        <v>BOGOTA</v>
      </c>
      <c r="H540" s="22">
        <f ca="1">VLOOKUP(A540,Datos!$B$2:$P$1503,15,0)</f>
        <v>64.539726027397265</v>
      </c>
      <c r="I540" s="2" t="str">
        <f t="shared" si="8"/>
        <v>CANDIDATO APROBADO</v>
      </c>
    </row>
    <row r="541" spans="1:9" x14ac:dyDescent="0.2">
      <c r="A541" s="5">
        <v>41909424</v>
      </c>
      <c r="B541" s="5" t="s">
        <v>547</v>
      </c>
      <c r="C541" s="20">
        <f>VLOOKUP(A541,Datos!B:M,12,0)</f>
        <v>24331</v>
      </c>
      <c r="D541" s="21" t="str">
        <f>VLOOKUP(A541,Datos!B:O,14,0)</f>
        <v>F</v>
      </c>
      <c r="E541" s="21" t="str">
        <f>VLOOKUP(A541,Datos!B:Q,16,0)</f>
        <v>CATEGORIA ASISTENTE</v>
      </c>
      <c r="F541" s="21" t="str">
        <f>VLOOKUP(A541,Datos!$B$2:$R$1503,17,0)</f>
        <v>ESPECIALIZACIÓN</v>
      </c>
      <c r="G541" s="21" t="str">
        <f>VLOOKUP(A541,Datos!$B$2:$C$1503,2,0)</f>
        <v>PEREIRA</v>
      </c>
      <c r="H541" s="22">
        <f ca="1">VLOOKUP(A541,Datos!$B$2:$P$1503,15,0)</f>
        <v>57.279452054794518</v>
      </c>
      <c r="I541" s="2" t="str">
        <f t="shared" si="8"/>
        <v>NO CUMPLE</v>
      </c>
    </row>
    <row r="542" spans="1:9" x14ac:dyDescent="0.2">
      <c r="A542" s="5">
        <v>41917852</v>
      </c>
      <c r="B542" s="5" t="s">
        <v>548</v>
      </c>
      <c r="C542" s="20">
        <f>VLOOKUP(A542,Datos!B:M,12,0)</f>
        <v>25495</v>
      </c>
      <c r="D542" s="21" t="str">
        <f>VLOOKUP(A542,Datos!B:O,14,0)</f>
        <v>F</v>
      </c>
      <c r="E542" s="21" t="str">
        <f>VLOOKUP(A542,Datos!B:Q,16,0)</f>
        <v>NO CATEGORIZADO</v>
      </c>
      <c r="F542" s="21" t="str">
        <f>VLOOKUP(A542,Datos!$B$2:$R$1503,17,0)</f>
        <v>ESPECIALIZACIÓN</v>
      </c>
      <c r="G542" s="21" t="str">
        <f>VLOOKUP(A542,Datos!$B$2:$C$1503,2,0)</f>
        <v>MEDELLIN</v>
      </c>
      <c r="H542" s="22">
        <f ca="1">VLOOKUP(A542,Datos!$B$2:$P$1503,15,0)</f>
        <v>54.090410958904108</v>
      </c>
      <c r="I542" s="2" t="str">
        <f t="shared" si="8"/>
        <v>NO CUMPLE</v>
      </c>
    </row>
    <row r="543" spans="1:9" x14ac:dyDescent="0.2">
      <c r="A543" s="5">
        <v>41926037</v>
      </c>
      <c r="B543" s="5" t="s">
        <v>549</v>
      </c>
      <c r="C543" s="20">
        <f>VLOOKUP(A543,Datos!B:M,12,0)</f>
        <v>26516</v>
      </c>
      <c r="D543" s="21" t="str">
        <f>VLOOKUP(A543,Datos!B:O,14,0)</f>
        <v>F</v>
      </c>
      <c r="E543" s="21" t="str">
        <f>VLOOKUP(A543,Datos!B:Q,16,0)</f>
        <v>NO CATEGORIZADO</v>
      </c>
      <c r="F543" s="21" t="str">
        <f>VLOOKUP(A543,Datos!$B$2:$R$1503,17,0)</f>
        <v>ESPECIALIZACIÓN</v>
      </c>
      <c r="G543" s="21" t="str">
        <f>VLOOKUP(A543,Datos!$B$2:$C$1503,2,0)</f>
        <v>PEREIRA</v>
      </c>
      <c r="H543" s="22">
        <f ca="1">VLOOKUP(A543,Datos!$B$2:$P$1503,15,0)</f>
        <v>51.293150684931504</v>
      </c>
      <c r="I543" s="2" t="str">
        <f t="shared" si="8"/>
        <v>NO CUMPLE</v>
      </c>
    </row>
    <row r="544" spans="1:9" x14ac:dyDescent="0.2">
      <c r="A544" s="5">
        <v>41926647</v>
      </c>
      <c r="B544" s="5" t="s">
        <v>550</v>
      </c>
      <c r="C544" s="20">
        <f>VLOOKUP(A544,Datos!B:M,12,0)</f>
        <v>26677</v>
      </c>
      <c r="D544" s="21" t="str">
        <f>VLOOKUP(A544,Datos!B:O,14,0)</f>
        <v>F</v>
      </c>
      <c r="E544" s="21" t="str">
        <f>VLOOKUP(A544,Datos!B:Q,16,0)</f>
        <v>NO CATEGORIZADO</v>
      </c>
      <c r="F544" s="21" t="str">
        <f>VLOOKUP(A544,Datos!$B$2:$R$1503,17,0)</f>
        <v>ESPECIALIZACIÓN</v>
      </c>
      <c r="G544" s="21" t="str">
        <f>VLOOKUP(A544,Datos!$B$2:$C$1503,2,0)</f>
        <v>PEREIRA</v>
      </c>
      <c r="H544" s="22">
        <f ca="1">VLOOKUP(A544,Datos!$B$2:$P$1503,15,0)</f>
        <v>50.852054794520548</v>
      </c>
      <c r="I544" s="2" t="str">
        <f t="shared" si="8"/>
        <v>NO CUMPLE</v>
      </c>
    </row>
    <row r="545" spans="1:9" x14ac:dyDescent="0.2">
      <c r="A545" s="5">
        <v>41928440</v>
      </c>
      <c r="B545" s="5" t="s">
        <v>551</v>
      </c>
      <c r="C545" s="20">
        <f>VLOOKUP(A545,Datos!B:M,12,0)</f>
        <v>26917</v>
      </c>
      <c r="D545" s="21" t="str">
        <f>VLOOKUP(A545,Datos!B:O,14,0)</f>
        <v>F</v>
      </c>
      <c r="E545" s="21" t="str">
        <f>VLOOKUP(A545,Datos!B:Q,16,0)</f>
        <v>CATEGORIA ASISTENTE</v>
      </c>
      <c r="F545" s="21" t="str">
        <f>VLOOKUP(A545,Datos!$B$2:$R$1503,17,0)</f>
        <v>ESPECIALIZACIÓN</v>
      </c>
      <c r="G545" s="21" t="str">
        <f>VLOOKUP(A545,Datos!$B$2:$C$1503,2,0)</f>
        <v>PEREIRA</v>
      </c>
      <c r="H545" s="22">
        <f ca="1">VLOOKUP(A545,Datos!$B$2:$P$1503,15,0)</f>
        <v>50.194520547945203</v>
      </c>
      <c r="I545" s="2" t="str">
        <f t="shared" si="8"/>
        <v>NO CUMPLE</v>
      </c>
    </row>
    <row r="546" spans="1:9" x14ac:dyDescent="0.2">
      <c r="A546" s="5">
        <v>41935688</v>
      </c>
      <c r="B546" s="5" t="s">
        <v>552</v>
      </c>
      <c r="C546" s="20">
        <f>VLOOKUP(A546,Datos!B:M,12,0)</f>
        <v>27960</v>
      </c>
      <c r="D546" s="21" t="str">
        <f>VLOOKUP(A546,Datos!B:O,14,0)</f>
        <v>F</v>
      </c>
      <c r="E546" s="21" t="str">
        <f>VLOOKUP(A546,Datos!B:Q,16,0)</f>
        <v>NO CATEGORIZADO</v>
      </c>
      <c r="F546" s="21" t="str">
        <f>VLOOKUP(A546,Datos!$B$2:$R$1503,17,0)</f>
        <v>MAESTRÍA</v>
      </c>
      <c r="G546" s="21" t="str">
        <f>VLOOKUP(A546,Datos!$B$2:$C$1503,2,0)</f>
        <v>PEREIRA</v>
      </c>
      <c r="H546" s="22">
        <f ca="1">VLOOKUP(A546,Datos!$B$2:$P$1503,15,0)</f>
        <v>47.336986301369862</v>
      </c>
      <c r="I546" s="2" t="str">
        <f t="shared" si="8"/>
        <v>CANDIDATO APROBADO</v>
      </c>
    </row>
    <row r="547" spans="1:9" x14ac:dyDescent="0.2">
      <c r="A547" s="5">
        <v>41941248</v>
      </c>
      <c r="B547" s="5" t="s">
        <v>553</v>
      </c>
      <c r="C547" s="20">
        <f>VLOOKUP(A547,Datos!B:M,12,0)</f>
        <v>28260</v>
      </c>
      <c r="D547" s="21" t="str">
        <f>VLOOKUP(A547,Datos!B:O,14,0)</f>
        <v>F</v>
      </c>
      <c r="E547" s="21" t="str">
        <f>VLOOKUP(A547,Datos!B:Q,16,0)</f>
        <v>NO CATEGORIZADO</v>
      </c>
      <c r="F547" s="21" t="str">
        <f>VLOOKUP(A547,Datos!$B$2:$R$1503,17,0)</f>
        <v>MAESTRÍA</v>
      </c>
      <c r="G547" s="21" t="str">
        <f>VLOOKUP(A547,Datos!$B$2:$C$1503,2,0)</f>
        <v>PEREIRA</v>
      </c>
      <c r="H547" s="22">
        <f ca="1">VLOOKUP(A547,Datos!$B$2:$P$1503,15,0)</f>
        <v>46.515068493150686</v>
      </c>
      <c r="I547" s="2" t="str">
        <f t="shared" si="8"/>
        <v>CANDIDATO APROBADO</v>
      </c>
    </row>
    <row r="548" spans="1:9" x14ac:dyDescent="0.2">
      <c r="A548" s="5">
        <v>41941348</v>
      </c>
      <c r="B548" s="5" t="s">
        <v>554</v>
      </c>
      <c r="C548" s="20">
        <f>VLOOKUP(A548,Datos!B:M,12,0)</f>
        <v>28738</v>
      </c>
      <c r="D548" s="21" t="str">
        <f>VLOOKUP(A548,Datos!B:O,14,0)</f>
        <v>F</v>
      </c>
      <c r="E548" s="21" t="str">
        <f>VLOOKUP(A548,Datos!B:Q,16,0)</f>
        <v>NO CATEGORIZADO</v>
      </c>
      <c r="F548" s="21" t="str">
        <f>VLOOKUP(A548,Datos!$B$2:$R$1503,17,0)</f>
        <v>MAESTRÍA</v>
      </c>
      <c r="G548" s="21" t="str">
        <f>VLOOKUP(A548,Datos!$B$2:$C$1503,2,0)</f>
        <v>BOGOTA</v>
      </c>
      <c r="H548" s="22">
        <f ca="1">VLOOKUP(A548,Datos!$B$2:$P$1503,15,0)</f>
        <v>45.205479452054796</v>
      </c>
      <c r="I548" s="2" t="str">
        <f t="shared" si="8"/>
        <v>CANDIDATO APROBADO</v>
      </c>
    </row>
    <row r="549" spans="1:9" x14ac:dyDescent="0.2">
      <c r="A549" s="5">
        <v>41944334</v>
      </c>
      <c r="B549" s="5" t="s">
        <v>555</v>
      </c>
      <c r="C549" s="20">
        <f>VLOOKUP(A549,Datos!B:M,12,0)</f>
        <v>29056</v>
      </c>
      <c r="D549" s="21" t="str">
        <f>VLOOKUP(A549,Datos!B:O,14,0)</f>
        <v>F</v>
      </c>
      <c r="E549" s="21" t="str">
        <f>VLOOKUP(A549,Datos!B:Q,16,0)</f>
        <v>CATEGORIA ASISTENTE</v>
      </c>
      <c r="F549" s="21" t="str">
        <f>VLOOKUP(A549,Datos!$B$2:$R$1503,17,0)</f>
        <v>MAESTRÍA</v>
      </c>
      <c r="G549" s="21" t="str">
        <f>VLOOKUP(A549,Datos!$B$2:$C$1503,2,0)</f>
        <v>PEREIRA</v>
      </c>
      <c r="H549" s="22">
        <f ca="1">VLOOKUP(A549,Datos!$B$2:$P$1503,15,0)</f>
        <v>44.334246575342469</v>
      </c>
      <c r="I549" s="2" t="str">
        <f t="shared" si="8"/>
        <v>CANDIDATO APROBADO</v>
      </c>
    </row>
    <row r="550" spans="1:9" x14ac:dyDescent="0.2">
      <c r="A550" s="5">
        <v>41948206</v>
      </c>
      <c r="B550" s="5" t="s">
        <v>556</v>
      </c>
      <c r="C550" s="20">
        <f>VLOOKUP(A550,Datos!B:M,12,0)</f>
        <v>29378</v>
      </c>
      <c r="D550" s="21" t="str">
        <f>VLOOKUP(A550,Datos!B:O,14,0)</f>
        <v>F</v>
      </c>
      <c r="E550" s="21" t="str">
        <f>VLOOKUP(A550,Datos!B:Q,16,0)</f>
        <v>NO CATEGORIZADO</v>
      </c>
      <c r="F550" s="21" t="str">
        <f>VLOOKUP(A550,Datos!$B$2:$R$1503,17,0)</f>
        <v>ESPECIALIZACIÓN</v>
      </c>
      <c r="G550" s="21" t="str">
        <f>VLOOKUP(A550,Datos!$B$2:$C$1503,2,0)</f>
        <v>PEREIRA</v>
      </c>
      <c r="H550" s="22">
        <f ca="1">VLOOKUP(A550,Datos!$B$2:$P$1503,15,0)</f>
        <v>43.452054794520549</v>
      </c>
      <c r="I550" s="2" t="str">
        <f t="shared" si="8"/>
        <v>NO CUMPLE</v>
      </c>
    </row>
    <row r="551" spans="1:9" x14ac:dyDescent="0.2">
      <c r="A551" s="5">
        <v>42009157</v>
      </c>
      <c r="B551" s="5" t="s">
        <v>557</v>
      </c>
      <c r="C551" s="20">
        <f>VLOOKUP(A551,Datos!B:M,12,0)</f>
        <v>28306</v>
      </c>
      <c r="D551" s="21" t="str">
        <f>VLOOKUP(A551,Datos!B:O,14,0)</f>
        <v>F</v>
      </c>
      <c r="E551" s="21" t="str">
        <f>VLOOKUP(A551,Datos!B:Q,16,0)</f>
        <v>NO CATEGORIZADO</v>
      </c>
      <c r="F551" s="21" t="str">
        <f>VLOOKUP(A551,Datos!$B$2:$R$1503,17,0)</f>
        <v>MAESTRÍA</v>
      </c>
      <c r="G551" s="21" t="str">
        <f>VLOOKUP(A551,Datos!$B$2:$C$1503,2,0)</f>
        <v>PEREIRA</v>
      </c>
      <c r="H551" s="22">
        <f ca="1">VLOOKUP(A551,Datos!$B$2:$P$1503,15,0)</f>
        <v>46.389041095890413</v>
      </c>
      <c r="I551" s="2" t="str">
        <f t="shared" si="8"/>
        <v>CANDIDATO APROBADO</v>
      </c>
    </row>
    <row r="552" spans="1:9" x14ac:dyDescent="0.2">
      <c r="A552" s="5">
        <v>42011866</v>
      </c>
      <c r="B552" s="5" t="s">
        <v>558</v>
      </c>
      <c r="C552" s="20">
        <f>VLOOKUP(A552,Datos!B:M,12,0)</f>
        <v>27436</v>
      </c>
      <c r="D552" s="21" t="str">
        <f>VLOOKUP(A552,Datos!B:O,14,0)</f>
        <v>F</v>
      </c>
      <c r="E552" s="21" t="str">
        <f>VLOOKUP(A552,Datos!B:Q,16,0)</f>
        <v>NO CATEGORIZADO</v>
      </c>
      <c r="F552" s="21" t="str">
        <f>VLOOKUP(A552,Datos!$B$2:$R$1503,17,0)</f>
        <v>ESPECIALIZACIÓN</v>
      </c>
      <c r="G552" s="21" t="str">
        <f>VLOOKUP(A552,Datos!$B$2:$C$1503,2,0)</f>
        <v>PEREIRA</v>
      </c>
      <c r="H552" s="22">
        <f ca="1">VLOOKUP(A552,Datos!$B$2:$P$1503,15,0)</f>
        <v>48.772602739726025</v>
      </c>
      <c r="I552" s="2" t="str">
        <f t="shared" si="8"/>
        <v>NO CUMPLE</v>
      </c>
    </row>
    <row r="553" spans="1:9" x14ac:dyDescent="0.2">
      <c r="A553" s="5">
        <v>42013160</v>
      </c>
      <c r="B553" s="5" t="s">
        <v>559</v>
      </c>
      <c r="C553" s="20">
        <f>VLOOKUP(A553,Datos!B:M,12,0)</f>
        <v>26884</v>
      </c>
      <c r="D553" s="21" t="str">
        <f>VLOOKUP(A553,Datos!B:O,14,0)</f>
        <v>F</v>
      </c>
      <c r="E553" s="21" t="str">
        <f>VLOOKUP(A553,Datos!B:Q,16,0)</f>
        <v>NO CATEGORIZADO</v>
      </c>
      <c r="F553" s="21" t="str">
        <f>VLOOKUP(A553,Datos!$B$2:$R$1503,17,0)</f>
        <v>ESPECIALIZACIÓN</v>
      </c>
      <c r="G553" s="21" t="str">
        <f>VLOOKUP(A553,Datos!$B$2:$C$1503,2,0)</f>
        <v>PEREIRA</v>
      </c>
      <c r="H553" s="22">
        <f ca="1">VLOOKUP(A553,Datos!$B$2:$P$1503,15,0)</f>
        <v>50.284931506849318</v>
      </c>
      <c r="I553" s="2" t="str">
        <f t="shared" si="8"/>
        <v>NO CUMPLE</v>
      </c>
    </row>
    <row r="554" spans="1:9" x14ac:dyDescent="0.2">
      <c r="A554" s="5">
        <v>42014496</v>
      </c>
      <c r="B554" s="5" t="s">
        <v>560</v>
      </c>
      <c r="C554" s="20">
        <f>VLOOKUP(A554,Datos!B:M,12,0)</f>
        <v>27912</v>
      </c>
      <c r="D554" s="21" t="str">
        <f>VLOOKUP(A554,Datos!B:O,14,0)</f>
        <v>F</v>
      </c>
      <c r="E554" s="21" t="str">
        <f>VLOOKUP(A554,Datos!B:Q,16,0)</f>
        <v>CATEGORIA ASISTENTE</v>
      </c>
      <c r="F554" s="21" t="str">
        <f>VLOOKUP(A554,Datos!$B$2:$R$1503,17,0)</f>
        <v>ESPECIALIZACIÓN</v>
      </c>
      <c r="G554" s="21" t="str">
        <f>VLOOKUP(A554,Datos!$B$2:$C$1503,2,0)</f>
        <v>PEREIRA</v>
      </c>
      <c r="H554" s="22">
        <f ca="1">VLOOKUP(A554,Datos!$B$2:$P$1503,15,0)</f>
        <v>47.468493150684928</v>
      </c>
      <c r="I554" s="2" t="str">
        <f t="shared" si="8"/>
        <v>NO CUMPLE</v>
      </c>
    </row>
    <row r="555" spans="1:9" x14ac:dyDescent="0.2">
      <c r="A555" s="5">
        <v>42015455</v>
      </c>
      <c r="B555" s="5" t="s">
        <v>561</v>
      </c>
      <c r="C555" s="20">
        <f>VLOOKUP(A555,Datos!B:M,12,0)</f>
        <v>28253</v>
      </c>
      <c r="D555" s="21" t="str">
        <f>VLOOKUP(A555,Datos!B:O,14,0)</f>
        <v>F</v>
      </c>
      <c r="E555" s="21" t="str">
        <f>VLOOKUP(A555,Datos!B:Q,16,0)</f>
        <v>NO CATEGORIZADO</v>
      </c>
      <c r="F555" s="21" t="str">
        <f>VLOOKUP(A555,Datos!$B$2:$R$1503,17,0)</f>
        <v>ESPECIALIZACIÓN</v>
      </c>
      <c r="G555" s="21" t="str">
        <f>VLOOKUP(A555,Datos!$B$2:$C$1503,2,0)</f>
        <v>PEREIRA</v>
      </c>
      <c r="H555" s="22">
        <f ca="1">VLOOKUP(A555,Datos!$B$2:$P$1503,15,0)</f>
        <v>46.534246575342465</v>
      </c>
      <c r="I555" s="2" t="str">
        <f t="shared" si="8"/>
        <v>NO CUMPLE</v>
      </c>
    </row>
    <row r="556" spans="1:9" x14ac:dyDescent="0.2">
      <c r="A556" s="5">
        <v>42019417</v>
      </c>
      <c r="B556" s="5" t="s">
        <v>562</v>
      </c>
      <c r="C556" s="20">
        <f>VLOOKUP(A556,Datos!B:M,12,0)</f>
        <v>29528</v>
      </c>
      <c r="D556" s="21" t="str">
        <f>VLOOKUP(A556,Datos!B:O,14,0)</f>
        <v>F</v>
      </c>
      <c r="E556" s="21" t="str">
        <f>VLOOKUP(A556,Datos!B:Q,16,0)</f>
        <v>NO CATEGORIZADO</v>
      </c>
      <c r="F556" s="21" t="str">
        <f>VLOOKUP(A556,Datos!$B$2:$R$1503,17,0)</f>
        <v>ESPECIALIZACIÓN</v>
      </c>
      <c r="G556" s="21" t="str">
        <f>VLOOKUP(A556,Datos!$B$2:$C$1503,2,0)</f>
        <v>PEREIRA</v>
      </c>
      <c r="H556" s="22">
        <f ca="1">VLOOKUP(A556,Datos!$B$2:$P$1503,15,0)</f>
        <v>43.041095890410958</v>
      </c>
      <c r="I556" s="2" t="str">
        <f t="shared" si="8"/>
        <v>NO CUMPLE</v>
      </c>
    </row>
    <row r="557" spans="1:9" x14ac:dyDescent="0.2">
      <c r="A557" s="5">
        <v>42019453</v>
      </c>
      <c r="B557" s="5" t="s">
        <v>563</v>
      </c>
      <c r="C557" s="20">
        <f>VLOOKUP(A557,Datos!B:M,12,0)</f>
        <v>29566</v>
      </c>
      <c r="D557" s="21" t="str">
        <f>VLOOKUP(A557,Datos!B:O,14,0)</f>
        <v>F</v>
      </c>
      <c r="E557" s="21" t="str">
        <f>VLOOKUP(A557,Datos!B:Q,16,0)</f>
        <v>NO CATEGORIZADO</v>
      </c>
      <c r="F557" s="21" t="str">
        <f>VLOOKUP(A557,Datos!$B$2:$R$1503,17,0)</f>
        <v>TECNOLÓGICO</v>
      </c>
      <c r="G557" s="21" t="str">
        <f>VLOOKUP(A557,Datos!$B$2:$C$1503,2,0)</f>
        <v>PEREIRA</v>
      </c>
      <c r="H557" s="22">
        <f ca="1">VLOOKUP(A557,Datos!$B$2:$P$1503,15,0)</f>
        <v>42.936986301369863</v>
      </c>
      <c r="I557" s="2" t="str">
        <f t="shared" si="8"/>
        <v>NO CUMPLE</v>
      </c>
    </row>
    <row r="558" spans="1:9" x14ac:dyDescent="0.2">
      <c r="A558" s="5">
        <v>42019997</v>
      </c>
      <c r="B558" s="5" t="s">
        <v>564</v>
      </c>
      <c r="C558" s="20">
        <f>VLOOKUP(A558,Datos!B:M,12,0)</f>
        <v>29546</v>
      </c>
      <c r="D558" s="21" t="str">
        <f>VLOOKUP(A558,Datos!B:O,14,0)</f>
        <v>F</v>
      </c>
      <c r="E558" s="21" t="str">
        <f>VLOOKUP(A558,Datos!B:Q,16,0)</f>
        <v>NO CATEGORIZADO</v>
      </c>
      <c r="F558" s="21" t="str">
        <f>VLOOKUP(A558,Datos!$B$2:$R$1503,17,0)</f>
        <v>PROFESIONAL</v>
      </c>
      <c r="G558" s="21" t="str">
        <f>VLOOKUP(A558,Datos!$B$2:$C$1503,2,0)</f>
        <v>PEREIRA</v>
      </c>
      <c r="H558" s="22">
        <f ca="1">VLOOKUP(A558,Datos!$B$2:$P$1503,15,0)</f>
        <v>42.991780821917807</v>
      </c>
      <c r="I558" s="2" t="str">
        <f t="shared" si="8"/>
        <v>NO CUMPLE</v>
      </c>
    </row>
    <row r="559" spans="1:9" x14ac:dyDescent="0.2">
      <c r="A559" s="5">
        <v>42030681</v>
      </c>
      <c r="B559" s="5" t="s">
        <v>565</v>
      </c>
      <c r="C559" s="20">
        <f>VLOOKUP(A559,Datos!B:M,12,0)</f>
        <v>29711</v>
      </c>
      <c r="D559" s="21" t="str">
        <f>VLOOKUP(A559,Datos!B:O,14,0)</f>
        <v>F</v>
      </c>
      <c r="E559" s="21" t="str">
        <f>VLOOKUP(A559,Datos!B:Q,16,0)</f>
        <v>NO CATEGORIZADO</v>
      </c>
      <c r="F559" s="21" t="str">
        <f>VLOOKUP(A559,Datos!$B$2:$R$1503,17,0)</f>
        <v>PROFESIONAL</v>
      </c>
      <c r="G559" s="21" t="str">
        <f>VLOOKUP(A559,Datos!$B$2:$C$1503,2,0)</f>
        <v>PEREIRA</v>
      </c>
      <c r="H559" s="22">
        <f ca="1">VLOOKUP(A559,Datos!$B$2:$P$1503,15,0)</f>
        <v>42.539726027397258</v>
      </c>
      <c r="I559" s="2" t="str">
        <f t="shared" si="8"/>
        <v>NO CUMPLE</v>
      </c>
    </row>
    <row r="560" spans="1:9" x14ac:dyDescent="0.2">
      <c r="A560" s="5">
        <v>42031822</v>
      </c>
      <c r="B560" s="5" t="s">
        <v>566</v>
      </c>
      <c r="C560" s="20">
        <f>VLOOKUP(A560,Datos!B:M,12,0)</f>
        <v>30957</v>
      </c>
      <c r="D560" s="21" t="str">
        <f>VLOOKUP(A560,Datos!B:O,14,0)</f>
        <v>F</v>
      </c>
      <c r="E560" s="21" t="str">
        <f>VLOOKUP(A560,Datos!B:Q,16,0)</f>
        <v>NO CATEGORIZADO</v>
      </c>
      <c r="F560" s="21" t="str">
        <f>VLOOKUP(A560,Datos!$B$2:$R$1503,17,0)</f>
        <v>ESPECIALIZACIÓN</v>
      </c>
      <c r="G560" s="21" t="str">
        <f>VLOOKUP(A560,Datos!$B$2:$C$1503,2,0)</f>
        <v>PEREIRA</v>
      </c>
      <c r="H560" s="22">
        <f ca="1">VLOOKUP(A560,Datos!$B$2:$P$1503,15,0)</f>
        <v>39.126027397260273</v>
      </c>
      <c r="I560" s="2" t="str">
        <f t="shared" si="8"/>
        <v>NO CUMPLE</v>
      </c>
    </row>
    <row r="561" spans="1:9" x14ac:dyDescent="0.2">
      <c r="A561" s="5">
        <v>42051396</v>
      </c>
      <c r="B561" s="5" t="s">
        <v>567</v>
      </c>
      <c r="C561" s="20">
        <f>VLOOKUP(A561,Datos!B:M,12,0)</f>
        <v>21596</v>
      </c>
      <c r="D561" s="21" t="str">
        <f>VLOOKUP(A561,Datos!B:O,14,0)</f>
        <v>F</v>
      </c>
      <c r="E561" s="21" t="str">
        <f>VLOOKUP(A561,Datos!B:Q,16,0)</f>
        <v>CATEGORIA ASISTENTE</v>
      </c>
      <c r="F561" s="21" t="str">
        <f>VLOOKUP(A561,Datos!$B$2:$R$1503,17,0)</f>
        <v>ESPECIALIZACIÓN</v>
      </c>
      <c r="G561" s="21" t="str">
        <f>VLOOKUP(A561,Datos!$B$2:$C$1503,2,0)</f>
        <v>PEREIRA</v>
      </c>
      <c r="H561" s="22">
        <f ca="1">VLOOKUP(A561,Datos!$B$2:$P$1503,15,0)</f>
        <v>64.772602739726025</v>
      </c>
      <c r="I561" s="2" t="str">
        <f t="shared" si="8"/>
        <v>NO CUMPLE</v>
      </c>
    </row>
    <row r="562" spans="1:9" x14ac:dyDescent="0.2">
      <c r="A562" s="5">
        <v>42054097</v>
      </c>
      <c r="B562" s="5" t="s">
        <v>568</v>
      </c>
      <c r="C562" s="20">
        <f>VLOOKUP(A562,Datos!B:M,12,0)</f>
        <v>22327</v>
      </c>
      <c r="D562" s="21" t="str">
        <f>VLOOKUP(A562,Datos!B:O,14,0)</f>
        <v>F</v>
      </c>
      <c r="E562" s="21" t="str">
        <f>VLOOKUP(A562,Datos!B:Q,16,0)</f>
        <v>CATEGORIA ASISTENTE</v>
      </c>
      <c r="F562" s="21" t="str">
        <f>VLOOKUP(A562,Datos!$B$2:$R$1503,17,0)</f>
        <v>ESPECIALIZACIÓN</v>
      </c>
      <c r="G562" s="21" t="str">
        <f>VLOOKUP(A562,Datos!$B$2:$C$1503,2,0)</f>
        <v>PEREIRA</v>
      </c>
      <c r="H562" s="22">
        <f ca="1">VLOOKUP(A562,Datos!$B$2:$P$1503,15,0)</f>
        <v>62.769863013698632</v>
      </c>
      <c r="I562" s="2" t="str">
        <f t="shared" si="8"/>
        <v>NO CUMPLE</v>
      </c>
    </row>
    <row r="563" spans="1:9" x14ac:dyDescent="0.2">
      <c r="A563" s="5">
        <v>42056160</v>
      </c>
      <c r="B563" s="5" t="s">
        <v>569</v>
      </c>
      <c r="C563" s="20">
        <f>VLOOKUP(A563,Datos!B:M,12,0)</f>
        <v>22335</v>
      </c>
      <c r="D563" s="21" t="str">
        <f>VLOOKUP(A563,Datos!B:O,14,0)</f>
        <v>F</v>
      </c>
      <c r="E563" s="21" t="str">
        <f>VLOOKUP(A563,Datos!B:Q,16,0)</f>
        <v>CATEGORIA AUXILIAR</v>
      </c>
      <c r="F563" s="21" t="str">
        <f>VLOOKUP(A563,Datos!$B$2:$R$1503,17,0)</f>
        <v>MAESTRÍA</v>
      </c>
      <c r="G563" s="21" t="str">
        <f>VLOOKUP(A563,Datos!$B$2:$C$1503,2,0)</f>
        <v>PEREIRA</v>
      </c>
      <c r="H563" s="22">
        <f ca="1">VLOOKUP(A563,Datos!$B$2:$P$1503,15,0)</f>
        <v>62.747945205479454</v>
      </c>
      <c r="I563" s="2" t="str">
        <f t="shared" si="8"/>
        <v>CANDIDATO APROBADO</v>
      </c>
    </row>
    <row r="564" spans="1:9" x14ac:dyDescent="0.2">
      <c r="A564" s="5">
        <v>42062002</v>
      </c>
      <c r="B564" s="5" t="s">
        <v>570</v>
      </c>
      <c r="C564" s="20">
        <f>VLOOKUP(A564,Datos!B:M,12,0)</f>
        <v>22628</v>
      </c>
      <c r="D564" s="21" t="str">
        <f>VLOOKUP(A564,Datos!B:O,14,0)</f>
        <v>F</v>
      </c>
      <c r="E564" s="21" t="str">
        <f>VLOOKUP(A564,Datos!B:Q,16,0)</f>
        <v>NO CATEGORIZADO</v>
      </c>
      <c r="F564" s="21" t="str">
        <f>VLOOKUP(A564,Datos!$B$2:$R$1503,17,0)</f>
        <v>ESPECIALIZACIÓN</v>
      </c>
      <c r="G564" s="21" t="str">
        <f>VLOOKUP(A564,Datos!$B$2:$C$1503,2,0)</f>
        <v>PEREIRA</v>
      </c>
      <c r="H564" s="22">
        <f ca="1">VLOOKUP(A564,Datos!$B$2:$P$1503,15,0)</f>
        <v>61.945205479452056</v>
      </c>
      <c r="I564" s="2" t="str">
        <f t="shared" si="8"/>
        <v>NO CUMPLE</v>
      </c>
    </row>
    <row r="565" spans="1:9" x14ac:dyDescent="0.2">
      <c r="A565" s="5">
        <v>42067140</v>
      </c>
      <c r="B565" s="5" t="s">
        <v>571</v>
      </c>
      <c r="C565" s="20">
        <f>VLOOKUP(A565,Datos!B:M,12,0)</f>
        <v>23265</v>
      </c>
      <c r="D565" s="21" t="str">
        <f>VLOOKUP(A565,Datos!B:O,14,0)</f>
        <v>F</v>
      </c>
      <c r="E565" s="21" t="str">
        <f>VLOOKUP(A565,Datos!B:Q,16,0)</f>
        <v>NO CATEGORIZADO</v>
      </c>
      <c r="F565" s="21" t="str">
        <f>VLOOKUP(A565,Datos!$B$2:$R$1503,17,0)</f>
        <v>MAESTRÍA</v>
      </c>
      <c r="G565" s="21" t="str">
        <f>VLOOKUP(A565,Datos!$B$2:$C$1503,2,0)</f>
        <v>PEREIRA</v>
      </c>
      <c r="H565" s="22">
        <f ca="1">VLOOKUP(A565,Datos!$B$2:$P$1503,15,0)</f>
        <v>60.2</v>
      </c>
      <c r="I565" s="2" t="str">
        <f t="shared" si="8"/>
        <v>CANDIDATO APROBADO</v>
      </c>
    </row>
    <row r="566" spans="1:9" x14ac:dyDescent="0.2">
      <c r="A566" s="5">
        <v>42069180</v>
      </c>
      <c r="B566" s="5" t="s">
        <v>572</v>
      </c>
      <c r="C566" s="20">
        <f>VLOOKUP(A566,Datos!B:M,12,0)</f>
        <v>23291</v>
      </c>
      <c r="D566" s="21" t="str">
        <f>VLOOKUP(A566,Datos!B:O,14,0)</f>
        <v>F</v>
      </c>
      <c r="E566" s="21" t="str">
        <f>VLOOKUP(A566,Datos!B:Q,16,0)</f>
        <v>CATEGORIA ASISTENTE</v>
      </c>
      <c r="F566" s="21" t="str">
        <f>VLOOKUP(A566,Datos!$B$2:$R$1503,17,0)</f>
        <v>PROFESIONAL</v>
      </c>
      <c r="G566" s="21" t="str">
        <f>VLOOKUP(A566,Datos!$B$2:$C$1503,2,0)</f>
        <v>PEREIRA</v>
      </c>
      <c r="H566" s="22">
        <f ca="1">VLOOKUP(A566,Datos!$B$2:$P$1503,15,0)</f>
        <v>60.128767123287673</v>
      </c>
      <c r="I566" s="2" t="str">
        <f t="shared" si="8"/>
        <v>NO CUMPLE</v>
      </c>
    </row>
    <row r="567" spans="1:9" x14ac:dyDescent="0.2">
      <c r="A567" s="5">
        <v>42071083</v>
      </c>
      <c r="B567" s="5" t="s">
        <v>573</v>
      </c>
      <c r="C567" s="20">
        <f>VLOOKUP(A567,Datos!B:M,12,0)</f>
        <v>23557</v>
      </c>
      <c r="D567" s="21" t="str">
        <f>VLOOKUP(A567,Datos!B:O,14,0)</f>
        <v>F</v>
      </c>
      <c r="E567" s="21" t="str">
        <f>VLOOKUP(A567,Datos!B:Q,16,0)</f>
        <v>CATEGORIA ASOCIADO</v>
      </c>
      <c r="F567" s="21" t="str">
        <f>VLOOKUP(A567,Datos!$B$2:$R$1503,17,0)</f>
        <v>MAESTRÍA</v>
      </c>
      <c r="G567" s="21" t="str">
        <f>VLOOKUP(A567,Datos!$B$2:$C$1503,2,0)</f>
        <v>PEREIRA</v>
      </c>
      <c r="H567" s="22">
        <f ca="1">VLOOKUP(A567,Datos!$B$2:$P$1503,15,0)</f>
        <v>59.4</v>
      </c>
      <c r="I567" s="2" t="str">
        <f t="shared" si="8"/>
        <v>CANDIDATO APROBADO</v>
      </c>
    </row>
    <row r="568" spans="1:9" x14ac:dyDescent="0.2">
      <c r="A568" s="5">
        <v>42073502</v>
      </c>
      <c r="B568" s="5" t="s">
        <v>574</v>
      </c>
      <c r="C568" s="20">
        <f>VLOOKUP(A568,Datos!B:M,12,0)</f>
        <v>23668</v>
      </c>
      <c r="D568" s="21" t="str">
        <f>VLOOKUP(A568,Datos!B:O,14,0)</f>
        <v>F</v>
      </c>
      <c r="E568" s="21" t="str">
        <f>VLOOKUP(A568,Datos!B:Q,16,0)</f>
        <v>CATEGORIA ASOCIADO</v>
      </c>
      <c r="F568" s="21" t="str">
        <f>VLOOKUP(A568,Datos!$B$2:$R$1503,17,0)</f>
        <v>TÉCNICO</v>
      </c>
      <c r="G568" s="21" t="str">
        <f>VLOOKUP(A568,Datos!$B$2:$C$1503,2,0)</f>
        <v>PEREIRA</v>
      </c>
      <c r="H568" s="22">
        <f ca="1">VLOOKUP(A568,Datos!$B$2:$P$1503,15,0)</f>
        <v>59.095890410958901</v>
      </c>
      <c r="I568" s="2" t="str">
        <f t="shared" si="8"/>
        <v>NO CUMPLE</v>
      </c>
    </row>
    <row r="569" spans="1:9" x14ac:dyDescent="0.2">
      <c r="A569" s="5">
        <v>42083521</v>
      </c>
      <c r="B569" s="5" t="s">
        <v>575</v>
      </c>
      <c r="C569" s="20">
        <f>VLOOKUP(A569,Datos!B:M,12,0)</f>
        <v>24526</v>
      </c>
      <c r="D569" s="21" t="str">
        <f>VLOOKUP(A569,Datos!B:O,14,0)</f>
        <v>F</v>
      </c>
      <c r="E569" s="21" t="str">
        <f>VLOOKUP(A569,Datos!B:Q,16,0)</f>
        <v>CATEGORIA AUXILIAR</v>
      </c>
      <c r="F569" s="21" t="str">
        <f>VLOOKUP(A569,Datos!$B$2:$R$1503,17,0)</f>
        <v>ESPECIALIZACIÓN</v>
      </c>
      <c r="G569" s="21" t="str">
        <f>VLOOKUP(A569,Datos!$B$2:$C$1503,2,0)</f>
        <v>PEREIRA</v>
      </c>
      <c r="H569" s="22">
        <f ca="1">VLOOKUP(A569,Datos!$B$2:$P$1503,15,0)</f>
        <v>56.745205479452054</v>
      </c>
      <c r="I569" s="2" t="str">
        <f t="shared" si="8"/>
        <v>NO CUMPLE</v>
      </c>
    </row>
    <row r="570" spans="1:9" x14ac:dyDescent="0.2">
      <c r="A570" s="5">
        <v>42086967</v>
      </c>
      <c r="B570" s="5" t="s">
        <v>576</v>
      </c>
      <c r="C570" s="20">
        <f>VLOOKUP(A570,Datos!B:M,12,0)</f>
        <v>24757</v>
      </c>
      <c r="D570" s="21" t="str">
        <f>VLOOKUP(A570,Datos!B:O,14,0)</f>
        <v>F</v>
      </c>
      <c r="E570" s="21" t="str">
        <f>VLOOKUP(A570,Datos!B:Q,16,0)</f>
        <v>NO CATEGORIZADO</v>
      </c>
      <c r="F570" s="21" t="str">
        <f>VLOOKUP(A570,Datos!$B$2:$R$1503,17,0)</f>
        <v>ESPECIALIZACIÓN</v>
      </c>
      <c r="G570" s="21" t="str">
        <f>VLOOKUP(A570,Datos!$B$2:$C$1503,2,0)</f>
        <v>PEREIRA</v>
      </c>
      <c r="H570" s="22">
        <f ca="1">VLOOKUP(A570,Datos!$B$2:$P$1503,15,0)</f>
        <v>56.112328767123287</v>
      </c>
      <c r="I570" s="2" t="str">
        <f t="shared" si="8"/>
        <v>NO CUMPLE</v>
      </c>
    </row>
    <row r="571" spans="1:9" x14ac:dyDescent="0.2">
      <c r="A571" s="5">
        <v>42091536</v>
      </c>
      <c r="B571" s="5" t="s">
        <v>577</v>
      </c>
      <c r="C571" s="20">
        <f>VLOOKUP(A571,Datos!B:M,12,0)</f>
        <v>25326</v>
      </c>
      <c r="D571" s="21" t="str">
        <f>VLOOKUP(A571,Datos!B:O,14,0)</f>
        <v>F</v>
      </c>
      <c r="E571" s="21" t="str">
        <f>VLOOKUP(A571,Datos!B:Q,16,0)</f>
        <v>NO CATEGORIZADO</v>
      </c>
      <c r="F571" s="21" t="str">
        <f>VLOOKUP(A571,Datos!$B$2:$R$1503,17,0)</f>
        <v>ESPECIALIZACIÓN</v>
      </c>
      <c r="G571" s="21" t="str">
        <f>VLOOKUP(A571,Datos!$B$2:$C$1503,2,0)</f>
        <v>PEREIRA</v>
      </c>
      <c r="H571" s="22">
        <f ca="1">VLOOKUP(A571,Datos!$B$2:$P$1503,15,0)</f>
        <v>54.553424657534244</v>
      </c>
      <c r="I571" s="2" t="str">
        <f t="shared" si="8"/>
        <v>NO CUMPLE</v>
      </c>
    </row>
    <row r="572" spans="1:9" x14ac:dyDescent="0.2">
      <c r="A572" s="5">
        <v>42092320</v>
      </c>
      <c r="B572" s="5" t="s">
        <v>578</v>
      </c>
      <c r="C572" s="20">
        <f>VLOOKUP(A572,Datos!B:M,12,0)</f>
        <v>25348</v>
      </c>
      <c r="D572" s="21" t="str">
        <f>VLOOKUP(A572,Datos!B:O,14,0)</f>
        <v>F</v>
      </c>
      <c r="E572" s="21" t="str">
        <f>VLOOKUP(A572,Datos!B:Q,16,0)</f>
        <v>NO CATEGORIZADO</v>
      </c>
      <c r="F572" s="21" t="str">
        <f>VLOOKUP(A572,Datos!$B$2:$R$1503,17,0)</f>
        <v>PROFESIONAL</v>
      </c>
      <c r="G572" s="21" t="str">
        <f>VLOOKUP(A572,Datos!$B$2:$C$1503,2,0)</f>
        <v>PEREIRA</v>
      </c>
      <c r="H572" s="22">
        <f ca="1">VLOOKUP(A572,Datos!$B$2:$P$1503,15,0)</f>
        <v>54.493150684931507</v>
      </c>
      <c r="I572" s="2" t="str">
        <f t="shared" si="8"/>
        <v>NO CUMPLE</v>
      </c>
    </row>
    <row r="573" spans="1:9" x14ac:dyDescent="0.2">
      <c r="A573" s="5">
        <v>42093934</v>
      </c>
      <c r="B573" s="5" t="s">
        <v>579</v>
      </c>
      <c r="C573" s="20">
        <f>VLOOKUP(A573,Datos!B:M,12,0)</f>
        <v>25570</v>
      </c>
      <c r="D573" s="21" t="str">
        <f>VLOOKUP(A573,Datos!B:O,14,0)</f>
        <v>F</v>
      </c>
      <c r="E573" s="21" t="str">
        <f>VLOOKUP(A573,Datos!B:Q,16,0)</f>
        <v>CATEGORIA AUXILIAR</v>
      </c>
      <c r="F573" s="21" t="str">
        <f>VLOOKUP(A573,Datos!$B$2:$R$1503,17,0)</f>
        <v>ESPECIALIZACIÓN</v>
      </c>
      <c r="G573" s="21" t="str">
        <f>VLOOKUP(A573,Datos!$B$2:$C$1503,2,0)</f>
        <v>PEREIRA</v>
      </c>
      <c r="H573" s="22">
        <f ca="1">VLOOKUP(A573,Datos!$B$2:$P$1503,15,0)</f>
        <v>53.884931506849313</v>
      </c>
      <c r="I573" s="2" t="str">
        <f t="shared" si="8"/>
        <v>NO CUMPLE</v>
      </c>
    </row>
    <row r="574" spans="1:9" x14ac:dyDescent="0.2">
      <c r="A574" s="5">
        <v>42104962</v>
      </c>
      <c r="B574" s="5" t="s">
        <v>580</v>
      </c>
      <c r="C574" s="20">
        <f>VLOOKUP(A574,Datos!B:M,12,0)</f>
        <v>26578</v>
      </c>
      <c r="D574" s="21" t="str">
        <f>VLOOKUP(A574,Datos!B:O,14,0)</f>
        <v>F</v>
      </c>
      <c r="E574" s="21" t="str">
        <f>VLOOKUP(A574,Datos!B:Q,16,0)</f>
        <v>NO CATEGORIZADO</v>
      </c>
      <c r="F574" s="21" t="str">
        <f>VLOOKUP(A574,Datos!$B$2:$R$1503,17,0)</f>
        <v>ESPECIALIZACIÓN</v>
      </c>
      <c r="G574" s="21" t="str">
        <f>VLOOKUP(A574,Datos!$B$2:$C$1503,2,0)</f>
        <v>PEREIRA</v>
      </c>
      <c r="H574" s="22">
        <f ca="1">VLOOKUP(A574,Datos!$B$2:$P$1503,15,0)</f>
        <v>51.123287671232873</v>
      </c>
      <c r="I574" s="2" t="str">
        <f t="shared" si="8"/>
        <v>NO CUMPLE</v>
      </c>
    </row>
    <row r="575" spans="1:9" x14ac:dyDescent="0.2">
      <c r="A575" s="5">
        <v>42107139</v>
      </c>
      <c r="B575" s="5" t="s">
        <v>581</v>
      </c>
      <c r="C575" s="20">
        <f>VLOOKUP(A575,Datos!B:M,12,0)</f>
        <v>26762</v>
      </c>
      <c r="D575" s="21" t="str">
        <f>VLOOKUP(A575,Datos!B:O,14,0)</f>
        <v>F</v>
      </c>
      <c r="E575" s="21" t="str">
        <f>VLOOKUP(A575,Datos!B:Q,16,0)</f>
        <v>CATEGORIA ASISTENTE</v>
      </c>
      <c r="F575" s="21" t="str">
        <f>VLOOKUP(A575,Datos!$B$2:$R$1503,17,0)</f>
        <v>PROFESIONAL</v>
      </c>
      <c r="G575" s="21" t="str">
        <f>VLOOKUP(A575,Datos!$B$2:$C$1503,2,0)</f>
        <v>PEREIRA</v>
      </c>
      <c r="H575" s="22">
        <f ca="1">VLOOKUP(A575,Datos!$B$2:$P$1503,15,0)</f>
        <v>50.61917808219178</v>
      </c>
      <c r="I575" s="2" t="str">
        <f t="shared" si="8"/>
        <v>NO CUMPLE</v>
      </c>
    </row>
    <row r="576" spans="1:9" x14ac:dyDescent="0.2">
      <c r="A576" s="5">
        <v>42108197</v>
      </c>
      <c r="B576" s="5" t="s">
        <v>582</v>
      </c>
      <c r="C576" s="20">
        <f>VLOOKUP(A576,Datos!B:M,12,0)</f>
        <v>26921</v>
      </c>
      <c r="D576" s="21" t="str">
        <f>VLOOKUP(A576,Datos!B:O,14,0)</f>
        <v>F</v>
      </c>
      <c r="E576" s="21" t="str">
        <f>VLOOKUP(A576,Datos!B:Q,16,0)</f>
        <v>NO CATEGORIZADO</v>
      </c>
      <c r="F576" s="21" t="str">
        <f>VLOOKUP(A576,Datos!$B$2:$R$1503,17,0)</f>
        <v>MAESTRÍA</v>
      </c>
      <c r="G576" s="21" t="str">
        <f>VLOOKUP(A576,Datos!$B$2:$C$1503,2,0)</f>
        <v>PEREIRA</v>
      </c>
      <c r="H576" s="22">
        <f ca="1">VLOOKUP(A576,Datos!$B$2:$P$1503,15,0)</f>
        <v>50.183561643835617</v>
      </c>
      <c r="I576" s="2" t="str">
        <f t="shared" si="8"/>
        <v>CANDIDATO APROBADO</v>
      </c>
    </row>
    <row r="577" spans="1:9" x14ac:dyDescent="0.2">
      <c r="A577" s="5">
        <v>42108986</v>
      </c>
      <c r="B577" s="5" t="s">
        <v>583</v>
      </c>
      <c r="C577" s="20">
        <f>VLOOKUP(A577,Datos!B:M,12,0)</f>
        <v>26824</v>
      </c>
      <c r="D577" s="21" t="str">
        <f>VLOOKUP(A577,Datos!B:O,14,0)</f>
        <v>F</v>
      </c>
      <c r="E577" s="21" t="str">
        <f>VLOOKUP(A577,Datos!B:Q,16,0)</f>
        <v>CATEGORIA AUXILIAR</v>
      </c>
      <c r="F577" s="21" t="str">
        <f>VLOOKUP(A577,Datos!$B$2:$R$1503,17,0)</f>
        <v>ESPECIALIZACIÓN</v>
      </c>
      <c r="G577" s="21" t="str">
        <f>VLOOKUP(A577,Datos!$B$2:$C$1503,2,0)</f>
        <v>PEREIRA</v>
      </c>
      <c r="H577" s="22">
        <f ca="1">VLOOKUP(A577,Datos!$B$2:$P$1503,15,0)</f>
        <v>50.449315068493149</v>
      </c>
      <c r="I577" s="2" t="str">
        <f t="shared" si="8"/>
        <v>NO CUMPLE</v>
      </c>
    </row>
    <row r="578" spans="1:9" x14ac:dyDescent="0.2">
      <c r="A578" s="5">
        <v>42110963</v>
      </c>
      <c r="B578" s="5" t="s">
        <v>584</v>
      </c>
      <c r="C578" s="20">
        <f>VLOOKUP(A578,Datos!B:M,12,0)</f>
        <v>27199</v>
      </c>
      <c r="D578" s="21" t="str">
        <f>VLOOKUP(A578,Datos!B:O,14,0)</f>
        <v>M</v>
      </c>
      <c r="E578" s="21" t="str">
        <f>VLOOKUP(A578,Datos!B:Q,16,0)</f>
        <v>CATEGORIA ASISTENTE</v>
      </c>
      <c r="F578" s="21" t="str">
        <f>VLOOKUP(A578,Datos!$B$2:$R$1503,17,0)</f>
        <v>ESPECIALIZACIÓN</v>
      </c>
      <c r="G578" s="21" t="str">
        <f>VLOOKUP(A578,Datos!$B$2:$C$1503,2,0)</f>
        <v>PEREIRA</v>
      </c>
      <c r="H578" s="22">
        <f ca="1">VLOOKUP(A578,Datos!$B$2:$P$1503,15,0)</f>
        <v>49.421917808219177</v>
      </c>
      <c r="I578" s="2" t="str">
        <f t="shared" si="8"/>
        <v>NO CUMPLE</v>
      </c>
    </row>
    <row r="579" spans="1:9" x14ac:dyDescent="0.2">
      <c r="A579" s="5">
        <v>42113576</v>
      </c>
      <c r="B579" s="5" t="s">
        <v>585</v>
      </c>
      <c r="C579" s="20">
        <f>VLOOKUP(A579,Datos!B:M,12,0)</f>
        <v>27418</v>
      </c>
      <c r="D579" s="21" t="str">
        <f>VLOOKUP(A579,Datos!B:O,14,0)</f>
        <v>F</v>
      </c>
      <c r="E579" s="21" t="str">
        <f>VLOOKUP(A579,Datos!B:Q,16,0)</f>
        <v>NO CATEGORIZADO</v>
      </c>
      <c r="F579" s="21" t="str">
        <f>VLOOKUP(A579,Datos!$B$2:$R$1503,17,0)</f>
        <v>MAESTRÍA</v>
      </c>
      <c r="G579" s="21" t="str">
        <f>VLOOKUP(A579,Datos!$B$2:$C$1503,2,0)</f>
        <v>PEREIRA</v>
      </c>
      <c r="H579" s="22">
        <f ca="1">VLOOKUP(A579,Datos!$B$2:$P$1503,15,0)</f>
        <v>48.821917808219176</v>
      </c>
      <c r="I579" s="2" t="str">
        <f t="shared" ref="I579:I642" si="9">IF(F579="MAESTRÍA","CANDIDATO APROBADO","NO CUMPLE")</f>
        <v>CANDIDATO APROBADO</v>
      </c>
    </row>
    <row r="580" spans="1:9" x14ac:dyDescent="0.2">
      <c r="A580" s="5">
        <v>42114106</v>
      </c>
      <c r="B580" s="5" t="s">
        <v>586</v>
      </c>
      <c r="C580" s="20">
        <f>VLOOKUP(A580,Datos!B:M,12,0)</f>
        <v>27722</v>
      </c>
      <c r="D580" s="21" t="str">
        <f>VLOOKUP(A580,Datos!B:O,14,0)</f>
        <v>F</v>
      </c>
      <c r="E580" s="21" t="str">
        <f>VLOOKUP(A580,Datos!B:Q,16,0)</f>
        <v>NO CATEGORIZADO</v>
      </c>
      <c r="F580" s="21" t="str">
        <f>VLOOKUP(A580,Datos!$B$2:$R$1503,17,0)</f>
        <v>ESPECIALIZACIÓN</v>
      </c>
      <c r="G580" s="21" t="str">
        <f>VLOOKUP(A580,Datos!$B$2:$C$1503,2,0)</f>
        <v>PEREIRA</v>
      </c>
      <c r="H580" s="22">
        <f ca="1">VLOOKUP(A580,Datos!$B$2:$P$1503,15,0)</f>
        <v>47.989041095890414</v>
      </c>
      <c r="I580" s="2" t="str">
        <f t="shared" si="9"/>
        <v>NO CUMPLE</v>
      </c>
    </row>
    <row r="581" spans="1:9" x14ac:dyDescent="0.2">
      <c r="A581" s="5">
        <v>42115334</v>
      </c>
      <c r="B581" s="5" t="s">
        <v>587</v>
      </c>
      <c r="C581" s="20">
        <f>VLOOKUP(A581,Datos!B:M,12,0)</f>
        <v>27564</v>
      </c>
      <c r="D581" s="21" t="str">
        <f>VLOOKUP(A581,Datos!B:O,14,0)</f>
        <v>F</v>
      </c>
      <c r="E581" s="21" t="str">
        <f>VLOOKUP(A581,Datos!B:Q,16,0)</f>
        <v>NO CATEGORIZADO</v>
      </c>
      <c r="F581" s="21" t="str">
        <f>VLOOKUP(A581,Datos!$B$2:$R$1503,17,0)</f>
        <v>ESPECIALIZACIÓN</v>
      </c>
      <c r="G581" s="21" t="str">
        <f>VLOOKUP(A581,Datos!$B$2:$C$1503,2,0)</f>
        <v>PEREIRA</v>
      </c>
      <c r="H581" s="22">
        <f ca="1">VLOOKUP(A581,Datos!$B$2:$P$1503,15,0)</f>
        <v>48.421917808219177</v>
      </c>
      <c r="I581" s="2" t="str">
        <f t="shared" si="9"/>
        <v>NO CUMPLE</v>
      </c>
    </row>
    <row r="582" spans="1:9" x14ac:dyDescent="0.2">
      <c r="A582" s="5">
        <v>42117257</v>
      </c>
      <c r="B582" s="5" t="s">
        <v>588</v>
      </c>
      <c r="C582" s="20">
        <f>VLOOKUP(A582,Datos!B:M,12,0)</f>
        <v>27734</v>
      </c>
      <c r="D582" s="21" t="str">
        <f>VLOOKUP(A582,Datos!B:O,14,0)</f>
        <v>F</v>
      </c>
      <c r="E582" s="21" t="str">
        <f>VLOOKUP(A582,Datos!B:Q,16,0)</f>
        <v>NO CATEGORIZADO</v>
      </c>
      <c r="F582" s="21" t="str">
        <f>VLOOKUP(A582,Datos!$B$2:$R$1503,17,0)</f>
        <v>ESPECIALIZACIÓN</v>
      </c>
      <c r="G582" s="21" t="str">
        <f>VLOOKUP(A582,Datos!$B$2:$C$1503,2,0)</f>
        <v>PEREIRA</v>
      </c>
      <c r="H582" s="22">
        <f ca="1">VLOOKUP(A582,Datos!$B$2:$P$1503,15,0)</f>
        <v>47.956164383561642</v>
      </c>
      <c r="I582" s="2" t="str">
        <f t="shared" si="9"/>
        <v>NO CUMPLE</v>
      </c>
    </row>
    <row r="583" spans="1:9" x14ac:dyDescent="0.2">
      <c r="A583" s="5">
        <v>42118569</v>
      </c>
      <c r="B583" s="5" t="s">
        <v>589</v>
      </c>
      <c r="C583" s="20">
        <f>VLOOKUP(A583,Datos!B:M,12,0)</f>
        <v>27668</v>
      </c>
      <c r="D583" s="21" t="str">
        <f>VLOOKUP(A583,Datos!B:O,14,0)</f>
        <v>F</v>
      </c>
      <c r="E583" s="21" t="str">
        <f>VLOOKUP(A583,Datos!B:Q,16,0)</f>
        <v>NO CATEGORIZADO</v>
      </c>
      <c r="F583" s="21" t="str">
        <f>VLOOKUP(A583,Datos!$B$2:$R$1503,17,0)</f>
        <v>ESPECIALIZACIÓN</v>
      </c>
      <c r="G583" s="21" t="str">
        <f>VLOOKUP(A583,Datos!$B$2:$C$1503,2,0)</f>
        <v>PEREIRA</v>
      </c>
      <c r="H583" s="22">
        <f ca="1">VLOOKUP(A583,Datos!$B$2:$P$1503,15,0)</f>
        <v>48.136986301369866</v>
      </c>
      <c r="I583" s="2" t="str">
        <f t="shared" si="9"/>
        <v>NO CUMPLE</v>
      </c>
    </row>
    <row r="584" spans="1:9" x14ac:dyDescent="0.2">
      <c r="A584" s="5">
        <v>42118926</v>
      </c>
      <c r="B584" s="5" t="s">
        <v>590</v>
      </c>
      <c r="C584" s="20">
        <f>VLOOKUP(A584,Datos!B:M,12,0)</f>
        <v>27872</v>
      </c>
      <c r="D584" s="21" t="str">
        <f>VLOOKUP(A584,Datos!B:O,14,0)</f>
        <v>F</v>
      </c>
      <c r="E584" s="21" t="str">
        <f>VLOOKUP(A584,Datos!B:Q,16,0)</f>
        <v>NO CATEGORIZADO</v>
      </c>
      <c r="F584" s="21" t="str">
        <f>VLOOKUP(A584,Datos!$B$2:$R$1503,17,0)</f>
        <v>ESPECIALIZACIÓN</v>
      </c>
      <c r="G584" s="21" t="str">
        <f>VLOOKUP(A584,Datos!$B$2:$C$1503,2,0)</f>
        <v>PEREIRA</v>
      </c>
      <c r="H584" s="22">
        <f ca="1">VLOOKUP(A584,Datos!$B$2:$P$1503,15,0)</f>
        <v>47.578082191780823</v>
      </c>
      <c r="I584" s="2" t="str">
        <f t="shared" si="9"/>
        <v>NO CUMPLE</v>
      </c>
    </row>
    <row r="585" spans="1:9" x14ac:dyDescent="0.2">
      <c r="A585" s="5">
        <v>42120560</v>
      </c>
      <c r="B585" s="5" t="s">
        <v>591</v>
      </c>
      <c r="C585" s="20">
        <f>VLOOKUP(A585,Datos!B:M,12,0)</f>
        <v>27974</v>
      </c>
      <c r="D585" s="21" t="str">
        <f>VLOOKUP(A585,Datos!B:O,14,0)</f>
        <v>F</v>
      </c>
      <c r="E585" s="21" t="str">
        <f>VLOOKUP(A585,Datos!B:Q,16,0)</f>
        <v>CATEGORIA ASISTENTE</v>
      </c>
      <c r="F585" s="21" t="str">
        <f>VLOOKUP(A585,Datos!$B$2:$R$1503,17,0)</f>
        <v>ESPECIALIZACIÓN</v>
      </c>
      <c r="G585" s="21" t="str">
        <f>VLOOKUP(A585,Datos!$B$2:$C$1503,2,0)</f>
        <v>PEREIRA</v>
      </c>
      <c r="H585" s="22">
        <f ca="1">VLOOKUP(A585,Datos!$B$2:$P$1503,15,0)</f>
        <v>47.298630136986304</v>
      </c>
      <c r="I585" s="2" t="str">
        <f t="shared" si="9"/>
        <v>NO CUMPLE</v>
      </c>
    </row>
    <row r="586" spans="1:9" x14ac:dyDescent="0.2">
      <c r="A586" s="5">
        <v>42122871</v>
      </c>
      <c r="B586" s="5" t="s">
        <v>592</v>
      </c>
      <c r="C586" s="20">
        <f>VLOOKUP(A586,Datos!B:M,12,0)</f>
        <v>28161</v>
      </c>
      <c r="D586" s="21" t="str">
        <f>VLOOKUP(A586,Datos!B:O,14,0)</f>
        <v>F</v>
      </c>
      <c r="E586" s="21" t="str">
        <f>VLOOKUP(A586,Datos!B:Q,16,0)</f>
        <v>NO CATEGORIZADO</v>
      </c>
      <c r="F586" s="21" t="str">
        <f>VLOOKUP(A586,Datos!$B$2:$R$1503,17,0)</f>
        <v>PROFESIONAL</v>
      </c>
      <c r="G586" s="21" t="str">
        <f>VLOOKUP(A586,Datos!$B$2:$C$1503,2,0)</f>
        <v>PEREIRA</v>
      </c>
      <c r="H586" s="22">
        <f ca="1">VLOOKUP(A586,Datos!$B$2:$P$1503,15,0)</f>
        <v>46.786301369863011</v>
      </c>
      <c r="I586" s="2" t="str">
        <f t="shared" si="9"/>
        <v>NO CUMPLE</v>
      </c>
    </row>
    <row r="587" spans="1:9" x14ac:dyDescent="0.2">
      <c r="A587" s="5">
        <v>42123425</v>
      </c>
      <c r="B587" s="5" t="s">
        <v>593</v>
      </c>
      <c r="C587" s="20">
        <f>VLOOKUP(A587,Datos!B:M,12,0)</f>
        <v>28126</v>
      </c>
      <c r="D587" s="21" t="str">
        <f>VLOOKUP(A587,Datos!B:O,14,0)</f>
        <v>F</v>
      </c>
      <c r="E587" s="21" t="str">
        <f>VLOOKUP(A587,Datos!B:Q,16,0)</f>
        <v>CATEGORIA ASISTENTE</v>
      </c>
      <c r="F587" s="21" t="str">
        <f>VLOOKUP(A587,Datos!$B$2:$R$1503,17,0)</f>
        <v>MAESTRÍA</v>
      </c>
      <c r="G587" s="21" t="str">
        <f>VLOOKUP(A587,Datos!$B$2:$C$1503,2,0)</f>
        <v>PEREIRA</v>
      </c>
      <c r="H587" s="22">
        <f ca="1">VLOOKUP(A587,Datos!$B$2:$P$1503,15,0)</f>
        <v>46.88219178082192</v>
      </c>
      <c r="I587" s="2" t="str">
        <f t="shared" si="9"/>
        <v>CANDIDATO APROBADO</v>
      </c>
    </row>
    <row r="588" spans="1:9" x14ac:dyDescent="0.2">
      <c r="A588" s="5">
        <v>42125618</v>
      </c>
      <c r="B588" s="5" t="s">
        <v>594</v>
      </c>
      <c r="C588" s="20">
        <f>VLOOKUP(A588,Datos!B:M,12,0)</f>
        <v>28334</v>
      </c>
      <c r="D588" s="21" t="str">
        <f>VLOOKUP(A588,Datos!B:O,14,0)</f>
        <v>F</v>
      </c>
      <c r="E588" s="21" t="str">
        <f>VLOOKUP(A588,Datos!B:Q,16,0)</f>
        <v>NO CATEGORIZADO</v>
      </c>
      <c r="F588" s="21" t="str">
        <f>VLOOKUP(A588,Datos!$B$2:$R$1503,17,0)</f>
        <v>PROFESIONAL</v>
      </c>
      <c r="G588" s="21" t="str">
        <f>VLOOKUP(A588,Datos!$B$2:$C$1503,2,0)</f>
        <v>PEREIRA</v>
      </c>
      <c r="H588" s="22">
        <f ca="1">VLOOKUP(A588,Datos!$B$2:$P$1503,15,0)</f>
        <v>46.31232876712329</v>
      </c>
      <c r="I588" s="2" t="str">
        <f t="shared" si="9"/>
        <v>NO CUMPLE</v>
      </c>
    </row>
    <row r="589" spans="1:9" x14ac:dyDescent="0.2">
      <c r="A589" s="5">
        <v>42127872</v>
      </c>
      <c r="B589" s="5" t="s">
        <v>595</v>
      </c>
      <c r="C589" s="20">
        <f>VLOOKUP(A589,Datos!B:M,12,0)</f>
        <v>28589</v>
      </c>
      <c r="D589" s="21" t="str">
        <f>VLOOKUP(A589,Datos!B:O,14,0)</f>
        <v>F</v>
      </c>
      <c r="E589" s="21" t="str">
        <f>VLOOKUP(A589,Datos!B:Q,16,0)</f>
        <v>NO CATEGORIZADO</v>
      </c>
      <c r="F589" s="21" t="str">
        <f>VLOOKUP(A589,Datos!$B$2:$R$1503,17,0)</f>
        <v>ESPECIALIZACIÓN</v>
      </c>
      <c r="G589" s="21" t="str">
        <f>VLOOKUP(A589,Datos!$B$2:$C$1503,2,0)</f>
        <v>PEREIRA</v>
      </c>
      <c r="H589" s="22">
        <f ca="1">VLOOKUP(A589,Datos!$B$2:$P$1503,15,0)</f>
        <v>45.613698630136987</v>
      </c>
      <c r="I589" s="2" t="str">
        <f t="shared" si="9"/>
        <v>NO CUMPLE</v>
      </c>
    </row>
    <row r="590" spans="1:9" x14ac:dyDescent="0.2">
      <c r="A590" s="5">
        <v>42129035</v>
      </c>
      <c r="B590" s="5" t="s">
        <v>596</v>
      </c>
      <c r="C590" s="20">
        <f>VLOOKUP(A590,Datos!B:M,12,0)</f>
        <v>28667</v>
      </c>
      <c r="D590" s="21" t="str">
        <f>VLOOKUP(A590,Datos!B:O,14,0)</f>
        <v>F</v>
      </c>
      <c r="E590" s="21" t="str">
        <f>VLOOKUP(A590,Datos!B:Q,16,0)</f>
        <v>CATEGORIA ASISTENTE</v>
      </c>
      <c r="F590" s="21" t="str">
        <f>VLOOKUP(A590,Datos!$B$2:$R$1503,17,0)</f>
        <v>ESPECIALIZACIÓN</v>
      </c>
      <c r="G590" s="21" t="str">
        <f>VLOOKUP(A590,Datos!$B$2:$C$1503,2,0)</f>
        <v>PEREIRA</v>
      </c>
      <c r="H590" s="22">
        <f ca="1">VLOOKUP(A590,Datos!$B$2:$P$1503,15,0)</f>
        <v>45.4</v>
      </c>
      <c r="I590" s="2" t="str">
        <f t="shared" si="9"/>
        <v>NO CUMPLE</v>
      </c>
    </row>
    <row r="591" spans="1:9" x14ac:dyDescent="0.2">
      <c r="A591" s="5">
        <v>42129307</v>
      </c>
      <c r="B591" s="5" t="s">
        <v>597</v>
      </c>
      <c r="C591" s="20">
        <f>VLOOKUP(A591,Datos!B:M,12,0)</f>
        <v>28622</v>
      </c>
      <c r="D591" s="21" t="str">
        <f>VLOOKUP(A591,Datos!B:O,14,0)</f>
        <v>F</v>
      </c>
      <c r="E591" s="21" t="str">
        <f>VLOOKUP(A591,Datos!B:Q,16,0)</f>
        <v>NO CATEGORIZADO</v>
      </c>
      <c r="F591" s="21" t="str">
        <f>VLOOKUP(A591,Datos!$B$2:$R$1503,17,0)</f>
        <v>PROFESIONAL</v>
      </c>
      <c r="G591" s="21" t="str">
        <f>VLOOKUP(A591,Datos!$B$2:$C$1503,2,0)</f>
        <v>PEREIRA</v>
      </c>
      <c r="H591" s="22">
        <f ca="1">VLOOKUP(A591,Datos!$B$2:$P$1503,15,0)</f>
        <v>45.523287671232879</v>
      </c>
      <c r="I591" s="2" t="str">
        <f t="shared" si="9"/>
        <v>NO CUMPLE</v>
      </c>
    </row>
    <row r="592" spans="1:9" x14ac:dyDescent="0.2">
      <c r="A592" s="5">
        <v>42131800</v>
      </c>
      <c r="B592" s="5" t="s">
        <v>598</v>
      </c>
      <c r="C592" s="20">
        <f>VLOOKUP(A592,Datos!B:M,12,0)</f>
        <v>28876</v>
      </c>
      <c r="D592" s="21" t="str">
        <f>VLOOKUP(A592,Datos!B:O,14,0)</f>
        <v>F</v>
      </c>
      <c r="E592" s="21" t="str">
        <f>VLOOKUP(A592,Datos!B:Q,16,0)</f>
        <v>NO CATEGORIZADO</v>
      </c>
      <c r="F592" s="21" t="str">
        <f>VLOOKUP(A592,Datos!$B$2:$R$1503,17,0)</f>
        <v>ESPECIALIZACIÓN</v>
      </c>
      <c r="G592" s="21" t="str">
        <f>VLOOKUP(A592,Datos!$B$2:$C$1503,2,0)</f>
        <v>PEREIRA</v>
      </c>
      <c r="H592" s="22">
        <f ca="1">VLOOKUP(A592,Datos!$B$2:$P$1503,15,0)</f>
        <v>44.827397260273976</v>
      </c>
      <c r="I592" s="2" t="str">
        <f t="shared" si="9"/>
        <v>NO CUMPLE</v>
      </c>
    </row>
    <row r="593" spans="1:9" x14ac:dyDescent="0.2">
      <c r="A593" s="5">
        <v>42132022</v>
      </c>
      <c r="B593" s="5" t="s">
        <v>599</v>
      </c>
      <c r="C593" s="20">
        <f>VLOOKUP(A593,Datos!B:M,12,0)</f>
        <v>28801</v>
      </c>
      <c r="D593" s="21" t="str">
        <f>VLOOKUP(A593,Datos!B:O,14,0)</f>
        <v>F</v>
      </c>
      <c r="E593" s="21" t="str">
        <f>VLOOKUP(A593,Datos!B:Q,16,0)</f>
        <v>NO CATEGORIZADO</v>
      </c>
      <c r="F593" s="21" t="str">
        <f>VLOOKUP(A593,Datos!$B$2:$R$1503,17,0)</f>
        <v>ESPECIALIZACIÓN</v>
      </c>
      <c r="G593" s="21" t="str">
        <f>VLOOKUP(A593,Datos!$B$2:$C$1503,2,0)</f>
        <v>PEREIRA</v>
      </c>
      <c r="H593" s="22">
        <f ca="1">VLOOKUP(A593,Datos!$B$2:$P$1503,15,0)</f>
        <v>45.032876712328765</v>
      </c>
      <c r="I593" s="2" t="str">
        <f t="shared" si="9"/>
        <v>NO CUMPLE</v>
      </c>
    </row>
    <row r="594" spans="1:9" x14ac:dyDescent="0.2">
      <c r="A594" s="5">
        <v>42132868</v>
      </c>
      <c r="B594" s="5" t="s">
        <v>600</v>
      </c>
      <c r="C594" s="20">
        <f>VLOOKUP(A594,Datos!B:M,12,0)</f>
        <v>28878</v>
      </c>
      <c r="D594" s="21" t="str">
        <f>VLOOKUP(A594,Datos!B:O,14,0)</f>
        <v>F</v>
      </c>
      <c r="E594" s="21" t="str">
        <f>VLOOKUP(A594,Datos!B:Q,16,0)</f>
        <v>CATEGORIA AUXILIAR</v>
      </c>
      <c r="F594" s="21" t="str">
        <f>VLOOKUP(A594,Datos!$B$2:$R$1503,17,0)</f>
        <v>ESPECIALIZACIÓN</v>
      </c>
      <c r="G594" s="21" t="str">
        <f>VLOOKUP(A594,Datos!$B$2:$C$1503,2,0)</f>
        <v>PEREIRA</v>
      </c>
      <c r="H594" s="22">
        <f ca="1">VLOOKUP(A594,Datos!$B$2:$P$1503,15,0)</f>
        <v>44.821917808219176</v>
      </c>
      <c r="I594" s="2" t="str">
        <f t="shared" si="9"/>
        <v>NO CUMPLE</v>
      </c>
    </row>
    <row r="595" spans="1:9" x14ac:dyDescent="0.2">
      <c r="A595" s="5">
        <v>42134239</v>
      </c>
      <c r="B595" s="5" t="s">
        <v>601</v>
      </c>
      <c r="C595" s="20">
        <f>VLOOKUP(A595,Datos!B:M,12,0)</f>
        <v>28952</v>
      </c>
      <c r="D595" s="21" t="str">
        <f>VLOOKUP(A595,Datos!B:O,14,0)</f>
        <v>F</v>
      </c>
      <c r="E595" s="21" t="str">
        <f>VLOOKUP(A595,Datos!B:Q,16,0)</f>
        <v>CATEGORIA ASISTENTE</v>
      </c>
      <c r="F595" s="21" t="str">
        <f>VLOOKUP(A595,Datos!$B$2:$R$1503,17,0)</f>
        <v>ESPECIALIZACIÓN</v>
      </c>
      <c r="G595" s="21" t="str">
        <f>VLOOKUP(A595,Datos!$B$2:$C$1503,2,0)</f>
        <v>PEREIRA</v>
      </c>
      <c r="H595" s="22">
        <f ca="1">VLOOKUP(A595,Datos!$B$2:$P$1503,15,0)</f>
        <v>44.61917808219178</v>
      </c>
      <c r="I595" s="2" t="str">
        <f t="shared" si="9"/>
        <v>NO CUMPLE</v>
      </c>
    </row>
    <row r="596" spans="1:9" x14ac:dyDescent="0.2">
      <c r="A596" s="5">
        <v>42134974</v>
      </c>
      <c r="B596" s="5" t="s">
        <v>602</v>
      </c>
      <c r="C596" s="20">
        <f>VLOOKUP(A596,Datos!B:M,12,0)</f>
        <v>29085</v>
      </c>
      <c r="D596" s="21" t="str">
        <f>VLOOKUP(A596,Datos!B:O,14,0)</f>
        <v>F</v>
      </c>
      <c r="E596" s="21" t="str">
        <f>VLOOKUP(A596,Datos!B:Q,16,0)</f>
        <v>NO CATEGORIZADO</v>
      </c>
      <c r="F596" s="21" t="str">
        <f>VLOOKUP(A596,Datos!$B$2:$R$1503,17,0)</f>
        <v>ESPECIALIZACIÓN</v>
      </c>
      <c r="G596" s="21" t="str">
        <f>VLOOKUP(A596,Datos!$B$2:$C$1503,2,0)</f>
        <v>PEREIRA</v>
      </c>
      <c r="H596" s="22">
        <f ca="1">VLOOKUP(A596,Datos!$B$2:$P$1503,15,0)</f>
        <v>44.254794520547946</v>
      </c>
      <c r="I596" s="2" t="str">
        <f t="shared" si="9"/>
        <v>NO CUMPLE</v>
      </c>
    </row>
    <row r="597" spans="1:9" x14ac:dyDescent="0.2">
      <c r="A597" s="5">
        <v>42135962</v>
      </c>
      <c r="B597" s="5" t="s">
        <v>603</v>
      </c>
      <c r="C597" s="20">
        <f>VLOOKUP(A597,Datos!B:M,12,0)</f>
        <v>29062</v>
      </c>
      <c r="D597" s="21" t="str">
        <f>VLOOKUP(A597,Datos!B:O,14,0)</f>
        <v>F</v>
      </c>
      <c r="E597" s="21" t="str">
        <f>VLOOKUP(A597,Datos!B:Q,16,0)</f>
        <v>CATEGORIA ASISTENTE</v>
      </c>
      <c r="F597" s="21" t="str">
        <f>VLOOKUP(A597,Datos!$B$2:$R$1503,17,0)</f>
        <v>ESPECIALIZACIÓN</v>
      </c>
      <c r="G597" s="21" t="str">
        <f>VLOOKUP(A597,Datos!$B$2:$C$1503,2,0)</f>
        <v>PEREIRA</v>
      </c>
      <c r="H597" s="22">
        <f ca="1">VLOOKUP(A597,Datos!$B$2:$P$1503,15,0)</f>
        <v>44.317808219178083</v>
      </c>
      <c r="I597" s="2" t="str">
        <f t="shared" si="9"/>
        <v>NO CUMPLE</v>
      </c>
    </row>
    <row r="598" spans="1:9" x14ac:dyDescent="0.2">
      <c r="A598" s="5">
        <v>42136013</v>
      </c>
      <c r="B598" s="5" t="s">
        <v>604</v>
      </c>
      <c r="C598" s="20">
        <f>VLOOKUP(A598,Datos!B:M,12,0)</f>
        <v>29180</v>
      </c>
      <c r="D598" s="21" t="str">
        <f>VLOOKUP(A598,Datos!B:O,14,0)</f>
        <v>F</v>
      </c>
      <c r="E598" s="21" t="str">
        <f>VLOOKUP(A598,Datos!B:Q,16,0)</f>
        <v>CATEGORIA ASISTENTE</v>
      </c>
      <c r="F598" s="21" t="str">
        <f>VLOOKUP(A598,Datos!$B$2:$R$1503,17,0)</f>
        <v>ESPECIALIZACIÓN</v>
      </c>
      <c r="G598" s="21" t="str">
        <f>VLOOKUP(A598,Datos!$B$2:$C$1503,2,0)</f>
        <v>PEREIRA</v>
      </c>
      <c r="H598" s="22">
        <f ca="1">VLOOKUP(A598,Datos!$B$2:$P$1503,15,0)</f>
        <v>43.994520547945207</v>
      </c>
      <c r="I598" s="2" t="str">
        <f t="shared" si="9"/>
        <v>NO CUMPLE</v>
      </c>
    </row>
    <row r="599" spans="1:9" x14ac:dyDescent="0.2">
      <c r="A599" s="5">
        <v>42136162</v>
      </c>
      <c r="B599" s="5" t="s">
        <v>605</v>
      </c>
      <c r="C599" s="20">
        <f>VLOOKUP(A599,Datos!B:M,12,0)</f>
        <v>29956</v>
      </c>
      <c r="D599" s="21" t="str">
        <f>VLOOKUP(A599,Datos!B:O,14,0)</f>
        <v>F</v>
      </c>
      <c r="E599" s="21" t="str">
        <f>VLOOKUP(A599,Datos!B:Q,16,0)</f>
        <v>CATEGORIA ASISTENTE</v>
      </c>
      <c r="F599" s="21" t="str">
        <f>VLOOKUP(A599,Datos!$B$2:$R$1503,17,0)</f>
        <v>MAESTRÍA</v>
      </c>
      <c r="G599" s="21" t="str">
        <f>VLOOKUP(A599,Datos!$B$2:$C$1503,2,0)</f>
        <v>PEREIRA</v>
      </c>
      <c r="H599" s="22">
        <f ca="1">VLOOKUP(A599,Datos!$B$2:$P$1503,15,0)</f>
        <v>41.868493150684934</v>
      </c>
      <c r="I599" s="2" t="str">
        <f t="shared" si="9"/>
        <v>CANDIDATO APROBADO</v>
      </c>
    </row>
    <row r="600" spans="1:9" x14ac:dyDescent="0.2">
      <c r="A600" s="5">
        <v>42136710</v>
      </c>
      <c r="B600" s="5" t="s">
        <v>606</v>
      </c>
      <c r="C600" s="20">
        <f>VLOOKUP(A600,Datos!B:M,12,0)</f>
        <v>29211</v>
      </c>
      <c r="D600" s="21" t="str">
        <f>VLOOKUP(A600,Datos!B:O,14,0)</f>
        <v>F</v>
      </c>
      <c r="E600" s="21" t="str">
        <f>VLOOKUP(A600,Datos!B:Q,16,0)</f>
        <v>NO CATEGORIZADO</v>
      </c>
      <c r="F600" s="21" t="str">
        <f>VLOOKUP(A600,Datos!$B$2:$R$1503,17,0)</f>
        <v>ESPECIALIZACIÓN</v>
      </c>
      <c r="G600" s="21" t="str">
        <f>VLOOKUP(A600,Datos!$B$2:$C$1503,2,0)</f>
        <v>PEREIRA</v>
      </c>
      <c r="H600" s="22">
        <f ca="1">VLOOKUP(A600,Datos!$B$2:$P$1503,15,0)</f>
        <v>43.909589041095892</v>
      </c>
      <c r="I600" s="2" t="str">
        <f t="shared" si="9"/>
        <v>NO CUMPLE</v>
      </c>
    </row>
    <row r="601" spans="1:9" x14ac:dyDescent="0.2">
      <c r="A601" s="5">
        <v>42140073</v>
      </c>
      <c r="B601" s="5" t="s">
        <v>607</v>
      </c>
      <c r="C601" s="20">
        <f>VLOOKUP(A601,Datos!B:M,12,0)</f>
        <v>29461</v>
      </c>
      <c r="D601" s="21" t="str">
        <f>VLOOKUP(A601,Datos!B:O,14,0)</f>
        <v>F</v>
      </c>
      <c r="E601" s="21" t="str">
        <f>VLOOKUP(A601,Datos!B:Q,16,0)</f>
        <v>CATEGORIA AUXILIAR</v>
      </c>
      <c r="F601" s="21" t="str">
        <f>VLOOKUP(A601,Datos!$B$2:$R$1503,17,0)</f>
        <v>ESPECIALIZACIÓN</v>
      </c>
      <c r="G601" s="21" t="str">
        <f>VLOOKUP(A601,Datos!$B$2:$C$1503,2,0)</f>
        <v>PEREIRA</v>
      </c>
      <c r="H601" s="22">
        <f ca="1">VLOOKUP(A601,Datos!$B$2:$P$1503,15,0)</f>
        <v>43.224657534246575</v>
      </c>
      <c r="I601" s="2" t="str">
        <f t="shared" si="9"/>
        <v>NO CUMPLE</v>
      </c>
    </row>
    <row r="602" spans="1:9" x14ac:dyDescent="0.2">
      <c r="A602" s="5">
        <v>42140314</v>
      </c>
      <c r="B602" s="5" t="s">
        <v>608</v>
      </c>
      <c r="C602" s="20">
        <f>VLOOKUP(A602,Datos!B:M,12,0)</f>
        <v>29470</v>
      </c>
      <c r="D602" s="21" t="str">
        <f>VLOOKUP(A602,Datos!B:O,14,0)</f>
        <v>F</v>
      </c>
      <c r="E602" s="21" t="str">
        <f>VLOOKUP(A602,Datos!B:Q,16,0)</f>
        <v>CATEGORIA ASISTENTE</v>
      </c>
      <c r="F602" s="21" t="str">
        <f>VLOOKUP(A602,Datos!$B$2:$R$1503,17,0)</f>
        <v>PROFESIONAL</v>
      </c>
      <c r="G602" s="21" t="str">
        <f>VLOOKUP(A602,Datos!$B$2:$C$1503,2,0)</f>
        <v>PEREIRA</v>
      </c>
      <c r="H602" s="22">
        <f ca="1">VLOOKUP(A602,Datos!$B$2:$P$1503,15,0)</f>
        <v>43.2</v>
      </c>
      <c r="I602" s="2" t="str">
        <f t="shared" si="9"/>
        <v>NO CUMPLE</v>
      </c>
    </row>
    <row r="603" spans="1:9" x14ac:dyDescent="0.2">
      <c r="A603" s="5">
        <v>42141883</v>
      </c>
      <c r="B603" s="5" t="s">
        <v>609</v>
      </c>
      <c r="C603" s="20">
        <f>VLOOKUP(A603,Datos!B:M,12,0)</f>
        <v>29617</v>
      </c>
      <c r="D603" s="21" t="str">
        <f>VLOOKUP(A603,Datos!B:O,14,0)</f>
        <v>F</v>
      </c>
      <c r="E603" s="21" t="str">
        <f>VLOOKUP(A603,Datos!B:Q,16,0)</f>
        <v>CATEGORIA ASISTENTE</v>
      </c>
      <c r="F603" s="21" t="str">
        <f>VLOOKUP(A603,Datos!$B$2:$R$1503,17,0)</f>
        <v>ESPECIALIZACIÓN</v>
      </c>
      <c r="G603" s="21" t="str">
        <f>VLOOKUP(A603,Datos!$B$2:$C$1503,2,0)</f>
        <v>PEREIRA</v>
      </c>
      <c r="H603" s="22">
        <f ca="1">VLOOKUP(A603,Datos!$B$2:$P$1503,15,0)</f>
        <v>42.797260273972604</v>
      </c>
      <c r="I603" s="2" t="str">
        <f t="shared" si="9"/>
        <v>NO CUMPLE</v>
      </c>
    </row>
    <row r="604" spans="1:9" x14ac:dyDescent="0.2">
      <c r="A604" s="5">
        <v>42142810</v>
      </c>
      <c r="B604" s="5" t="s">
        <v>610</v>
      </c>
      <c r="C604" s="20">
        <f>VLOOKUP(A604,Datos!B:M,12,0)</f>
        <v>29741</v>
      </c>
      <c r="D604" s="21" t="str">
        <f>VLOOKUP(A604,Datos!B:O,14,0)</f>
        <v>F</v>
      </c>
      <c r="E604" s="21" t="str">
        <f>VLOOKUP(A604,Datos!B:Q,16,0)</f>
        <v>CATEGORIA ASISTENTE</v>
      </c>
      <c r="F604" s="21" t="str">
        <f>VLOOKUP(A604,Datos!$B$2:$R$1503,17,0)</f>
        <v>ESPECIALIZACIÓN</v>
      </c>
      <c r="G604" s="21" t="str">
        <f>VLOOKUP(A604,Datos!$B$2:$C$1503,2,0)</f>
        <v>PEREIRA</v>
      </c>
      <c r="H604" s="22">
        <f ca="1">VLOOKUP(A604,Datos!$B$2:$P$1503,15,0)</f>
        <v>42.457534246575342</v>
      </c>
      <c r="I604" s="2" t="str">
        <f t="shared" si="9"/>
        <v>NO CUMPLE</v>
      </c>
    </row>
    <row r="605" spans="1:9" x14ac:dyDescent="0.2">
      <c r="A605" s="5">
        <v>42143149</v>
      </c>
      <c r="B605" s="5" t="s">
        <v>611</v>
      </c>
      <c r="C605" s="20">
        <f>VLOOKUP(A605,Datos!B:M,12,0)</f>
        <v>29643</v>
      </c>
      <c r="D605" s="21" t="str">
        <f>VLOOKUP(A605,Datos!B:O,14,0)</f>
        <v>F</v>
      </c>
      <c r="E605" s="21" t="str">
        <f>VLOOKUP(A605,Datos!B:Q,16,0)</f>
        <v>CATEGORIA AUXILIAR</v>
      </c>
      <c r="F605" s="21" t="str">
        <f>VLOOKUP(A605,Datos!$B$2:$R$1503,17,0)</f>
        <v>ESPECIALIZACIÓN</v>
      </c>
      <c r="G605" s="21" t="str">
        <f>VLOOKUP(A605,Datos!$B$2:$C$1503,2,0)</f>
        <v>PEREIRA</v>
      </c>
      <c r="H605" s="22">
        <f ca="1">VLOOKUP(A605,Datos!$B$2:$P$1503,15,0)</f>
        <v>42.726027397260275</v>
      </c>
      <c r="I605" s="2" t="str">
        <f t="shared" si="9"/>
        <v>NO CUMPLE</v>
      </c>
    </row>
    <row r="606" spans="1:9" x14ac:dyDescent="0.2">
      <c r="A606" s="5">
        <v>42143167</v>
      </c>
      <c r="B606" s="5" t="s">
        <v>612</v>
      </c>
      <c r="C606" s="20">
        <f>VLOOKUP(A606,Datos!B:M,12,0)</f>
        <v>29613</v>
      </c>
      <c r="D606" s="21" t="str">
        <f>VLOOKUP(A606,Datos!B:O,14,0)</f>
        <v>F</v>
      </c>
      <c r="E606" s="21" t="str">
        <f>VLOOKUP(A606,Datos!B:Q,16,0)</f>
        <v>CATEGORIA ASISTENTE</v>
      </c>
      <c r="F606" s="21" t="str">
        <f>VLOOKUP(A606,Datos!$B$2:$R$1503,17,0)</f>
        <v>ESPECIALIZACIÓN</v>
      </c>
      <c r="G606" s="21" t="str">
        <f>VLOOKUP(A606,Datos!$B$2:$C$1503,2,0)</f>
        <v>PEREIRA</v>
      </c>
      <c r="H606" s="22">
        <f ca="1">VLOOKUP(A606,Datos!$B$2:$P$1503,15,0)</f>
        <v>42.80821917808219</v>
      </c>
      <c r="I606" s="2" t="str">
        <f t="shared" si="9"/>
        <v>NO CUMPLE</v>
      </c>
    </row>
    <row r="607" spans="1:9" x14ac:dyDescent="0.2">
      <c r="A607" s="5">
        <v>42143873</v>
      </c>
      <c r="B607" s="5" t="s">
        <v>613</v>
      </c>
      <c r="C607" s="20">
        <f>VLOOKUP(A607,Datos!B:M,12,0)</f>
        <v>29804</v>
      </c>
      <c r="D607" s="21" t="str">
        <f>VLOOKUP(A607,Datos!B:O,14,0)</f>
        <v>F</v>
      </c>
      <c r="E607" s="21" t="str">
        <f>VLOOKUP(A607,Datos!B:Q,16,0)</f>
        <v>NO CATEGORIZADO</v>
      </c>
      <c r="F607" s="21" t="str">
        <f>VLOOKUP(A607,Datos!$B$2:$R$1503,17,0)</f>
        <v>ESPECIALIZACIÓN</v>
      </c>
      <c r="G607" s="21" t="str">
        <f>VLOOKUP(A607,Datos!$B$2:$C$1503,2,0)</f>
        <v>PEREIRA</v>
      </c>
      <c r="H607" s="22">
        <f ca="1">VLOOKUP(A607,Datos!$B$2:$P$1503,15,0)</f>
        <v>42.284931506849318</v>
      </c>
      <c r="I607" s="2" t="str">
        <f t="shared" si="9"/>
        <v>NO CUMPLE</v>
      </c>
    </row>
    <row r="608" spans="1:9" x14ac:dyDescent="0.2">
      <c r="A608" s="5">
        <v>42144371</v>
      </c>
      <c r="B608" s="5" t="s">
        <v>614</v>
      </c>
      <c r="C608" s="20">
        <f>VLOOKUP(A608,Datos!B:M,12,0)</f>
        <v>29625</v>
      </c>
      <c r="D608" s="21" t="str">
        <f>VLOOKUP(A608,Datos!B:O,14,0)</f>
        <v>F</v>
      </c>
      <c r="E608" s="21" t="str">
        <f>VLOOKUP(A608,Datos!B:Q,16,0)</f>
        <v>CATEGORIA ASISTENTE</v>
      </c>
      <c r="F608" s="21" t="str">
        <f>VLOOKUP(A608,Datos!$B$2:$R$1503,17,0)</f>
        <v>ESPECIALIZACIÓN</v>
      </c>
      <c r="G608" s="21" t="str">
        <f>VLOOKUP(A608,Datos!$B$2:$C$1503,2,0)</f>
        <v>PEREIRA</v>
      </c>
      <c r="H608" s="22">
        <f ca="1">VLOOKUP(A608,Datos!$B$2:$P$1503,15,0)</f>
        <v>42.775342465753425</v>
      </c>
      <c r="I608" s="2" t="str">
        <f t="shared" si="9"/>
        <v>NO CUMPLE</v>
      </c>
    </row>
    <row r="609" spans="1:9" x14ac:dyDescent="0.2">
      <c r="A609" s="5">
        <v>42144553</v>
      </c>
      <c r="B609" s="5" t="s">
        <v>615</v>
      </c>
      <c r="C609" s="20">
        <f>VLOOKUP(A609,Datos!B:M,12,0)</f>
        <v>29858</v>
      </c>
      <c r="D609" s="21" t="str">
        <f>VLOOKUP(A609,Datos!B:O,14,0)</f>
        <v>F</v>
      </c>
      <c r="E609" s="21" t="str">
        <f>VLOOKUP(A609,Datos!B:Q,16,0)</f>
        <v>CATEGORIA AUXILIAR</v>
      </c>
      <c r="F609" s="21" t="str">
        <f>VLOOKUP(A609,Datos!$B$2:$R$1503,17,0)</f>
        <v>ESPECIALIZACIÓN</v>
      </c>
      <c r="G609" s="21" t="str">
        <f>VLOOKUP(A609,Datos!$B$2:$C$1503,2,0)</f>
        <v>MEDELLIN</v>
      </c>
      <c r="H609" s="22">
        <f ca="1">VLOOKUP(A609,Datos!$B$2:$P$1503,15,0)</f>
        <v>42.136986301369866</v>
      </c>
      <c r="I609" s="2" t="str">
        <f t="shared" si="9"/>
        <v>NO CUMPLE</v>
      </c>
    </row>
    <row r="610" spans="1:9" x14ac:dyDescent="0.2">
      <c r="A610" s="5">
        <v>42146241</v>
      </c>
      <c r="B610" s="5" t="s">
        <v>616</v>
      </c>
      <c r="C610" s="20">
        <f>VLOOKUP(A610,Datos!B:M,12,0)</f>
        <v>29948</v>
      </c>
      <c r="D610" s="21" t="str">
        <f>VLOOKUP(A610,Datos!B:O,14,0)</f>
        <v>F</v>
      </c>
      <c r="E610" s="21" t="str">
        <f>VLOOKUP(A610,Datos!B:Q,16,0)</f>
        <v>NO CATEGORIZADO</v>
      </c>
      <c r="F610" s="21" t="str">
        <f>VLOOKUP(A610,Datos!$B$2:$R$1503,17,0)</f>
        <v>ESPECIALIZACIÓN</v>
      </c>
      <c r="G610" s="21" t="str">
        <f>VLOOKUP(A610,Datos!$B$2:$C$1503,2,0)</f>
        <v>PEREIRA</v>
      </c>
      <c r="H610" s="22">
        <f ca="1">VLOOKUP(A610,Datos!$B$2:$P$1503,15,0)</f>
        <v>41.890410958904113</v>
      </c>
      <c r="I610" s="2" t="str">
        <f t="shared" si="9"/>
        <v>NO CUMPLE</v>
      </c>
    </row>
    <row r="611" spans="1:9" x14ac:dyDescent="0.2">
      <c r="A611" s="5">
        <v>42146676</v>
      </c>
      <c r="B611" s="5" t="s">
        <v>617</v>
      </c>
      <c r="C611" s="20">
        <f>VLOOKUP(A611,Datos!B:M,12,0)</f>
        <v>29900</v>
      </c>
      <c r="D611" s="21" t="str">
        <f>VLOOKUP(A611,Datos!B:O,14,0)</f>
        <v>F</v>
      </c>
      <c r="E611" s="21" t="str">
        <f>VLOOKUP(A611,Datos!B:Q,16,0)</f>
        <v>CATEGORIA ASISTENTE</v>
      </c>
      <c r="F611" s="21" t="str">
        <f>VLOOKUP(A611,Datos!$B$2:$R$1503,17,0)</f>
        <v>ESPECIALIZACIÓN</v>
      </c>
      <c r="G611" s="21" t="str">
        <f>VLOOKUP(A611,Datos!$B$2:$C$1503,2,0)</f>
        <v>PEREIRA</v>
      </c>
      <c r="H611" s="22">
        <f ca="1">VLOOKUP(A611,Datos!$B$2:$P$1503,15,0)</f>
        <v>42.021917808219179</v>
      </c>
      <c r="I611" s="2" t="str">
        <f t="shared" si="9"/>
        <v>NO CUMPLE</v>
      </c>
    </row>
    <row r="612" spans="1:9" x14ac:dyDescent="0.2">
      <c r="A612" s="5">
        <v>42147565</v>
      </c>
      <c r="B612" s="5" t="s">
        <v>618</v>
      </c>
      <c r="C612" s="20">
        <f>VLOOKUP(A612,Datos!B:M,12,0)</f>
        <v>30034</v>
      </c>
      <c r="D612" s="21" t="str">
        <f>VLOOKUP(A612,Datos!B:O,14,0)</f>
        <v>F</v>
      </c>
      <c r="E612" s="21" t="str">
        <f>VLOOKUP(A612,Datos!B:Q,16,0)</f>
        <v>NO CATEGORIZADO</v>
      </c>
      <c r="F612" s="21" t="str">
        <f>VLOOKUP(A612,Datos!$B$2:$R$1503,17,0)</f>
        <v>ESPECIALIZACIÓN</v>
      </c>
      <c r="G612" s="21" t="str">
        <f>VLOOKUP(A612,Datos!$B$2:$C$1503,2,0)</f>
        <v>PEREIRA</v>
      </c>
      <c r="H612" s="22">
        <f ca="1">VLOOKUP(A612,Datos!$B$2:$P$1503,15,0)</f>
        <v>41.654794520547945</v>
      </c>
      <c r="I612" s="2" t="str">
        <f t="shared" si="9"/>
        <v>NO CUMPLE</v>
      </c>
    </row>
    <row r="613" spans="1:9" x14ac:dyDescent="0.2">
      <c r="A613" s="5">
        <v>42147718</v>
      </c>
      <c r="B613" s="5" t="s">
        <v>619</v>
      </c>
      <c r="C613" s="20">
        <f>VLOOKUP(A613,Datos!B:M,12,0)</f>
        <v>30037</v>
      </c>
      <c r="D613" s="21" t="str">
        <f>VLOOKUP(A613,Datos!B:O,14,0)</f>
        <v>F</v>
      </c>
      <c r="E613" s="21" t="str">
        <f>VLOOKUP(A613,Datos!B:Q,16,0)</f>
        <v>NO CATEGORIZADO</v>
      </c>
      <c r="F613" s="21" t="str">
        <f>VLOOKUP(A613,Datos!$B$2:$R$1503,17,0)</f>
        <v>PROFESIONAL</v>
      </c>
      <c r="G613" s="21" t="str">
        <f>VLOOKUP(A613,Datos!$B$2:$C$1503,2,0)</f>
        <v>PEREIRA</v>
      </c>
      <c r="H613" s="22">
        <f ca="1">VLOOKUP(A613,Datos!$B$2:$P$1503,15,0)</f>
        <v>41.646575342465752</v>
      </c>
      <c r="I613" s="2" t="str">
        <f t="shared" si="9"/>
        <v>NO CUMPLE</v>
      </c>
    </row>
    <row r="614" spans="1:9" x14ac:dyDescent="0.2">
      <c r="A614" s="5">
        <v>42148534</v>
      </c>
      <c r="B614" s="5" t="s">
        <v>620</v>
      </c>
      <c r="C614" s="20">
        <f>VLOOKUP(A614,Datos!B:M,12,0)</f>
        <v>30141</v>
      </c>
      <c r="D614" s="21" t="str">
        <f>VLOOKUP(A614,Datos!B:O,14,0)</f>
        <v>F</v>
      </c>
      <c r="E614" s="21" t="str">
        <f>VLOOKUP(A614,Datos!B:Q,16,0)</f>
        <v>NO CATEGORIZADO</v>
      </c>
      <c r="F614" s="21" t="str">
        <f>VLOOKUP(A614,Datos!$B$2:$R$1503,17,0)</f>
        <v>ESPECIALIZACIÓN</v>
      </c>
      <c r="G614" s="21" t="str">
        <f>VLOOKUP(A614,Datos!$B$2:$C$1503,2,0)</f>
        <v>PEREIRA</v>
      </c>
      <c r="H614" s="22">
        <f ca="1">VLOOKUP(A614,Datos!$B$2:$P$1503,15,0)</f>
        <v>41.361643835616441</v>
      </c>
      <c r="I614" s="2" t="str">
        <f t="shared" si="9"/>
        <v>NO CUMPLE</v>
      </c>
    </row>
    <row r="615" spans="1:9" x14ac:dyDescent="0.2">
      <c r="A615" s="5">
        <v>42150488</v>
      </c>
      <c r="B615" s="5" t="s">
        <v>621</v>
      </c>
      <c r="C615" s="20">
        <f>VLOOKUP(A615,Datos!B:M,12,0)</f>
        <v>30293</v>
      </c>
      <c r="D615" s="21" t="str">
        <f>VLOOKUP(A615,Datos!B:O,14,0)</f>
        <v>F</v>
      </c>
      <c r="E615" s="21" t="str">
        <f>VLOOKUP(A615,Datos!B:Q,16,0)</f>
        <v>CATEGORIA ASISTENTE</v>
      </c>
      <c r="F615" s="21" t="str">
        <f>VLOOKUP(A615,Datos!$B$2:$R$1503,17,0)</f>
        <v>ESPECIALIZACIÓN</v>
      </c>
      <c r="G615" s="21" t="str">
        <f>VLOOKUP(A615,Datos!$B$2:$C$1503,2,0)</f>
        <v>PEREIRA</v>
      </c>
      <c r="H615" s="22">
        <f ca="1">VLOOKUP(A615,Datos!$B$2:$P$1503,15,0)</f>
        <v>40.945205479452056</v>
      </c>
      <c r="I615" s="2" t="str">
        <f t="shared" si="9"/>
        <v>NO CUMPLE</v>
      </c>
    </row>
    <row r="616" spans="1:9" x14ac:dyDescent="0.2">
      <c r="A616" s="5">
        <v>42150915</v>
      </c>
      <c r="B616" s="5" t="s">
        <v>622</v>
      </c>
      <c r="C616" s="20">
        <f>VLOOKUP(A616,Datos!B:M,12,0)</f>
        <v>30063</v>
      </c>
      <c r="D616" s="21" t="str">
        <f>VLOOKUP(A616,Datos!B:O,14,0)</f>
        <v>F</v>
      </c>
      <c r="E616" s="21" t="str">
        <f>VLOOKUP(A616,Datos!B:Q,16,0)</f>
        <v>NO CATEGORIZADO</v>
      </c>
      <c r="F616" s="21" t="str">
        <f>VLOOKUP(A616,Datos!$B$2:$R$1503,17,0)</f>
        <v>ESPECIALIZACIÓN</v>
      </c>
      <c r="G616" s="21" t="str">
        <f>VLOOKUP(A616,Datos!$B$2:$C$1503,2,0)</f>
        <v>PEREIRA</v>
      </c>
      <c r="H616" s="22">
        <f ca="1">VLOOKUP(A616,Datos!$B$2:$P$1503,15,0)</f>
        <v>41.575342465753423</v>
      </c>
      <c r="I616" s="2" t="str">
        <f t="shared" si="9"/>
        <v>NO CUMPLE</v>
      </c>
    </row>
    <row r="617" spans="1:9" x14ac:dyDescent="0.2">
      <c r="A617" s="5">
        <v>42151439</v>
      </c>
      <c r="B617" s="5" t="s">
        <v>623</v>
      </c>
      <c r="C617" s="20">
        <f>VLOOKUP(A617,Datos!B:M,12,0)</f>
        <v>30338</v>
      </c>
      <c r="D617" s="21" t="str">
        <f>VLOOKUP(A617,Datos!B:O,14,0)</f>
        <v>F</v>
      </c>
      <c r="E617" s="21" t="str">
        <f>VLOOKUP(A617,Datos!B:Q,16,0)</f>
        <v>CATEGORIA ASISTENTE</v>
      </c>
      <c r="F617" s="21" t="str">
        <f>VLOOKUP(A617,Datos!$B$2:$R$1503,17,0)</f>
        <v>MAESTRÍA</v>
      </c>
      <c r="G617" s="21" t="str">
        <f>VLOOKUP(A617,Datos!$B$2:$C$1503,2,0)</f>
        <v>PEREIRA</v>
      </c>
      <c r="H617" s="22">
        <f ca="1">VLOOKUP(A617,Datos!$B$2:$P$1503,15,0)</f>
        <v>40.821917808219176</v>
      </c>
      <c r="I617" s="2" t="str">
        <f t="shared" si="9"/>
        <v>CANDIDATO APROBADO</v>
      </c>
    </row>
    <row r="618" spans="1:9" x14ac:dyDescent="0.2">
      <c r="A618" s="5">
        <v>42152977</v>
      </c>
      <c r="B618" s="5" t="s">
        <v>624</v>
      </c>
      <c r="C618" s="20">
        <f>VLOOKUP(A618,Datos!B:M,12,0)</f>
        <v>30433</v>
      </c>
      <c r="D618" s="21" t="str">
        <f>VLOOKUP(A618,Datos!B:O,14,0)</f>
        <v>F</v>
      </c>
      <c r="E618" s="21" t="str">
        <f>VLOOKUP(A618,Datos!B:Q,16,0)</f>
        <v>NO CATEGORIZADO</v>
      </c>
      <c r="F618" s="21" t="str">
        <f>VLOOKUP(A618,Datos!$B$2:$R$1503,17,0)</f>
        <v>PROFESIONAL</v>
      </c>
      <c r="G618" s="21" t="str">
        <f>VLOOKUP(A618,Datos!$B$2:$C$1503,2,0)</f>
        <v>PEREIRA</v>
      </c>
      <c r="H618" s="22">
        <f ca="1">VLOOKUP(A618,Datos!$B$2:$P$1503,15,0)</f>
        <v>40.561643835616437</v>
      </c>
      <c r="I618" s="2" t="str">
        <f t="shared" si="9"/>
        <v>NO CUMPLE</v>
      </c>
    </row>
    <row r="619" spans="1:9" x14ac:dyDescent="0.2">
      <c r="A619" s="5">
        <v>42155893</v>
      </c>
      <c r="B619" s="5" t="s">
        <v>625</v>
      </c>
      <c r="C619" s="20">
        <f>VLOOKUP(A619,Datos!B:M,12,0)</f>
        <v>30694</v>
      </c>
      <c r="D619" s="21" t="str">
        <f>VLOOKUP(A619,Datos!B:O,14,0)</f>
        <v>F</v>
      </c>
      <c r="E619" s="21" t="str">
        <f>VLOOKUP(A619,Datos!B:Q,16,0)</f>
        <v>NO CATEGORIZADO</v>
      </c>
      <c r="F619" s="21" t="str">
        <f>VLOOKUP(A619,Datos!$B$2:$R$1503,17,0)</f>
        <v>ESPECIALIZACIÓN</v>
      </c>
      <c r="G619" s="21" t="str">
        <f>VLOOKUP(A619,Datos!$B$2:$C$1503,2,0)</f>
        <v>PEREIRA</v>
      </c>
      <c r="H619" s="22">
        <f ca="1">VLOOKUP(A619,Datos!$B$2:$P$1503,15,0)</f>
        <v>39.846575342465755</v>
      </c>
      <c r="I619" s="2" t="str">
        <f t="shared" si="9"/>
        <v>NO CUMPLE</v>
      </c>
    </row>
    <row r="620" spans="1:9" x14ac:dyDescent="0.2">
      <c r="A620" s="5">
        <v>42157190</v>
      </c>
      <c r="B620" s="5" t="s">
        <v>626</v>
      </c>
      <c r="C620" s="20">
        <f>VLOOKUP(A620,Datos!B:M,12,0)</f>
        <v>30791</v>
      </c>
      <c r="D620" s="21" t="str">
        <f>VLOOKUP(A620,Datos!B:O,14,0)</f>
        <v>F</v>
      </c>
      <c r="E620" s="21" t="str">
        <f>VLOOKUP(A620,Datos!B:Q,16,0)</f>
        <v>CATEGORIA AUXILIAR</v>
      </c>
      <c r="F620" s="21" t="str">
        <f>VLOOKUP(A620,Datos!$B$2:$R$1503,17,0)</f>
        <v>MAESTRÍA</v>
      </c>
      <c r="G620" s="21" t="str">
        <f>VLOOKUP(A620,Datos!$B$2:$C$1503,2,0)</f>
        <v>PEREIRA</v>
      </c>
      <c r="H620" s="22">
        <f ca="1">VLOOKUP(A620,Datos!$B$2:$P$1503,15,0)</f>
        <v>39.580821917808223</v>
      </c>
      <c r="I620" s="2" t="str">
        <f t="shared" si="9"/>
        <v>CANDIDATO APROBADO</v>
      </c>
    </row>
    <row r="621" spans="1:9" x14ac:dyDescent="0.2">
      <c r="A621" s="5">
        <v>42157380</v>
      </c>
      <c r="B621" s="5" t="s">
        <v>627</v>
      </c>
      <c r="C621" s="20">
        <f>VLOOKUP(A621,Datos!B:M,12,0)</f>
        <v>30817</v>
      </c>
      <c r="D621" s="21" t="str">
        <f>VLOOKUP(A621,Datos!B:O,14,0)</f>
        <v>F</v>
      </c>
      <c r="E621" s="21" t="str">
        <f>VLOOKUP(A621,Datos!B:Q,16,0)</f>
        <v>CATEGORIA ASISTENTE</v>
      </c>
      <c r="F621" s="21" t="str">
        <f>VLOOKUP(A621,Datos!$B$2:$R$1503,17,0)</f>
        <v>MAESTRÍA</v>
      </c>
      <c r="G621" s="21" t="str">
        <f>VLOOKUP(A621,Datos!$B$2:$C$1503,2,0)</f>
        <v>PEREIRA</v>
      </c>
      <c r="H621" s="22">
        <f ca="1">VLOOKUP(A621,Datos!$B$2:$P$1503,15,0)</f>
        <v>39.509589041095893</v>
      </c>
      <c r="I621" s="2" t="str">
        <f t="shared" si="9"/>
        <v>CANDIDATO APROBADO</v>
      </c>
    </row>
    <row r="622" spans="1:9" x14ac:dyDescent="0.2">
      <c r="A622" s="5">
        <v>42157690</v>
      </c>
      <c r="B622" s="5" t="s">
        <v>628</v>
      </c>
      <c r="C622" s="20">
        <f>VLOOKUP(A622,Datos!B:M,12,0)</f>
        <v>30800</v>
      </c>
      <c r="D622" s="21" t="str">
        <f>VLOOKUP(A622,Datos!B:O,14,0)</f>
        <v>F</v>
      </c>
      <c r="E622" s="21" t="str">
        <f>VLOOKUP(A622,Datos!B:Q,16,0)</f>
        <v>NO CATEGORIZADO</v>
      </c>
      <c r="F622" s="21" t="str">
        <f>VLOOKUP(A622,Datos!$B$2:$R$1503,17,0)</f>
        <v>ESPECIALIZACIÓN</v>
      </c>
      <c r="G622" s="21" t="str">
        <f>VLOOKUP(A622,Datos!$B$2:$C$1503,2,0)</f>
        <v>PEREIRA</v>
      </c>
      <c r="H622" s="22">
        <f ca="1">VLOOKUP(A622,Datos!$B$2:$P$1503,15,0)</f>
        <v>39.556164383561644</v>
      </c>
      <c r="I622" s="2" t="str">
        <f t="shared" si="9"/>
        <v>NO CUMPLE</v>
      </c>
    </row>
    <row r="623" spans="1:9" x14ac:dyDescent="0.2">
      <c r="A623" s="5">
        <v>42158253</v>
      </c>
      <c r="B623" s="5" t="s">
        <v>629</v>
      </c>
      <c r="C623" s="20">
        <f>VLOOKUP(A623,Datos!B:M,12,0)</f>
        <v>30883</v>
      </c>
      <c r="D623" s="21" t="str">
        <f>VLOOKUP(A623,Datos!B:O,14,0)</f>
        <v>F</v>
      </c>
      <c r="E623" s="21" t="str">
        <f>VLOOKUP(A623,Datos!B:Q,16,0)</f>
        <v>CATEGORIA AUXILIAR</v>
      </c>
      <c r="F623" s="21" t="str">
        <f>VLOOKUP(A623,Datos!$B$2:$R$1503,17,0)</f>
        <v>ESPECIALIZACIÓN</v>
      </c>
      <c r="G623" s="21" t="str">
        <f>VLOOKUP(A623,Datos!$B$2:$C$1503,2,0)</f>
        <v>PEREIRA</v>
      </c>
      <c r="H623" s="22">
        <f ca="1">VLOOKUP(A623,Datos!$B$2:$P$1503,15,0)</f>
        <v>39.328767123287669</v>
      </c>
      <c r="I623" s="2" t="str">
        <f t="shared" si="9"/>
        <v>NO CUMPLE</v>
      </c>
    </row>
    <row r="624" spans="1:9" x14ac:dyDescent="0.2">
      <c r="A624" s="5">
        <v>42159706</v>
      </c>
      <c r="B624" s="5" t="s">
        <v>630</v>
      </c>
      <c r="C624" s="20">
        <f>VLOOKUP(A624,Datos!B:M,12,0)</f>
        <v>30862</v>
      </c>
      <c r="D624" s="21" t="str">
        <f>VLOOKUP(A624,Datos!B:O,14,0)</f>
        <v>F</v>
      </c>
      <c r="E624" s="21" t="str">
        <f>VLOOKUP(A624,Datos!B:Q,16,0)</f>
        <v>NO CATEGORIZADO</v>
      </c>
      <c r="F624" s="21" t="str">
        <f>VLOOKUP(A624,Datos!$B$2:$R$1503,17,0)</f>
        <v>ESPECIALIZACIÓN</v>
      </c>
      <c r="G624" s="21" t="str">
        <f>VLOOKUP(A624,Datos!$B$2:$C$1503,2,0)</f>
        <v>PEREIRA</v>
      </c>
      <c r="H624" s="22">
        <f ca="1">VLOOKUP(A624,Datos!$B$2:$P$1503,15,0)</f>
        <v>39.386301369863013</v>
      </c>
      <c r="I624" s="2" t="str">
        <f t="shared" si="9"/>
        <v>NO CUMPLE</v>
      </c>
    </row>
    <row r="625" spans="1:9" x14ac:dyDescent="0.2">
      <c r="A625" s="5">
        <v>42159900</v>
      </c>
      <c r="B625" s="5" t="s">
        <v>631</v>
      </c>
      <c r="C625" s="20">
        <f>VLOOKUP(A625,Datos!B:M,12,0)</f>
        <v>30971</v>
      </c>
      <c r="D625" s="21" t="str">
        <f>VLOOKUP(A625,Datos!B:O,14,0)</f>
        <v>F</v>
      </c>
      <c r="E625" s="21" t="str">
        <f>VLOOKUP(A625,Datos!B:Q,16,0)</f>
        <v>CATEGORIA AUXILIAR</v>
      </c>
      <c r="F625" s="21" t="str">
        <f>VLOOKUP(A625,Datos!$B$2:$R$1503,17,0)</f>
        <v>ESPECIALIZACIÓN</v>
      </c>
      <c r="G625" s="21" t="str">
        <f>VLOOKUP(A625,Datos!$B$2:$C$1503,2,0)</f>
        <v>PEREIRA</v>
      </c>
      <c r="H625" s="22">
        <f ca="1">VLOOKUP(A625,Datos!$B$2:$P$1503,15,0)</f>
        <v>39.087671232876716</v>
      </c>
      <c r="I625" s="2" t="str">
        <f t="shared" si="9"/>
        <v>NO CUMPLE</v>
      </c>
    </row>
    <row r="626" spans="1:9" x14ac:dyDescent="0.2">
      <c r="A626" s="5">
        <v>42159953</v>
      </c>
      <c r="B626" s="5" t="s">
        <v>632</v>
      </c>
      <c r="C626" s="20">
        <f>VLOOKUP(A626,Datos!B:M,12,0)</f>
        <v>30988</v>
      </c>
      <c r="D626" s="21" t="str">
        <f>VLOOKUP(A626,Datos!B:O,14,0)</f>
        <v>F</v>
      </c>
      <c r="E626" s="21" t="str">
        <f>VLOOKUP(A626,Datos!B:Q,16,0)</f>
        <v>NO CATEGORIZADO</v>
      </c>
      <c r="F626" s="21" t="str">
        <f>VLOOKUP(A626,Datos!$B$2:$R$1503,17,0)</f>
        <v>ESPECIALIZACIÓN</v>
      </c>
      <c r="G626" s="21" t="str">
        <f>VLOOKUP(A626,Datos!$B$2:$C$1503,2,0)</f>
        <v>PEREIRA</v>
      </c>
      <c r="H626" s="22">
        <f ca="1">VLOOKUP(A626,Datos!$B$2:$P$1503,15,0)</f>
        <v>39.041095890410958</v>
      </c>
      <c r="I626" s="2" t="str">
        <f t="shared" si="9"/>
        <v>NO CUMPLE</v>
      </c>
    </row>
    <row r="627" spans="1:9" x14ac:dyDescent="0.2">
      <c r="A627" s="5">
        <v>42160570</v>
      </c>
      <c r="B627" s="5" t="s">
        <v>633</v>
      </c>
      <c r="C627" s="20">
        <f>VLOOKUP(A627,Datos!B:M,12,0)</f>
        <v>31055</v>
      </c>
      <c r="D627" s="21" t="str">
        <f>VLOOKUP(A627,Datos!B:O,14,0)</f>
        <v>F</v>
      </c>
      <c r="E627" s="21" t="str">
        <f>VLOOKUP(A627,Datos!B:Q,16,0)</f>
        <v>NO CATEGORIZADO</v>
      </c>
      <c r="F627" s="21" t="str">
        <f>VLOOKUP(A627,Datos!$B$2:$R$1503,17,0)</f>
        <v>ESPECIALIZACIÓN</v>
      </c>
      <c r="G627" s="21" t="str">
        <f>VLOOKUP(A627,Datos!$B$2:$C$1503,2,0)</f>
        <v>PEREIRA</v>
      </c>
      <c r="H627" s="22">
        <f ca="1">VLOOKUP(A627,Datos!$B$2:$P$1503,15,0)</f>
        <v>38.857534246575341</v>
      </c>
      <c r="I627" s="2" t="str">
        <f t="shared" si="9"/>
        <v>NO CUMPLE</v>
      </c>
    </row>
    <row r="628" spans="1:9" x14ac:dyDescent="0.2">
      <c r="A628" s="5">
        <v>42160790</v>
      </c>
      <c r="B628" s="5" t="s">
        <v>634</v>
      </c>
      <c r="C628" s="20">
        <f>VLOOKUP(A628,Datos!B:M,12,0)</f>
        <v>30974</v>
      </c>
      <c r="D628" s="21" t="str">
        <f>VLOOKUP(A628,Datos!B:O,14,0)</f>
        <v>F</v>
      </c>
      <c r="E628" s="21" t="str">
        <f>VLOOKUP(A628,Datos!B:Q,16,0)</f>
        <v>NO CATEGORIZADO</v>
      </c>
      <c r="F628" s="21" t="str">
        <f>VLOOKUP(A628,Datos!$B$2:$R$1503,17,0)</f>
        <v>ESPECIALIZACIÓN</v>
      </c>
      <c r="G628" s="21" t="str">
        <f>VLOOKUP(A628,Datos!$B$2:$C$1503,2,0)</f>
        <v>PEREIRA</v>
      </c>
      <c r="H628" s="22">
        <f ca="1">VLOOKUP(A628,Datos!$B$2:$P$1503,15,0)</f>
        <v>39.079452054794523</v>
      </c>
      <c r="I628" s="2" t="str">
        <f t="shared" si="9"/>
        <v>NO CUMPLE</v>
      </c>
    </row>
    <row r="629" spans="1:9" x14ac:dyDescent="0.2">
      <c r="A629" s="5">
        <v>42162010</v>
      </c>
      <c r="B629" s="5" t="s">
        <v>635</v>
      </c>
      <c r="C629" s="20">
        <f>VLOOKUP(A629,Datos!B:M,12,0)</f>
        <v>31067</v>
      </c>
      <c r="D629" s="21" t="str">
        <f>VLOOKUP(A629,Datos!B:O,14,0)</f>
        <v>F</v>
      </c>
      <c r="E629" s="21" t="str">
        <f>VLOOKUP(A629,Datos!B:Q,16,0)</f>
        <v>NO CATEGORIZADO</v>
      </c>
      <c r="F629" s="21" t="str">
        <f>VLOOKUP(A629,Datos!$B$2:$R$1503,17,0)</f>
        <v>ESPECIALIZACIÓN</v>
      </c>
      <c r="G629" s="21" t="str">
        <f>VLOOKUP(A629,Datos!$B$2:$C$1503,2,0)</f>
        <v>PEREIRA</v>
      </c>
      <c r="H629" s="22">
        <f ca="1">VLOOKUP(A629,Datos!$B$2:$P$1503,15,0)</f>
        <v>38.824657534246576</v>
      </c>
      <c r="I629" s="2" t="str">
        <f t="shared" si="9"/>
        <v>NO CUMPLE</v>
      </c>
    </row>
    <row r="630" spans="1:9" x14ac:dyDescent="0.2">
      <c r="A630" s="5">
        <v>42164376</v>
      </c>
      <c r="B630" s="5" t="s">
        <v>636</v>
      </c>
      <c r="C630" s="20">
        <f>VLOOKUP(A630,Datos!B:M,12,0)</f>
        <v>31350</v>
      </c>
      <c r="D630" s="21" t="str">
        <f>VLOOKUP(A630,Datos!B:O,14,0)</f>
        <v>F</v>
      </c>
      <c r="E630" s="21" t="str">
        <f>VLOOKUP(A630,Datos!B:Q,16,0)</f>
        <v>NO CATEGORIZADO</v>
      </c>
      <c r="F630" s="21" t="str">
        <f>VLOOKUP(A630,Datos!$B$2:$R$1503,17,0)</f>
        <v>ESPECIALIZACIÓN</v>
      </c>
      <c r="G630" s="21" t="str">
        <f>VLOOKUP(A630,Datos!$B$2:$C$1503,2,0)</f>
        <v>PEREIRA</v>
      </c>
      <c r="H630" s="22">
        <f ca="1">VLOOKUP(A630,Datos!$B$2:$P$1503,15,0)</f>
        <v>38.049315068493151</v>
      </c>
      <c r="I630" s="2" t="str">
        <f t="shared" si="9"/>
        <v>NO CUMPLE</v>
      </c>
    </row>
    <row r="631" spans="1:9" x14ac:dyDescent="0.2">
      <c r="A631" s="5">
        <v>42165595</v>
      </c>
      <c r="B631" s="5" t="s">
        <v>637</v>
      </c>
      <c r="C631" s="20">
        <f>VLOOKUP(A631,Datos!B:M,12,0)</f>
        <v>31439</v>
      </c>
      <c r="D631" s="21" t="str">
        <f>VLOOKUP(A631,Datos!B:O,14,0)</f>
        <v>F</v>
      </c>
      <c r="E631" s="21" t="str">
        <f>VLOOKUP(A631,Datos!B:Q,16,0)</f>
        <v>CATEGORIA AUXILIAR</v>
      </c>
      <c r="F631" s="21" t="str">
        <f>VLOOKUP(A631,Datos!$B$2:$R$1503,17,0)</f>
        <v>ESPECIALIZACIÓN</v>
      </c>
      <c r="G631" s="21" t="str">
        <f>VLOOKUP(A631,Datos!$B$2:$C$1503,2,0)</f>
        <v>PEREIRA</v>
      </c>
      <c r="H631" s="22">
        <f ca="1">VLOOKUP(A631,Datos!$B$2:$P$1503,15,0)</f>
        <v>37.805479452054797</v>
      </c>
      <c r="I631" s="2" t="str">
        <f t="shared" si="9"/>
        <v>NO CUMPLE</v>
      </c>
    </row>
    <row r="632" spans="1:9" x14ac:dyDescent="0.2">
      <c r="A632" s="5">
        <v>42486067</v>
      </c>
      <c r="B632" s="5" t="s">
        <v>638</v>
      </c>
      <c r="C632" s="20">
        <f>VLOOKUP(A632,Datos!B:M,12,0)</f>
        <v>37196</v>
      </c>
      <c r="D632" s="21" t="str">
        <f>VLOOKUP(A632,Datos!B:O,14,0)</f>
        <v>F</v>
      </c>
      <c r="E632" s="21" t="str">
        <f>VLOOKUP(A632,Datos!B:Q,16,0)</f>
        <v>NO CATEGORIZADO</v>
      </c>
      <c r="F632" s="21" t="str">
        <f>VLOOKUP(A632,Datos!$B$2:$R$1503,17,0)</f>
        <v>ESPECIALIZACIÓN</v>
      </c>
      <c r="G632" s="21" t="str">
        <f>VLOOKUP(A632,Datos!$B$2:$C$1503,2,0)</f>
        <v>VALLEDUPAR</v>
      </c>
      <c r="H632" s="22">
        <f ca="1">VLOOKUP(A632,Datos!$B$2:$P$1503,15,0)</f>
        <v>22.032876712328768</v>
      </c>
      <c r="I632" s="2" t="str">
        <f t="shared" si="9"/>
        <v>NO CUMPLE</v>
      </c>
    </row>
    <row r="633" spans="1:9" x14ac:dyDescent="0.2">
      <c r="A633" s="5">
        <v>42496394</v>
      </c>
      <c r="B633" s="5" t="s">
        <v>639</v>
      </c>
      <c r="C633" s="20">
        <f>VLOOKUP(A633,Datos!B:M,12,0)</f>
        <v>21973</v>
      </c>
      <c r="D633" s="21" t="str">
        <f>VLOOKUP(A633,Datos!B:O,14,0)</f>
        <v>F</v>
      </c>
      <c r="E633" s="21" t="str">
        <f>VLOOKUP(A633,Datos!B:Q,16,0)</f>
        <v>CATEGORIA ASISTENTE</v>
      </c>
      <c r="F633" s="21" t="str">
        <f>VLOOKUP(A633,Datos!$B$2:$R$1503,17,0)</f>
        <v>MAESTRÍA</v>
      </c>
      <c r="G633" s="21" t="str">
        <f>VLOOKUP(A633,Datos!$B$2:$C$1503,2,0)</f>
        <v>VALLEDUPAR</v>
      </c>
      <c r="H633" s="22">
        <f ca="1">VLOOKUP(A633,Datos!$B$2:$P$1503,15,0)</f>
        <v>63.739726027397261</v>
      </c>
      <c r="I633" s="2" t="str">
        <f t="shared" si="9"/>
        <v>CANDIDATO APROBADO</v>
      </c>
    </row>
    <row r="634" spans="1:9" x14ac:dyDescent="0.2">
      <c r="A634" s="5">
        <v>42765609</v>
      </c>
      <c r="B634" s="5" t="s">
        <v>640</v>
      </c>
      <c r="C634" s="20">
        <f>VLOOKUP(A634,Datos!B:M,12,0)</f>
        <v>23721</v>
      </c>
      <c r="D634" s="21" t="str">
        <f>VLOOKUP(A634,Datos!B:O,14,0)</f>
        <v>F</v>
      </c>
      <c r="E634" s="21" t="str">
        <f>VLOOKUP(A634,Datos!B:Q,16,0)</f>
        <v>NO CATEGORIZADO</v>
      </c>
      <c r="F634" s="21" t="str">
        <f>VLOOKUP(A634,Datos!$B$2:$R$1503,17,0)</f>
        <v>ESPECIALIZACIÓN</v>
      </c>
      <c r="G634" s="21" t="str">
        <f>VLOOKUP(A634,Datos!$B$2:$C$1503,2,0)</f>
        <v>VALLEDUPAR</v>
      </c>
      <c r="H634" s="22">
        <f ca="1">VLOOKUP(A634,Datos!$B$2:$P$1503,15,0)</f>
        <v>58.950684931506849</v>
      </c>
      <c r="I634" s="2" t="str">
        <f t="shared" si="9"/>
        <v>NO CUMPLE</v>
      </c>
    </row>
    <row r="635" spans="1:9" x14ac:dyDescent="0.2">
      <c r="A635" s="5">
        <v>42793408</v>
      </c>
      <c r="B635" s="5" t="s">
        <v>641</v>
      </c>
      <c r="C635" s="20">
        <f>VLOOKUP(A635,Datos!B:M,12,0)</f>
        <v>26587</v>
      </c>
      <c r="D635" s="21" t="str">
        <f>VLOOKUP(A635,Datos!B:O,14,0)</f>
        <v>F</v>
      </c>
      <c r="E635" s="21" t="str">
        <f>VLOOKUP(A635,Datos!B:Q,16,0)</f>
        <v>NO CATEGORIZADO</v>
      </c>
      <c r="F635" s="21" t="str">
        <f>VLOOKUP(A635,Datos!$B$2:$R$1503,17,0)</f>
        <v>ESPECIALIZACIÓN</v>
      </c>
      <c r="G635" s="21" t="str">
        <f>VLOOKUP(A635,Datos!$B$2:$C$1503,2,0)</f>
        <v>PEREIRA</v>
      </c>
      <c r="H635" s="22">
        <f ca="1">VLOOKUP(A635,Datos!$B$2:$P$1503,15,0)</f>
        <v>51.098630136986301</v>
      </c>
      <c r="I635" s="2" t="str">
        <f t="shared" si="9"/>
        <v>NO CUMPLE</v>
      </c>
    </row>
    <row r="636" spans="1:9" x14ac:dyDescent="0.2">
      <c r="A636" s="5">
        <v>42872696</v>
      </c>
      <c r="B636" s="5" t="s">
        <v>642</v>
      </c>
      <c r="C636" s="20">
        <f>VLOOKUP(A636,Datos!B:M,12,0)</f>
        <v>22389</v>
      </c>
      <c r="D636" s="21" t="str">
        <f>VLOOKUP(A636,Datos!B:O,14,0)</f>
        <v>F</v>
      </c>
      <c r="E636" s="21" t="str">
        <f>VLOOKUP(A636,Datos!B:Q,16,0)</f>
        <v>NO CATEGORIZADO</v>
      </c>
      <c r="F636" s="21" t="str">
        <f>VLOOKUP(A636,Datos!$B$2:$R$1503,17,0)</f>
        <v>ESPECIALIZACIÓN</v>
      </c>
      <c r="G636" s="21" t="str">
        <f>VLOOKUP(A636,Datos!$B$2:$C$1503,2,0)</f>
        <v>PEREIRA</v>
      </c>
      <c r="H636" s="22">
        <f ca="1">VLOOKUP(A636,Datos!$B$2:$P$1503,15,0)</f>
        <v>62.6</v>
      </c>
      <c r="I636" s="2" t="str">
        <f t="shared" si="9"/>
        <v>NO CUMPLE</v>
      </c>
    </row>
    <row r="637" spans="1:9" x14ac:dyDescent="0.2">
      <c r="A637" s="5">
        <v>43497119</v>
      </c>
      <c r="B637" s="5" t="s">
        <v>643</v>
      </c>
      <c r="C637" s="20">
        <f>VLOOKUP(A637,Datos!B:M,12,0)</f>
        <v>24087</v>
      </c>
      <c r="D637" s="21" t="str">
        <f>VLOOKUP(A637,Datos!B:O,14,0)</f>
        <v>F</v>
      </c>
      <c r="E637" s="21" t="str">
        <f>VLOOKUP(A637,Datos!B:Q,16,0)</f>
        <v>NO CATEGORIZADO</v>
      </c>
      <c r="F637" s="21" t="str">
        <f>VLOOKUP(A637,Datos!$B$2:$R$1503,17,0)</f>
        <v>PROFESIONAL</v>
      </c>
      <c r="G637" s="21" t="str">
        <f>VLOOKUP(A637,Datos!$B$2:$C$1503,2,0)</f>
        <v>MEDELLIN</v>
      </c>
      <c r="H637" s="22">
        <f ca="1">VLOOKUP(A637,Datos!$B$2:$P$1503,15,0)</f>
        <v>57.947945205479449</v>
      </c>
      <c r="I637" s="2" t="str">
        <f t="shared" si="9"/>
        <v>NO CUMPLE</v>
      </c>
    </row>
    <row r="638" spans="1:9" x14ac:dyDescent="0.2">
      <c r="A638" s="5">
        <v>43560138</v>
      </c>
      <c r="B638" s="5" t="s">
        <v>644</v>
      </c>
      <c r="C638" s="20">
        <f>VLOOKUP(A638,Datos!B:M,12,0)</f>
        <v>26164</v>
      </c>
      <c r="D638" s="21" t="str">
        <f>VLOOKUP(A638,Datos!B:O,14,0)</f>
        <v>F</v>
      </c>
      <c r="E638" s="21" t="str">
        <f>VLOOKUP(A638,Datos!B:Q,16,0)</f>
        <v>NO CATEGORIZADO</v>
      </c>
      <c r="F638" s="21" t="str">
        <f>VLOOKUP(A638,Datos!$B$2:$R$1503,17,0)</f>
        <v>PROFESIONAL</v>
      </c>
      <c r="G638" s="21" t="str">
        <f>VLOOKUP(A638,Datos!$B$2:$C$1503,2,0)</f>
        <v>MEDELLIN</v>
      </c>
      <c r="H638" s="22">
        <f ca="1">VLOOKUP(A638,Datos!$B$2:$P$1503,15,0)</f>
        <v>52.257534246575339</v>
      </c>
      <c r="I638" s="2" t="str">
        <f t="shared" si="9"/>
        <v>NO CUMPLE</v>
      </c>
    </row>
    <row r="639" spans="1:9" x14ac:dyDescent="0.2">
      <c r="A639" s="5">
        <v>43583391</v>
      </c>
      <c r="B639" s="5" t="s">
        <v>645</v>
      </c>
      <c r="C639" s="20">
        <f>VLOOKUP(A639,Datos!B:M,12,0)</f>
        <v>27073</v>
      </c>
      <c r="D639" s="21" t="str">
        <f>VLOOKUP(A639,Datos!B:O,14,0)</f>
        <v>F</v>
      </c>
      <c r="E639" s="21" t="str">
        <f>VLOOKUP(A639,Datos!B:Q,16,0)</f>
        <v>NO CATEGORIZADO</v>
      </c>
      <c r="F639" s="21" t="str">
        <f>VLOOKUP(A639,Datos!$B$2:$R$1503,17,0)</f>
        <v>TÉCNICO</v>
      </c>
      <c r="G639" s="21" t="str">
        <f>VLOOKUP(A639,Datos!$B$2:$C$1503,2,0)</f>
        <v>MEDELLIN</v>
      </c>
      <c r="H639" s="22">
        <f ca="1">VLOOKUP(A639,Datos!$B$2:$P$1503,15,0)</f>
        <v>49.767123287671232</v>
      </c>
      <c r="I639" s="2" t="str">
        <f t="shared" si="9"/>
        <v>NO CUMPLE</v>
      </c>
    </row>
    <row r="640" spans="1:9" x14ac:dyDescent="0.2">
      <c r="A640" s="5">
        <v>43738535</v>
      </c>
      <c r="B640" s="5" t="s">
        <v>646</v>
      </c>
      <c r="C640" s="20">
        <f>VLOOKUP(A640,Datos!B:M,12,0)</f>
        <v>26668</v>
      </c>
      <c r="D640" s="21" t="str">
        <f>VLOOKUP(A640,Datos!B:O,14,0)</f>
        <v>F</v>
      </c>
      <c r="E640" s="21" t="str">
        <f>VLOOKUP(A640,Datos!B:Q,16,0)</f>
        <v>NO CATEGORIZADO</v>
      </c>
      <c r="F640" s="21" t="str">
        <f>VLOOKUP(A640,Datos!$B$2:$R$1503,17,0)</f>
        <v>DOCTORADO</v>
      </c>
      <c r="G640" s="21" t="str">
        <f>VLOOKUP(A640,Datos!$B$2:$C$1503,2,0)</f>
        <v>MEDELLIN</v>
      </c>
      <c r="H640" s="22">
        <f ca="1">VLOOKUP(A640,Datos!$B$2:$P$1503,15,0)</f>
        <v>50.876712328767127</v>
      </c>
      <c r="I640" s="2" t="str">
        <f t="shared" si="9"/>
        <v>NO CUMPLE</v>
      </c>
    </row>
    <row r="641" spans="1:9" x14ac:dyDescent="0.2">
      <c r="A641" s="5">
        <v>43975939</v>
      </c>
      <c r="B641" s="5" t="s">
        <v>647</v>
      </c>
      <c r="C641" s="20">
        <f>VLOOKUP(A641,Datos!B:M,12,0)</f>
        <v>30790</v>
      </c>
      <c r="D641" s="21" t="str">
        <f>VLOOKUP(A641,Datos!B:O,14,0)</f>
        <v>F</v>
      </c>
      <c r="E641" s="21" t="str">
        <f>VLOOKUP(A641,Datos!B:Q,16,0)</f>
        <v>NO CATEGORIZADO</v>
      </c>
      <c r="F641" s="21" t="str">
        <f>VLOOKUP(A641,Datos!$B$2:$R$1503,17,0)</f>
        <v>PROFESIONAL</v>
      </c>
      <c r="G641" s="21" t="str">
        <f>VLOOKUP(A641,Datos!$B$2:$C$1503,2,0)</f>
        <v>MEDELLIN</v>
      </c>
      <c r="H641" s="22">
        <f ca="1">VLOOKUP(A641,Datos!$B$2:$P$1503,15,0)</f>
        <v>39.583561643835615</v>
      </c>
      <c r="I641" s="2" t="str">
        <f t="shared" si="9"/>
        <v>NO CUMPLE</v>
      </c>
    </row>
    <row r="642" spans="1:9" x14ac:dyDescent="0.2">
      <c r="A642" s="5">
        <v>45528967</v>
      </c>
      <c r="B642" s="5" t="s">
        <v>648</v>
      </c>
      <c r="C642" s="20">
        <f>VLOOKUP(A642,Datos!B:M,12,0)</f>
        <v>29824</v>
      </c>
      <c r="D642" s="21" t="str">
        <f>VLOOKUP(A642,Datos!B:O,14,0)</f>
        <v>F</v>
      </c>
      <c r="E642" s="21" t="str">
        <f>VLOOKUP(A642,Datos!B:Q,16,0)</f>
        <v>NO CATEGORIZADO</v>
      </c>
      <c r="F642" s="21" t="str">
        <f>VLOOKUP(A642,Datos!$B$2:$R$1503,17,0)</f>
        <v>ESPECIALIZACIÓN</v>
      </c>
      <c r="G642" s="21" t="str">
        <f>VLOOKUP(A642,Datos!$B$2:$C$1503,2,0)</f>
        <v>PEREIRA</v>
      </c>
      <c r="H642" s="22">
        <f ca="1">VLOOKUP(A642,Datos!$B$2:$P$1503,15,0)</f>
        <v>42.230136986301368</v>
      </c>
      <c r="I642" s="2" t="str">
        <f t="shared" si="9"/>
        <v>NO CUMPLE</v>
      </c>
    </row>
    <row r="643" spans="1:9" x14ac:dyDescent="0.2">
      <c r="A643" s="5">
        <v>45561931</v>
      </c>
      <c r="B643" s="5" t="s">
        <v>649</v>
      </c>
      <c r="C643" s="20">
        <f>VLOOKUP(A643,Datos!B:M,12,0)</f>
        <v>31042</v>
      </c>
      <c r="D643" s="21" t="str">
        <f>VLOOKUP(A643,Datos!B:O,14,0)</f>
        <v>F</v>
      </c>
      <c r="E643" s="21" t="str">
        <f>VLOOKUP(A643,Datos!B:Q,16,0)</f>
        <v>NO CATEGORIZADO</v>
      </c>
      <c r="F643" s="21" t="str">
        <f>VLOOKUP(A643,Datos!$B$2:$R$1503,17,0)</f>
        <v>ESPECIALIZACIÓN</v>
      </c>
      <c r="G643" s="21" t="str">
        <f>VLOOKUP(A643,Datos!$B$2:$C$1503,2,0)</f>
        <v>PEREIRA</v>
      </c>
      <c r="H643" s="22">
        <f ca="1">VLOOKUP(A643,Datos!$B$2:$P$1503,15,0)</f>
        <v>38.893150684931506</v>
      </c>
      <c r="I643" s="2" t="str">
        <f t="shared" ref="I643:I706" si="10">IF(F643="MAESTRÍA","CANDIDATO APROBADO","NO CUMPLE")</f>
        <v>NO CUMPLE</v>
      </c>
    </row>
    <row r="644" spans="1:9" x14ac:dyDescent="0.2">
      <c r="A644" s="5">
        <v>45592994</v>
      </c>
      <c r="B644" s="5" t="s">
        <v>650</v>
      </c>
      <c r="C644" s="20">
        <f>VLOOKUP(A644,Datos!B:M,12,0)</f>
        <v>28259</v>
      </c>
      <c r="D644" s="21" t="str">
        <f>VLOOKUP(A644,Datos!B:O,14,0)</f>
        <v>F</v>
      </c>
      <c r="E644" s="21" t="str">
        <f>VLOOKUP(A644,Datos!B:Q,16,0)</f>
        <v>NO CATEGORIZADO</v>
      </c>
      <c r="F644" s="21" t="str">
        <f>VLOOKUP(A644,Datos!$B$2:$R$1503,17,0)</f>
        <v>PROFESIONAL</v>
      </c>
      <c r="G644" s="21" t="str">
        <f>VLOOKUP(A644,Datos!$B$2:$C$1503,2,0)</f>
        <v>BOGOTA</v>
      </c>
      <c r="H644" s="22">
        <f ca="1">VLOOKUP(A644,Datos!$B$2:$P$1503,15,0)</f>
        <v>46.517808219178079</v>
      </c>
      <c r="I644" s="2" t="str">
        <f t="shared" si="10"/>
        <v>NO CUMPLE</v>
      </c>
    </row>
    <row r="645" spans="1:9" x14ac:dyDescent="0.2">
      <c r="A645" s="5">
        <v>45691254</v>
      </c>
      <c r="B645" s="5" t="s">
        <v>651</v>
      </c>
      <c r="C645" s="20">
        <f>VLOOKUP(A645,Datos!B:M,12,0)</f>
        <v>28660</v>
      </c>
      <c r="D645" s="21" t="str">
        <f>VLOOKUP(A645,Datos!B:O,14,0)</f>
        <v>F</v>
      </c>
      <c r="E645" s="21" t="str">
        <f>VLOOKUP(A645,Datos!B:Q,16,0)</f>
        <v>CATEGORIA AUXILIAR</v>
      </c>
      <c r="F645" s="21" t="str">
        <f>VLOOKUP(A645,Datos!$B$2:$R$1503,17,0)</f>
        <v>MAESTRÍA</v>
      </c>
      <c r="G645" s="21" t="str">
        <f>VLOOKUP(A645,Datos!$B$2:$C$1503,2,0)</f>
        <v>BOGOTA</v>
      </c>
      <c r="H645" s="22">
        <f ca="1">VLOOKUP(A645,Datos!$B$2:$P$1503,15,0)</f>
        <v>45.419178082191777</v>
      </c>
      <c r="I645" s="2" t="str">
        <f t="shared" si="10"/>
        <v>CANDIDATO APROBADO</v>
      </c>
    </row>
    <row r="646" spans="1:9" x14ac:dyDescent="0.2">
      <c r="A646" s="5">
        <v>46367996</v>
      </c>
      <c r="B646" s="5" t="s">
        <v>652</v>
      </c>
      <c r="C646" s="20">
        <f>VLOOKUP(A646,Datos!B:M,12,0)</f>
        <v>26262</v>
      </c>
      <c r="D646" s="21" t="str">
        <f>VLOOKUP(A646,Datos!B:O,14,0)</f>
        <v>F</v>
      </c>
      <c r="E646" s="21" t="str">
        <f>VLOOKUP(A646,Datos!B:Q,16,0)</f>
        <v>NO CATEGORIZADO</v>
      </c>
      <c r="F646" s="21" t="str">
        <f>VLOOKUP(A646,Datos!$B$2:$R$1503,17,0)</f>
        <v>PROFESIONAL</v>
      </c>
      <c r="G646" s="21" t="str">
        <f>VLOOKUP(A646,Datos!$B$2:$C$1503,2,0)</f>
        <v>BOGOTA</v>
      </c>
      <c r="H646" s="22">
        <f ca="1">VLOOKUP(A646,Datos!$B$2:$P$1503,15,0)</f>
        <v>51.989041095890414</v>
      </c>
      <c r="I646" s="2" t="str">
        <f t="shared" si="10"/>
        <v>NO CUMPLE</v>
      </c>
    </row>
    <row r="647" spans="1:9" x14ac:dyDescent="0.2">
      <c r="A647" s="5">
        <v>46379603</v>
      </c>
      <c r="B647" s="5" t="s">
        <v>653</v>
      </c>
      <c r="C647" s="20">
        <f>VLOOKUP(A647,Datos!B:M,12,0)</f>
        <v>29525</v>
      </c>
      <c r="D647" s="21" t="str">
        <f>VLOOKUP(A647,Datos!B:O,14,0)</f>
        <v>F</v>
      </c>
      <c r="E647" s="21" t="str">
        <f>VLOOKUP(A647,Datos!B:Q,16,0)</f>
        <v>NO CATEGORIZADO</v>
      </c>
      <c r="F647" s="21" t="str">
        <f>VLOOKUP(A647,Datos!$B$2:$R$1503,17,0)</f>
        <v>MAESTRÍA</v>
      </c>
      <c r="G647" s="21" t="str">
        <f>VLOOKUP(A647,Datos!$B$2:$C$1503,2,0)</f>
        <v>VALLEDUPAR</v>
      </c>
      <c r="H647" s="22">
        <f ca="1">VLOOKUP(A647,Datos!$B$2:$P$1503,15,0)</f>
        <v>43.049315068493151</v>
      </c>
      <c r="I647" s="2" t="str">
        <f t="shared" si="10"/>
        <v>CANDIDATO APROBADO</v>
      </c>
    </row>
    <row r="648" spans="1:9" x14ac:dyDescent="0.2">
      <c r="A648" s="5">
        <v>46380797</v>
      </c>
      <c r="B648" s="5" t="s">
        <v>654</v>
      </c>
      <c r="C648" s="20">
        <f>VLOOKUP(A648,Datos!B:M,12,0)</f>
        <v>29700</v>
      </c>
      <c r="D648" s="21" t="str">
        <f>VLOOKUP(A648,Datos!B:O,14,0)</f>
        <v>F</v>
      </c>
      <c r="E648" s="21" t="str">
        <f>VLOOKUP(A648,Datos!B:Q,16,0)</f>
        <v>NO CATEGORIZADO</v>
      </c>
      <c r="F648" s="21" t="str">
        <f>VLOOKUP(A648,Datos!$B$2:$R$1503,17,0)</f>
        <v>ESPECIALIZACIÓN</v>
      </c>
      <c r="G648" s="21" t="str">
        <f>VLOOKUP(A648,Datos!$B$2:$C$1503,2,0)</f>
        <v>PEREIRA</v>
      </c>
      <c r="H648" s="22">
        <f ca="1">VLOOKUP(A648,Datos!$B$2:$P$1503,15,0)</f>
        <v>42.56986301369863</v>
      </c>
      <c r="I648" s="2" t="str">
        <f t="shared" si="10"/>
        <v>NO CUMPLE</v>
      </c>
    </row>
    <row r="649" spans="1:9" x14ac:dyDescent="0.2">
      <c r="A649" s="5">
        <v>49607134</v>
      </c>
      <c r="B649" s="5" t="s">
        <v>655</v>
      </c>
      <c r="C649" s="20">
        <f>VLOOKUP(A649,Datos!B:M,12,0)</f>
        <v>29790</v>
      </c>
      <c r="D649" s="21" t="str">
        <f>VLOOKUP(A649,Datos!B:O,14,0)</f>
        <v>F</v>
      </c>
      <c r="E649" s="21" t="str">
        <f>VLOOKUP(A649,Datos!B:Q,16,0)</f>
        <v>NO CATEGORIZADO</v>
      </c>
      <c r="F649" s="21" t="str">
        <f>VLOOKUP(A649,Datos!$B$2:$R$1503,17,0)</f>
        <v>ESPECIALIZACIÓN</v>
      </c>
      <c r="G649" s="21" t="str">
        <f>VLOOKUP(A649,Datos!$B$2:$C$1503,2,0)</f>
        <v>VALLEDUPAR</v>
      </c>
      <c r="H649" s="22">
        <f ca="1">VLOOKUP(A649,Datos!$B$2:$P$1503,15,0)</f>
        <v>42.323287671232876</v>
      </c>
      <c r="I649" s="2" t="str">
        <f t="shared" si="10"/>
        <v>NO CUMPLE</v>
      </c>
    </row>
    <row r="650" spans="1:9" x14ac:dyDescent="0.2">
      <c r="A650" s="5">
        <v>49609539</v>
      </c>
      <c r="B650" s="5" t="s">
        <v>656</v>
      </c>
      <c r="C650" s="20">
        <f>VLOOKUP(A650,Datos!B:M,12,0)</f>
        <v>29931</v>
      </c>
      <c r="D650" s="21" t="str">
        <f>VLOOKUP(A650,Datos!B:O,14,0)</f>
        <v>F</v>
      </c>
      <c r="E650" s="21" t="str">
        <f>VLOOKUP(A650,Datos!B:Q,16,0)</f>
        <v>CATEGORIA AUXILIAR</v>
      </c>
      <c r="F650" s="21" t="str">
        <f>VLOOKUP(A650,Datos!$B$2:$R$1503,17,0)</f>
        <v>MAESTRÍA</v>
      </c>
      <c r="G650" s="21" t="str">
        <f>VLOOKUP(A650,Datos!$B$2:$C$1503,2,0)</f>
        <v>VALLEDUPAR</v>
      </c>
      <c r="H650" s="22">
        <f ca="1">VLOOKUP(A650,Datos!$B$2:$P$1503,15,0)</f>
        <v>41.936986301369863</v>
      </c>
      <c r="I650" s="2" t="str">
        <f t="shared" si="10"/>
        <v>CANDIDATO APROBADO</v>
      </c>
    </row>
    <row r="651" spans="1:9" x14ac:dyDescent="0.2">
      <c r="A651" s="5">
        <v>49690585</v>
      </c>
      <c r="B651" s="5" t="s">
        <v>657</v>
      </c>
      <c r="C651" s="20">
        <f>VLOOKUP(A651,Datos!B:M,12,0)</f>
        <v>25290</v>
      </c>
      <c r="D651" s="21" t="str">
        <f>VLOOKUP(A651,Datos!B:O,14,0)</f>
        <v>F</v>
      </c>
      <c r="E651" s="21" t="str">
        <f>VLOOKUP(A651,Datos!B:Q,16,0)</f>
        <v>CATEGORIA AUXILIAR</v>
      </c>
      <c r="F651" s="21" t="str">
        <f>VLOOKUP(A651,Datos!$B$2:$R$1503,17,0)</f>
        <v>PROFESIONAL</v>
      </c>
      <c r="G651" s="21" t="str">
        <f>VLOOKUP(A651,Datos!$B$2:$C$1503,2,0)</f>
        <v>VALLEDUPAR</v>
      </c>
      <c r="H651" s="22">
        <f ca="1">VLOOKUP(A651,Datos!$B$2:$P$1503,15,0)</f>
        <v>54.652054794520545</v>
      </c>
      <c r="I651" s="2" t="str">
        <f t="shared" si="10"/>
        <v>NO CUMPLE</v>
      </c>
    </row>
    <row r="652" spans="1:9" x14ac:dyDescent="0.2">
      <c r="A652" s="5">
        <v>49716751</v>
      </c>
      <c r="B652" s="5" t="s">
        <v>658</v>
      </c>
      <c r="C652" s="20">
        <f>VLOOKUP(A652,Datos!B:M,12,0)</f>
        <v>30264</v>
      </c>
      <c r="D652" s="21" t="str">
        <f>VLOOKUP(A652,Datos!B:O,14,0)</f>
        <v>F</v>
      </c>
      <c r="E652" s="21" t="str">
        <f>VLOOKUP(A652,Datos!B:Q,16,0)</f>
        <v>CATEGORIA ASOCIADO</v>
      </c>
      <c r="F652" s="21" t="str">
        <f>VLOOKUP(A652,Datos!$B$2:$R$1503,17,0)</f>
        <v>PROFESIONAL</v>
      </c>
      <c r="G652" s="21" t="str">
        <f>VLOOKUP(A652,Datos!$B$2:$C$1503,2,0)</f>
        <v>VALLEDUPAR</v>
      </c>
      <c r="H652" s="22">
        <f ca="1">VLOOKUP(A652,Datos!$B$2:$P$1503,15,0)</f>
        <v>41.024657534246572</v>
      </c>
      <c r="I652" s="2" t="str">
        <f t="shared" si="10"/>
        <v>NO CUMPLE</v>
      </c>
    </row>
    <row r="653" spans="1:9" x14ac:dyDescent="0.2">
      <c r="A653" s="5">
        <v>49721592</v>
      </c>
      <c r="B653" s="5" t="s">
        <v>659</v>
      </c>
      <c r="C653" s="20">
        <f>VLOOKUP(A653,Datos!B:M,12,0)</f>
        <v>30536</v>
      </c>
      <c r="D653" s="21" t="str">
        <f>VLOOKUP(A653,Datos!B:O,14,0)</f>
        <v>F</v>
      </c>
      <c r="E653" s="21" t="str">
        <f>VLOOKUP(A653,Datos!B:Q,16,0)</f>
        <v>CATEGORIA AUXILIAR</v>
      </c>
      <c r="F653" s="21" t="str">
        <f>VLOOKUP(A653,Datos!$B$2:$R$1503,17,0)</f>
        <v>ESPECIALIZACIÓN</v>
      </c>
      <c r="G653" s="21" t="str">
        <f>VLOOKUP(A653,Datos!$B$2:$C$1503,2,0)</f>
        <v>VALLEDUPAR</v>
      </c>
      <c r="H653" s="22">
        <f ca="1">VLOOKUP(A653,Datos!$B$2:$P$1503,15,0)</f>
        <v>40.279452054794518</v>
      </c>
      <c r="I653" s="2" t="str">
        <f t="shared" si="10"/>
        <v>NO CUMPLE</v>
      </c>
    </row>
    <row r="654" spans="1:9" x14ac:dyDescent="0.2">
      <c r="A654" s="5">
        <v>49724335</v>
      </c>
      <c r="B654" s="5" t="s">
        <v>660</v>
      </c>
      <c r="C654" s="20">
        <f>VLOOKUP(A654,Datos!B:M,12,0)</f>
        <v>30833</v>
      </c>
      <c r="D654" s="21" t="str">
        <f>VLOOKUP(A654,Datos!B:O,14,0)</f>
        <v>F</v>
      </c>
      <c r="E654" s="21" t="str">
        <f>VLOOKUP(A654,Datos!B:Q,16,0)</f>
        <v>CATEGORIA AUXILIAR</v>
      </c>
      <c r="F654" s="21" t="str">
        <f>VLOOKUP(A654,Datos!$B$2:$R$1503,17,0)</f>
        <v>ESPECIALIZACIÓN</v>
      </c>
      <c r="G654" s="21" t="str">
        <f>VLOOKUP(A654,Datos!$B$2:$C$1503,2,0)</f>
        <v>VALLEDUPAR</v>
      </c>
      <c r="H654" s="22">
        <f ca="1">VLOOKUP(A654,Datos!$B$2:$P$1503,15,0)</f>
        <v>39.465753424657535</v>
      </c>
      <c r="I654" s="2" t="str">
        <f t="shared" si="10"/>
        <v>NO CUMPLE</v>
      </c>
    </row>
    <row r="655" spans="1:9" x14ac:dyDescent="0.2">
      <c r="A655" s="5">
        <v>49734048</v>
      </c>
      <c r="B655" s="5" t="s">
        <v>661</v>
      </c>
      <c r="C655" s="20">
        <f>VLOOKUP(A655,Datos!B:M,12,0)</f>
        <v>23612</v>
      </c>
      <c r="D655" s="21" t="str">
        <f>VLOOKUP(A655,Datos!B:O,14,0)</f>
        <v>F</v>
      </c>
      <c r="E655" s="21" t="str">
        <f>VLOOKUP(A655,Datos!B:Q,16,0)</f>
        <v>CATEGORIA ASOCIADO</v>
      </c>
      <c r="F655" s="21" t="str">
        <f>VLOOKUP(A655,Datos!$B$2:$R$1503,17,0)</f>
        <v>PROFESIONAL</v>
      </c>
      <c r="G655" s="21" t="str">
        <f>VLOOKUP(A655,Datos!$B$2:$C$1503,2,0)</f>
        <v>VALLEDUPAR</v>
      </c>
      <c r="H655" s="22">
        <f ca="1">VLOOKUP(A655,Datos!$B$2:$P$1503,15,0)</f>
        <v>59.249315068493154</v>
      </c>
      <c r="I655" s="2" t="str">
        <f t="shared" si="10"/>
        <v>NO CUMPLE</v>
      </c>
    </row>
    <row r="656" spans="1:9" x14ac:dyDescent="0.2">
      <c r="A656" s="5">
        <v>49741931</v>
      </c>
      <c r="B656" s="5" t="s">
        <v>662</v>
      </c>
      <c r="C656" s="20">
        <f>VLOOKUP(A656,Datos!B:M,12,0)</f>
        <v>25055</v>
      </c>
      <c r="D656" s="21" t="str">
        <f>VLOOKUP(A656,Datos!B:O,14,0)</f>
        <v>F</v>
      </c>
      <c r="E656" s="21" t="str">
        <f>VLOOKUP(A656,Datos!B:Q,16,0)</f>
        <v>CATEGORIA AUXILIAR</v>
      </c>
      <c r="F656" s="21" t="str">
        <f>VLOOKUP(A656,Datos!$B$2:$R$1503,17,0)</f>
        <v>MAESTRÍA</v>
      </c>
      <c r="G656" s="21" t="str">
        <f>VLOOKUP(A656,Datos!$B$2:$C$1503,2,0)</f>
        <v>VALLEDUPAR</v>
      </c>
      <c r="H656" s="22">
        <f ca="1">VLOOKUP(A656,Datos!$B$2:$P$1503,15,0)</f>
        <v>55.295890410958904</v>
      </c>
      <c r="I656" s="2" t="str">
        <f t="shared" si="10"/>
        <v>CANDIDATO APROBADO</v>
      </c>
    </row>
    <row r="657" spans="1:9" x14ac:dyDescent="0.2">
      <c r="A657" s="5">
        <v>49745399</v>
      </c>
      <c r="B657" s="5" t="s">
        <v>663</v>
      </c>
      <c r="C657" s="20">
        <f>VLOOKUP(A657,Datos!B:M,12,0)</f>
        <v>24108</v>
      </c>
      <c r="D657" s="21" t="str">
        <f>VLOOKUP(A657,Datos!B:O,14,0)</f>
        <v>F</v>
      </c>
      <c r="E657" s="21" t="str">
        <f>VLOOKUP(A657,Datos!B:Q,16,0)</f>
        <v>CATEGORIA ASOCIADO</v>
      </c>
      <c r="F657" s="21" t="str">
        <f>VLOOKUP(A657,Datos!$B$2:$R$1503,17,0)</f>
        <v>MAESTRÍA</v>
      </c>
      <c r="G657" s="21" t="str">
        <f>VLOOKUP(A657,Datos!$B$2:$C$1503,2,0)</f>
        <v>VALLEDUPAR</v>
      </c>
      <c r="H657" s="22">
        <f ca="1">VLOOKUP(A657,Datos!$B$2:$P$1503,15,0)</f>
        <v>57.890410958904113</v>
      </c>
      <c r="I657" s="2" t="str">
        <f t="shared" si="10"/>
        <v>CANDIDATO APROBADO</v>
      </c>
    </row>
    <row r="658" spans="1:9" x14ac:dyDescent="0.2">
      <c r="A658" s="5">
        <v>49750862</v>
      </c>
      <c r="B658" s="5" t="s">
        <v>664</v>
      </c>
      <c r="C658" s="20">
        <f>VLOOKUP(A658,Datos!B:M,12,0)</f>
        <v>30220</v>
      </c>
      <c r="D658" s="21" t="str">
        <f>VLOOKUP(A658,Datos!B:O,14,0)</f>
        <v>F</v>
      </c>
      <c r="E658" s="21" t="str">
        <f>VLOOKUP(A658,Datos!B:Q,16,0)</f>
        <v>NO CATEGORIZADO</v>
      </c>
      <c r="F658" s="21" t="str">
        <f>VLOOKUP(A658,Datos!$B$2:$R$1503,17,0)</f>
        <v>ESPECIALIZACIÓN</v>
      </c>
      <c r="G658" s="21" t="str">
        <f>VLOOKUP(A658,Datos!$B$2:$C$1503,2,0)</f>
        <v>VALLEDUPAR</v>
      </c>
      <c r="H658" s="22">
        <f ca="1">VLOOKUP(A658,Datos!$B$2:$P$1503,15,0)</f>
        <v>41.145205479452052</v>
      </c>
      <c r="I658" s="2" t="str">
        <f t="shared" si="10"/>
        <v>NO CUMPLE</v>
      </c>
    </row>
    <row r="659" spans="1:9" x14ac:dyDescent="0.2">
      <c r="A659" s="5">
        <v>49759978</v>
      </c>
      <c r="B659" s="5" t="s">
        <v>665</v>
      </c>
      <c r="C659" s="20">
        <f>VLOOKUP(A659,Datos!B:M,12,0)</f>
        <v>25665</v>
      </c>
      <c r="D659" s="21" t="str">
        <f>VLOOKUP(A659,Datos!B:O,14,0)</f>
        <v>F</v>
      </c>
      <c r="E659" s="21" t="str">
        <f>VLOOKUP(A659,Datos!B:Q,16,0)</f>
        <v>CATEGORIA AUXILIAR</v>
      </c>
      <c r="F659" s="21" t="str">
        <f>VLOOKUP(A659,Datos!$B$2:$R$1503,17,0)</f>
        <v>ESPECIALIZACIÓN</v>
      </c>
      <c r="G659" s="21" t="str">
        <f>VLOOKUP(A659,Datos!$B$2:$C$1503,2,0)</f>
        <v>VALLEDUPAR</v>
      </c>
      <c r="H659" s="22">
        <f ca="1">VLOOKUP(A659,Datos!$B$2:$P$1503,15,0)</f>
        <v>53.624657534246573</v>
      </c>
      <c r="I659" s="2" t="str">
        <f t="shared" si="10"/>
        <v>NO CUMPLE</v>
      </c>
    </row>
    <row r="660" spans="1:9" x14ac:dyDescent="0.2">
      <c r="A660" s="5">
        <v>49760337</v>
      </c>
      <c r="B660" s="5" t="s">
        <v>666</v>
      </c>
      <c r="C660" s="20">
        <f>VLOOKUP(A660,Datos!B:M,12,0)</f>
        <v>25597</v>
      </c>
      <c r="D660" s="21" t="str">
        <f>VLOOKUP(A660,Datos!B:O,14,0)</f>
        <v>F</v>
      </c>
      <c r="E660" s="21" t="str">
        <f>VLOOKUP(A660,Datos!B:Q,16,0)</f>
        <v>CATEGORIA ASOCIADO</v>
      </c>
      <c r="F660" s="21" t="str">
        <f>VLOOKUP(A660,Datos!$B$2:$R$1503,17,0)</f>
        <v>PROFESIONAL</v>
      </c>
      <c r="G660" s="21" t="str">
        <f>VLOOKUP(A660,Datos!$B$2:$C$1503,2,0)</f>
        <v>VALLEDUPAR</v>
      </c>
      <c r="H660" s="22">
        <f ca="1">VLOOKUP(A660,Datos!$B$2:$P$1503,15,0)</f>
        <v>53.81095890410959</v>
      </c>
      <c r="I660" s="2" t="str">
        <f t="shared" si="10"/>
        <v>NO CUMPLE</v>
      </c>
    </row>
    <row r="661" spans="1:9" x14ac:dyDescent="0.2">
      <c r="A661" s="5">
        <v>49760519</v>
      </c>
      <c r="B661" s="5" t="s">
        <v>667</v>
      </c>
      <c r="C661" s="20">
        <f>VLOOKUP(A661,Datos!B:M,12,0)</f>
        <v>25754</v>
      </c>
      <c r="D661" s="21" t="str">
        <f>VLOOKUP(A661,Datos!B:O,14,0)</f>
        <v>F</v>
      </c>
      <c r="E661" s="21" t="str">
        <f>VLOOKUP(A661,Datos!B:Q,16,0)</f>
        <v>CATEGORIA AUXILIAR</v>
      </c>
      <c r="F661" s="21" t="str">
        <f>VLOOKUP(A661,Datos!$B$2:$R$1503,17,0)</f>
        <v>ESPECIALIZACIÓN</v>
      </c>
      <c r="G661" s="21" t="str">
        <f>VLOOKUP(A661,Datos!$B$2:$C$1503,2,0)</f>
        <v>VALLEDUPAR</v>
      </c>
      <c r="H661" s="22">
        <f ca="1">VLOOKUP(A661,Datos!$B$2:$P$1503,15,0)</f>
        <v>53.38082191780822</v>
      </c>
      <c r="I661" s="2" t="str">
        <f t="shared" si="10"/>
        <v>NO CUMPLE</v>
      </c>
    </row>
    <row r="662" spans="1:9" x14ac:dyDescent="0.2">
      <c r="A662" s="5">
        <v>49768611</v>
      </c>
      <c r="B662" s="5" t="s">
        <v>668</v>
      </c>
      <c r="C662" s="20">
        <f>VLOOKUP(A662,Datos!B:M,12,0)</f>
        <v>26767</v>
      </c>
      <c r="D662" s="21" t="str">
        <f>VLOOKUP(A662,Datos!B:O,14,0)</f>
        <v>F</v>
      </c>
      <c r="E662" s="21" t="str">
        <f>VLOOKUP(A662,Datos!B:Q,16,0)</f>
        <v>CATEGORIA ASOCIADO</v>
      </c>
      <c r="F662" s="21" t="str">
        <f>VLOOKUP(A662,Datos!$B$2:$R$1503,17,0)</f>
        <v>PROFESIONAL</v>
      </c>
      <c r="G662" s="21" t="str">
        <f>VLOOKUP(A662,Datos!$B$2:$C$1503,2,0)</f>
        <v>VALLEDUPAR</v>
      </c>
      <c r="H662" s="22">
        <f ca="1">VLOOKUP(A662,Datos!$B$2:$P$1503,15,0)</f>
        <v>50.605479452054794</v>
      </c>
      <c r="I662" s="2" t="str">
        <f t="shared" si="10"/>
        <v>NO CUMPLE</v>
      </c>
    </row>
    <row r="663" spans="1:9" x14ac:dyDescent="0.2">
      <c r="A663" s="5">
        <v>49768653</v>
      </c>
      <c r="B663" s="5" t="s">
        <v>669</v>
      </c>
      <c r="C663" s="20">
        <f>VLOOKUP(A663,Datos!B:M,12,0)</f>
        <v>26632</v>
      </c>
      <c r="D663" s="21" t="str">
        <f>VLOOKUP(A663,Datos!B:O,14,0)</f>
        <v>F</v>
      </c>
      <c r="E663" s="21" t="str">
        <f>VLOOKUP(A663,Datos!B:Q,16,0)</f>
        <v>CATEGORIA AUXILIAR</v>
      </c>
      <c r="F663" s="21" t="str">
        <f>VLOOKUP(A663,Datos!$B$2:$R$1503,17,0)</f>
        <v>ESPECIALIZACIÓN</v>
      </c>
      <c r="G663" s="21" t="str">
        <f>VLOOKUP(A663,Datos!$B$2:$C$1503,2,0)</f>
        <v>VALLEDUPAR</v>
      </c>
      <c r="H663" s="22">
        <f ca="1">VLOOKUP(A663,Datos!$B$2:$P$1503,15,0)</f>
        <v>50.975342465753428</v>
      </c>
      <c r="I663" s="2" t="str">
        <f t="shared" si="10"/>
        <v>NO CUMPLE</v>
      </c>
    </row>
    <row r="664" spans="1:9" x14ac:dyDescent="0.2">
      <c r="A664" s="5">
        <v>49769760</v>
      </c>
      <c r="B664" s="5" t="s">
        <v>670</v>
      </c>
      <c r="C664" s="20">
        <f>VLOOKUP(A664,Datos!B:M,12,0)</f>
        <v>26915</v>
      </c>
      <c r="D664" s="21" t="str">
        <f>VLOOKUP(A664,Datos!B:O,14,0)</f>
        <v>F</v>
      </c>
      <c r="E664" s="21" t="str">
        <f>VLOOKUP(A664,Datos!B:Q,16,0)</f>
        <v>CATEGORIA ASOCIADO</v>
      </c>
      <c r="F664" s="21" t="str">
        <f>VLOOKUP(A664,Datos!$B$2:$R$1503,17,0)</f>
        <v>MAESTRÍA</v>
      </c>
      <c r="G664" s="21" t="str">
        <f>VLOOKUP(A664,Datos!$B$2:$C$1503,2,0)</f>
        <v>MEDELLIN</v>
      </c>
      <c r="H664" s="22">
        <f ca="1">VLOOKUP(A664,Datos!$B$2:$P$1503,15,0)</f>
        <v>50.2</v>
      </c>
      <c r="I664" s="2" t="str">
        <f t="shared" si="10"/>
        <v>CANDIDATO APROBADO</v>
      </c>
    </row>
    <row r="665" spans="1:9" x14ac:dyDescent="0.2">
      <c r="A665" s="5">
        <v>49769981</v>
      </c>
      <c r="B665" s="5" t="s">
        <v>671</v>
      </c>
      <c r="C665" s="20">
        <f>VLOOKUP(A665,Datos!B:M,12,0)</f>
        <v>27024</v>
      </c>
      <c r="D665" s="21" t="str">
        <f>VLOOKUP(A665,Datos!B:O,14,0)</f>
        <v>F</v>
      </c>
      <c r="E665" s="21" t="str">
        <f>VLOOKUP(A665,Datos!B:Q,16,0)</f>
        <v>CATEGORIA AUXILIAR</v>
      </c>
      <c r="F665" s="21" t="str">
        <f>VLOOKUP(A665,Datos!$B$2:$R$1503,17,0)</f>
        <v>ESPECIALIZACIÓN</v>
      </c>
      <c r="G665" s="21" t="str">
        <f>VLOOKUP(A665,Datos!$B$2:$C$1503,2,0)</f>
        <v>VALLEDUPAR</v>
      </c>
      <c r="H665" s="22">
        <f ca="1">VLOOKUP(A665,Datos!$B$2:$P$1503,15,0)</f>
        <v>49.901369863013699</v>
      </c>
      <c r="I665" s="2" t="str">
        <f t="shared" si="10"/>
        <v>NO CUMPLE</v>
      </c>
    </row>
    <row r="666" spans="1:9" x14ac:dyDescent="0.2">
      <c r="A666" s="5">
        <v>49775391</v>
      </c>
      <c r="B666" s="5" t="s">
        <v>672</v>
      </c>
      <c r="C666" s="20">
        <f>VLOOKUP(A666,Datos!B:M,12,0)</f>
        <v>27428</v>
      </c>
      <c r="D666" s="21" t="str">
        <f>VLOOKUP(A666,Datos!B:O,14,0)</f>
        <v>F</v>
      </c>
      <c r="E666" s="21" t="str">
        <f>VLOOKUP(A666,Datos!B:Q,16,0)</f>
        <v>CATEGORIA ASOCIADO</v>
      </c>
      <c r="F666" s="21" t="str">
        <f>VLOOKUP(A666,Datos!$B$2:$R$1503,17,0)</f>
        <v>ESPECIALIZACIÓN</v>
      </c>
      <c r="G666" s="21" t="str">
        <f>VLOOKUP(A666,Datos!$B$2:$C$1503,2,0)</f>
        <v>VALLEDUPAR</v>
      </c>
      <c r="H666" s="22">
        <f ca="1">VLOOKUP(A666,Datos!$B$2:$P$1503,15,0)</f>
        <v>48.794520547945204</v>
      </c>
      <c r="I666" s="2" t="str">
        <f t="shared" si="10"/>
        <v>NO CUMPLE</v>
      </c>
    </row>
    <row r="667" spans="1:9" x14ac:dyDescent="0.2">
      <c r="A667" s="5">
        <v>49781641</v>
      </c>
      <c r="B667" s="5" t="s">
        <v>673</v>
      </c>
      <c r="C667" s="20">
        <f>VLOOKUP(A667,Datos!B:M,12,0)</f>
        <v>28198</v>
      </c>
      <c r="D667" s="21" t="str">
        <f>VLOOKUP(A667,Datos!B:O,14,0)</f>
        <v>F</v>
      </c>
      <c r="E667" s="21" t="str">
        <f>VLOOKUP(A667,Datos!B:Q,16,0)</f>
        <v>NO CATEGORIZADO</v>
      </c>
      <c r="F667" s="21" t="str">
        <f>VLOOKUP(A667,Datos!$B$2:$R$1503,17,0)</f>
        <v>ESPECIALIZACIÓN</v>
      </c>
      <c r="G667" s="21" t="str">
        <f>VLOOKUP(A667,Datos!$B$2:$C$1503,2,0)</f>
        <v>VALLEDUPAR</v>
      </c>
      <c r="H667" s="22">
        <f ca="1">VLOOKUP(A667,Datos!$B$2:$P$1503,15,0)</f>
        <v>46.684931506849317</v>
      </c>
      <c r="I667" s="2" t="str">
        <f t="shared" si="10"/>
        <v>NO CUMPLE</v>
      </c>
    </row>
    <row r="668" spans="1:9" x14ac:dyDescent="0.2">
      <c r="A668" s="5">
        <v>49782032</v>
      </c>
      <c r="B668" s="5" t="s">
        <v>674</v>
      </c>
      <c r="C668" s="20">
        <f>VLOOKUP(A668,Datos!B:M,12,0)</f>
        <v>28201</v>
      </c>
      <c r="D668" s="21" t="str">
        <f>VLOOKUP(A668,Datos!B:O,14,0)</f>
        <v>F</v>
      </c>
      <c r="E668" s="21" t="str">
        <f>VLOOKUP(A668,Datos!B:Q,16,0)</f>
        <v>CATEGORIA AUXILIAR</v>
      </c>
      <c r="F668" s="21" t="str">
        <f>VLOOKUP(A668,Datos!$B$2:$R$1503,17,0)</f>
        <v>ESPECIALIZACIÓN</v>
      </c>
      <c r="G668" s="21" t="str">
        <f>VLOOKUP(A668,Datos!$B$2:$C$1503,2,0)</f>
        <v>VALLEDUPAR</v>
      </c>
      <c r="H668" s="22">
        <f ca="1">VLOOKUP(A668,Datos!$B$2:$P$1503,15,0)</f>
        <v>46.676712328767124</v>
      </c>
      <c r="I668" s="2" t="str">
        <f t="shared" si="10"/>
        <v>NO CUMPLE</v>
      </c>
    </row>
    <row r="669" spans="1:9" x14ac:dyDescent="0.2">
      <c r="A669" s="5">
        <v>49785539</v>
      </c>
      <c r="B669" s="5" t="s">
        <v>675</v>
      </c>
      <c r="C669" s="20">
        <f>VLOOKUP(A669,Datos!B:M,12,0)</f>
        <v>28276</v>
      </c>
      <c r="D669" s="21" t="str">
        <f>VLOOKUP(A669,Datos!B:O,14,0)</f>
        <v>F</v>
      </c>
      <c r="E669" s="21" t="str">
        <f>VLOOKUP(A669,Datos!B:Q,16,0)</f>
        <v>CATEGORIA AUXILIAR</v>
      </c>
      <c r="F669" s="21" t="str">
        <f>VLOOKUP(A669,Datos!$B$2:$R$1503,17,0)</f>
        <v>PROFESIONAL</v>
      </c>
      <c r="G669" s="21" t="str">
        <f>VLOOKUP(A669,Datos!$B$2:$C$1503,2,0)</f>
        <v>VALLEDUPAR</v>
      </c>
      <c r="H669" s="22">
        <f ca="1">VLOOKUP(A669,Datos!$B$2:$P$1503,15,0)</f>
        <v>46.471232876712328</v>
      </c>
      <c r="I669" s="2" t="str">
        <f t="shared" si="10"/>
        <v>NO CUMPLE</v>
      </c>
    </row>
    <row r="670" spans="1:9" x14ac:dyDescent="0.2">
      <c r="A670" s="5">
        <v>49786241</v>
      </c>
      <c r="B670" s="5" t="s">
        <v>676</v>
      </c>
      <c r="C670" s="20">
        <f>VLOOKUP(A670,Datos!B:M,12,0)</f>
        <v>28582</v>
      </c>
      <c r="D670" s="21" t="str">
        <f>VLOOKUP(A670,Datos!B:O,14,0)</f>
        <v>F</v>
      </c>
      <c r="E670" s="21" t="str">
        <f>VLOOKUP(A670,Datos!B:Q,16,0)</f>
        <v>NO CATEGORIZADO</v>
      </c>
      <c r="F670" s="21" t="str">
        <f>VLOOKUP(A670,Datos!$B$2:$R$1503,17,0)</f>
        <v>PROFESIONAL</v>
      </c>
      <c r="G670" s="21" t="str">
        <f>VLOOKUP(A670,Datos!$B$2:$C$1503,2,0)</f>
        <v>VALLEDUPAR</v>
      </c>
      <c r="H670" s="22">
        <f ca="1">VLOOKUP(A670,Datos!$B$2:$P$1503,15,0)</f>
        <v>45.632876712328766</v>
      </c>
      <c r="I670" s="2" t="str">
        <f t="shared" si="10"/>
        <v>NO CUMPLE</v>
      </c>
    </row>
    <row r="671" spans="1:9" x14ac:dyDescent="0.2">
      <c r="A671" s="5">
        <v>49790178</v>
      </c>
      <c r="B671" s="5" t="s">
        <v>677</v>
      </c>
      <c r="C671" s="20">
        <f>VLOOKUP(A671,Datos!B:M,12,0)</f>
        <v>28952</v>
      </c>
      <c r="D671" s="21" t="str">
        <f>VLOOKUP(A671,Datos!B:O,14,0)</f>
        <v>F</v>
      </c>
      <c r="E671" s="21" t="str">
        <f>VLOOKUP(A671,Datos!B:Q,16,0)</f>
        <v>NO CATEGORIZADO</v>
      </c>
      <c r="F671" s="21" t="str">
        <f>VLOOKUP(A671,Datos!$B$2:$R$1503,17,0)</f>
        <v>ESPECIALIZACIÓN</v>
      </c>
      <c r="G671" s="21" t="str">
        <f>VLOOKUP(A671,Datos!$B$2:$C$1503,2,0)</f>
        <v>VALLEDUPAR</v>
      </c>
      <c r="H671" s="22">
        <f ca="1">VLOOKUP(A671,Datos!$B$2:$P$1503,15,0)</f>
        <v>44.61917808219178</v>
      </c>
      <c r="I671" s="2" t="str">
        <f t="shared" si="10"/>
        <v>NO CUMPLE</v>
      </c>
    </row>
    <row r="672" spans="1:9" x14ac:dyDescent="0.2">
      <c r="A672" s="5">
        <v>49790567</v>
      </c>
      <c r="B672" s="5" t="s">
        <v>678</v>
      </c>
      <c r="C672" s="20">
        <f>VLOOKUP(A672,Datos!B:M,12,0)</f>
        <v>29046</v>
      </c>
      <c r="D672" s="21" t="str">
        <f>VLOOKUP(A672,Datos!B:O,14,0)</f>
        <v>F</v>
      </c>
      <c r="E672" s="21" t="str">
        <f>VLOOKUP(A672,Datos!B:Q,16,0)</f>
        <v>CATEGORIA ASOCIADO</v>
      </c>
      <c r="F672" s="21" t="str">
        <f>VLOOKUP(A672,Datos!$B$2:$R$1503,17,0)</f>
        <v>ESPECIALIZACIÓN</v>
      </c>
      <c r="G672" s="21" t="str">
        <f>VLOOKUP(A672,Datos!$B$2:$C$1503,2,0)</f>
        <v>MEDELLIN</v>
      </c>
      <c r="H672" s="22">
        <f ca="1">VLOOKUP(A672,Datos!$B$2:$P$1503,15,0)</f>
        <v>44.361643835616441</v>
      </c>
      <c r="I672" s="2" t="str">
        <f t="shared" si="10"/>
        <v>NO CUMPLE</v>
      </c>
    </row>
    <row r="673" spans="1:9" x14ac:dyDescent="0.2">
      <c r="A673" s="5">
        <v>51559560</v>
      </c>
      <c r="B673" s="5" t="s">
        <v>679</v>
      </c>
      <c r="C673" s="20">
        <f>VLOOKUP(A673,Datos!B:M,12,0)</f>
        <v>20693</v>
      </c>
      <c r="D673" s="21" t="str">
        <f>VLOOKUP(A673,Datos!B:O,14,0)</f>
        <v>F</v>
      </c>
      <c r="E673" s="21" t="str">
        <f>VLOOKUP(A673,Datos!B:Q,16,0)</f>
        <v>CATEGORIA AUXILIAR</v>
      </c>
      <c r="F673" s="21" t="str">
        <f>VLOOKUP(A673,Datos!$B$2:$R$1503,17,0)</f>
        <v>MAESTRÍA</v>
      </c>
      <c r="G673" s="21" t="str">
        <f>VLOOKUP(A673,Datos!$B$2:$C$1503,2,0)</f>
        <v>BOGOTA</v>
      </c>
      <c r="H673" s="22">
        <f ca="1">VLOOKUP(A673,Datos!$B$2:$P$1503,15,0)</f>
        <v>67.246575342465746</v>
      </c>
      <c r="I673" s="2" t="str">
        <f t="shared" si="10"/>
        <v>CANDIDATO APROBADO</v>
      </c>
    </row>
    <row r="674" spans="1:9" x14ac:dyDescent="0.2">
      <c r="A674" s="5">
        <v>51587848</v>
      </c>
      <c r="B674" s="5" t="s">
        <v>680</v>
      </c>
      <c r="C674" s="20">
        <f>VLOOKUP(A674,Datos!B:M,12,0)</f>
        <v>22005</v>
      </c>
      <c r="D674" s="21" t="str">
        <f>VLOOKUP(A674,Datos!B:O,14,0)</f>
        <v>F</v>
      </c>
      <c r="E674" s="21" t="str">
        <f>VLOOKUP(A674,Datos!B:Q,16,0)</f>
        <v>CATEGORIA AUXILIAR</v>
      </c>
      <c r="F674" s="21" t="str">
        <f>VLOOKUP(A674,Datos!$B$2:$R$1503,17,0)</f>
        <v>DOCTORADO</v>
      </c>
      <c r="G674" s="21" t="str">
        <f>VLOOKUP(A674,Datos!$B$2:$C$1503,2,0)</f>
        <v>MEDELLIN</v>
      </c>
      <c r="H674" s="22">
        <f ca="1">VLOOKUP(A674,Datos!$B$2:$P$1503,15,0)</f>
        <v>63.652054794520545</v>
      </c>
      <c r="I674" s="2" t="str">
        <f t="shared" si="10"/>
        <v>NO CUMPLE</v>
      </c>
    </row>
    <row r="675" spans="1:9" x14ac:dyDescent="0.2">
      <c r="A675" s="5">
        <v>51595234</v>
      </c>
      <c r="B675" s="5" t="s">
        <v>681</v>
      </c>
      <c r="C675" s="20">
        <f>VLOOKUP(A675,Datos!B:M,12,0)</f>
        <v>22307</v>
      </c>
      <c r="D675" s="21" t="str">
        <f>VLOOKUP(A675,Datos!B:O,14,0)</f>
        <v>F</v>
      </c>
      <c r="E675" s="21" t="str">
        <f>VLOOKUP(A675,Datos!B:Q,16,0)</f>
        <v>CATEGORIA AUXILIAR</v>
      </c>
      <c r="F675" s="21" t="str">
        <f>VLOOKUP(A675,Datos!$B$2:$R$1503,17,0)</f>
        <v>ESPECIALIZACIÓN</v>
      </c>
      <c r="G675" s="21" t="str">
        <f>VLOOKUP(A675,Datos!$B$2:$C$1503,2,0)</f>
        <v>BOGOTA</v>
      </c>
      <c r="H675" s="22">
        <f ca="1">VLOOKUP(A675,Datos!$B$2:$P$1503,15,0)</f>
        <v>62.824657534246576</v>
      </c>
      <c r="I675" s="2" t="str">
        <f t="shared" si="10"/>
        <v>NO CUMPLE</v>
      </c>
    </row>
    <row r="676" spans="1:9" x14ac:dyDescent="0.2">
      <c r="A676" s="5">
        <v>51624254</v>
      </c>
      <c r="B676" s="5" t="s">
        <v>682</v>
      </c>
      <c r="C676" s="20">
        <f>VLOOKUP(A676,Datos!B:M,12,0)</f>
        <v>21908</v>
      </c>
      <c r="D676" s="21" t="str">
        <f>VLOOKUP(A676,Datos!B:O,14,0)</f>
        <v>F</v>
      </c>
      <c r="E676" s="21" t="str">
        <f>VLOOKUP(A676,Datos!B:Q,16,0)</f>
        <v>NO CATEGORIZADO</v>
      </c>
      <c r="F676" s="21" t="str">
        <f>VLOOKUP(A676,Datos!$B$2:$R$1503,17,0)</f>
        <v>MAESTRÍA</v>
      </c>
      <c r="G676" s="21" t="str">
        <f>VLOOKUP(A676,Datos!$B$2:$C$1503,2,0)</f>
        <v>BOGOTA</v>
      </c>
      <c r="H676" s="22">
        <f ca="1">VLOOKUP(A676,Datos!$B$2:$P$1503,15,0)</f>
        <v>63.917808219178085</v>
      </c>
      <c r="I676" s="2" t="str">
        <f t="shared" si="10"/>
        <v>CANDIDATO APROBADO</v>
      </c>
    </row>
    <row r="677" spans="1:9" x14ac:dyDescent="0.2">
      <c r="A677" s="5">
        <v>51629988</v>
      </c>
      <c r="B677" s="5" t="s">
        <v>683</v>
      </c>
      <c r="C677" s="20">
        <f>VLOOKUP(A677,Datos!B:M,12,0)</f>
        <v>22396</v>
      </c>
      <c r="D677" s="21" t="str">
        <f>VLOOKUP(A677,Datos!B:O,14,0)</f>
        <v>F</v>
      </c>
      <c r="E677" s="21" t="str">
        <f>VLOOKUP(A677,Datos!B:Q,16,0)</f>
        <v>CATEGORIA AUXILIAR</v>
      </c>
      <c r="F677" s="21" t="str">
        <f>VLOOKUP(A677,Datos!$B$2:$R$1503,17,0)</f>
        <v>MAESTRÍA</v>
      </c>
      <c r="G677" s="21" t="str">
        <f>VLOOKUP(A677,Datos!$B$2:$C$1503,2,0)</f>
        <v>BOGOTA</v>
      </c>
      <c r="H677" s="22">
        <f ca="1">VLOOKUP(A677,Datos!$B$2:$P$1503,15,0)</f>
        <v>62.580821917808223</v>
      </c>
      <c r="I677" s="2" t="str">
        <f t="shared" si="10"/>
        <v>CANDIDATO APROBADO</v>
      </c>
    </row>
    <row r="678" spans="1:9" x14ac:dyDescent="0.2">
      <c r="A678" s="5">
        <v>51636612</v>
      </c>
      <c r="B678" s="5" t="s">
        <v>684</v>
      </c>
      <c r="C678" s="20">
        <f>VLOOKUP(A678,Datos!B:M,12,0)</f>
        <v>22593</v>
      </c>
      <c r="D678" s="21" t="str">
        <f>VLOOKUP(A678,Datos!B:O,14,0)</f>
        <v>F</v>
      </c>
      <c r="E678" s="21" t="str">
        <f>VLOOKUP(A678,Datos!B:Q,16,0)</f>
        <v>CATEGORIA ASISTENTE</v>
      </c>
      <c r="F678" s="21" t="str">
        <f>VLOOKUP(A678,Datos!$B$2:$R$1503,17,0)</f>
        <v>MAESTRÍA</v>
      </c>
      <c r="G678" s="21" t="str">
        <f>VLOOKUP(A678,Datos!$B$2:$C$1503,2,0)</f>
        <v>VALLEDUPAR</v>
      </c>
      <c r="H678" s="22">
        <f ca="1">VLOOKUP(A678,Datos!$B$2:$P$1503,15,0)</f>
        <v>62.041095890410958</v>
      </c>
      <c r="I678" s="2" t="str">
        <f t="shared" si="10"/>
        <v>CANDIDATO APROBADO</v>
      </c>
    </row>
    <row r="679" spans="1:9" x14ac:dyDescent="0.2">
      <c r="A679" s="5">
        <v>51654436</v>
      </c>
      <c r="B679" s="5" t="s">
        <v>685</v>
      </c>
      <c r="C679" s="20">
        <f>VLOOKUP(A679,Datos!B:M,12,0)</f>
        <v>22909</v>
      </c>
      <c r="D679" s="21" t="str">
        <f>VLOOKUP(A679,Datos!B:O,14,0)</f>
        <v>F</v>
      </c>
      <c r="E679" s="21" t="str">
        <f>VLOOKUP(A679,Datos!B:Q,16,0)</f>
        <v>CATEGORIA ASOCIADO</v>
      </c>
      <c r="F679" s="21" t="str">
        <f>VLOOKUP(A679,Datos!$B$2:$R$1503,17,0)</f>
        <v>PROFESIONAL</v>
      </c>
      <c r="G679" s="21" t="str">
        <f>VLOOKUP(A679,Datos!$B$2:$C$1503,2,0)</f>
        <v>VALLEDUPAR</v>
      </c>
      <c r="H679" s="22">
        <f ca="1">VLOOKUP(A679,Datos!$B$2:$P$1503,15,0)</f>
        <v>61.175342465753424</v>
      </c>
      <c r="I679" s="2" t="str">
        <f t="shared" si="10"/>
        <v>NO CUMPLE</v>
      </c>
    </row>
    <row r="680" spans="1:9" x14ac:dyDescent="0.2">
      <c r="A680" s="5">
        <v>51655693</v>
      </c>
      <c r="B680" s="5" t="s">
        <v>686</v>
      </c>
      <c r="C680" s="20">
        <f>VLOOKUP(A680,Datos!B:M,12,0)</f>
        <v>21796</v>
      </c>
      <c r="D680" s="21" t="str">
        <f>VLOOKUP(A680,Datos!B:O,14,0)</f>
        <v>F</v>
      </c>
      <c r="E680" s="21" t="str">
        <f>VLOOKUP(A680,Datos!B:Q,16,0)</f>
        <v>CATEGORIA ASISTENTE</v>
      </c>
      <c r="F680" s="21" t="str">
        <f>VLOOKUP(A680,Datos!$B$2:$R$1503,17,0)</f>
        <v>MAESTRÍA</v>
      </c>
      <c r="G680" s="21" t="str">
        <f>VLOOKUP(A680,Datos!$B$2:$C$1503,2,0)</f>
        <v>BOGOTA</v>
      </c>
      <c r="H680" s="22">
        <f ca="1">VLOOKUP(A680,Datos!$B$2:$P$1503,15,0)</f>
        <v>64.224657534246575</v>
      </c>
      <c r="I680" s="2" t="str">
        <f t="shared" si="10"/>
        <v>CANDIDATO APROBADO</v>
      </c>
    </row>
    <row r="681" spans="1:9" x14ac:dyDescent="0.2">
      <c r="A681" s="5">
        <v>51660445</v>
      </c>
      <c r="B681" s="5" t="s">
        <v>687</v>
      </c>
      <c r="C681" s="20">
        <f>VLOOKUP(A681,Datos!B:M,12,0)</f>
        <v>22719</v>
      </c>
      <c r="D681" s="21" t="str">
        <f>VLOOKUP(A681,Datos!B:O,14,0)</f>
        <v>F</v>
      </c>
      <c r="E681" s="21" t="str">
        <f>VLOOKUP(A681,Datos!B:Q,16,0)</f>
        <v>NO CATEGORIZADO</v>
      </c>
      <c r="F681" s="21" t="str">
        <f>VLOOKUP(A681,Datos!$B$2:$R$1503,17,0)</f>
        <v>DOCTORADO</v>
      </c>
      <c r="G681" s="21" t="str">
        <f>VLOOKUP(A681,Datos!$B$2:$C$1503,2,0)</f>
        <v>MEDELLIN</v>
      </c>
      <c r="H681" s="22">
        <f ca="1">VLOOKUP(A681,Datos!$B$2:$P$1503,15,0)</f>
        <v>61.695890410958903</v>
      </c>
      <c r="I681" s="2" t="str">
        <f t="shared" si="10"/>
        <v>NO CUMPLE</v>
      </c>
    </row>
    <row r="682" spans="1:9" x14ac:dyDescent="0.2">
      <c r="A682" s="5">
        <v>51665696</v>
      </c>
      <c r="B682" s="5" t="s">
        <v>688</v>
      </c>
      <c r="C682" s="20">
        <f>VLOOKUP(A682,Datos!B:M,12,0)</f>
        <v>22792</v>
      </c>
      <c r="D682" s="21" t="str">
        <f>VLOOKUP(A682,Datos!B:O,14,0)</f>
        <v>F</v>
      </c>
      <c r="E682" s="21" t="str">
        <f>VLOOKUP(A682,Datos!B:Q,16,0)</f>
        <v>CATEGORIA ASISTENTE</v>
      </c>
      <c r="F682" s="21" t="str">
        <f>VLOOKUP(A682,Datos!$B$2:$R$1503,17,0)</f>
        <v>ESPECIALIZACIÓN</v>
      </c>
      <c r="G682" s="21" t="str">
        <f>VLOOKUP(A682,Datos!$B$2:$C$1503,2,0)</f>
        <v>BOGOTA</v>
      </c>
      <c r="H682" s="22">
        <f ca="1">VLOOKUP(A682,Datos!$B$2:$P$1503,15,0)</f>
        <v>61.495890410958907</v>
      </c>
      <c r="I682" s="2" t="str">
        <f t="shared" si="10"/>
        <v>NO CUMPLE</v>
      </c>
    </row>
    <row r="683" spans="1:9" x14ac:dyDescent="0.2">
      <c r="A683" s="5">
        <v>51684281</v>
      </c>
      <c r="B683" s="5" t="s">
        <v>689</v>
      </c>
      <c r="C683" s="20">
        <f>VLOOKUP(A683,Datos!B:M,12,0)</f>
        <v>22788</v>
      </c>
      <c r="D683" s="21" t="str">
        <f>VLOOKUP(A683,Datos!B:O,14,0)</f>
        <v>F</v>
      </c>
      <c r="E683" s="21" t="str">
        <f>VLOOKUP(A683,Datos!B:Q,16,0)</f>
        <v>NO CATEGORIZADO</v>
      </c>
      <c r="F683" s="21" t="str">
        <f>VLOOKUP(A683,Datos!$B$2:$R$1503,17,0)</f>
        <v>ESPECIALIZACIÓN</v>
      </c>
      <c r="G683" s="21" t="str">
        <f>VLOOKUP(A683,Datos!$B$2:$C$1503,2,0)</f>
        <v>PEREIRA</v>
      </c>
      <c r="H683" s="22">
        <f ca="1">VLOOKUP(A683,Datos!$B$2:$P$1503,15,0)</f>
        <v>61.506849315068493</v>
      </c>
      <c r="I683" s="2" t="str">
        <f t="shared" si="10"/>
        <v>NO CUMPLE</v>
      </c>
    </row>
    <row r="684" spans="1:9" x14ac:dyDescent="0.2">
      <c r="A684" s="5">
        <v>51689714</v>
      </c>
      <c r="B684" s="5" t="s">
        <v>690</v>
      </c>
      <c r="C684" s="20">
        <f>VLOOKUP(A684,Datos!B:M,12,0)</f>
        <v>23205</v>
      </c>
      <c r="D684" s="21" t="str">
        <f>VLOOKUP(A684,Datos!B:O,14,0)</f>
        <v>F</v>
      </c>
      <c r="E684" s="21" t="str">
        <f>VLOOKUP(A684,Datos!B:Q,16,0)</f>
        <v>CATEGORIA AUXILIAR</v>
      </c>
      <c r="F684" s="21" t="str">
        <f>VLOOKUP(A684,Datos!$B$2:$R$1503,17,0)</f>
        <v>MAESTRÍA</v>
      </c>
      <c r="G684" s="21" t="str">
        <f>VLOOKUP(A684,Datos!$B$2:$C$1503,2,0)</f>
        <v>BOGOTA</v>
      </c>
      <c r="H684" s="22">
        <f ca="1">VLOOKUP(A684,Datos!$B$2:$P$1503,15,0)</f>
        <v>60.364383561643834</v>
      </c>
      <c r="I684" s="2" t="str">
        <f t="shared" si="10"/>
        <v>CANDIDATO APROBADO</v>
      </c>
    </row>
    <row r="685" spans="1:9" x14ac:dyDescent="0.2">
      <c r="A685" s="5">
        <v>51691729</v>
      </c>
      <c r="B685" s="5" t="s">
        <v>691</v>
      </c>
      <c r="C685" s="20">
        <f>VLOOKUP(A685,Datos!B:M,12,0)</f>
        <v>21837</v>
      </c>
      <c r="D685" s="21" t="str">
        <f>VLOOKUP(A685,Datos!B:O,14,0)</f>
        <v>F</v>
      </c>
      <c r="E685" s="21" t="str">
        <f>VLOOKUP(A685,Datos!B:Q,16,0)</f>
        <v>NO CATEGORIZADO</v>
      </c>
      <c r="F685" s="21" t="str">
        <f>VLOOKUP(A685,Datos!$B$2:$R$1503,17,0)</f>
        <v>ESPECIALIZACIÓN</v>
      </c>
      <c r="G685" s="21" t="str">
        <f>VLOOKUP(A685,Datos!$B$2:$C$1503,2,0)</f>
        <v>PEREIRA</v>
      </c>
      <c r="H685" s="22">
        <f ca="1">VLOOKUP(A685,Datos!$B$2:$P$1503,15,0)</f>
        <v>64.112328767123287</v>
      </c>
      <c r="I685" s="2" t="str">
        <f t="shared" si="10"/>
        <v>NO CUMPLE</v>
      </c>
    </row>
    <row r="686" spans="1:9" x14ac:dyDescent="0.2">
      <c r="A686" s="5">
        <v>51703586</v>
      </c>
      <c r="B686" s="5" t="s">
        <v>692</v>
      </c>
      <c r="C686" s="20">
        <f>VLOOKUP(A686,Datos!B:M,12,0)</f>
        <v>23267</v>
      </c>
      <c r="D686" s="21" t="str">
        <f>VLOOKUP(A686,Datos!B:O,14,0)</f>
        <v>F</v>
      </c>
      <c r="E686" s="21" t="str">
        <f>VLOOKUP(A686,Datos!B:Q,16,0)</f>
        <v>CATEGORIA ASISTENTE</v>
      </c>
      <c r="F686" s="21" t="str">
        <f>VLOOKUP(A686,Datos!$B$2:$R$1503,17,0)</f>
        <v>MAESTRÍA</v>
      </c>
      <c r="G686" s="21" t="str">
        <f>VLOOKUP(A686,Datos!$B$2:$C$1503,2,0)</f>
        <v>VALLEDUPAR</v>
      </c>
      <c r="H686" s="22">
        <f ca="1">VLOOKUP(A686,Datos!$B$2:$P$1503,15,0)</f>
        <v>60.194520547945203</v>
      </c>
      <c r="I686" s="2" t="str">
        <f t="shared" si="10"/>
        <v>CANDIDATO APROBADO</v>
      </c>
    </row>
    <row r="687" spans="1:9" x14ac:dyDescent="0.2">
      <c r="A687" s="5">
        <v>51713119</v>
      </c>
      <c r="B687" s="5" t="s">
        <v>693</v>
      </c>
      <c r="C687" s="20">
        <f>VLOOKUP(A687,Datos!B:M,12,0)</f>
        <v>23479</v>
      </c>
      <c r="D687" s="21" t="str">
        <f>VLOOKUP(A687,Datos!B:O,14,0)</f>
        <v>F</v>
      </c>
      <c r="E687" s="21" t="str">
        <f>VLOOKUP(A687,Datos!B:Q,16,0)</f>
        <v>CATEGORIA AUXILIAR</v>
      </c>
      <c r="F687" s="21" t="str">
        <f>VLOOKUP(A687,Datos!$B$2:$R$1503,17,0)</f>
        <v>ESPECIALIZACIÓN</v>
      </c>
      <c r="G687" s="21" t="str">
        <f>VLOOKUP(A687,Datos!$B$2:$C$1503,2,0)</f>
        <v>PEREIRA</v>
      </c>
      <c r="H687" s="22">
        <f ca="1">VLOOKUP(A687,Datos!$B$2:$P$1503,15,0)</f>
        <v>59.613698630136987</v>
      </c>
      <c r="I687" s="2" t="str">
        <f t="shared" si="10"/>
        <v>NO CUMPLE</v>
      </c>
    </row>
    <row r="688" spans="1:9" x14ac:dyDescent="0.2">
      <c r="A688" s="5">
        <v>51715627</v>
      </c>
      <c r="B688" s="5" t="s">
        <v>694</v>
      </c>
      <c r="C688" s="20">
        <f>VLOOKUP(A688,Datos!B:M,12,0)</f>
        <v>23123</v>
      </c>
      <c r="D688" s="21" t="str">
        <f>VLOOKUP(A688,Datos!B:O,14,0)</f>
        <v>F</v>
      </c>
      <c r="E688" s="21" t="str">
        <f>VLOOKUP(A688,Datos!B:Q,16,0)</f>
        <v>CATEGORIA ASISTENTE</v>
      </c>
      <c r="F688" s="21" t="str">
        <f>VLOOKUP(A688,Datos!$B$2:$R$1503,17,0)</f>
        <v>MAESTRÍA</v>
      </c>
      <c r="G688" s="21" t="str">
        <f>VLOOKUP(A688,Datos!$B$2:$C$1503,2,0)</f>
        <v>BOGOTA</v>
      </c>
      <c r="H688" s="22">
        <f ca="1">VLOOKUP(A688,Datos!$B$2:$P$1503,15,0)</f>
        <v>60.589041095890408</v>
      </c>
      <c r="I688" s="2" t="str">
        <f t="shared" si="10"/>
        <v>CANDIDATO APROBADO</v>
      </c>
    </row>
    <row r="689" spans="1:9" x14ac:dyDescent="0.2">
      <c r="A689" s="5">
        <v>51718167</v>
      </c>
      <c r="B689" s="5" t="s">
        <v>695</v>
      </c>
      <c r="C689" s="20">
        <f>VLOOKUP(A689,Datos!B:M,12,0)</f>
        <v>23539</v>
      </c>
      <c r="D689" s="21" t="str">
        <f>VLOOKUP(A689,Datos!B:O,14,0)</f>
        <v>F</v>
      </c>
      <c r="E689" s="21" t="str">
        <f>VLOOKUP(A689,Datos!B:Q,16,0)</f>
        <v>CATEGORIA AUXILIAR</v>
      </c>
      <c r="F689" s="21" t="str">
        <f>VLOOKUP(A689,Datos!$B$2:$R$1503,17,0)</f>
        <v>DOCTORADO</v>
      </c>
      <c r="G689" s="21" t="str">
        <f>VLOOKUP(A689,Datos!$B$2:$C$1503,2,0)</f>
        <v>PEREIRA</v>
      </c>
      <c r="H689" s="22">
        <f ca="1">VLOOKUP(A689,Datos!$B$2:$P$1503,15,0)</f>
        <v>59.449315068493149</v>
      </c>
      <c r="I689" s="2" t="str">
        <f t="shared" si="10"/>
        <v>NO CUMPLE</v>
      </c>
    </row>
    <row r="690" spans="1:9" x14ac:dyDescent="0.2">
      <c r="A690" s="5">
        <v>51720778</v>
      </c>
      <c r="B690" s="5" t="s">
        <v>696</v>
      </c>
      <c r="C690" s="20">
        <f>VLOOKUP(A690,Datos!B:M,12,0)</f>
        <v>23128</v>
      </c>
      <c r="D690" s="21" t="str">
        <f>VLOOKUP(A690,Datos!B:O,14,0)</f>
        <v>F</v>
      </c>
      <c r="E690" s="21" t="str">
        <f>VLOOKUP(A690,Datos!B:Q,16,0)</f>
        <v>NO CATEGORIZADO</v>
      </c>
      <c r="F690" s="21" t="str">
        <f>VLOOKUP(A690,Datos!$B$2:$R$1503,17,0)</f>
        <v>MAESTRÍA</v>
      </c>
      <c r="G690" s="21" t="str">
        <f>VLOOKUP(A690,Datos!$B$2:$C$1503,2,0)</f>
        <v>BOGOTA</v>
      </c>
      <c r="H690" s="22">
        <f ca="1">VLOOKUP(A690,Datos!$B$2:$P$1503,15,0)</f>
        <v>60.575342465753423</v>
      </c>
      <c r="I690" s="2" t="str">
        <f t="shared" si="10"/>
        <v>CANDIDATO APROBADO</v>
      </c>
    </row>
    <row r="691" spans="1:9" x14ac:dyDescent="0.2">
      <c r="A691" s="5">
        <v>51726645</v>
      </c>
      <c r="B691" s="5" t="s">
        <v>697</v>
      </c>
      <c r="C691" s="20">
        <f>VLOOKUP(A691,Datos!B:M,12,0)</f>
        <v>21596</v>
      </c>
      <c r="D691" s="21" t="str">
        <f>VLOOKUP(A691,Datos!B:O,14,0)</f>
        <v>F</v>
      </c>
      <c r="E691" s="21" t="str">
        <f>VLOOKUP(A691,Datos!B:Q,16,0)</f>
        <v>NO CATEGORIZADO</v>
      </c>
      <c r="F691" s="21" t="str">
        <f>VLOOKUP(A691,Datos!$B$2:$R$1503,17,0)</f>
        <v>MAESTRÍA</v>
      </c>
      <c r="G691" s="21" t="str">
        <f>VLOOKUP(A691,Datos!$B$2:$C$1503,2,0)</f>
        <v>PEREIRA</v>
      </c>
      <c r="H691" s="22">
        <f ca="1">VLOOKUP(A691,Datos!$B$2:$P$1503,15,0)</f>
        <v>64.772602739726025</v>
      </c>
      <c r="I691" s="2" t="str">
        <f t="shared" si="10"/>
        <v>CANDIDATO APROBADO</v>
      </c>
    </row>
    <row r="692" spans="1:9" x14ac:dyDescent="0.2">
      <c r="A692" s="5">
        <v>51729486</v>
      </c>
      <c r="B692" s="5" t="s">
        <v>698</v>
      </c>
      <c r="C692" s="20">
        <f>VLOOKUP(A692,Datos!B:M,12,0)</f>
        <v>23330</v>
      </c>
      <c r="D692" s="21" t="str">
        <f>VLOOKUP(A692,Datos!B:O,14,0)</f>
        <v>F</v>
      </c>
      <c r="E692" s="21" t="str">
        <f>VLOOKUP(A692,Datos!B:Q,16,0)</f>
        <v>NO CATEGORIZADO</v>
      </c>
      <c r="F692" s="21" t="str">
        <f>VLOOKUP(A692,Datos!$B$2:$R$1503,17,0)</f>
        <v>ESPECIALIZACIÓN</v>
      </c>
      <c r="G692" s="21" t="str">
        <f>VLOOKUP(A692,Datos!$B$2:$C$1503,2,0)</f>
        <v>BOGOTA</v>
      </c>
      <c r="H692" s="22">
        <f ca="1">VLOOKUP(A692,Datos!$B$2:$P$1503,15,0)</f>
        <v>60.021917808219179</v>
      </c>
      <c r="I692" s="2" t="str">
        <f t="shared" si="10"/>
        <v>NO CUMPLE</v>
      </c>
    </row>
    <row r="693" spans="1:9" x14ac:dyDescent="0.2">
      <c r="A693" s="5">
        <v>51742318</v>
      </c>
      <c r="B693" s="5" t="s">
        <v>699</v>
      </c>
      <c r="C693" s="20">
        <f>VLOOKUP(A693,Datos!B:M,12,0)</f>
        <v>23542</v>
      </c>
      <c r="D693" s="21" t="str">
        <f>VLOOKUP(A693,Datos!B:O,14,0)</f>
        <v>F</v>
      </c>
      <c r="E693" s="21" t="str">
        <f>VLOOKUP(A693,Datos!B:Q,16,0)</f>
        <v>NO CATEGORIZADO</v>
      </c>
      <c r="F693" s="21" t="str">
        <f>VLOOKUP(A693,Datos!$B$2:$R$1503,17,0)</f>
        <v>MAESTRÍA</v>
      </c>
      <c r="G693" s="21" t="str">
        <f>VLOOKUP(A693,Datos!$B$2:$C$1503,2,0)</f>
        <v>PEREIRA</v>
      </c>
      <c r="H693" s="22">
        <f ca="1">VLOOKUP(A693,Datos!$B$2:$P$1503,15,0)</f>
        <v>59.441095890410956</v>
      </c>
      <c r="I693" s="2" t="str">
        <f t="shared" si="10"/>
        <v>CANDIDATO APROBADO</v>
      </c>
    </row>
    <row r="694" spans="1:9" x14ac:dyDescent="0.2">
      <c r="A694" s="5">
        <v>51749885</v>
      </c>
      <c r="B694" s="5" t="s">
        <v>700</v>
      </c>
      <c r="C694" s="20">
        <f>VLOOKUP(A694,Datos!B:M,12,0)</f>
        <v>23575</v>
      </c>
      <c r="D694" s="21" t="str">
        <f>VLOOKUP(A694,Datos!B:O,14,0)</f>
        <v>F</v>
      </c>
      <c r="E694" s="21" t="str">
        <f>VLOOKUP(A694,Datos!B:Q,16,0)</f>
        <v>NO CATEGORIZADO</v>
      </c>
      <c r="F694" s="21" t="str">
        <f>VLOOKUP(A694,Datos!$B$2:$R$1503,17,0)</f>
        <v>MAESTRÍA</v>
      </c>
      <c r="G694" s="21" t="str">
        <f>VLOOKUP(A694,Datos!$B$2:$C$1503,2,0)</f>
        <v>BOGOTA</v>
      </c>
      <c r="H694" s="22">
        <f ca="1">VLOOKUP(A694,Datos!$B$2:$P$1503,15,0)</f>
        <v>59.350684931506848</v>
      </c>
      <c r="I694" s="2" t="str">
        <f t="shared" si="10"/>
        <v>CANDIDATO APROBADO</v>
      </c>
    </row>
    <row r="695" spans="1:9" x14ac:dyDescent="0.2">
      <c r="A695" s="5">
        <v>51768721</v>
      </c>
      <c r="B695" s="5" t="s">
        <v>701</v>
      </c>
      <c r="C695" s="20">
        <f>VLOOKUP(A695,Datos!B:M,12,0)</f>
        <v>23980</v>
      </c>
      <c r="D695" s="21" t="str">
        <f>VLOOKUP(A695,Datos!B:O,14,0)</f>
        <v>F</v>
      </c>
      <c r="E695" s="21" t="str">
        <f>VLOOKUP(A695,Datos!B:Q,16,0)</f>
        <v>CATEGORIA AUXILIAR</v>
      </c>
      <c r="F695" s="21" t="str">
        <f>VLOOKUP(A695,Datos!$B$2:$R$1503,17,0)</f>
        <v>MAESTRÍA</v>
      </c>
      <c r="G695" s="21" t="str">
        <f>VLOOKUP(A695,Datos!$B$2:$C$1503,2,0)</f>
        <v>BOGOTA</v>
      </c>
      <c r="H695" s="22">
        <f ca="1">VLOOKUP(A695,Datos!$B$2:$P$1503,15,0)</f>
        <v>58.241095890410961</v>
      </c>
      <c r="I695" s="2" t="str">
        <f t="shared" si="10"/>
        <v>CANDIDATO APROBADO</v>
      </c>
    </row>
    <row r="696" spans="1:9" x14ac:dyDescent="0.2">
      <c r="A696" s="5">
        <v>51774055</v>
      </c>
      <c r="B696" s="5" t="s">
        <v>702</v>
      </c>
      <c r="C696" s="20">
        <f>VLOOKUP(A696,Datos!B:M,12,0)</f>
        <v>23558</v>
      </c>
      <c r="D696" s="21" t="str">
        <f>VLOOKUP(A696,Datos!B:O,14,0)</f>
        <v>F</v>
      </c>
      <c r="E696" s="21" t="str">
        <f>VLOOKUP(A696,Datos!B:Q,16,0)</f>
        <v>NO CATEGORIZADO</v>
      </c>
      <c r="F696" s="21" t="str">
        <f>VLOOKUP(A696,Datos!$B$2:$R$1503,17,0)</f>
        <v>MAESTRÍA</v>
      </c>
      <c r="G696" s="21" t="str">
        <f>VLOOKUP(A696,Datos!$B$2:$C$1503,2,0)</f>
        <v>BOGOTA</v>
      </c>
      <c r="H696" s="22">
        <f ca="1">VLOOKUP(A696,Datos!$B$2:$P$1503,15,0)</f>
        <v>59.397260273972606</v>
      </c>
      <c r="I696" s="2" t="str">
        <f t="shared" si="10"/>
        <v>CANDIDATO APROBADO</v>
      </c>
    </row>
    <row r="697" spans="1:9" x14ac:dyDescent="0.2">
      <c r="A697" s="5">
        <v>51777067</v>
      </c>
      <c r="B697" s="5" t="s">
        <v>703</v>
      </c>
      <c r="C697" s="20">
        <f>VLOOKUP(A697,Datos!B:M,12,0)</f>
        <v>23522</v>
      </c>
      <c r="D697" s="21" t="str">
        <f>VLOOKUP(A697,Datos!B:O,14,0)</f>
        <v>F</v>
      </c>
      <c r="E697" s="21" t="str">
        <f>VLOOKUP(A697,Datos!B:Q,16,0)</f>
        <v>NO CATEGORIZADO</v>
      </c>
      <c r="F697" s="21" t="str">
        <f>VLOOKUP(A697,Datos!$B$2:$R$1503,17,0)</f>
        <v>ESPECIALIZACIÓN</v>
      </c>
      <c r="G697" s="21" t="str">
        <f>VLOOKUP(A697,Datos!$B$2:$C$1503,2,0)</f>
        <v>PEREIRA</v>
      </c>
      <c r="H697" s="22">
        <f ca="1">VLOOKUP(A697,Datos!$B$2:$P$1503,15,0)</f>
        <v>59.495890410958907</v>
      </c>
      <c r="I697" s="2" t="str">
        <f t="shared" si="10"/>
        <v>NO CUMPLE</v>
      </c>
    </row>
    <row r="698" spans="1:9" x14ac:dyDescent="0.2">
      <c r="A698" s="5">
        <v>51781948</v>
      </c>
      <c r="B698" s="5" t="s">
        <v>704</v>
      </c>
      <c r="C698" s="20">
        <f>VLOOKUP(A698,Datos!B:M,12,0)</f>
        <v>23969</v>
      </c>
      <c r="D698" s="21" t="str">
        <f>VLOOKUP(A698,Datos!B:O,14,0)</f>
        <v>F</v>
      </c>
      <c r="E698" s="21" t="str">
        <f>VLOOKUP(A698,Datos!B:Q,16,0)</f>
        <v>CATEGORIA AUXILIAR</v>
      </c>
      <c r="F698" s="21" t="str">
        <f>VLOOKUP(A698,Datos!$B$2:$R$1503,17,0)</f>
        <v>ESPECIALIZACIÓN</v>
      </c>
      <c r="G698" s="21" t="str">
        <f>VLOOKUP(A698,Datos!$B$2:$C$1503,2,0)</f>
        <v>BOGOTA</v>
      </c>
      <c r="H698" s="22">
        <f ca="1">VLOOKUP(A698,Datos!$B$2:$P$1503,15,0)</f>
        <v>58.271232876712325</v>
      </c>
      <c r="I698" s="2" t="str">
        <f t="shared" si="10"/>
        <v>NO CUMPLE</v>
      </c>
    </row>
    <row r="699" spans="1:9" x14ac:dyDescent="0.2">
      <c r="A699" s="5">
        <v>51795563</v>
      </c>
      <c r="B699" s="5" t="s">
        <v>705</v>
      </c>
      <c r="C699" s="20">
        <f>VLOOKUP(A699,Datos!B:M,12,0)</f>
        <v>23251</v>
      </c>
      <c r="D699" s="21" t="str">
        <f>VLOOKUP(A699,Datos!B:O,14,0)</f>
        <v>F</v>
      </c>
      <c r="E699" s="21" t="str">
        <f>VLOOKUP(A699,Datos!B:Q,16,0)</f>
        <v>NO CATEGORIZADO</v>
      </c>
      <c r="F699" s="21" t="str">
        <f>VLOOKUP(A699,Datos!$B$2:$R$1503,17,0)</f>
        <v>PROFESIONAL</v>
      </c>
      <c r="G699" s="21" t="str">
        <f>VLOOKUP(A699,Datos!$B$2:$C$1503,2,0)</f>
        <v>PEREIRA</v>
      </c>
      <c r="H699" s="22">
        <f ca="1">VLOOKUP(A699,Datos!$B$2:$P$1503,15,0)</f>
        <v>60.238356164383561</v>
      </c>
      <c r="I699" s="2" t="str">
        <f t="shared" si="10"/>
        <v>NO CUMPLE</v>
      </c>
    </row>
    <row r="700" spans="1:9" x14ac:dyDescent="0.2">
      <c r="A700" s="5">
        <v>51796658</v>
      </c>
      <c r="B700" s="5" t="s">
        <v>706</v>
      </c>
      <c r="C700" s="20">
        <f>VLOOKUP(A700,Datos!B:M,12,0)</f>
        <v>24081</v>
      </c>
      <c r="D700" s="21" t="str">
        <f>VLOOKUP(A700,Datos!B:O,14,0)</f>
        <v>F</v>
      </c>
      <c r="E700" s="21" t="str">
        <f>VLOOKUP(A700,Datos!B:Q,16,0)</f>
        <v>NO CATEGORIZADO</v>
      </c>
      <c r="F700" s="21" t="str">
        <f>VLOOKUP(A700,Datos!$B$2:$R$1503,17,0)</f>
        <v>ESPECIALIZACIÓN</v>
      </c>
      <c r="G700" s="21" t="str">
        <f>VLOOKUP(A700,Datos!$B$2:$C$1503,2,0)</f>
        <v>BOGOTA</v>
      </c>
      <c r="H700" s="22">
        <f ca="1">VLOOKUP(A700,Datos!$B$2:$P$1503,15,0)</f>
        <v>57.964383561643835</v>
      </c>
      <c r="I700" s="2" t="str">
        <f t="shared" si="10"/>
        <v>NO CUMPLE</v>
      </c>
    </row>
    <row r="701" spans="1:9" x14ac:dyDescent="0.2">
      <c r="A701" s="5">
        <v>51804365</v>
      </c>
      <c r="B701" s="5" t="s">
        <v>707</v>
      </c>
      <c r="C701" s="20">
        <f>VLOOKUP(A701,Datos!B:M,12,0)</f>
        <v>23924</v>
      </c>
      <c r="D701" s="21" t="str">
        <f>VLOOKUP(A701,Datos!B:O,14,0)</f>
        <v>F</v>
      </c>
      <c r="E701" s="21" t="str">
        <f>VLOOKUP(A701,Datos!B:Q,16,0)</f>
        <v>NO CATEGORIZADO</v>
      </c>
      <c r="F701" s="21" t="str">
        <f>VLOOKUP(A701,Datos!$B$2:$R$1503,17,0)</f>
        <v>ESPECIALIZACIÓN</v>
      </c>
      <c r="G701" s="21" t="str">
        <f>VLOOKUP(A701,Datos!$B$2:$C$1503,2,0)</f>
        <v>PEREIRA</v>
      </c>
      <c r="H701" s="22">
        <f ca="1">VLOOKUP(A701,Datos!$B$2:$P$1503,15,0)</f>
        <v>58.394520547945206</v>
      </c>
      <c r="I701" s="2" t="str">
        <f t="shared" si="10"/>
        <v>NO CUMPLE</v>
      </c>
    </row>
    <row r="702" spans="1:9" x14ac:dyDescent="0.2">
      <c r="A702" s="5">
        <v>51829195</v>
      </c>
      <c r="B702" s="5" t="s">
        <v>708</v>
      </c>
      <c r="C702" s="20">
        <f>VLOOKUP(A702,Datos!B:M,12,0)</f>
        <v>24347</v>
      </c>
      <c r="D702" s="21" t="str">
        <f>VLOOKUP(A702,Datos!B:O,14,0)</f>
        <v>F</v>
      </c>
      <c r="E702" s="21" t="str">
        <f>VLOOKUP(A702,Datos!B:Q,16,0)</f>
        <v>CATEGORIA AUXILIAR</v>
      </c>
      <c r="F702" s="21" t="str">
        <f>VLOOKUP(A702,Datos!$B$2:$R$1503,17,0)</f>
        <v>MAESTRÍA</v>
      </c>
      <c r="G702" s="21" t="str">
        <f>VLOOKUP(A702,Datos!$B$2:$C$1503,2,0)</f>
        <v>BOGOTA</v>
      </c>
      <c r="H702" s="22">
        <f ca="1">VLOOKUP(A702,Datos!$B$2:$P$1503,15,0)</f>
        <v>57.235616438356168</v>
      </c>
      <c r="I702" s="2" t="str">
        <f t="shared" si="10"/>
        <v>CANDIDATO APROBADO</v>
      </c>
    </row>
    <row r="703" spans="1:9" x14ac:dyDescent="0.2">
      <c r="A703" s="5">
        <v>51833720</v>
      </c>
      <c r="B703" s="5" t="s">
        <v>709</v>
      </c>
      <c r="C703" s="20">
        <f>VLOOKUP(A703,Datos!B:M,12,0)</f>
        <v>24411</v>
      </c>
      <c r="D703" s="21" t="str">
        <f>VLOOKUP(A703,Datos!B:O,14,0)</f>
        <v>F</v>
      </c>
      <c r="E703" s="21" t="str">
        <f>VLOOKUP(A703,Datos!B:Q,16,0)</f>
        <v>NO CATEGORIZADO</v>
      </c>
      <c r="F703" s="21" t="str">
        <f>VLOOKUP(A703,Datos!$B$2:$R$1503,17,0)</f>
        <v>DOCTORADO</v>
      </c>
      <c r="G703" s="21" t="str">
        <f>VLOOKUP(A703,Datos!$B$2:$C$1503,2,0)</f>
        <v>MEDELLIN</v>
      </c>
      <c r="H703" s="22">
        <f ca="1">VLOOKUP(A703,Datos!$B$2:$P$1503,15,0)</f>
        <v>57.060273972602737</v>
      </c>
      <c r="I703" s="2" t="str">
        <f t="shared" si="10"/>
        <v>NO CUMPLE</v>
      </c>
    </row>
    <row r="704" spans="1:9" x14ac:dyDescent="0.2">
      <c r="A704" s="5">
        <v>51837973</v>
      </c>
      <c r="B704" s="5" t="s">
        <v>710</v>
      </c>
      <c r="C704" s="20">
        <f>VLOOKUP(A704,Datos!B:M,12,0)</f>
        <v>24438</v>
      </c>
      <c r="D704" s="21" t="str">
        <f>VLOOKUP(A704,Datos!B:O,14,0)</f>
        <v>F</v>
      </c>
      <c r="E704" s="21" t="str">
        <f>VLOOKUP(A704,Datos!B:Q,16,0)</f>
        <v>NO CATEGORIZADO</v>
      </c>
      <c r="F704" s="21" t="str">
        <f>VLOOKUP(A704,Datos!$B$2:$R$1503,17,0)</f>
        <v>MAESTRÍA</v>
      </c>
      <c r="G704" s="21" t="str">
        <f>VLOOKUP(A704,Datos!$B$2:$C$1503,2,0)</f>
        <v>PEREIRA</v>
      </c>
      <c r="H704" s="22">
        <f ca="1">VLOOKUP(A704,Datos!$B$2:$P$1503,15,0)</f>
        <v>56.986301369863014</v>
      </c>
      <c r="I704" s="2" t="str">
        <f t="shared" si="10"/>
        <v>CANDIDATO APROBADO</v>
      </c>
    </row>
    <row r="705" spans="1:9" x14ac:dyDescent="0.2">
      <c r="A705" s="5">
        <v>51864739</v>
      </c>
      <c r="B705" s="5" t="s">
        <v>711</v>
      </c>
      <c r="C705" s="20">
        <f>VLOOKUP(A705,Datos!B:M,12,0)</f>
        <v>24792</v>
      </c>
      <c r="D705" s="21" t="str">
        <f>VLOOKUP(A705,Datos!B:O,14,0)</f>
        <v>F</v>
      </c>
      <c r="E705" s="21" t="str">
        <f>VLOOKUP(A705,Datos!B:Q,16,0)</f>
        <v>NO CATEGORIZADO</v>
      </c>
      <c r="F705" s="21" t="str">
        <f>VLOOKUP(A705,Datos!$B$2:$R$1503,17,0)</f>
        <v>MAESTRÍA</v>
      </c>
      <c r="G705" s="21" t="str">
        <f>VLOOKUP(A705,Datos!$B$2:$C$1503,2,0)</f>
        <v>PEREIRA</v>
      </c>
      <c r="H705" s="22">
        <f ca="1">VLOOKUP(A705,Datos!$B$2:$P$1503,15,0)</f>
        <v>56.016438356164386</v>
      </c>
      <c r="I705" s="2" t="str">
        <f t="shared" si="10"/>
        <v>CANDIDATO APROBADO</v>
      </c>
    </row>
    <row r="706" spans="1:9" x14ac:dyDescent="0.2">
      <c r="A706" s="5">
        <v>51869977</v>
      </c>
      <c r="B706" s="5" t="s">
        <v>712</v>
      </c>
      <c r="C706" s="20">
        <f>VLOOKUP(A706,Datos!B:M,12,0)</f>
        <v>24264</v>
      </c>
      <c r="D706" s="21" t="str">
        <f>VLOOKUP(A706,Datos!B:O,14,0)</f>
        <v>F</v>
      </c>
      <c r="E706" s="21" t="str">
        <f>VLOOKUP(A706,Datos!B:Q,16,0)</f>
        <v>NO CATEGORIZADO</v>
      </c>
      <c r="F706" s="21" t="str">
        <f>VLOOKUP(A706,Datos!$B$2:$R$1503,17,0)</f>
        <v>ESPECIALIZACIÓN</v>
      </c>
      <c r="G706" s="21" t="str">
        <f>VLOOKUP(A706,Datos!$B$2:$C$1503,2,0)</f>
        <v>BOGOTA</v>
      </c>
      <c r="H706" s="22">
        <f ca="1">VLOOKUP(A706,Datos!$B$2:$P$1503,15,0)</f>
        <v>57.463013698630135</v>
      </c>
      <c r="I706" s="2" t="str">
        <f t="shared" si="10"/>
        <v>NO CUMPLE</v>
      </c>
    </row>
    <row r="707" spans="1:9" x14ac:dyDescent="0.2">
      <c r="A707" s="5">
        <v>51877412</v>
      </c>
      <c r="B707" s="5" t="s">
        <v>713</v>
      </c>
      <c r="C707" s="20">
        <f>VLOOKUP(A707,Datos!B:M,12,0)</f>
        <v>24748</v>
      </c>
      <c r="D707" s="21" t="str">
        <f>VLOOKUP(A707,Datos!B:O,14,0)</f>
        <v>F</v>
      </c>
      <c r="E707" s="21" t="str">
        <f>VLOOKUP(A707,Datos!B:Q,16,0)</f>
        <v>NO CATEGORIZADO</v>
      </c>
      <c r="F707" s="21" t="str">
        <f>VLOOKUP(A707,Datos!$B$2:$R$1503,17,0)</f>
        <v>ESPECIALIZACIÓN</v>
      </c>
      <c r="G707" s="21" t="str">
        <f>VLOOKUP(A707,Datos!$B$2:$C$1503,2,0)</f>
        <v>VALLEDUPAR</v>
      </c>
      <c r="H707" s="22">
        <f ca="1">VLOOKUP(A707,Datos!$B$2:$P$1503,15,0)</f>
        <v>56.136986301369866</v>
      </c>
      <c r="I707" s="2" t="str">
        <f t="shared" ref="I707:I770" si="11">IF(F707="MAESTRÍA","CANDIDATO APROBADO","NO CUMPLE")</f>
        <v>NO CUMPLE</v>
      </c>
    </row>
    <row r="708" spans="1:9" x14ac:dyDescent="0.2">
      <c r="A708" s="5">
        <v>51878688</v>
      </c>
      <c r="B708" s="5" t="s">
        <v>714</v>
      </c>
      <c r="C708" s="20">
        <f>VLOOKUP(A708,Datos!B:M,12,0)</f>
        <v>24204</v>
      </c>
      <c r="D708" s="21" t="str">
        <f>VLOOKUP(A708,Datos!B:O,14,0)</f>
        <v>F</v>
      </c>
      <c r="E708" s="21" t="str">
        <f>VLOOKUP(A708,Datos!B:Q,16,0)</f>
        <v>NO CATEGORIZADO</v>
      </c>
      <c r="F708" s="21" t="str">
        <f>VLOOKUP(A708,Datos!$B$2:$R$1503,17,0)</f>
        <v>ESPECIALIZACIÓN</v>
      </c>
      <c r="G708" s="21" t="str">
        <f>VLOOKUP(A708,Datos!$B$2:$C$1503,2,0)</f>
        <v>PEREIRA</v>
      </c>
      <c r="H708" s="22">
        <f ca="1">VLOOKUP(A708,Datos!$B$2:$P$1503,15,0)</f>
        <v>57.627397260273973</v>
      </c>
      <c r="I708" s="2" t="str">
        <f t="shared" si="11"/>
        <v>NO CUMPLE</v>
      </c>
    </row>
    <row r="709" spans="1:9" x14ac:dyDescent="0.2">
      <c r="A709" s="5">
        <v>51882073</v>
      </c>
      <c r="B709" s="5" t="s">
        <v>715</v>
      </c>
      <c r="C709" s="20">
        <f>VLOOKUP(A709,Datos!B:M,12,0)</f>
        <v>24796</v>
      </c>
      <c r="D709" s="21" t="str">
        <f>VLOOKUP(A709,Datos!B:O,14,0)</f>
        <v>F</v>
      </c>
      <c r="E709" s="21" t="str">
        <f>VLOOKUP(A709,Datos!B:Q,16,0)</f>
        <v>NO CATEGORIZADO</v>
      </c>
      <c r="F709" s="21" t="str">
        <f>VLOOKUP(A709,Datos!$B$2:$R$1503,17,0)</f>
        <v>DOCTORADO</v>
      </c>
      <c r="G709" s="21" t="str">
        <f>VLOOKUP(A709,Datos!$B$2:$C$1503,2,0)</f>
        <v>BOGOTA</v>
      </c>
      <c r="H709" s="22">
        <f ca="1">VLOOKUP(A709,Datos!$B$2:$P$1503,15,0)</f>
        <v>56.005479452054793</v>
      </c>
      <c r="I709" s="2" t="str">
        <f t="shared" si="11"/>
        <v>NO CUMPLE</v>
      </c>
    </row>
    <row r="710" spans="1:9" x14ac:dyDescent="0.2">
      <c r="A710" s="5">
        <v>51896474</v>
      </c>
      <c r="B710" s="5" t="s">
        <v>716</v>
      </c>
      <c r="C710" s="20">
        <f>VLOOKUP(A710,Datos!B:M,12,0)</f>
        <v>24470</v>
      </c>
      <c r="D710" s="21" t="str">
        <f>VLOOKUP(A710,Datos!B:O,14,0)</f>
        <v>F</v>
      </c>
      <c r="E710" s="21" t="str">
        <f>VLOOKUP(A710,Datos!B:Q,16,0)</f>
        <v>NO CATEGORIZADO</v>
      </c>
      <c r="F710" s="21" t="str">
        <f>VLOOKUP(A710,Datos!$B$2:$R$1503,17,0)</f>
        <v>MAESTRÍA</v>
      </c>
      <c r="G710" s="21" t="str">
        <f>VLOOKUP(A710,Datos!$B$2:$C$1503,2,0)</f>
        <v>BOGOTA</v>
      </c>
      <c r="H710" s="22">
        <f ca="1">VLOOKUP(A710,Datos!$B$2:$P$1503,15,0)</f>
        <v>56.898630136986299</v>
      </c>
      <c r="I710" s="2" t="str">
        <f t="shared" si="11"/>
        <v>CANDIDATO APROBADO</v>
      </c>
    </row>
    <row r="711" spans="1:9" x14ac:dyDescent="0.2">
      <c r="A711" s="5">
        <v>51902261</v>
      </c>
      <c r="B711" s="5" t="s">
        <v>717</v>
      </c>
      <c r="C711" s="20">
        <f>VLOOKUP(A711,Datos!B:M,12,0)</f>
        <v>24651</v>
      </c>
      <c r="D711" s="21" t="str">
        <f>VLOOKUP(A711,Datos!B:O,14,0)</f>
        <v>F</v>
      </c>
      <c r="E711" s="21" t="str">
        <f>VLOOKUP(A711,Datos!B:Q,16,0)</f>
        <v>CATEGORIA ASISTENTE</v>
      </c>
      <c r="F711" s="21" t="str">
        <f>VLOOKUP(A711,Datos!$B$2:$R$1503,17,0)</f>
        <v>PROFESIONAL</v>
      </c>
      <c r="G711" s="21" t="str">
        <f>VLOOKUP(A711,Datos!$B$2:$C$1503,2,0)</f>
        <v>VALLEDUPAR</v>
      </c>
      <c r="H711" s="22">
        <f ca="1">VLOOKUP(A711,Datos!$B$2:$P$1503,15,0)</f>
        <v>56.402739726027399</v>
      </c>
      <c r="I711" s="2" t="str">
        <f t="shared" si="11"/>
        <v>NO CUMPLE</v>
      </c>
    </row>
    <row r="712" spans="1:9" x14ac:dyDescent="0.2">
      <c r="A712" s="5">
        <v>51912126</v>
      </c>
      <c r="B712" s="5" t="s">
        <v>718</v>
      </c>
      <c r="C712" s="20">
        <f>VLOOKUP(A712,Datos!B:M,12,0)</f>
        <v>25127</v>
      </c>
      <c r="D712" s="21" t="str">
        <f>VLOOKUP(A712,Datos!B:O,14,0)</f>
        <v>F</v>
      </c>
      <c r="E712" s="21" t="str">
        <f>VLOOKUP(A712,Datos!B:Q,16,0)</f>
        <v>CATEGORIA AUXILIAR</v>
      </c>
      <c r="F712" s="21" t="str">
        <f>VLOOKUP(A712,Datos!$B$2:$R$1503,17,0)</f>
        <v>ESPECIALIZACIÓN</v>
      </c>
      <c r="G712" s="21" t="str">
        <f>VLOOKUP(A712,Datos!$B$2:$C$1503,2,0)</f>
        <v>PEREIRA</v>
      </c>
      <c r="H712" s="22">
        <f ca="1">VLOOKUP(A712,Datos!$B$2:$P$1503,15,0)</f>
        <v>55.098630136986301</v>
      </c>
      <c r="I712" s="2" t="str">
        <f t="shared" si="11"/>
        <v>NO CUMPLE</v>
      </c>
    </row>
    <row r="713" spans="1:9" x14ac:dyDescent="0.2">
      <c r="A713" s="5">
        <v>51921526</v>
      </c>
      <c r="B713" s="5" t="s">
        <v>719</v>
      </c>
      <c r="C713" s="20">
        <f>VLOOKUP(A713,Datos!B:M,12,0)</f>
        <v>25071</v>
      </c>
      <c r="D713" s="21" t="str">
        <f>VLOOKUP(A713,Datos!B:O,14,0)</f>
        <v>F</v>
      </c>
      <c r="E713" s="21" t="str">
        <f>VLOOKUP(A713,Datos!B:Q,16,0)</f>
        <v>NO CATEGORIZADO</v>
      </c>
      <c r="F713" s="21" t="str">
        <f>VLOOKUP(A713,Datos!$B$2:$R$1503,17,0)</f>
        <v>MAESTRÍA</v>
      </c>
      <c r="G713" s="21" t="str">
        <f>VLOOKUP(A713,Datos!$B$2:$C$1503,2,0)</f>
        <v>PEREIRA</v>
      </c>
      <c r="H713" s="22">
        <f ca="1">VLOOKUP(A713,Datos!$B$2:$P$1503,15,0)</f>
        <v>55.252054794520546</v>
      </c>
      <c r="I713" s="2" t="str">
        <f t="shared" si="11"/>
        <v>CANDIDATO APROBADO</v>
      </c>
    </row>
    <row r="714" spans="1:9" x14ac:dyDescent="0.2">
      <c r="A714" s="5">
        <v>51924169</v>
      </c>
      <c r="B714" s="5" t="s">
        <v>720</v>
      </c>
      <c r="C714" s="20">
        <f>VLOOKUP(A714,Datos!B:M,12,0)</f>
        <v>23956</v>
      </c>
      <c r="D714" s="21" t="str">
        <f>VLOOKUP(A714,Datos!B:O,14,0)</f>
        <v>F</v>
      </c>
      <c r="E714" s="21" t="str">
        <f>VLOOKUP(A714,Datos!B:Q,16,0)</f>
        <v>CATEGORIA AUXILIAR</v>
      </c>
      <c r="F714" s="21" t="str">
        <f>VLOOKUP(A714,Datos!$B$2:$R$1503,17,0)</f>
        <v>MAESTRÍA</v>
      </c>
      <c r="G714" s="21" t="str">
        <f>VLOOKUP(A714,Datos!$B$2:$C$1503,2,0)</f>
        <v>VALLEDUPAR</v>
      </c>
      <c r="H714" s="22">
        <f ca="1">VLOOKUP(A714,Datos!$B$2:$P$1503,15,0)</f>
        <v>58.30684931506849</v>
      </c>
      <c r="I714" s="2" t="str">
        <f t="shared" si="11"/>
        <v>CANDIDATO APROBADO</v>
      </c>
    </row>
    <row r="715" spans="1:9" x14ac:dyDescent="0.2">
      <c r="A715" s="5">
        <v>51937372</v>
      </c>
      <c r="B715" s="5" t="s">
        <v>721</v>
      </c>
      <c r="C715" s="20">
        <f>VLOOKUP(A715,Datos!B:M,12,0)</f>
        <v>25375</v>
      </c>
      <c r="D715" s="21" t="str">
        <f>VLOOKUP(A715,Datos!B:O,14,0)</f>
        <v>F</v>
      </c>
      <c r="E715" s="21" t="str">
        <f>VLOOKUP(A715,Datos!B:Q,16,0)</f>
        <v>NO CATEGORIZADO</v>
      </c>
      <c r="F715" s="21" t="str">
        <f>VLOOKUP(A715,Datos!$B$2:$R$1503,17,0)</f>
        <v>MAESTRÍA</v>
      </c>
      <c r="G715" s="21" t="str">
        <f>VLOOKUP(A715,Datos!$B$2:$C$1503,2,0)</f>
        <v>BOGOTA</v>
      </c>
      <c r="H715" s="22">
        <f ca="1">VLOOKUP(A715,Datos!$B$2:$P$1503,15,0)</f>
        <v>54.419178082191777</v>
      </c>
      <c r="I715" s="2" t="str">
        <f t="shared" si="11"/>
        <v>CANDIDATO APROBADO</v>
      </c>
    </row>
    <row r="716" spans="1:9" x14ac:dyDescent="0.2">
      <c r="A716" s="5">
        <v>51937446</v>
      </c>
      <c r="B716" s="5" t="s">
        <v>722</v>
      </c>
      <c r="C716" s="20">
        <f>VLOOKUP(A716,Datos!B:M,12,0)</f>
        <v>25313</v>
      </c>
      <c r="D716" s="21" t="str">
        <f>VLOOKUP(A716,Datos!B:O,14,0)</f>
        <v>F</v>
      </c>
      <c r="E716" s="21" t="str">
        <f>VLOOKUP(A716,Datos!B:Q,16,0)</f>
        <v>NO CATEGORIZADO</v>
      </c>
      <c r="F716" s="21" t="str">
        <f>VLOOKUP(A716,Datos!$B$2:$R$1503,17,0)</f>
        <v>MAESTRÍA</v>
      </c>
      <c r="G716" s="21" t="str">
        <f>VLOOKUP(A716,Datos!$B$2:$C$1503,2,0)</f>
        <v>BOGOTA</v>
      </c>
      <c r="H716" s="22">
        <f ca="1">VLOOKUP(A716,Datos!$B$2:$P$1503,15,0)</f>
        <v>54.589041095890408</v>
      </c>
      <c r="I716" s="2" t="str">
        <f t="shared" si="11"/>
        <v>CANDIDATO APROBADO</v>
      </c>
    </row>
    <row r="717" spans="1:9" x14ac:dyDescent="0.2">
      <c r="A717" s="5">
        <v>51946748</v>
      </c>
      <c r="B717" s="5" t="s">
        <v>723</v>
      </c>
      <c r="C717" s="20">
        <f>VLOOKUP(A717,Datos!B:M,12,0)</f>
        <v>25455</v>
      </c>
      <c r="D717" s="21" t="str">
        <f>VLOOKUP(A717,Datos!B:O,14,0)</f>
        <v>F</v>
      </c>
      <c r="E717" s="21" t="str">
        <f>VLOOKUP(A717,Datos!B:Q,16,0)</f>
        <v>NO CATEGORIZADO</v>
      </c>
      <c r="F717" s="21" t="str">
        <f>VLOOKUP(A717,Datos!$B$2:$R$1503,17,0)</f>
        <v>MAESTRÍA</v>
      </c>
      <c r="G717" s="21" t="str">
        <f>VLOOKUP(A717,Datos!$B$2:$C$1503,2,0)</f>
        <v>BOGOTA</v>
      </c>
      <c r="H717" s="22">
        <f ca="1">VLOOKUP(A717,Datos!$B$2:$P$1503,15,0)</f>
        <v>54.2</v>
      </c>
      <c r="I717" s="2" t="str">
        <f t="shared" si="11"/>
        <v>CANDIDATO APROBADO</v>
      </c>
    </row>
    <row r="718" spans="1:9" x14ac:dyDescent="0.2">
      <c r="A718" s="5">
        <v>51958011</v>
      </c>
      <c r="B718" s="5" t="s">
        <v>724</v>
      </c>
      <c r="C718" s="20">
        <f>VLOOKUP(A718,Datos!B:M,12,0)</f>
        <v>25343</v>
      </c>
      <c r="D718" s="21" t="str">
        <f>VLOOKUP(A718,Datos!B:O,14,0)</f>
        <v>F</v>
      </c>
      <c r="E718" s="21" t="str">
        <f>VLOOKUP(A718,Datos!B:Q,16,0)</f>
        <v>NO CATEGORIZADO</v>
      </c>
      <c r="F718" s="21" t="str">
        <f>VLOOKUP(A718,Datos!$B$2:$R$1503,17,0)</f>
        <v>DOCTORADO</v>
      </c>
      <c r="G718" s="21" t="str">
        <f>VLOOKUP(A718,Datos!$B$2:$C$1503,2,0)</f>
        <v>BOGOTA</v>
      </c>
      <c r="H718" s="22">
        <f ca="1">VLOOKUP(A718,Datos!$B$2:$P$1503,15,0)</f>
        <v>54.506849315068493</v>
      </c>
      <c r="I718" s="2" t="str">
        <f t="shared" si="11"/>
        <v>NO CUMPLE</v>
      </c>
    </row>
    <row r="719" spans="1:9" x14ac:dyDescent="0.2">
      <c r="A719" s="5">
        <v>51961770</v>
      </c>
      <c r="B719" s="5" t="s">
        <v>725</v>
      </c>
      <c r="C719" s="20">
        <f>VLOOKUP(A719,Datos!B:M,12,0)</f>
        <v>25671</v>
      </c>
      <c r="D719" s="21" t="str">
        <f>VLOOKUP(A719,Datos!B:O,14,0)</f>
        <v>F</v>
      </c>
      <c r="E719" s="21" t="str">
        <f>VLOOKUP(A719,Datos!B:Q,16,0)</f>
        <v>NO CATEGORIZADO</v>
      </c>
      <c r="F719" s="21" t="str">
        <f>VLOOKUP(A719,Datos!$B$2:$R$1503,17,0)</f>
        <v>DOCTORADO</v>
      </c>
      <c r="G719" s="21" t="str">
        <f>VLOOKUP(A719,Datos!$B$2:$C$1503,2,0)</f>
        <v>VALLEDUPAR</v>
      </c>
      <c r="H719" s="22">
        <f ca="1">VLOOKUP(A719,Datos!$B$2:$P$1503,15,0)</f>
        <v>53.608219178082194</v>
      </c>
      <c r="I719" s="2" t="str">
        <f t="shared" si="11"/>
        <v>NO CUMPLE</v>
      </c>
    </row>
    <row r="720" spans="1:9" x14ac:dyDescent="0.2">
      <c r="A720" s="5">
        <v>51968582</v>
      </c>
      <c r="B720" s="5" t="s">
        <v>726</v>
      </c>
      <c r="C720" s="20">
        <f>VLOOKUP(A720,Datos!B:M,12,0)</f>
        <v>25477</v>
      </c>
      <c r="D720" s="21" t="str">
        <f>VLOOKUP(A720,Datos!B:O,14,0)</f>
        <v>F</v>
      </c>
      <c r="E720" s="21" t="str">
        <f>VLOOKUP(A720,Datos!B:Q,16,0)</f>
        <v>NO CATEGORIZADO</v>
      </c>
      <c r="F720" s="21" t="str">
        <f>VLOOKUP(A720,Datos!$B$2:$R$1503,17,0)</f>
        <v>ESPECIALIZACIÓN</v>
      </c>
      <c r="G720" s="21" t="str">
        <f>VLOOKUP(A720,Datos!$B$2:$C$1503,2,0)</f>
        <v>PEREIRA</v>
      </c>
      <c r="H720" s="22">
        <f ca="1">VLOOKUP(A720,Datos!$B$2:$P$1503,15,0)</f>
        <v>54.139726027397259</v>
      </c>
      <c r="I720" s="2" t="str">
        <f t="shared" si="11"/>
        <v>NO CUMPLE</v>
      </c>
    </row>
    <row r="721" spans="1:9" x14ac:dyDescent="0.2">
      <c r="A721" s="5">
        <v>51974302</v>
      </c>
      <c r="B721" s="5" t="s">
        <v>727</v>
      </c>
      <c r="C721" s="20">
        <f>VLOOKUP(A721,Datos!B:M,12,0)</f>
        <v>25602</v>
      </c>
      <c r="D721" s="21" t="str">
        <f>VLOOKUP(A721,Datos!B:O,14,0)</f>
        <v>F</v>
      </c>
      <c r="E721" s="21" t="str">
        <f>VLOOKUP(A721,Datos!B:Q,16,0)</f>
        <v>NO CATEGORIZADO</v>
      </c>
      <c r="F721" s="21" t="str">
        <f>VLOOKUP(A721,Datos!$B$2:$R$1503,17,0)</f>
        <v>MAESTRÍA</v>
      </c>
      <c r="G721" s="21" t="str">
        <f>VLOOKUP(A721,Datos!$B$2:$C$1503,2,0)</f>
        <v>PEREIRA</v>
      </c>
      <c r="H721" s="22">
        <f ca="1">VLOOKUP(A721,Datos!$B$2:$P$1503,15,0)</f>
        <v>53.797260273972604</v>
      </c>
      <c r="I721" s="2" t="str">
        <f t="shared" si="11"/>
        <v>CANDIDATO APROBADO</v>
      </c>
    </row>
    <row r="722" spans="1:9" x14ac:dyDescent="0.2">
      <c r="A722" s="5">
        <v>51975594</v>
      </c>
      <c r="B722" s="5" t="s">
        <v>728</v>
      </c>
      <c r="C722" s="20">
        <f>VLOOKUP(A722,Datos!B:M,12,0)</f>
        <v>25352</v>
      </c>
      <c r="D722" s="21" t="str">
        <f>VLOOKUP(A722,Datos!B:O,14,0)</f>
        <v>F</v>
      </c>
      <c r="E722" s="21" t="str">
        <f>VLOOKUP(A722,Datos!B:Q,16,0)</f>
        <v>CATEGORIA AUXILIAR</v>
      </c>
      <c r="F722" s="21" t="str">
        <f>VLOOKUP(A722,Datos!$B$2:$R$1503,17,0)</f>
        <v>ESPECIALIZACIÓN</v>
      </c>
      <c r="G722" s="21" t="str">
        <f>VLOOKUP(A722,Datos!$B$2:$C$1503,2,0)</f>
        <v>PEREIRA</v>
      </c>
      <c r="H722" s="22">
        <f ca="1">VLOOKUP(A722,Datos!$B$2:$P$1503,15,0)</f>
        <v>54.482191780821921</v>
      </c>
      <c r="I722" s="2" t="str">
        <f t="shared" si="11"/>
        <v>NO CUMPLE</v>
      </c>
    </row>
    <row r="723" spans="1:9" x14ac:dyDescent="0.2">
      <c r="A723" s="5">
        <v>51982510</v>
      </c>
      <c r="B723" s="5" t="s">
        <v>729</v>
      </c>
      <c r="C723" s="20">
        <f>VLOOKUP(A723,Datos!B:M,12,0)</f>
        <v>24882</v>
      </c>
      <c r="D723" s="21" t="str">
        <f>VLOOKUP(A723,Datos!B:O,14,0)</f>
        <v>F</v>
      </c>
      <c r="E723" s="21" t="str">
        <f>VLOOKUP(A723,Datos!B:Q,16,0)</f>
        <v>CATEGORIA ASOCIADO</v>
      </c>
      <c r="F723" s="21" t="str">
        <f>VLOOKUP(A723,Datos!$B$2:$R$1503,17,0)</f>
        <v>MAESTRÍA</v>
      </c>
      <c r="G723" s="21" t="str">
        <f>VLOOKUP(A723,Datos!$B$2:$C$1503,2,0)</f>
        <v>BOGOTA</v>
      </c>
      <c r="H723" s="22">
        <f ca="1">VLOOKUP(A723,Datos!$B$2:$P$1503,15,0)</f>
        <v>55.769863013698632</v>
      </c>
      <c r="I723" s="2" t="str">
        <f t="shared" si="11"/>
        <v>CANDIDATO APROBADO</v>
      </c>
    </row>
    <row r="724" spans="1:9" x14ac:dyDescent="0.2">
      <c r="A724" s="5">
        <v>51982878</v>
      </c>
      <c r="B724" s="5" t="s">
        <v>730</v>
      </c>
      <c r="C724" s="20">
        <f>VLOOKUP(A724,Datos!B:M,12,0)</f>
        <v>25758</v>
      </c>
      <c r="D724" s="21" t="str">
        <f>VLOOKUP(A724,Datos!B:O,14,0)</f>
        <v>F</v>
      </c>
      <c r="E724" s="21" t="str">
        <f>VLOOKUP(A724,Datos!B:Q,16,0)</f>
        <v>CATEGORIA AUXILIAR</v>
      </c>
      <c r="F724" s="21" t="str">
        <f>VLOOKUP(A724,Datos!$B$2:$R$1503,17,0)</f>
        <v>MAESTRÍA</v>
      </c>
      <c r="G724" s="21" t="str">
        <f>VLOOKUP(A724,Datos!$B$2:$C$1503,2,0)</f>
        <v>BOGOTA</v>
      </c>
      <c r="H724" s="22">
        <f ca="1">VLOOKUP(A724,Datos!$B$2:$P$1503,15,0)</f>
        <v>53.369863013698627</v>
      </c>
      <c r="I724" s="2" t="str">
        <f t="shared" si="11"/>
        <v>CANDIDATO APROBADO</v>
      </c>
    </row>
    <row r="725" spans="1:9" x14ac:dyDescent="0.2">
      <c r="A725" s="5">
        <v>51984083</v>
      </c>
      <c r="B725" s="5" t="s">
        <v>731</v>
      </c>
      <c r="C725" s="20">
        <f>VLOOKUP(A725,Datos!B:M,12,0)</f>
        <v>25640</v>
      </c>
      <c r="D725" s="21" t="str">
        <f>VLOOKUP(A725,Datos!B:O,14,0)</f>
        <v>F</v>
      </c>
      <c r="E725" s="21" t="str">
        <f>VLOOKUP(A725,Datos!B:Q,16,0)</f>
        <v>NO CATEGORIZADO</v>
      </c>
      <c r="F725" s="21" t="str">
        <f>VLOOKUP(A725,Datos!$B$2:$R$1503,17,0)</f>
        <v>MAESTRÍA</v>
      </c>
      <c r="G725" s="21" t="str">
        <f>VLOOKUP(A725,Datos!$B$2:$C$1503,2,0)</f>
        <v>PEREIRA</v>
      </c>
      <c r="H725" s="22">
        <f ca="1">VLOOKUP(A725,Datos!$B$2:$P$1503,15,0)</f>
        <v>53.69315068493151</v>
      </c>
      <c r="I725" s="2" t="str">
        <f t="shared" si="11"/>
        <v>CANDIDATO APROBADO</v>
      </c>
    </row>
    <row r="726" spans="1:9" x14ac:dyDescent="0.2">
      <c r="A726" s="5">
        <v>51991123</v>
      </c>
      <c r="B726" s="5" t="s">
        <v>732</v>
      </c>
      <c r="C726" s="20">
        <f>VLOOKUP(A726,Datos!B:M,12,0)</f>
        <v>25547</v>
      </c>
      <c r="D726" s="21" t="str">
        <f>VLOOKUP(A726,Datos!B:O,14,0)</f>
        <v>F</v>
      </c>
      <c r="E726" s="21" t="str">
        <f>VLOOKUP(A726,Datos!B:Q,16,0)</f>
        <v>NO CATEGORIZADO</v>
      </c>
      <c r="F726" s="21" t="str">
        <f>VLOOKUP(A726,Datos!$B$2:$R$1503,17,0)</f>
        <v>DOCTORADO</v>
      </c>
      <c r="G726" s="21" t="str">
        <f>VLOOKUP(A726,Datos!$B$2:$C$1503,2,0)</f>
        <v>PEREIRA</v>
      </c>
      <c r="H726" s="22">
        <f ca="1">VLOOKUP(A726,Datos!$B$2:$P$1503,15,0)</f>
        <v>53.947945205479449</v>
      </c>
      <c r="I726" s="2" t="str">
        <f t="shared" si="11"/>
        <v>NO CUMPLE</v>
      </c>
    </row>
    <row r="727" spans="1:9" x14ac:dyDescent="0.2">
      <c r="A727" s="5">
        <v>51991942</v>
      </c>
      <c r="B727" s="5" t="s">
        <v>733</v>
      </c>
      <c r="C727" s="20">
        <f>VLOOKUP(A727,Datos!B:M,12,0)</f>
        <v>25689</v>
      </c>
      <c r="D727" s="21" t="str">
        <f>VLOOKUP(A727,Datos!B:O,14,0)</f>
        <v>F</v>
      </c>
      <c r="E727" s="21" t="str">
        <f>VLOOKUP(A727,Datos!B:Q,16,0)</f>
        <v>NO CATEGORIZADO</v>
      </c>
      <c r="F727" s="21" t="str">
        <f>VLOOKUP(A727,Datos!$B$2:$R$1503,17,0)</f>
        <v>PROFESIONAL</v>
      </c>
      <c r="G727" s="21" t="str">
        <f>VLOOKUP(A727,Datos!$B$2:$C$1503,2,0)</f>
        <v>BOGOTA</v>
      </c>
      <c r="H727" s="22">
        <f ca="1">VLOOKUP(A727,Datos!$B$2:$P$1503,15,0)</f>
        <v>53.558904109589044</v>
      </c>
      <c r="I727" s="2" t="str">
        <f t="shared" si="11"/>
        <v>NO CUMPLE</v>
      </c>
    </row>
    <row r="728" spans="1:9" x14ac:dyDescent="0.2">
      <c r="A728" s="5">
        <v>51996860</v>
      </c>
      <c r="B728" s="5" t="s">
        <v>734</v>
      </c>
      <c r="C728" s="20">
        <f>VLOOKUP(A728,Datos!B:M,12,0)</f>
        <v>25736</v>
      </c>
      <c r="D728" s="21" t="str">
        <f>VLOOKUP(A728,Datos!B:O,14,0)</f>
        <v>F</v>
      </c>
      <c r="E728" s="21" t="str">
        <f>VLOOKUP(A728,Datos!B:Q,16,0)</f>
        <v>CATEGORIA AUXILIAR</v>
      </c>
      <c r="F728" s="21" t="str">
        <f>VLOOKUP(A728,Datos!$B$2:$R$1503,17,0)</f>
        <v>ESPECIALIZACIÓN</v>
      </c>
      <c r="G728" s="21" t="str">
        <f>VLOOKUP(A728,Datos!$B$2:$C$1503,2,0)</f>
        <v>PEREIRA</v>
      </c>
      <c r="H728" s="22">
        <f ca="1">VLOOKUP(A728,Datos!$B$2:$P$1503,15,0)</f>
        <v>53.43013698630137</v>
      </c>
      <c r="I728" s="2" t="str">
        <f t="shared" si="11"/>
        <v>NO CUMPLE</v>
      </c>
    </row>
    <row r="729" spans="1:9" x14ac:dyDescent="0.2">
      <c r="A729" s="5">
        <v>51999817</v>
      </c>
      <c r="B729" s="5" t="s">
        <v>735</v>
      </c>
      <c r="C729" s="20">
        <f>VLOOKUP(A729,Datos!B:M,12,0)</f>
        <v>25822</v>
      </c>
      <c r="D729" s="21" t="str">
        <f>VLOOKUP(A729,Datos!B:O,14,0)</f>
        <v>F</v>
      </c>
      <c r="E729" s="21" t="str">
        <f>VLOOKUP(A729,Datos!B:Q,16,0)</f>
        <v>NO CATEGORIZADO</v>
      </c>
      <c r="F729" s="21" t="str">
        <f>VLOOKUP(A729,Datos!$B$2:$R$1503,17,0)</f>
        <v>PROFESIONAL</v>
      </c>
      <c r="G729" s="21" t="str">
        <f>VLOOKUP(A729,Datos!$B$2:$C$1503,2,0)</f>
        <v>BOGOTA</v>
      </c>
      <c r="H729" s="22">
        <f ca="1">VLOOKUP(A729,Datos!$B$2:$P$1503,15,0)</f>
        <v>53.194520547945203</v>
      </c>
      <c r="I729" s="2" t="str">
        <f t="shared" si="11"/>
        <v>NO CUMPLE</v>
      </c>
    </row>
    <row r="730" spans="1:9" x14ac:dyDescent="0.2">
      <c r="A730" s="5">
        <v>52018927</v>
      </c>
      <c r="B730" s="5" t="s">
        <v>736</v>
      </c>
      <c r="C730" s="20">
        <f>VLOOKUP(A730,Datos!B:M,12,0)</f>
        <v>26028</v>
      </c>
      <c r="D730" s="21" t="str">
        <f>VLOOKUP(A730,Datos!B:O,14,0)</f>
        <v>F</v>
      </c>
      <c r="E730" s="21" t="str">
        <f>VLOOKUP(A730,Datos!B:Q,16,0)</f>
        <v>NO CATEGORIZADO</v>
      </c>
      <c r="F730" s="21" t="str">
        <f>VLOOKUP(A730,Datos!$B$2:$R$1503,17,0)</f>
        <v>ESPECIALIZACIÓN</v>
      </c>
      <c r="G730" s="21" t="str">
        <f>VLOOKUP(A730,Datos!$B$2:$C$1503,2,0)</f>
        <v>BOGOTA</v>
      </c>
      <c r="H730" s="22">
        <f ca="1">VLOOKUP(A730,Datos!$B$2:$P$1503,15,0)</f>
        <v>52.630136986301373</v>
      </c>
      <c r="I730" s="2" t="str">
        <f t="shared" si="11"/>
        <v>NO CUMPLE</v>
      </c>
    </row>
    <row r="731" spans="1:9" x14ac:dyDescent="0.2">
      <c r="A731" s="5">
        <v>52019603</v>
      </c>
      <c r="B731" s="5" t="s">
        <v>737</v>
      </c>
      <c r="C731" s="20">
        <f>VLOOKUP(A731,Datos!B:M,12,0)</f>
        <v>25790</v>
      </c>
      <c r="D731" s="21" t="str">
        <f>VLOOKUP(A731,Datos!B:O,14,0)</f>
        <v>F</v>
      </c>
      <c r="E731" s="21" t="str">
        <f>VLOOKUP(A731,Datos!B:Q,16,0)</f>
        <v>NO CATEGORIZADO</v>
      </c>
      <c r="F731" s="21" t="str">
        <f>VLOOKUP(A731,Datos!$B$2:$R$1503,17,0)</f>
        <v>ESPECIALIZACIÓN</v>
      </c>
      <c r="G731" s="21" t="str">
        <f>VLOOKUP(A731,Datos!$B$2:$C$1503,2,0)</f>
        <v>BOGOTA</v>
      </c>
      <c r="H731" s="22">
        <f ca="1">VLOOKUP(A731,Datos!$B$2:$P$1503,15,0)</f>
        <v>53.282191780821918</v>
      </c>
      <c r="I731" s="2" t="str">
        <f t="shared" si="11"/>
        <v>NO CUMPLE</v>
      </c>
    </row>
    <row r="732" spans="1:9" x14ac:dyDescent="0.2">
      <c r="A732" s="5">
        <v>52021789</v>
      </c>
      <c r="B732" s="5" t="s">
        <v>738</v>
      </c>
      <c r="C732" s="20">
        <f>VLOOKUP(A732,Datos!B:M,12,0)</f>
        <v>25685</v>
      </c>
      <c r="D732" s="21" t="str">
        <f>VLOOKUP(A732,Datos!B:O,14,0)</f>
        <v>F</v>
      </c>
      <c r="E732" s="21" t="str">
        <f>VLOOKUP(A732,Datos!B:Q,16,0)</f>
        <v>NO CATEGORIZADO</v>
      </c>
      <c r="F732" s="21" t="str">
        <f>VLOOKUP(A732,Datos!$B$2:$R$1503,17,0)</f>
        <v>PROFESIONAL</v>
      </c>
      <c r="G732" s="21" t="str">
        <f>VLOOKUP(A732,Datos!$B$2:$C$1503,2,0)</f>
        <v>PEREIRA</v>
      </c>
      <c r="H732" s="22">
        <f ca="1">VLOOKUP(A732,Datos!$B$2:$P$1503,15,0)</f>
        <v>53.56986301369863</v>
      </c>
      <c r="I732" s="2" t="str">
        <f t="shared" si="11"/>
        <v>NO CUMPLE</v>
      </c>
    </row>
    <row r="733" spans="1:9" x14ac:dyDescent="0.2">
      <c r="A733" s="5">
        <v>52027307</v>
      </c>
      <c r="B733" s="5" t="s">
        <v>739</v>
      </c>
      <c r="C733" s="20">
        <f>VLOOKUP(A733,Datos!B:M,12,0)</f>
        <v>26033</v>
      </c>
      <c r="D733" s="21" t="str">
        <f>VLOOKUP(A733,Datos!B:O,14,0)</f>
        <v>F</v>
      </c>
      <c r="E733" s="21" t="str">
        <f>VLOOKUP(A733,Datos!B:Q,16,0)</f>
        <v>NO CATEGORIZADO</v>
      </c>
      <c r="F733" s="21" t="str">
        <f>VLOOKUP(A733,Datos!$B$2:$R$1503,17,0)</f>
        <v>MAESTRÍA</v>
      </c>
      <c r="G733" s="21" t="str">
        <f>VLOOKUP(A733,Datos!$B$2:$C$1503,2,0)</f>
        <v>VALLEDUPAR</v>
      </c>
      <c r="H733" s="22">
        <f ca="1">VLOOKUP(A733,Datos!$B$2:$P$1503,15,0)</f>
        <v>52.61643835616438</v>
      </c>
      <c r="I733" s="2" t="str">
        <f t="shared" si="11"/>
        <v>CANDIDATO APROBADO</v>
      </c>
    </row>
    <row r="734" spans="1:9" x14ac:dyDescent="0.2">
      <c r="A734" s="5">
        <v>52028612</v>
      </c>
      <c r="B734" s="5" t="s">
        <v>740</v>
      </c>
      <c r="C734" s="20">
        <f>VLOOKUP(A734,Datos!B:M,12,0)</f>
        <v>25938</v>
      </c>
      <c r="D734" s="21" t="str">
        <f>VLOOKUP(A734,Datos!B:O,14,0)</f>
        <v>F</v>
      </c>
      <c r="E734" s="21" t="str">
        <f>VLOOKUP(A734,Datos!B:Q,16,0)</f>
        <v>NO CATEGORIZADO</v>
      </c>
      <c r="F734" s="21" t="str">
        <f>VLOOKUP(A734,Datos!$B$2:$R$1503,17,0)</f>
        <v>ESPECIALIZACIÓN</v>
      </c>
      <c r="G734" s="21" t="str">
        <f>VLOOKUP(A734,Datos!$B$2:$C$1503,2,0)</f>
        <v>BOGOTA</v>
      </c>
      <c r="H734" s="22">
        <f ca="1">VLOOKUP(A734,Datos!$B$2:$P$1503,15,0)</f>
        <v>52.876712328767127</v>
      </c>
      <c r="I734" s="2" t="str">
        <f t="shared" si="11"/>
        <v>NO CUMPLE</v>
      </c>
    </row>
    <row r="735" spans="1:9" x14ac:dyDescent="0.2">
      <c r="A735" s="5">
        <v>52029338</v>
      </c>
      <c r="B735" s="5" t="s">
        <v>741</v>
      </c>
      <c r="C735" s="20">
        <f>VLOOKUP(A735,Datos!B:M,12,0)</f>
        <v>26122</v>
      </c>
      <c r="D735" s="21" t="str">
        <f>VLOOKUP(A735,Datos!B:O,14,0)</f>
        <v>F</v>
      </c>
      <c r="E735" s="21" t="str">
        <f>VLOOKUP(A735,Datos!B:Q,16,0)</f>
        <v>NO CATEGORIZADO</v>
      </c>
      <c r="F735" s="21" t="str">
        <f>VLOOKUP(A735,Datos!$B$2:$R$1503,17,0)</f>
        <v>DOCTORADO</v>
      </c>
      <c r="G735" s="21" t="str">
        <f>VLOOKUP(A735,Datos!$B$2:$C$1503,2,0)</f>
        <v>MEDELLIN</v>
      </c>
      <c r="H735" s="22">
        <f ca="1">VLOOKUP(A735,Datos!$B$2:$P$1503,15,0)</f>
        <v>52.372602739726027</v>
      </c>
      <c r="I735" s="2" t="str">
        <f t="shared" si="11"/>
        <v>NO CUMPLE</v>
      </c>
    </row>
    <row r="736" spans="1:9" x14ac:dyDescent="0.2">
      <c r="A736" s="5">
        <v>52032085</v>
      </c>
      <c r="B736" s="5" t="s">
        <v>742</v>
      </c>
      <c r="C736" s="20">
        <f>VLOOKUP(A736,Datos!B:M,12,0)</f>
        <v>25768</v>
      </c>
      <c r="D736" s="21" t="str">
        <f>VLOOKUP(A736,Datos!B:O,14,0)</f>
        <v>F</v>
      </c>
      <c r="E736" s="21" t="str">
        <f>VLOOKUP(A736,Datos!B:Q,16,0)</f>
        <v>CATEGORIA ASISTENTE</v>
      </c>
      <c r="F736" s="21" t="str">
        <f>VLOOKUP(A736,Datos!$B$2:$R$1503,17,0)</f>
        <v>PROFESIONAL</v>
      </c>
      <c r="G736" s="21" t="str">
        <f>VLOOKUP(A736,Datos!$B$2:$C$1503,2,0)</f>
        <v>VALLEDUPAR</v>
      </c>
      <c r="H736" s="22">
        <f ca="1">VLOOKUP(A736,Datos!$B$2:$P$1503,15,0)</f>
        <v>53.342465753424655</v>
      </c>
      <c r="I736" s="2" t="str">
        <f t="shared" si="11"/>
        <v>NO CUMPLE</v>
      </c>
    </row>
    <row r="737" spans="1:9" x14ac:dyDescent="0.2">
      <c r="A737" s="5">
        <v>52034084</v>
      </c>
      <c r="B737" s="5" t="s">
        <v>743</v>
      </c>
      <c r="C737" s="20">
        <f>VLOOKUP(A737,Datos!B:M,12,0)</f>
        <v>26210</v>
      </c>
      <c r="D737" s="21" t="str">
        <f>VLOOKUP(A737,Datos!B:O,14,0)</f>
        <v>F</v>
      </c>
      <c r="E737" s="21" t="str">
        <f>VLOOKUP(A737,Datos!B:Q,16,0)</f>
        <v>NO CATEGORIZADO</v>
      </c>
      <c r="F737" s="21" t="str">
        <f>VLOOKUP(A737,Datos!$B$2:$R$1503,17,0)</f>
        <v>MAESTRÍA</v>
      </c>
      <c r="G737" s="21" t="str">
        <f>VLOOKUP(A737,Datos!$B$2:$C$1503,2,0)</f>
        <v>PEREIRA</v>
      </c>
      <c r="H737" s="22">
        <f ca="1">VLOOKUP(A737,Datos!$B$2:$P$1503,15,0)</f>
        <v>52.131506849315066</v>
      </c>
      <c r="I737" s="2" t="str">
        <f t="shared" si="11"/>
        <v>CANDIDATO APROBADO</v>
      </c>
    </row>
    <row r="738" spans="1:9" x14ac:dyDescent="0.2">
      <c r="A738" s="5">
        <v>52034290</v>
      </c>
      <c r="B738" s="5" t="s">
        <v>744</v>
      </c>
      <c r="C738" s="20">
        <f>VLOOKUP(A738,Datos!B:M,12,0)</f>
        <v>25895</v>
      </c>
      <c r="D738" s="21" t="str">
        <f>VLOOKUP(A738,Datos!B:O,14,0)</f>
        <v>F</v>
      </c>
      <c r="E738" s="21" t="str">
        <f>VLOOKUP(A738,Datos!B:Q,16,0)</f>
        <v>NO CATEGORIZADO</v>
      </c>
      <c r="F738" s="21" t="str">
        <f>VLOOKUP(A738,Datos!$B$2:$R$1503,17,0)</f>
        <v>MAESTRÍA</v>
      </c>
      <c r="G738" s="21" t="str">
        <f>VLOOKUP(A738,Datos!$B$2:$C$1503,2,0)</f>
        <v>BOGOTA</v>
      </c>
      <c r="H738" s="22">
        <f ca="1">VLOOKUP(A738,Datos!$B$2:$P$1503,15,0)</f>
        <v>52.994520547945207</v>
      </c>
      <c r="I738" s="2" t="str">
        <f t="shared" si="11"/>
        <v>CANDIDATO APROBADO</v>
      </c>
    </row>
    <row r="739" spans="1:9" x14ac:dyDescent="0.2">
      <c r="A739" s="5">
        <v>52048239</v>
      </c>
      <c r="B739" s="5" t="s">
        <v>745</v>
      </c>
      <c r="C739" s="20">
        <f>VLOOKUP(A739,Datos!B:M,12,0)</f>
        <v>26261</v>
      </c>
      <c r="D739" s="21" t="str">
        <f>VLOOKUP(A739,Datos!B:O,14,0)</f>
        <v>F</v>
      </c>
      <c r="E739" s="21" t="str">
        <f>VLOOKUP(A739,Datos!B:Q,16,0)</f>
        <v>NO CATEGORIZADO</v>
      </c>
      <c r="F739" s="21" t="str">
        <f>VLOOKUP(A739,Datos!$B$2:$R$1503,17,0)</f>
        <v>MAESTRÍA</v>
      </c>
      <c r="G739" s="21" t="str">
        <f>VLOOKUP(A739,Datos!$B$2:$C$1503,2,0)</f>
        <v>BOGOTA</v>
      </c>
      <c r="H739" s="22">
        <f ca="1">VLOOKUP(A739,Datos!$B$2:$P$1503,15,0)</f>
        <v>51.991780821917807</v>
      </c>
      <c r="I739" s="2" t="str">
        <f t="shared" si="11"/>
        <v>CANDIDATO APROBADO</v>
      </c>
    </row>
    <row r="740" spans="1:9" x14ac:dyDescent="0.2">
      <c r="A740" s="5">
        <v>52048258</v>
      </c>
      <c r="B740" s="5" t="s">
        <v>746</v>
      </c>
      <c r="C740" s="20">
        <f>VLOOKUP(A740,Datos!B:M,12,0)</f>
        <v>26273</v>
      </c>
      <c r="D740" s="21" t="str">
        <f>VLOOKUP(A740,Datos!B:O,14,0)</f>
        <v>F</v>
      </c>
      <c r="E740" s="21" t="str">
        <f>VLOOKUP(A740,Datos!B:Q,16,0)</f>
        <v>NO CATEGORIZADO</v>
      </c>
      <c r="F740" s="21" t="str">
        <f>VLOOKUP(A740,Datos!$B$2:$R$1503,17,0)</f>
        <v>PROFESIONAL</v>
      </c>
      <c r="G740" s="21" t="str">
        <f>VLOOKUP(A740,Datos!$B$2:$C$1503,2,0)</f>
        <v>BOGOTA</v>
      </c>
      <c r="H740" s="22">
        <f ca="1">VLOOKUP(A740,Datos!$B$2:$P$1503,15,0)</f>
        <v>51.958904109589042</v>
      </c>
      <c r="I740" s="2" t="str">
        <f t="shared" si="11"/>
        <v>NO CUMPLE</v>
      </c>
    </row>
    <row r="741" spans="1:9" x14ac:dyDescent="0.2">
      <c r="A741" s="5">
        <v>52052778</v>
      </c>
      <c r="B741" s="5" t="s">
        <v>747</v>
      </c>
      <c r="C741" s="20">
        <f>VLOOKUP(A741,Datos!B:M,12,0)</f>
        <v>26345</v>
      </c>
      <c r="D741" s="21" t="str">
        <f>VLOOKUP(A741,Datos!B:O,14,0)</f>
        <v>F</v>
      </c>
      <c r="E741" s="21" t="str">
        <f>VLOOKUP(A741,Datos!B:Q,16,0)</f>
        <v>CATEGORIA AUXILIAR</v>
      </c>
      <c r="F741" s="21" t="str">
        <f>VLOOKUP(A741,Datos!$B$2:$R$1503,17,0)</f>
        <v>PROFESIONAL</v>
      </c>
      <c r="G741" s="21" t="str">
        <f>VLOOKUP(A741,Datos!$B$2:$C$1503,2,0)</f>
        <v>BOGOTA</v>
      </c>
      <c r="H741" s="22">
        <f ca="1">VLOOKUP(A741,Datos!$B$2:$P$1503,15,0)</f>
        <v>51.761643835616439</v>
      </c>
      <c r="I741" s="2" t="str">
        <f t="shared" si="11"/>
        <v>NO CUMPLE</v>
      </c>
    </row>
    <row r="742" spans="1:9" x14ac:dyDescent="0.2">
      <c r="A742" s="5">
        <v>52053267</v>
      </c>
      <c r="B742" s="5" t="s">
        <v>748</v>
      </c>
      <c r="C742" s="20">
        <f>VLOOKUP(A742,Datos!B:M,12,0)</f>
        <v>26437</v>
      </c>
      <c r="D742" s="21" t="str">
        <f>VLOOKUP(A742,Datos!B:O,14,0)</f>
        <v>F</v>
      </c>
      <c r="E742" s="21" t="str">
        <f>VLOOKUP(A742,Datos!B:Q,16,0)</f>
        <v>CATEGORIA ASISTENTE</v>
      </c>
      <c r="F742" s="21" t="str">
        <f>VLOOKUP(A742,Datos!$B$2:$R$1503,17,0)</f>
        <v>MAESTRÍA</v>
      </c>
      <c r="G742" s="21" t="str">
        <f>VLOOKUP(A742,Datos!$B$2:$C$1503,2,0)</f>
        <v>BOGOTA</v>
      </c>
      <c r="H742" s="22">
        <f ca="1">VLOOKUP(A742,Datos!$B$2:$P$1503,15,0)</f>
        <v>51.509589041095893</v>
      </c>
      <c r="I742" s="2" t="str">
        <f t="shared" si="11"/>
        <v>CANDIDATO APROBADO</v>
      </c>
    </row>
    <row r="743" spans="1:9" x14ac:dyDescent="0.2">
      <c r="A743" s="5">
        <v>52053722</v>
      </c>
      <c r="B743" s="5" t="s">
        <v>749</v>
      </c>
      <c r="C743" s="20">
        <f>VLOOKUP(A743,Datos!B:M,12,0)</f>
        <v>26320</v>
      </c>
      <c r="D743" s="21" t="str">
        <f>VLOOKUP(A743,Datos!B:O,14,0)</f>
        <v>F</v>
      </c>
      <c r="E743" s="21" t="str">
        <f>VLOOKUP(A743,Datos!B:Q,16,0)</f>
        <v>CATEGORIA ASISTENTE</v>
      </c>
      <c r="F743" s="21" t="str">
        <f>VLOOKUP(A743,Datos!$B$2:$R$1503,17,0)</f>
        <v>MAESTRÍA</v>
      </c>
      <c r="G743" s="21" t="str">
        <f>VLOOKUP(A743,Datos!$B$2:$C$1503,2,0)</f>
        <v>PEREIRA</v>
      </c>
      <c r="H743" s="22">
        <f ca="1">VLOOKUP(A743,Datos!$B$2:$P$1503,15,0)</f>
        <v>51.830136986301369</v>
      </c>
      <c r="I743" s="2" t="str">
        <f t="shared" si="11"/>
        <v>CANDIDATO APROBADO</v>
      </c>
    </row>
    <row r="744" spans="1:9" x14ac:dyDescent="0.2">
      <c r="A744" s="5">
        <v>52054145</v>
      </c>
      <c r="B744" s="5" t="s">
        <v>750</v>
      </c>
      <c r="C744" s="20">
        <f>VLOOKUP(A744,Datos!B:M,12,0)</f>
        <v>26385</v>
      </c>
      <c r="D744" s="21" t="str">
        <f>VLOOKUP(A744,Datos!B:O,14,0)</f>
        <v>F</v>
      </c>
      <c r="E744" s="21" t="str">
        <f>VLOOKUP(A744,Datos!B:Q,16,0)</f>
        <v>NO CATEGORIZADO</v>
      </c>
      <c r="F744" s="21" t="str">
        <f>VLOOKUP(A744,Datos!$B$2:$R$1503,17,0)</f>
        <v>MAESTRÍA</v>
      </c>
      <c r="G744" s="21" t="str">
        <f>VLOOKUP(A744,Datos!$B$2:$C$1503,2,0)</f>
        <v>BOGOTA</v>
      </c>
      <c r="H744" s="22">
        <f ca="1">VLOOKUP(A744,Datos!$B$2:$P$1503,15,0)</f>
        <v>51.652054794520545</v>
      </c>
      <c r="I744" s="2" t="str">
        <f t="shared" si="11"/>
        <v>CANDIDATO APROBADO</v>
      </c>
    </row>
    <row r="745" spans="1:9" x14ac:dyDescent="0.2">
      <c r="A745" s="5">
        <v>52057912</v>
      </c>
      <c r="B745" s="5" t="s">
        <v>751</v>
      </c>
      <c r="C745" s="20">
        <f>VLOOKUP(A745,Datos!B:M,12,0)</f>
        <v>26717</v>
      </c>
      <c r="D745" s="21" t="str">
        <f>VLOOKUP(A745,Datos!B:O,14,0)</f>
        <v>F</v>
      </c>
      <c r="E745" s="21" t="str">
        <f>VLOOKUP(A745,Datos!B:Q,16,0)</f>
        <v>CATEGORIA ASISTENTE</v>
      </c>
      <c r="F745" s="21" t="str">
        <f>VLOOKUP(A745,Datos!$B$2:$R$1503,17,0)</f>
        <v>ESPECIALIZACIÓN</v>
      </c>
      <c r="G745" s="21" t="str">
        <f>VLOOKUP(A745,Datos!$B$2:$C$1503,2,0)</f>
        <v>BOGOTA</v>
      </c>
      <c r="H745" s="22">
        <f ca="1">VLOOKUP(A745,Datos!$B$2:$P$1503,15,0)</f>
        <v>50.742465753424661</v>
      </c>
      <c r="I745" s="2" t="str">
        <f t="shared" si="11"/>
        <v>NO CUMPLE</v>
      </c>
    </row>
    <row r="746" spans="1:9" x14ac:dyDescent="0.2">
      <c r="A746" s="5">
        <v>52062499</v>
      </c>
      <c r="B746" s="5" t="s">
        <v>752</v>
      </c>
      <c r="C746" s="20">
        <f>VLOOKUP(A746,Datos!B:M,12,0)</f>
        <v>26459</v>
      </c>
      <c r="D746" s="21" t="str">
        <f>VLOOKUP(A746,Datos!B:O,14,0)</f>
        <v>F</v>
      </c>
      <c r="E746" s="21" t="str">
        <f>VLOOKUP(A746,Datos!B:Q,16,0)</f>
        <v>NO CATEGORIZADO</v>
      </c>
      <c r="F746" s="21" t="str">
        <f>VLOOKUP(A746,Datos!$B$2:$R$1503,17,0)</f>
        <v>MAESTRÍA</v>
      </c>
      <c r="G746" s="21" t="str">
        <f>VLOOKUP(A746,Datos!$B$2:$C$1503,2,0)</f>
        <v>BOGOTA</v>
      </c>
      <c r="H746" s="22">
        <f ca="1">VLOOKUP(A746,Datos!$B$2:$P$1503,15,0)</f>
        <v>51.449315068493149</v>
      </c>
      <c r="I746" s="2" t="str">
        <f t="shared" si="11"/>
        <v>CANDIDATO APROBADO</v>
      </c>
    </row>
    <row r="747" spans="1:9" x14ac:dyDescent="0.2">
      <c r="A747" s="5">
        <v>52066654</v>
      </c>
      <c r="B747" s="5" t="s">
        <v>753</v>
      </c>
      <c r="C747" s="20">
        <f>VLOOKUP(A747,Datos!B:M,12,0)</f>
        <v>26783</v>
      </c>
      <c r="D747" s="21" t="str">
        <f>VLOOKUP(A747,Datos!B:O,14,0)</f>
        <v>F</v>
      </c>
      <c r="E747" s="21" t="str">
        <f>VLOOKUP(A747,Datos!B:Q,16,0)</f>
        <v>NO CATEGORIZADO</v>
      </c>
      <c r="F747" s="21" t="str">
        <f>VLOOKUP(A747,Datos!$B$2:$R$1503,17,0)</f>
        <v>ESPECIALIZACIÓN</v>
      </c>
      <c r="G747" s="21" t="str">
        <f>VLOOKUP(A747,Datos!$B$2:$C$1503,2,0)</f>
        <v>BOGOTA</v>
      </c>
      <c r="H747" s="22">
        <f ca="1">VLOOKUP(A747,Datos!$B$2:$P$1503,15,0)</f>
        <v>50.561643835616437</v>
      </c>
      <c r="I747" s="2" t="str">
        <f t="shared" si="11"/>
        <v>NO CUMPLE</v>
      </c>
    </row>
    <row r="748" spans="1:9" x14ac:dyDescent="0.2">
      <c r="A748" s="5">
        <v>52074535</v>
      </c>
      <c r="B748" s="5" t="s">
        <v>754</v>
      </c>
      <c r="C748" s="20">
        <f>VLOOKUP(A748,Datos!B:M,12,0)</f>
        <v>26653</v>
      </c>
      <c r="D748" s="21" t="str">
        <f>VLOOKUP(A748,Datos!B:O,14,0)</f>
        <v>F</v>
      </c>
      <c r="E748" s="21" t="str">
        <f>VLOOKUP(A748,Datos!B:Q,16,0)</f>
        <v>NO CATEGORIZADO</v>
      </c>
      <c r="F748" s="21" t="str">
        <f>VLOOKUP(A748,Datos!$B$2:$R$1503,17,0)</f>
        <v>MAESTRÍA</v>
      </c>
      <c r="G748" s="21" t="str">
        <f>VLOOKUP(A748,Datos!$B$2:$C$1503,2,0)</f>
        <v>BOGOTA</v>
      </c>
      <c r="H748" s="22">
        <f ca="1">VLOOKUP(A748,Datos!$B$2:$P$1503,15,0)</f>
        <v>50.917808219178085</v>
      </c>
      <c r="I748" s="2" t="str">
        <f t="shared" si="11"/>
        <v>CANDIDATO APROBADO</v>
      </c>
    </row>
    <row r="749" spans="1:9" x14ac:dyDescent="0.2">
      <c r="A749" s="5">
        <v>52075498</v>
      </c>
      <c r="B749" s="5" t="s">
        <v>755</v>
      </c>
      <c r="C749" s="20">
        <f>VLOOKUP(A749,Datos!B:M,12,0)</f>
        <v>26449</v>
      </c>
      <c r="D749" s="21" t="str">
        <f>VLOOKUP(A749,Datos!B:O,14,0)</f>
        <v>F</v>
      </c>
      <c r="E749" s="21" t="str">
        <f>VLOOKUP(A749,Datos!B:Q,16,0)</f>
        <v>CATEGORIA ASISTENTE</v>
      </c>
      <c r="F749" s="21" t="str">
        <f>VLOOKUP(A749,Datos!$B$2:$R$1503,17,0)</f>
        <v>MAESTRÍA</v>
      </c>
      <c r="G749" s="21" t="str">
        <f>VLOOKUP(A749,Datos!$B$2:$C$1503,2,0)</f>
        <v>BOGOTA</v>
      </c>
      <c r="H749" s="22">
        <f ca="1">VLOOKUP(A749,Datos!$B$2:$P$1503,15,0)</f>
        <v>51.476712328767121</v>
      </c>
      <c r="I749" s="2" t="str">
        <f t="shared" si="11"/>
        <v>CANDIDATO APROBADO</v>
      </c>
    </row>
    <row r="750" spans="1:9" x14ac:dyDescent="0.2">
      <c r="A750" s="5">
        <v>52083453</v>
      </c>
      <c r="B750" s="5" t="s">
        <v>756</v>
      </c>
      <c r="C750" s="20">
        <f>VLOOKUP(A750,Datos!B:M,12,0)</f>
        <v>26524</v>
      </c>
      <c r="D750" s="21" t="str">
        <f>VLOOKUP(A750,Datos!B:O,14,0)</f>
        <v>F</v>
      </c>
      <c r="E750" s="21" t="str">
        <f>VLOOKUP(A750,Datos!B:Q,16,0)</f>
        <v>NO CATEGORIZADO</v>
      </c>
      <c r="F750" s="21" t="str">
        <f>VLOOKUP(A750,Datos!$B$2:$R$1503,17,0)</f>
        <v>MAESTRÍA</v>
      </c>
      <c r="G750" s="21" t="str">
        <f>VLOOKUP(A750,Datos!$B$2:$C$1503,2,0)</f>
        <v>BOGOTA</v>
      </c>
      <c r="H750" s="22">
        <f ca="1">VLOOKUP(A750,Datos!$B$2:$P$1503,15,0)</f>
        <v>51.271232876712325</v>
      </c>
      <c r="I750" s="2" t="str">
        <f t="shared" si="11"/>
        <v>CANDIDATO APROBADO</v>
      </c>
    </row>
    <row r="751" spans="1:9" x14ac:dyDescent="0.2">
      <c r="A751" s="5">
        <v>52085181</v>
      </c>
      <c r="B751" s="5" t="s">
        <v>757</v>
      </c>
      <c r="C751" s="20">
        <f>VLOOKUP(A751,Datos!B:M,12,0)</f>
        <v>27061</v>
      </c>
      <c r="D751" s="21" t="str">
        <f>VLOOKUP(A751,Datos!B:O,14,0)</f>
        <v>F</v>
      </c>
      <c r="E751" s="21" t="str">
        <f>VLOOKUP(A751,Datos!B:Q,16,0)</f>
        <v>NO CATEGORIZADO</v>
      </c>
      <c r="F751" s="21" t="str">
        <f>VLOOKUP(A751,Datos!$B$2:$R$1503,17,0)</f>
        <v>MAESTRÍA</v>
      </c>
      <c r="G751" s="21" t="str">
        <f>VLOOKUP(A751,Datos!$B$2:$C$1503,2,0)</f>
        <v>BOGOTA</v>
      </c>
      <c r="H751" s="22">
        <f ca="1">VLOOKUP(A751,Datos!$B$2:$P$1503,15,0)</f>
        <v>49.8</v>
      </c>
      <c r="I751" s="2" t="str">
        <f t="shared" si="11"/>
        <v>CANDIDATO APROBADO</v>
      </c>
    </row>
    <row r="752" spans="1:9" x14ac:dyDescent="0.2">
      <c r="A752" s="5">
        <v>52103376</v>
      </c>
      <c r="B752" s="5" t="s">
        <v>758</v>
      </c>
      <c r="C752" s="20">
        <f>VLOOKUP(A752,Datos!B:M,12,0)</f>
        <v>26764</v>
      </c>
      <c r="D752" s="21" t="str">
        <f>VLOOKUP(A752,Datos!B:O,14,0)</f>
        <v>F</v>
      </c>
      <c r="E752" s="21" t="str">
        <f>VLOOKUP(A752,Datos!B:Q,16,0)</f>
        <v>NO CATEGORIZADO</v>
      </c>
      <c r="F752" s="21" t="str">
        <f>VLOOKUP(A752,Datos!$B$2:$R$1503,17,0)</f>
        <v>DOCTORADO</v>
      </c>
      <c r="G752" s="21" t="str">
        <f>VLOOKUP(A752,Datos!$B$2:$C$1503,2,0)</f>
        <v>MEDELLIN</v>
      </c>
      <c r="H752" s="22">
        <f ca="1">VLOOKUP(A752,Datos!$B$2:$P$1503,15,0)</f>
        <v>50.613698630136987</v>
      </c>
      <c r="I752" s="2" t="str">
        <f t="shared" si="11"/>
        <v>NO CUMPLE</v>
      </c>
    </row>
    <row r="753" spans="1:9" x14ac:dyDescent="0.2">
      <c r="A753" s="5">
        <v>52108933</v>
      </c>
      <c r="B753" s="5" t="s">
        <v>759</v>
      </c>
      <c r="C753" s="20">
        <f>VLOOKUP(A753,Datos!B:M,12,0)</f>
        <v>27164</v>
      </c>
      <c r="D753" s="21" t="str">
        <f>VLOOKUP(A753,Datos!B:O,14,0)</f>
        <v>F</v>
      </c>
      <c r="E753" s="21" t="str">
        <f>VLOOKUP(A753,Datos!B:Q,16,0)</f>
        <v>CATEGORIA ASISTENTE</v>
      </c>
      <c r="F753" s="21" t="str">
        <f>VLOOKUP(A753,Datos!$B$2:$R$1503,17,0)</f>
        <v>ESPECIALIZACIÓN</v>
      </c>
      <c r="G753" s="21" t="str">
        <f>VLOOKUP(A753,Datos!$B$2:$C$1503,2,0)</f>
        <v>BOGOTA</v>
      </c>
      <c r="H753" s="22">
        <f ca="1">VLOOKUP(A753,Datos!$B$2:$P$1503,15,0)</f>
        <v>49.517808219178079</v>
      </c>
      <c r="I753" s="2" t="str">
        <f t="shared" si="11"/>
        <v>NO CUMPLE</v>
      </c>
    </row>
    <row r="754" spans="1:9" x14ac:dyDescent="0.2">
      <c r="A754" s="5">
        <v>52110035</v>
      </c>
      <c r="B754" s="5" t="s">
        <v>760</v>
      </c>
      <c r="C754" s="20">
        <f>VLOOKUP(A754,Datos!B:M,12,0)</f>
        <v>27041</v>
      </c>
      <c r="D754" s="21" t="str">
        <f>VLOOKUP(A754,Datos!B:O,14,0)</f>
        <v>F</v>
      </c>
      <c r="E754" s="21" t="str">
        <f>VLOOKUP(A754,Datos!B:Q,16,0)</f>
        <v>NO CATEGORIZADO</v>
      </c>
      <c r="F754" s="21" t="str">
        <f>VLOOKUP(A754,Datos!$B$2:$R$1503,17,0)</f>
        <v>ESPECIALIZACIÓN</v>
      </c>
      <c r="G754" s="21" t="str">
        <f>VLOOKUP(A754,Datos!$B$2:$C$1503,2,0)</f>
        <v>PEREIRA</v>
      </c>
      <c r="H754" s="22">
        <f ca="1">VLOOKUP(A754,Datos!$B$2:$P$1503,15,0)</f>
        <v>49.854794520547948</v>
      </c>
      <c r="I754" s="2" t="str">
        <f t="shared" si="11"/>
        <v>NO CUMPLE</v>
      </c>
    </row>
    <row r="755" spans="1:9" x14ac:dyDescent="0.2">
      <c r="A755" s="5">
        <v>52112485</v>
      </c>
      <c r="B755" s="5" t="s">
        <v>761</v>
      </c>
      <c r="C755" s="20">
        <f>VLOOKUP(A755,Datos!B:M,12,0)</f>
        <v>26555</v>
      </c>
      <c r="D755" s="21" t="str">
        <f>VLOOKUP(A755,Datos!B:O,14,0)</f>
        <v>F</v>
      </c>
      <c r="E755" s="21" t="str">
        <f>VLOOKUP(A755,Datos!B:Q,16,0)</f>
        <v>NO CATEGORIZADO</v>
      </c>
      <c r="F755" s="21" t="str">
        <f>VLOOKUP(A755,Datos!$B$2:$R$1503,17,0)</f>
        <v>ESPECIALIZACIÓN</v>
      </c>
      <c r="G755" s="21" t="str">
        <f>VLOOKUP(A755,Datos!$B$2:$C$1503,2,0)</f>
        <v>BOGOTA</v>
      </c>
      <c r="H755" s="22">
        <f ca="1">VLOOKUP(A755,Datos!$B$2:$P$1503,15,0)</f>
        <v>51.186301369863017</v>
      </c>
      <c r="I755" s="2" t="str">
        <f t="shared" si="11"/>
        <v>NO CUMPLE</v>
      </c>
    </row>
    <row r="756" spans="1:9" x14ac:dyDescent="0.2">
      <c r="A756" s="5">
        <v>52117822</v>
      </c>
      <c r="B756" s="5" t="s">
        <v>762</v>
      </c>
      <c r="C756" s="20">
        <f>VLOOKUP(A756,Datos!B:M,12,0)</f>
        <v>26852</v>
      </c>
      <c r="D756" s="21" t="str">
        <f>VLOOKUP(A756,Datos!B:O,14,0)</f>
        <v>F</v>
      </c>
      <c r="E756" s="21" t="str">
        <f>VLOOKUP(A756,Datos!B:Q,16,0)</f>
        <v>NO CATEGORIZADO</v>
      </c>
      <c r="F756" s="21" t="str">
        <f>VLOOKUP(A756,Datos!$B$2:$R$1503,17,0)</f>
        <v>MAESTRÍA</v>
      </c>
      <c r="G756" s="21" t="str">
        <f>VLOOKUP(A756,Datos!$B$2:$C$1503,2,0)</f>
        <v>BOGOTA</v>
      </c>
      <c r="H756" s="22">
        <f ca="1">VLOOKUP(A756,Datos!$B$2:$P$1503,15,0)</f>
        <v>50.372602739726027</v>
      </c>
      <c r="I756" s="2" t="str">
        <f t="shared" si="11"/>
        <v>CANDIDATO APROBADO</v>
      </c>
    </row>
    <row r="757" spans="1:9" x14ac:dyDescent="0.2">
      <c r="A757" s="5">
        <v>52145751</v>
      </c>
      <c r="B757" s="5" t="s">
        <v>763</v>
      </c>
      <c r="C757" s="20">
        <f>VLOOKUP(A757,Datos!B:M,12,0)</f>
        <v>27047</v>
      </c>
      <c r="D757" s="21" t="str">
        <f>VLOOKUP(A757,Datos!B:O,14,0)</f>
        <v>F</v>
      </c>
      <c r="E757" s="21" t="str">
        <f>VLOOKUP(A757,Datos!B:Q,16,0)</f>
        <v>NO CATEGORIZADO</v>
      </c>
      <c r="F757" s="21" t="str">
        <f>VLOOKUP(A757,Datos!$B$2:$R$1503,17,0)</f>
        <v>MAESTRÍA</v>
      </c>
      <c r="G757" s="21" t="str">
        <f>VLOOKUP(A757,Datos!$B$2:$C$1503,2,0)</f>
        <v>BOGOTA</v>
      </c>
      <c r="H757" s="22">
        <f ca="1">VLOOKUP(A757,Datos!$B$2:$P$1503,15,0)</f>
        <v>49.838356164383562</v>
      </c>
      <c r="I757" s="2" t="str">
        <f t="shared" si="11"/>
        <v>CANDIDATO APROBADO</v>
      </c>
    </row>
    <row r="758" spans="1:9" x14ac:dyDescent="0.2">
      <c r="A758" s="5">
        <v>52152326</v>
      </c>
      <c r="B758" s="5" t="s">
        <v>764</v>
      </c>
      <c r="C758" s="20">
        <f>VLOOKUP(A758,Datos!B:M,12,0)</f>
        <v>27399</v>
      </c>
      <c r="D758" s="21" t="str">
        <f>VLOOKUP(A758,Datos!B:O,14,0)</f>
        <v>F</v>
      </c>
      <c r="E758" s="21" t="str">
        <f>VLOOKUP(A758,Datos!B:Q,16,0)</f>
        <v>NO CATEGORIZADO</v>
      </c>
      <c r="F758" s="21" t="str">
        <f>VLOOKUP(A758,Datos!$B$2:$R$1503,17,0)</f>
        <v>ESPECIALIZACIÓN</v>
      </c>
      <c r="G758" s="21" t="str">
        <f>VLOOKUP(A758,Datos!$B$2:$C$1503,2,0)</f>
        <v>BOGOTA</v>
      </c>
      <c r="H758" s="22">
        <f ca="1">VLOOKUP(A758,Datos!$B$2:$P$1503,15,0)</f>
        <v>48.873972602739727</v>
      </c>
      <c r="I758" s="2" t="str">
        <f t="shared" si="11"/>
        <v>NO CUMPLE</v>
      </c>
    </row>
    <row r="759" spans="1:9" x14ac:dyDescent="0.2">
      <c r="A759" s="5">
        <v>52152530</v>
      </c>
      <c r="B759" s="5" t="s">
        <v>765</v>
      </c>
      <c r="C759" s="20">
        <f>VLOOKUP(A759,Datos!B:M,12,0)</f>
        <v>27420</v>
      </c>
      <c r="D759" s="21" t="str">
        <f>VLOOKUP(A759,Datos!B:O,14,0)</f>
        <v>F</v>
      </c>
      <c r="E759" s="21" t="str">
        <f>VLOOKUP(A759,Datos!B:Q,16,0)</f>
        <v>NO CATEGORIZADO</v>
      </c>
      <c r="F759" s="21" t="str">
        <f>VLOOKUP(A759,Datos!$B$2:$R$1503,17,0)</f>
        <v>MAESTRÍA</v>
      </c>
      <c r="G759" s="21" t="str">
        <f>VLOOKUP(A759,Datos!$B$2:$C$1503,2,0)</f>
        <v>BOGOTA</v>
      </c>
      <c r="H759" s="22">
        <f ca="1">VLOOKUP(A759,Datos!$B$2:$P$1503,15,0)</f>
        <v>48.816438356164383</v>
      </c>
      <c r="I759" s="2" t="str">
        <f t="shared" si="11"/>
        <v>CANDIDATO APROBADO</v>
      </c>
    </row>
    <row r="760" spans="1:9" x14ac:dyDescent="0.2">
      <c r="A760" s="5">
        <v>52156418</v>
      </c>
      <c r="B760" s="5" t="s">
        <v>766</v>
      </c>
      <c r="C760" s="20">
        <f>VLOOKUP(A760,Datos!B:M,12,0)</f>
        <v>27488</v>
      </c>
      <c r="D760" s="21" t="str">
        <f>VLOOKUP(A760,Datos!B:O,14,0)</f>
        <v>F</v>
      </c>
      <c r="E760" s="21" t="str">
        <f>VLOOKUP(A760,Datos!B:Q,16,0)</f>
        <v>NO CATEGORIZADO</v>
      </c>
      <c r="F760" s="21" t="str">
        <f>VLOOKUP(A760,Datos!$B$2:$R$1503,17,0)</f>
        <v>MAESTRÍA</v>
      </c>
      <c r="G760" s="21" t="str">
        <f>VLOOKUP(A760,Datos!$B$2:$C$1503,2,0)</f>
        <v>BOGOTA</v>
      </c>
      <c r="H760" s="22">
        <f ca="1">VLOOKUP(A760,Datos!$B$2:$P$1503,15,0)</f>
        <v>48.630136986301373</v>
      </c>
      <c r="I760" s="2" t="str">
        <f t="shared" si="11"/>
        <v>CANDIDATO APROBADO</v>
      </c>
    </row>
    <row r="761" spans="1:9" x14ac:dyDescent="0.2">
      <c r="A761" s="5">
        <v>52159533</v>
      </c>
      <c r="B761" s="5" t="s">
        <v>767</v>
      </c>
      <c r="C761" s="20">
        <f>VLOOKUP(A761,Datos!B:M,12,0)</f>
        <v>27503</v>
      </c>
      <c r="D761" s="21" t="str">
        <f>VLOOKUP(A761,Datos!B:O,14,0)</f>
        <v>F</v>
      </c>
      <c r="E761" s="21" t="str">
        <f>VLOOKUP(A761,Datos!B:Q,16,0)</f>
        <v>CATEGORIA AUXILIAR</v>
      </c>
      <c r="F761" s="21" t="str">
        <f>VLOOKUP(A761,Datos!$B$2:$R$1503,17,0)</f>
        <v>DOCTORADO</v>
      </c>
      <c r="G761" s="21" t="str">
        <f>VLOOKUP(A761,Datos!$B$2:$C$1503,2,0)</f>
        <v>MEDELLIN</v>
      </c>
      <c r="H761" s="22">
        <f ca="1">VLOOKUP(A761,Datos!$B$2:$P$1503,15,0)</f>
        <v>48.589041095890408</v>
      </c>
      <c r="I761" s="2" t="str">
        <f t="shared" si="11"/>
        <v>NO CUMPLE</v>
      </c>
    </row>
    <row r="762" spans="1:9" x14ac:dyDescent="0.2">
      <c r="A762" s="5">
        <v>52160217</v>
      </c>
      <c r="B762" s="5" t="s">
        <v>768</v>
      </c>
      <c r="C762" s="20">
        <f>VLOOKUP(A762,Datos!B:M,12,0)</f>
        <v>27727</v>
      </c>
      <c r="D762" s="21" t="str">
        <f>VLOOKUP(A762,Datos!B:O,14,0)</f>
        <v>F</v>
      </c>
      <c r="E762" s="21" t="str">
        <f>VLOOKUP(A762,Datos!B:Q,16,0)</f>
        <v>NO CATEGORIZADO</v>
      </c>
      <c r="F762" s="21" t="str">
        <f>VLOOKUP(A762,Datos!$B$2:$R$1503,17,0)</f>
        <v>MAESTRÍA</v>
      </c>
      <c r="G762" s="21" t="str">
        <f>VLOOKUP(A762,Datos!$B$2:$C$1503,2,0)</f>
        <v>PEREIRA</v>
      </c>
      <c r="H762" s="22">
        <f ca="1">VLOOKUP(A762,Datos!$B$2:$P$1503,15,0)</f>
        <v>47.975342465753428</v>
      </c>
      <c r="I762" s="2" t="str">
        <f t="shared" si="11"/>
        <v>CANDIDATO APROBADO</v>
      </c>
    </row>
    <row r="763" spans="1:9" x14ac:dyDescent="0.2">
      <c r="A763" s="5">
        <v>52160674</v>
      </c>
      <c r="B763" s="5" t="s">
        <v>769</v>
      </c>
      <c r="C763" s="20">
        <f>VLOOKUP(A763,Datos!B:M,12,0)</f>
        <v>26566</v>
      </c>
      <c r="D763" s="21" t="str">
        <f>VLOOKUP(A763,Datos!B:O,14,0)</f>
        <v>F</v>
      </c>
      <c r="E763" s="21" t="str">
        <f>VLOOKUP(A763,Datos!B:Q,16,0)</f>
        <v>CATEGORIA AUXILIAR</v>
      </c>
      <c r="F763" s="21" t="str">
        <f>VLOOKUP(A763,Datos!$B$2:$R$1503,17,0)</f>
        <v>ESPECIALIZACIÓN</v>
      </c>
      <c r="G763" s="21" t="str">
        <f>VLOOKUP(A763,Datos!$B$2:$C$1503,2,0)</f>
        <v>BOGOTA</v>
      </c>
      <c r="H763" s="22">
        <f ca="1">VLOOKUP(A763,Datos!$B$2:$P$1503,15,0)</f>
        <v>51.156164383561645</v>
      </c>
      <c r="I763" s="2" t="str">
        <f t="shared" si="11"/>
        <v>NO CUMPLE</v>
      </c>
    </row>
    <row r="764" spans="1:9" x14ac:dyDescent="0.2">
      <c r="A764" s="5">
        <v>52181895</v>
      </c>
      <c r="B764" s="5" t="s">
        <v>770</v>
      </c>
      <c r="C764" s="20">
        <f>VLOOKUP(A764,Datos!B:M,12,0)</f>
        <v>27201</v>
      </c>
      <c r="D764" s="21" t="str">
        <f>VLOOKUP(A764,Datos!B:O,14,0)</f>
        <v>F</v>
      </c>
      <c r="E764" s="21" t="str">
        <f>VLOOKUP(A764,Datos!B:Q,16,0)</f>
        <v>NO CATEGORIZADO</v>
      </c>
      <c r="F764" s="21" t="str">
        <f>VLOOKUP(A764,Datos!$B$2:$R$1503,17,0)</f>
        <v>ESPECIALIZACIÓN</v>
      </c>
      <c r="G764" s="21" t="str">
        <f>VLOOKUP(A764,Datos!$B$2:$C$1503,2,0)</f>
        <v>BOGOTA</v>
      </c>
      <c r="H764" s="22">
        <f ca="1">VLOOKUP(A764,Datos!$B$2:$P$1503,15,0)</f>
        <v>49.416438356164385</v>
      </c>
      <c r="I764" s="2" t="str">
        <f t="shared" si="11"/>
        <v>NO CUMPLE</v>
      </c>
    </row>
    <row r="765" spans="1:9" x14ac:dyDescent="0.2">
      <c r="A765" s="5">
        <v>52191709</v>
      </c>
      <c r="B765" s="5" t="s">
        <v>771</v>
      </c>
      <c r="C765" s="20">
        <f>VLOOKUP(A765,Datos!B:M,12,0)</f>
        <v>27413</v>
      </c>
      <c r="D765" s="21" t="str">
        <f>VLOOKUP(A765,Datos!B:O,14,0)</f>
        <v>F</v>
      </c>
      <c r="E765" s="21" t="str">
        <f>VLOOKUP(A765,Datos!B:Q,16,0)</f>
        <v>CATEGORIA AUXILIAR</v>
      </c>
      <c r="F765" s="21" t="str">
        <f>VLOOKUP(A765,Datos!$B$2:$R$1503,17,0)</f>
        <v>ESPECIALIZACIÓN</v>
      </c>
      <c r="G765" s="21" t="str">
        <f>VLOOKUP(A765,Datos!$B$2:$C$1503,2,0)</f>
        <v>BOGOTA</v>
      </c>
      <c r="H765" s="22">
        <f ca="1">VLOOKUP(A765,Datos!$B$2:$P$1503,15,0)</f>
        <v>48.835616438356162</v>
      </c>
      <c r="I765" s="2" t="str">
        <f t="shared" si="11"/>
        <v>NO CUMPLE</v>
      </c>
    </row>
    <row r="766" spans="1:9" x14ac:dyDescent="0.2">
      <c r="A766" s="5">
        <v>52197287</v>
      </c>
      <c r="B766" s="5" t="s">
        <v>772</v>
      </c>
      <c r="C766" s="20">
        <f>VLOOKUP(A766,Datos!B:M,12,0)</f>
        <v>28066</v>
      </c>
      <c r="D766" s="21" t="str">
        <f>VLOOKUP(A766,Datos!B:O,14,0)</f>
        <v>F</v>
      </c>
      <c r="E766" s="21" t="str">
        <f>VLOOKUP(A766,Datos!B:Q,16,0)</f>
        <v>CATEGORIA AUXILIAR</v>
      </c>
      <c r="F766" s="21" t="str">
        <f>VLOOKUP(A766,Datos!$B$2:$R$1503,17,0)</f>
        <v>ESPECIALIZACIÓN</v>
      </c>
      <c r="G766" s="21" t="str">
        <f>VLOOKUP(A766,Datos!$B$2:$C$1503,2,0)</f>
        <v>PEREIRA</v>
      </c>
      <c r="H766" s="22">
        <f ca="1">VLOOKUP(A766,Datos!$B$2:$P$1503,15,0)</f>
        <v>47.046575342465751</v>
      </c>
      <c r="I766" s="2" t="str">
        <f t="shared" si="11"/>
        <v>NO CUMPLE</v>
      </c>
    </row>
    <row r="767" spans="1:9" x14ac:dyDescent="0.2">
      <c r="A767" s="5">
        <v>52200674</v>
      </c>
      <c r="B767" s="5" t="s">
        <v>773</v>
      </c>
      <c r="C767" s="20">
        <f>VLOOKUP(A767,Datos!B:M,12,0)</f>
        <v>29320</v>
      </c>
      <c r="D767" s="21" t="str">
        <f>VLOOKUP(A767,Datos!B:O,14,0)</f>
        <v>F</v>
      </c>
      <c r="E767" s="21" t="str">
        <f>VLOOKUP(A767,Datos!B:Q,16,0)</f>
        <v>NO CATEGORIZADO</v>
      </c>
      <c r="F767" s="21" t="str">
        <f>VLOOKUP(A767,Datos!$B$2:$R$1503,17,0)</f>
        <v>ESPECIALIZACIÓN</v>
      </c>
      <c r="G767" s="21" t="str">
        <f>VLOOKUP(A767,Datos!$B$2:$C$1503,2,0)</f>
        <v>PEREIRA</v>
      </c>
      <c r="H767" s="22">
        <f ca="1">VLOOKUP(A767,Datos!$B$2:$P$1503,15,0)</f>
        <v>43.610958904109587</v>
      </c>
      <c r="I767" s="2" t="str">
        <f t="shared" si="11"/>
        <v>NO CUMPLE</v>
      </c>
    </row>
    <row r="768" spans="1:9" x14ac:dyDescent="0.2">
      <c r="A768" s="5">
        <v>52206529</v>
      </c>
      <c r="B768" s="5" t="s">
        <v>774</v>
      </c>
      <c r="C768" s="20">
        <f>VLOOKUP(A768,Datos!B:M,12,0)</f>
        <v>27079</v>
      </c>
      <c r="D768" s="21" t="str">
        <f>VLOOKUP(A768,Datos!B:O,14,0)</f>
        <v>F</v>
      </c>
      <c r="E768" s="21" t="str">
        <f>VLOOKUP(A768,Datos!B:Q,16,0)</f>
        <v>NO CATEGORIZADO</v>
      </c>
      <c r="F768" s="21" t="str">
        <f>VLOOKUP(A768,Datos!$B$2:$R$1503,17,0)</f>
        <v>MAESTRÍA</v>
      </c>
      <c r="G768" s="21" t="str">
        <f>VLOOKUP(A768,Datos!$B$2:$C$1503,2,0)</f>
        <v>PEREIRA</v>
      </c>
      <c r="H768" s="22">
        <f ca="1">VLOOKUP(A768,Datos!$B$2:$P$1503,15,0)</f>
        <v>49.750684931506846</v>
      </c>
      <c r="I768" s="2" t="str">
        <f t="shared" si="11"/>
        <v>CANDIDATO APROBADO</v>
      </c>
    </row>
    <row r="769" spans="1:9" x14ac:dyDescent="0.2">
      <c r="A769" s="5">
        <v>52215853</v>
      </c>
      <c r="B769" s="5" t="s">
        <v>775</v>
      </c>
      <c r="C769" s="20">
        <f>VLOOKUP(A769,Datos!B:M,12,0)</f>
        <v>28215</v>
      </c>
      <c r="D769" s="21" t="str">
        <f>VLOOKUP(A769,Datos!B:O,14,0)</f>
        <v>F</v>
      </c>
      <c r="E769" s="21" t="str">
        <f>VLOOKUP(A769,Datos!B:Q,16,0)</f>
        <v>NO CATEGORIZADO</v>
      </c>
      <c r="F769" s="21" t="str">
        <f>VLOOKUP(A769,Datos!$B$2:$R$1503,17,0)</f>
        <v>ESPECIALIZACIÓN</v>
      </c>
      <c r="G769" s="21" t="str">
        <f>VLOOKUP(A769,Datos!$B$2:$C$1503,2,0)</f>
        <v>BOGOTA</v>
      </c>
      <c r="H769" s="22">
        <f ca="1">VLOOKUP(A769,Datos!$B$2:$P$1503,15,0)</f>
        <v>46.638356164383559</v>
      </c>
      <c r="I769" s="2" t="str">
        <f t="shared" si="11"/>
        <v>NO CUMPLE</v>
      </c>
    </row>
    <row r="770" spans="1:9" x14ac:dyDescent="0.2">
      <c r="A770" s="5">
        <v>52216947</v>
      </c>
      <c r="B770" s="5" t="s">
        <v>776</v>
      </c>
      <c r="C770" s="20">
        <f>VLOOKUP(A770,Datos!B:M,12,0)</f>
        <v>28432</v>
      </c>
      <c r="D770" s="21" t="str">
        <f>VLOOKUP(A770,Datos!B:O,14,0)</f>
        <v>F</v>
      </c>
      <c r="E770" s="21" t="str">
        <f>VLOOKUP(A770,Datos!B:Q,16,0)</f>
        <v>NO CATEGORIZADO</v>
      </c>
      <c r="F770" s="21" t="str">
        <f>VLOOKUP(A770,Datos!$B$2:$R$1503,17,0)</f>
        <v>ESPECIALIZACIÓN</v>
      </c>
      <c r="G770" s="21" t="str">
        <f>VLOOKUP(A770,Datos!$B$2:$C$1503,2,0)</f>
        <v>BOGOTA</v>
      </c>
      <c r="H770" s="22">
        <f ca="1">VLOOKUP(A770,Datos!$B$2:$P$1503,15,0)</f>
        <v>46.043835616438358</v>
      </c>
      <c r="I770" s="2" t="str">
        <f t="shared" si="11"/>
        <v>NO CUMPLE</v>
      </c>
    </row>
    <row r="771" spans="1:9" x14ac:dyDescent="0.2">
      <c r="A771" s="5">
        <v>52225529</v>
      </c>
      <c r="B771" s="5" t="s">
        <v>777</v>
      </c>
      <c r="C771" s="20">
        <f>VLOOKUP(A771,Datos!B:M,12,0)</f>
        <v>27284</v>
      </c>
      <c r="D771" s="21" t="str">
        <f>VLOOKUP(A771,Datos!B:O,14,0)</f>
        <v>F</v>
      </c>
      <c r="E771" s="21" t="str">
        <f>VLOOKUP(A771,Datos!B:Q,16,0)</f>
        <v>NO CATEGORIZADO</v>
      </c>
      <c r="F771" s="21" t="str">
        <f>VLOOKUP(A771,Datos!$B$2:$R$1503,17,0)</f>
        <v>MAESTRÍA</v>
      </c>
      <c r="G771" s="21" t="str">
        <f>VLOOKUP(A771,Datos!$B$2:$C$1503,2,0)</f>
        <v>PEREIRA</v>
      </c>
      <c r="H771" s="22">
        <f ca="1">VLOOKUP(A771,Datos!$B$2:$P$1503,15,0)</f>
        <v>49.18904109589041</v>
      </c>
      <c r="I771" s="2" t="str">
        <f t="shared" ref="I771:I834" si="12">IF(F771="MAESTRÍA","CANDIDATO APROBADO","NO CUMPLE")</f>
        <v>CANDIDATO APROBADO</v>
      </c>
    </row>
    <row r="772" spans="1:9" x14ac:dyDescent="0.2">
      <c r="A772" s="5">
        <v>52230126</v>
      </c>
      <c r="B772" s="5" t="s">
        <v>778</v>
      </c>
      <c r="C772" s="20">
        <f>VLOOKUP(A772,Datos!B:M,12,0)</f>
        <v>27945</v>
      </c>
      <c r="D772" s="21" t="str">
        <f>VLOOKUP(A772,Datos!B:O,14,0)</f>
        <v>F</v>
      </c>
      <c r="E772" s="21" t="str">
        <f>VLOOKUP(A772,Datos!B:Q,16,0)</f>
        <v>CATEGORIA ASISTENTE</v>
      </c>
      <c r="F772" s="21" t="str">
        <f>VLOOKUP(A772,Datos!$B$2:$R$1503,17,0)</f>
        <v>MAESTRÍA</v>
      </c>
      <c r="G772" s="21" t="str">
        <f>VLOOKUP(A772,Datos!$B$2:$C$1503,2,0)</f>
        <v>VALLEDUPAR</v>
      </c>
      <c r="H772" s="22">
        <f ca="1">VLOOKUP(A772,Datos!$B$2:$P$1503,15,0)</f>
        <v>47.37808219178082</v>
      </c>
      <c r="I772" s="2" t="str">
        <f t="shared" si="12"/>
        <v>CANDIDATO APROBADO</v>
      </c>
    </row>
    <row r="773" spans="1:9" x14ac:dyDescent="0.2">
      <c r="A773" s="5">
        <v>52231051</v>
      </c>
      <c r="B773" s="5" t="s">
        <v>779</v>
      </c>
      <c r="C773" s="20">
        <f>VLOOKUP(A773,Datos!B:M,12,0)</f>
        <v>28139</v>
      </c>
      <c r="D773" s="21" t="str">
        <f>VLOOKUP(A773,Datos!B:O,14,0)</f>
        <v>F</v>
      </c>
      <c r="E773" s="21" t="str">
        <f>VLOOKUP(A773,Datos!B:Q,16,0)</f>
        <v>NO CATEGORIZADO</v>
      </c>
      <c r="F773" s="21" t="str">
        <f>VLOOKUP(A773,Datos!$B$2:$R$1503,17,0)</f>
        <v>MAESTRÍA</v>
      </c>
      <c r="G773" s="21" t="str">
        <f>VLOOKUP(A773,Datos!$B$2:$C$1503,2,0)</f>
        <v>BOGOTA</v>
      </c>
      <c r="H773" s="22">
        <f ca="1">VLOOKUP(A773,Datos!$B$2:$P$1503,15,0)</f>
        <v>46.846575342465755</v>
      </c>
      <c r="I773" s="2" t="str">
        <f t="shared" si="12"/>
        <v>CANDIDATO APROBADO</v>
      </c>
    </row>
    <row r="774" spans="1:9" x14ac:dyDescent="0.2">
      <c r="A774" s="5">
        <v>52235240</v>
      </c>
      <c r="B774" s="5" t="s">
        <v>780</v>
      </c>
      <c r="C774" s="20">
        <f>VLOOKUP(A774,Datos!B:M,12,0)</f>
        <v>28621</v>
      </c>
      <c r="D774" s="21" t="str">
        <f>VLOOKUP(A774,Datos!B:O,14,0)</f>
        <v>F</v>
      </c>
      <c r="E774" s="21" t="str">
        <f>VLOOKUP(A774,Datos!B:Q,16,0)</f>
        <v>NO CATEGORIZADO</v>
      </c>
      <c r="F774" s="21" t="str">
        <f>VLOOKUP(A774,Datos!$B$2:$R$1503,17,0)</f>
        <v>ESPECIALIZACIÓN</v>
      </c>
      <c r="G774" s="21" t="str">
        <f>VLOOKUP(A774,Datos!$B$2:$C$1503,2,0)</f>
        <v>BOGOTA</v>
      </c>
      <c r="H774" s="22">
        <f ca="1">VLOOKUP(A774,Datos!$B$2:$P$1503,15,0)</f>
        <v>45.526027397260272</v>
      </c>
      <c r="I774" s="2" t="str">
        <f t="shared" si="12"/>
        <v>NO CUMPLE</v>
      </c>
    </row>
    <row r="775" spans="1:9" x14ac:dyDescent="0.2">
      <c r="A775" s="5">
        <v>52261684</v>
      </c>
      <c r="B775" s="5" t="s">
        <v>781</v>
      </c>
      <c r="C775" s="20">
        <f>VLOOKUP(A775,Datos!B:M,12,0)</f>
        <v>27746</v>
      </c>
      <c r="D775" s="21" t="str">
        <f>VLOOKUP(A775,Datos!B:O,14,0)</f>
        <v>F</v>
      </c>
      <c r="E775" s="21" t="str">
        <f>VLOOKUP(A775,Datos!B:Q,16,0)</f>
        <v>CATEGORIA AUXILIAR</v>
      </c>
      <c r="F775" s="21" t="str">
        <f>VLOOKUP(A775,Datos!$B$2:$R$1503,17,0)</f>
        <v>MAESTRÍA</v>
      </c>
      <c r="G775" s="21" t="str">
        <f>VLOOKUP(A775,Datos!$B$2:$C$1503,2,0)</f>
        <v>BOGOTA</v>
      </c>
      <c r="H775" s="22">
        <f ca="1">VLOOKUP(A775,Datos!$B$2:$P$1503,15,0)</f>
        <v>47.923287671232877</v>
      </c>
      <c r="I775" s="2" t="str">
        <f t="shared" si="12"/>
        <v>CANDIDATO APROBADO</v>
      </c>
    </row>
    <row r="776" spans="1:9" x14ac:dyDescent="0.2">
      <c r="A776" s="5">
        <v>52262558</v>
      </c>
      <c r="B776" s="5" t="s">
        <v>782</v>
      </c>
      <c r="C776" s="20">
        <f>VLOOKUP(A776,Datos!B:M,12,0)</f>
        <v>27829</v>
      </c>
      <c r="D776" s="21" t="str">
        <f>VLOOKUP(A776,Datos!B:O,14,0)</f>
        <v>F</v>
      </c>
      <c r="E776" s="21" t="str">
        <f>VLOOKUP(A776,Datos!B:Q,16,0)</f>
        <v>NO CATEGORIZADO</v>
      </c>
      <c r="F776" s="21" t="str">
        <f>VLOOKUP(A776,Datos!$B$2:$R$1503,17,0)</f>
        <v>MAESTRÍA</v>
      </c>
      <c r="G776" s="21" t="str">
        <f>VLOOKUP(A776,Datos!$B$2:$C$1503,2,0)</f>
        <v>BOGOTA</v>
      </c>
      <c r="H776" s="22">
        <f ca="1">VLOOKUP(A776,Datos!$B$2:$P$1503,15,0)</f>
        <v>47.695890410958903</v>
      </c>
      <c r="I776" s="2" t="str">
        <f t="shared" si="12"/>
        <v>CANDIDATO APROBADO</v>
      </c>
    </row>
    <row r="777" spans="1:9" x14ac:dyDescent="0.2">
      <c r="A777" s="5">
        <v>52265824</v>
      </c>
      <c r="B777" s="5" t="s">
        <v>783</v>
      </c>
      <c r="C777" s="20">
        <f>VLOOKUP(A777,Datos!B:M,12,0)</f>
        <v>26235</v>
      </c>
      <c r="D777" s="21" t="str">
        <f>VLOOKUP(A777,Datos!B:O,14,0)</f>
        <v>F</v>
      </c>
      <c r="E777" s="21" t="str">
        <f>VLOOKUP(A777,Datos!B:Q,16,0)</f>
        <v>NO CATEGORIZADO</v>
      </c>
      <c r="F777" s="21" t="str">
        <f>VLOOKUP(A777,Datos!$B$2:$R$1503,17,0)</f>
        <v>MAESTRÍA</v>
      </c>
      <c r="G777" s="21" t="str">
        <f>VLOOKUP(A777,Datos!$B$2:$C$1503,2,0)</f>
        <v>BOGOTA</v>
      </c>
      <c r="H777" s="22">
        <f ca="1">VLOOKUP(A777,Datos!$B$2:$P$1503,15,0)</f>
        <v>52.063013698630137</v>
      </c>
      <c r="I777" s="2" t="str">
        <f t="shared" si="12"/>
        <v>CANDIDATO APROBADO</v>
      </c>
    </row>
    <row r="778" spans="1:9" x14ac:dyDescent="0.2">
      <c r="A778" s="5">
        <v>52269208</v>
      </c>
      <c r="B778" s="5" t="s">
        <v>784</v>
      </c>
      <c r="C778" s="20">
        <f>VLOOKUP(A778,Datos!B:M,12,0)</f>
        <v>28138</v>
      </c>
      <c r="D778" s="21" t="str">
        <f>VLOOKUP(A778,Datos!B:O,14,0)</f>
        <v>F</v>
      </c>
      <c r="E778" s="21" t="str">
        <f>VLOOKUP(A778,Datos!B:Q,16,0)</f>
        <v>NO CATEGORIZADO</v>
      </c>
      <c r="F778" s="21" t="str">
        <f>VLOOKUP(A778,Datos!$B$2:$R$1503,17,0)</f>
        <v>ESPECIALIZACIÓN</v>
      </c>
      <c r="G778" s="21" t="str">
        <f>VLOOKUP(A778,Datos!$B$2:$C$1503,2,0)</f>
        <v>PEREIRA</v>
      </c>
      <c r="H778" s="22">
        <f ca="1">VLOOKUP(A778,Datos!$B$2:$P$1503,15,0)</f>
        <v>46.849315068493148</v>
      </c>
      <c r="I778" s="2" t="str">
        <f t="shared" si="12"/>
        <v>NO CUMPLE</v>
      </c>
    </row>
    <row r="779" spans="1:9" x14ac:dyDescent="0.2">
      <c r="A779" s="5">
        <v>52272090</v>
      </c>
      <c r="B779" s="5" t="s">
        <v>785</v>
      </c>
      <c r="C779" s="20">
        <f>VLOOKUP(A779,Datos!B:M,12,0)</f>
        <v>27709</v>
      </c>
      <c r="D779" s="21" t="str">
        <f>VLOOKUP(A779,Datos!B:O,14,0)</f>
        <v>F</v>
      </c>
      <c r="E779" s="21" t="str">
        <f>VLOOKUP(A779,Datos!B:Q,16,0)</f>
        <v>NO CATEGORIZADO</v>
      </c>
      <c r="F779" s="21" t="str">
        <f>VLOOKUP(A779,Datos!$B$2:$R$1503,17,0)</f>
        <v>ESPECIALIZACIÓN</v>
      </c>
      <c r="G779" s="21" t="str">
        <f>VLOOKUP(A779,Datos!$B$2:$C$1503,2,0)</f>
        <v>BOGOTA</v>
      </c>
      <c r="H779" s="22">
        <f ca="1">VLOOKUP(A779,Datos!$B$2:$P$1503,15,0)</f>
        <v>48.024657534246572</v>
      </c>
      <c r="I779" s="2" t="str">
        <f t="shared" si="12"/>
        <v>NO CUMPLE</v>
      </c>
    </row>
    <row r="780" spans="1:9" x14ac:dyDescent="0.2">
      <c r="A780" s="5">
        <v>52285279</v>
      </c>
      <c r="B780" s="5" t="s">
        <v>786</v>
      </c>
      <c r="C780" s="20">
        <f>VLOOKUP(A780,Datos!B:M,12,0)</f>
        <v>28465</v>
      </c>
      <c r="D780" s="21" t="str">
        <f>VLOOKUP(A780,Datos!B:O,14,0)</f>
        <v>F</v>
      </c>
      <c r="E780" s="21" t="str">
        <f>VLOOKUP(A780,Datos!B:Q,16,0)</f>
        <v>NO CATEGORIZADO</v>
      </c>
      <c r="F780" s="21" t="str">
        <f>VLOOKUP(A780,Datos!$B$2:$R$1503,17,0)</f>
        <v>ESPECIALIZACIÓN</v>
      </c>
      <c r="G780" s="21" t="str">
        <f>VLOOKUP(A780,Datos!$B$2:$C$1503,2,0)</f>
        <v>PEREIRA</v>
      </c>
      <c r="H780" s="22">
        <f ca="1">VLOOKUP(A780,Datos!$B$2:$P$1503,15,0)</f>
        <v>45.953424657534249</v>
      </c>
      <c r="I780" s="2" t="str">
        <f t="shared" si="12"/>
        <v>NO CUMPLE</v>
      </c>
    </row>
    <row r="781" spans="1:9" x14ac:dyDescent="0.2">
      <c r="A781" s="5">
        <v>52290062</v>
      </c>
      <c r="B781" s="5" t="s">
        <v>787</v>
      </c>
      <c r="C781" s="20">
        <f>VLOOKUP(A781,Datos!B:M,12,0)</f>
        <v>29767</v>
      </c>
      <c r="D781" s="21" t="str">
        <f>VLOOKUP(A781,Datos!B:O,14,0)</f>
        <v>F</v>
      </c>
      <c r="E781" s="21" t="str">
        <f>VLOOKUP(A781,Datos!B:Q,16,0)</f>
        <v>NO CATEGORIZADO</v>
      </c>
      <c r="F781" s="21" t="str">
        <f>VLOOKUP(A781,Datos!$B$2:$R$1503,17,0)</f>
        <v>ESPECIALIZACIÓN</v>
      </c>
      <c r="G781" s="21" t="str">
        <f>VLOOKUP(A781,Datos!$B$2:$C$1503,2,0)</f>
        <v>BOGOTA</v>
      </c>
      <c r="H781" s="22">
        <f ca="1">VLOOKUP(A781,Datos!$B$2:$P$1503,15,0)</f>
        <v>42.386301369863013</v>
      </c>
      <c r="I781" s="2" t="str">
        <f t="shared" si="12"/>
        <v>NO CUMPLE</v>
      </c>
    </row>
    <row r="782" spans="1:9" x14ac:dyDescent="0.2">
      <c r="A782" s="5">
        <v>52313308</v>
      </c>
      <c r="B782" s="5" t="s">
        <v>788</v>
      </c>
      <c r="C782" s="20">
        <f>VLOOKUP(A782,Datos!B:M,12,0)</f>
        <v>28053</v>
      </c>
      <c r="D782" s="21" t="str">
        <f>VLOOKUP(A782,Datos!B:O,14,0)</f>
        <v>F</v>
      </c>
      <c r="E782" s="21" t="str">
        <f>VLOOKUP(A782,Datos!B:Q,16,0)</f>
        <v>CATEGORIA ASOCIADO</v>
      </c>
      <c r="F782" s="21" t="str">
        <f>VLOOKUP(A782,Datos!$B$2:$R$1503,17,0)</f>
        <v>MAESTRÍA</v>
      </c>
      <c r="G782" s="21" t="str">
        <f>VLOOKUP(A782,Datos!$B$2:$C$1503,2,0)</f>
        <v>PEREIRA</v>
      </c>
      <c r="H782" s="22">
        <f ca="1">VLOOKUP(A782,Datos!$B$2:$P$1503,15,0)</f>
        <v>47.082191780821915</v>
      </c>
      <c r="I782" s="2" t="str">
        <f t="shared" si="12"/>
        <v>CANDIDATO APROBADO</v>
      </c>
    </row>
    <row r="783" spans="1:9" x14ac:dyDescent="0.2">
      <c r="A783" s="5">
        <v>52317897</v>
      </c>
      <c r="B783" s="5" t="s">
        <v>789</v>
      </c>
      <c r="C783" s="20">
        <f>VLOOKUP(A783,Datos!B:M,12,0)</f>
        <v>27253</v>
      </c>
      <c r="D783" s="21" t="str">
        <f>VLOOKUP(A783,Datos!B:O,14,0)</f>
        <v>F</v>
      </c>
      <c r="E783" s="21" t="str">
        <f>VLOOKUP(A783,Datos!B:Q,16,0)</f>
        <v>NO CATEGORIZADO</v>
      </c>
      <c r="F783" s="21" t="str">
        <f>VLOOKUP(A783,Datos!$B$2:$R$1503,17,0)</f>
        <v>MAESTRÍA</v>
      </c>
      <c r="G783" s="21" t="str">
        <f>VLOOKUP(A783,Datos!$B$2:$C$1503,2,0)</f>
        <v>BOGOTA</v>
      </c>
      <c r="H783" s="22">
        <f ca="1">VLOOKUP(A783,Datos!$B$2:$P$1503,15,0)</f>
        <v>49.273972602739725</v>
      </c>
      <c r="I783" s="2" t="str">
        <f t="shared" si="12"/>
        <v>CANDIDATO APROBADO</v>
      </c>
    </row>
    <row r="784" spans="1:9" x14ac:dyDescent="0.2">
      <c r="A784" s="5">
        <v>52328494</v>
      </c>
      <c r="B784" s="5" t="s">
        <v>790</v>
      </c>
      <c r="C784" s="20">
        <f>VLOOKUP(A784,Datos!B:M,12,0)</f>
        <v>27280</v>
      </c>
      <c r="D784" s="21" t="str">
        <f>VLOOKUP(A784,Datos!B:O,14,0)</f>
        <v>F</v>
      </c>
      <c r="E784" s="21" t="str">
        <f>VLOOKUP(A784,Datos!B:Q,16,0)</f>
        <v>NO CATEGORIZADO</v>
      </c>
      <c r="F784" s="21" t="str">
        <f>VLOOKUP(A784,Datos!$B$2:$R$1503,17,0)</f>
        <v>PROFESIONAL</v>
      </c>
      <c r="G784" s="21" t="str">
        <f>VLOOKUP(A784,Datos!$B$2:$C$1503,2,0)</f>
        <v>BOGOTA</v>
      </c>
      <c r="H784" s="22">
        <f ca="1">VLOOKUP(A784,Datos!$B$2:$P$1503,15,0)</f>
        <v>49.2</v>
      </c>
      <c r="I784" s="2" t="str">
        <f t="shared" si="12"/>
        <v>NO CUMPLE</v>
      </c>
    </row>
    <row r="785" spans="1:9" x14ac:dyDescent="0.2">
      <c r="A785" s="5">
        <v>52333885</v>
      </c>
      <c r="B785" s="5" t="s">
        <v>791</v>
      </c>
      <c r="C785" s="20">
        <f>VLOOKUP(A785,Datos!B:M,12,0)</f>
        <v>27734</v>
      </c>
      <c r="D785" s="21" t="str">
        <f>VLOOKUP(A785,Datos!B:O,14,0)</f>
        <v>F</v>
      </c>
      <c r="E785" s="21" t="str">
        <f>VLOOKUP(A785,Datos!B:Q,16,0)</f>
        <v>NO CATEGORIZADO</v>
      </c>
      <c r="F785" s="21" t="str">
        <f>VLOOKUP(A785,Datos!$B$2:$R$1503,17,0)</f>
        <v>ESPECIALIZACIÓN</v>
      </c>
      <c r="G785" s="21" t="str">
        <f>VLOOKUP(A785,Datos!$B$2:$C$1503,2,0)</f>
        <v>BOGOTA</v>
      </c>
      <c r="H785" s="22">
        <f ca="1">VLOOKUP(A785,Datos!$B$2:$P$1503,15,0)</f>
        <v>47.956164383561642</v>
      </c>
      <c r="I785" s="2" t="str">
        <f t="shared" si="12"/>
        <v>NO CUMPLE</v>
      </c>
    </row>
    <row r="786" spans="1:9" x14ac:dyDescent="0.2">
      <c r="A786" s="5">
        <v>52343871</v>
      </c>
      <c r="B786" s="5" t="s">
        <v>792</v>
      </c>
      <c r="C786" s="20">
        <f>VLOOKUP(A786,Datos!B:M,12,0)</f>
        <v>28998</v>
      </c>
      <c r="D786" s="21" t="str">
        <f>VLOOKUP(A786,Datos!B:O,14,0)</f>
        <v>F</v>
      </c>
      <c r="E786" s="21" t="str">
        <f>VLOOKUP(A786,Datos!B:Q,16,0)</f>
        <v>NO CATEGORIZADO</v>
      </c>
      <c r="F786" s="21" t="str">
        <f>VLOOKUP(A786,Datos!$B$2:$R$1503,17,0)</f>
        <v>ESPECIALIZACIÓN</v>
      </c>
      <c r="G786" s="21" t="str">
        <f>VLOOKUP(A786,Datos!$B$2:$C$1503,2,0)</f>
        <v>PEREIRA</v>
      </c>
      <c r="H786" s="22">
        <f ca="1">VLOOKUP(A786,Datos!$B$2:$P$1503,15,0)</f>
        <v>44.493150684931507</v>
      </c>
      <c r="I786" s="2" t="str">
        <f t="shared" si="12"/>
        <v>NO CUMPLE</v>
      </c>
    </row>
    <row r="787" spans="1:9" x14ac:dyDescent="0.2">
      <c r="A787" s="5">
        <v>52351561</v>
      </c>
      <c r="B787" s="5" t="s">
        <v>793</v>
      </c>
      <c r="C787" s="20">
        <f>VLOOKUP(A787,Datos!B:M,12,0)</f>
        <v>28743</v>
      </c>
      <c r="D787" s="21" t="str">
        <f>VLOOKUP(A787,Datos!B:O,14,0)</f>
        <v>F</v>
      </c>
      <c r="E787" s="21" t="str">
        <f>VLOOKUP(A787,Datos!B:Q,16,0)</f>
        <v>NO CATEGORIZADO</v>
      </c>
      <c r="F787" s="21" t="str">
        <f>VLOOKUP(A787,Datos!$B$2:$R$1503,17,0)</f>
        <v>ESPECIALIZACIÓN</v>
      </c>
      <c r="G787" s="21" t="str">
        <f>VLOOKUP(A787,Datos!$B$2:$C$1503,2,0)</f>
        <v>BOGOTA</v>
      </c>
      <c r="H787" s="22">
        <f ca="1">VLOOKUP(A787,Datos!$B$2:$P$1503,15,0)</f>
        <v>45.19178082191781</v>
      </c>
      <c r="I787" s="2" t="str">
        <f t="shared" si="12"/>
        <v>NO CUMPLE</v>
      </c>
    </row>
    <row r="788" spans="1:9" x14ac:dyDescent="0.2">
      <c r="A788" s="5">
        <v>52354126</v>
      </c>
      <c r="B788" s="5" t="s">
        <v>794</v>
      </c>
      <c r="C788" s="20">
        <f>VLOOKUP(A788,Datos!B:M,12,0)</f>
        <v>28846</v>
      </c>
      <c r="D788" s="21" t="str">
        <f>VLOOKUP(A788,Datos!B:O,14,0)</f>
        <v>F</v>
      </c>
      <c r="E788" s="21" t="str">
        <f>VLOOKUP(A788,Datos!B:Q,16,0)</f>
        <v>NO CATEGORIZADO</v>
      </c>
      <c r="F788" s="21" t="str">
        <f>VLOOKUP(A788,Datos!$B$2:$R$1503,17,0)</f>
        <v>ESPECIALIZACIÓN</v>
      </c>
      <c r="G788" s="21" t="str">
        <f>VLOOKUP(A788,Datos!$B$2:$C$1503,2,0)</f>
        <v>BOGOTA</v>
      </c>
      <c r="H788" s="22">
        <f ca="1">VLOOKUP(A788,Datos!$B$2:$P$1503,15,0)</f>
        <v>44.909589041095892</v>
      </c>
      <c r="I788" s="2" t="str">
        <f t="shared" si="12"/>
        <v>NO CUMPLE</v>
      </c>
    </row>
    <row r="789" spans="1:9" x14ac:dyDescent="0.2">
      <c r="A789" s="5">
        <v>52355204</v>
      </c>
      <c r="B789" s="5" t="s">
        <v>795</v>
      </c>
      <c r="C789" s="20">
        <f>VLOOKUP(A789,Datos!B:M,12,0)</f>
        <v>29131</v>
      </c>
      <c r="D789" s="21" t="str">
        <f>VLOOKUP(A789,Datos!B:O,14,0)</f>
        <v>F</v>
      </c>
      <c r="E789" s="21" t="str">
        <f>VLOOKUP(A789,Datos!B:Q,16,0)</f>
        <v>NO CATEGORIZADO</v>
      </c>
      <c r="F789" s="21" t="str">
        <f>VLOOKUP(A789,Datos!$B$2:$R$1503,17,0)</f>
        <v>MAESTRÍA</v>
      </c>
      <c r="G789" s="21" t="str">
        <f>VLOOKUP(A789,Datos!$B$2:$C$1503,2,0)</f>
        <v>VALLEDUPAR</v>
      </c>
      <c r="H789" s="22">
        <f ca="1">VLOOKUP(A789,Datos!$B$2:$P$1503,15,0)</f>
        <v>44.128767123287673</v>
      </c>
      <c r="I789" s="2" t="str">
        <f t="shared" si="12"/>
        <v>CANDIDATO APROBADO</v>
      </c>
    </row>
    <row r="790" spans="1:9" x14ac:dyDescent="0.2">
      <c r="A790" s="5">
        <v>52361465</v>
      </c>
      <c r="B790" s="5" t="s">
        <v>796</v>
      </c>
      <c r="C790" s="20">
        <f>VLOOKUP(A790,Datos!B:M,12,0)</f>
        <v>28744</v>
      </c>
      <c r="D790" s="21" t="str">
        <f>VLOOKUP(A790,Datos!B:O,14,0)</f>
        <v>F</v>
      </c>
      <c r="E790" s="21" t="str">
        <f>VLOOKUP(A790,Datos!B:Q,16,0)</f>
        <v>NO CATEGORIZADO</v>
      </c>
      <c r="F790" s="21" t="str">
        <f>VLOOKUP(A790,Datos!$B$2:$R$1503,17,0)</f>
        <v>MAESTRÍA</v>
      </c>
      <c r="G790" s="21" t="str">
        <f>VLOOKUP(A790,Datos!$B$2:$C$1503,2,0)</f>
        <v>BOGOTA</v>
      </c>
      <c r="H790" s="22">
        <f ca="1">VLOOKUP(A790,Datos!$B$2:$P$1503,15,0)</f>
        <v>45.18904109589041</v>
      </c>
      <c r="I790" s="2" t="str">
        <f t="shared" si="12"/>
        <v>CANDIDATO APROBADO</v>
      </c>
    </row>
    <row r="791" spans="1:9" x14ac:dyDescent="0.2">
      <c r="A791" s="5">
        <v>52368938</v>
      </c>
      <c r="B791" s="5" t="s">
        <v>797</v>
      </c>
      <c r="C791" s="20">
        <f>VLOOKUP(A791,Datos!B:M,12,0)</f>
        <v>28167</v>
      </c>
      <c r="D791" s="21" t="str">
        <f>VLOOKUP(A791,Datos!B:O,14,0)</f>
        <v>F</v>
      </c>
      <c r="E791" s="21" t="str">
        <f>VLOOKUP(A791,Datos!B:Q,16,0)</f>
        <v>NO CATEGORIZADO</v>
      </c>
      <c r="F791" s="21" t="str">
        <f>VLOOKUP(A791,Datos!$B$2:$R$1503,17,0)</f>
        <v>MAESTRÍA</v>
      </c>
      <c r="G791" s="21" t="str">
        <f>VLOOKUP(A791,Datos!$B$2:$C$1503,2,0)</f>
        <v>BOGOTA</v>
      </c>
      <c r="H791" s="22">
        <f ca="1">VLOOKUP(A791,Datos!$B$2:$P$1503,15,0)</f>
        <v>46.769863013698632</v>
      </c>
      <c r="I791" s="2" t="str">
        <f t="shared" si="12"/>
        <v>CANDIDATO APROBADO</v>
      </c>
    </row>
    <row r="792" spans="1:9" x14ac:dyDescent="0.2">
      <c r="A792" s="5">
        <v>52383811</v>
      </c>
      <c r="B792" s="5" t="s">
        <v>798</v>
      </c>
      <c r="C792" s="20">
        <f>VLOOKUP(A792,Datos!B:M,12,0)</f>
        <v>28960</v>
      </c>
      <c r="D792" s="21" t="str">
        <f>VLOOKUP(A792,Datos!B:O,14,0)</f>
        <v>F</v>
      </c>
      <c r="E792" s="21" t="str">
        <f>VLOOKUP(A792,Datos!B:Q,16,0)</f>
        <v>NO CATEGORIZADO</v>
      </c>
      <c r="F792" s="21" t="str">
        <f>VLOOKUP(A792,Datos!$B$2:$R$1503,17,0)</f>
        <v>ESPECIALIZACIÓN</v>
      </c>
      <c r="G792" s="21" t="str">
        <f>VLOOKUP(A792,Datos!$B$2:$C$1503,2,0)</f>
        <v>BOGOTA</v>
      </c>
      <c r="H792" s="22">
        <f ca="1">VLOOKUP(A792,Datos!$B$2:$P$1503,15,0)</f>
        <v>44.597260273972601</v>
      </c>
      <c r="I792" s="2" t="str">
        <f t="shared" si="12"/>
        <v>NO CUMPLE</v>
      </c>
    </row>
    <row r="793" spans="1:9" x14ac:dyDescent="0.2">
      <c r="A793" s="5">
        <v>52384064</v>
      </c>
      <c r="B793" s="5" t="s">
        <v>799</v>
      </c>
      <c r="C793" s="20">
        <f>VLOOKUP(A793,Datos!B:M,12,0)</f>
        <v>28675</v>
      </c>
      <c r="D793" s="21" t="str">
        <f>VLOOKUP(A793,Datos!B:O,14,0)</f>
        <v>F</v>
      </c>
      <c r="E793" s="21" t="str">
        <f>VLOOKUP(A793,Datos!B:Q,16,0)</f>
        <v>NO CATEGORIZADO</v>
      </c>
      <c r="F793" s="21" t="str">
        <f>VLOOKUP(A793,Datos!$B$2:$R$1503,17,0)</f>
        <v>PROFESIONAL</v>
      </c>
      <c r="G793" s="21" t="str">
        <f>VLOOKUP(A793,Datos!$B$2:$C$1503,2,0)</f>
        <v>BOGOTA</v>
      </c>
      <c r="H793" s="22">
        <f ca="1">VLOOKUP(A793,Datos!$B$2:$P$1503,15,0)</f>
        <v>45.37808219178082</v>
      </c>
      <c r="I793" s="2" t="str">
        <f t="shared" si="12"/>
        <v>NO CUMPLE</v>
      </c>
    </row>
    <row r="794" spans="1:9" x14ac:dyDescent="0.2">
      <c r="A794" s="5">
        <v>52413530</v>
      </c>
      <c r="B794" s="5" t="s">
        <v>800</v>
      </c>
      <c r="C794" s="20">
        <f>VLOOKUP(A794,Datos!B:M,12,0)</f>
        <v>27958</v>
      </c>
      <c r="D794" s="21" t="str">
        <f>VLOOKUP(A794,Datos!B:O,14,0)</f>
        <v>M</v>
      </c>
      <c r="E794" s="21" t="str">
        <f>VLOOKUP(A794,Datos!B:Q,16,0)</f>
        <v>CATEGORIA ASOCIADO</v>
      </c>
      <c r="F794" s="21" t="str">
        <f>VLOOKUP(A794,Datos!$B$2:$R$1503,17,0)</f>
        <v>PROFESIONAL</v>
      </c>
      <c r="G794" s="21" t="str">
        <f>VLOOKUP(A794,Datos!$B$2:$C$1503,2,0)</f>
        <v>MEDELLIN</v>
      </c>
      <c r="H794" s="22">
        <f ca="1">VLOOKUP(A794,Datos!$B$2:$P$1503,15,0)</f>
        <v>47.342465753424655</v>
      </c>
      <c r="I794" s="2" t="str">
        <f t="shared" si="12"/>
        <v>NO CUMPLE</v>
      </c>
    </row>
    <row r="795" spans="1:9" x14ac:dyDescent="0.2">
      <c r="A795" s="5">
        <v>52414164</v>
      </c>
      <c r="B795" s="5" t="s">
        <v>801</v>
      </c>
      <c r="C795" s="20">
        <f>VLOOKUP(A795,Datos!B:M,12,0)</f>
        <v>27996</v>
      </c>
      <c r="D795" s="21" t="str">
        <f>VLOOKUP(A795,Datos!B:O,14,0)</f>
        <v>F</v>
      </c>
      <c r="E795" s="21" t="str">
        <f>VLOOKUP(A795,Datos!B:Q,16,0)</f>
        <v>NO CATEGORIZADO</v>
      </c>
      <c r="F795" s="21" t="str">
        <f>VLOOKUP(A795,Datos!$B$2:$R$1503,17,0)</f>
        <v>MAESTRÍA</v>
      </c>
      <c r="G795" s="21" t="str">
        <f>VLOOKUP(A795,Datos!$B$2:$C$1503,2,0)</f>
        <v>VALLEDUPAR</v>
      </c>
      <c r="H795" s="22">
        <f ca="1">VLOOKUP(A795,Datos!$B$2:$P$1503,15,0)</f>
        <v>47.238356164383561</v>
      </c>
      <c r="I795" s="2" t="str">
        <f t="shared" si="12"/>
        <v>CANDIDATO APROBADO</v>
      </c>
    </row>
    <row r="796" spans="1:9" x14ac:dyDescent="0.2">
      <c r="A796" s="5">
        <v>52438488</v>
      </c>
      <c r="B796" s="5" t="s">
        <v>802</v>
      </c>
      <c r="C796" s="20">
        <f>VLOOKUP(A796,Datos!B:M,12,0)</f>
        <v>28440</v>
      </c>
      <c r="D796" s="21" t="str">
        <f>VLOOKUP(A796,Datos!B:O,14,0)</f>
        <v>F</v>
      </c>
      <c r="E796" s="21" t="str">
        <f>VLOOKUP(A796,Datos!B:Q,16,0)</f>
        <v>CATEGORIA ASISTENTE</v>
      </c>
      <c r="F796" s="21" t="str">
        <f>VLOOKUP(A796,Datos!$B$2:$R$1503,17,0)</f>
        <v>ESPECIALIZACIÓN</v>
      </c>
      <c r="G796" s="21" t="str">
        <f>VLOOKUP(A796,Datos!$B$2:$C$1503,2,0)</f>
        <v>VALLEDUPAR</v>
      </c>
      <c r="H796" s="22">
        <f ca="1">VLOOKUP(A796,Datos!$B$2:$P$1503,15,0)</f>
        <v>46.021917808219179</v>
      </c>
      <c r="I796" s="2" t="str">
        <f t="shared" si="12"/>
        <v>NO CUMPLE</v>
      </c>
    </row>
    <row r="797" spans="1:9" x14ac:dyDescent="0.2">
      <c r="A797" s="5">
        <v>52440976</v>
      </c>
      <c r="B797" s="5" t="s">
        <v>803</v>
      </c>
      <c r="C797" s="20">
        <f>VLOOKUP(A797,Datos!B:M,12,0)</f>
        <v>28730</v>
      </c>
      <c r="D797" s="21" t="str">
        <f>VLOOKUP(A797,Datos!B:O,14,0)</f>
        <v>F</v>
      </c>
      <c r="E797" s="21" t="str">
        <f>VLOOKUP(A797,Datos!B:Q,16,0)</f>
        <v>CATEGORIA AUXILIAR</v>
      </c>
      <c r="F797" s="21" t="str">
        <f>VLOOKUP(A797,Datos!$B$2:$R$1503,17,0)</f>
        <v>ESPECIALIZACIÓN</v>
      </c>
      <c r="G797" s="21" t="str">
        <f>VLOOKUP(A797,Datos!$B$2:$C$1503,2,0)</f>
        <v>VALLEDUPAR</v>
      </c>
      <c r="H797" s="22">
        <f ca="1">VLOOKUP(A797,Datos!$B$2:$P$1503,15,0)</f>
        <v>45.227397260273975</v>
      </c>
      <c r="I797" s="2" t="str">
        <f t="shared" si="12"/>
        <v>NO CUMPLE</v>
      </c>
    </row>
    <row r="798" spans="1:9" x14ac:dyDescent="0.2">
      <c r="A798" s="5">
        <v>52443671</v>
      </c>
      <c r="B798" s="5" t="s">
        <v>804</v>
      </c>
      <c r="C798" s="20">
        <f>VLOOKUP(A798,Datos!B:M,12,0)</f>
        <v>28923</v>
      </c>
      <c r="D798" s="21" t="str">
        <f>VLOOKUP(A798,Datos!B:O,14,0)</f>
        <v>F</v>
      </c>
      <c r="E798" s="21" t="str">
        <f>VLOOKUP(A798,Datos!B:Q,16,0)</f>
        <v>NO CATEGORIZADO</v>
      </c>
      <c r="F798" s="21" t="str">
        <f>VLOOKUP(A798,Datos!$B$2:$R$1503,17,0)</f>
        <v>MAESTRÍA</v>
      </c>
      <c r="G798" s="21" t="str">
        <f>VLOOKUP(A798,Datos!$B$2:$C$1503,2,0)</f>
        <v>VALLEDUPAR</v>
      </c>
      <c r="H798" s="22">
        <f ca="1">VLOOKUP(A798,Datos!$B$2:$P$1503,15,0)</f>
        <v>44.698630136986303</v>
      </c>
      <c r="I798" s="2" t="str">
        <f t="shared" si="12"/>
        <v>CANDIDATO APROBADO</v>
      </c>
    </row>
    <row r="799" spans="1:9" x14ac:dyDescent="0.2">
      <c r="A799" s="5">
        <v>52446935</v>
      </c>
      <c r="B799" s="5" t="s">
        <v>805</v>
      </c>
      <c r="C799" s="20">
        <f>VLOOKUP(A799,Datos!B:M,12,0)</f>
        <v>29229</v>
      </c>
      <c r="D799" s="21" t="str">
        <f>VLOOKUP(A799,Datos!B:O,14,0)</f>
        <v>F</v>
      </c>
      <c r="E799" s="21" t="str">
        <f>VLOOKUP(A799,Datos!B:Q,16,0)</f>
        <v>NO CATEGORIZADO</v>
      </c>
      <c r="F799" s="21" t="str">
        <f>VLOOKUP(A799,Datos!$B$2:$R$1503,17,0)</f>
        <v>ESPECIALIZACIÓN</v>
      </c>
      <c r="G799" s="21" t="str">
        <f>VLOOKUP(A799,Datos!$B$2:$C$1503,2,0)</f>
        <v>BOGOTA</v>
      </c>
      <c r="H799" s="22">
        <f ca="1">VLOOKUP(A799,Datos!$B$2:$P$1503,15,0)</f>
        <v>43.860273972602741</v>
      </c>
      <c r="I799" s="2" t="str">
        <f t="shared" si="12"/>
        <v>NO CUMPLE</v>
      </c>
    </row>
    <row r="800" spans="1:9" x14ac:dyDescent="0.2">
      <c r="A800" s="5">
        <v>52453444</v>
      </c>
      <c r="B800" s="5" t="s">
        <v>806</v>
      </c>
      <c r="C800" s="20">
        <f>VLOOKUP(A800,Datos!B:M,12,0)</f>
        <v>28787</v>
      </c>
      <c r="D800" s="21" t="str">
        <f>VLOOKUP(A800,Datos!B:O,14,0)</f>
        <v>F</v>
      </c>
      <c r="E800" s="21" t="str">
        <f>VLOOKUP(A800,Datos!B:Q,16,0)</f>
        <v>NO CATEGORIZADO</v>
      </c>
      <c r="F800" s="21" t="str">
        <f>VLOOKUP(A800,Datos!$B$2:$R$1503,17,0)</f>
        <v>DOCTORADO</v>
      </c>
      <c r="G800" s="21" t="str">
        <f>VLOOKUP(A800,Datos!$B$2:$C$1503,2,0)</f>
        <v>VALLEDUPAR</v>
      </c>
      <c r="H800" s="22">
        <f ca="1">VLOOKUP(A800,Datos!$B$2:$P$1503,15,0)</f>
        <v>45.07123287671233</v>
      </c>
      <c r="I800" s="2" t="str">
        <f t="shared" si="12"/>
        <v>NO CUMPLE</v>
      </c>
    </row>
    <row r="801" spans="1:9" x14ac:dyDescent="0.2">
      <c r="A801" s="5">
        <v>52466931</v>
      </c>
      <c r="B801" s="5" t="s">
        <v>807</v>
      </c>
      <c r="C801" s="20">
        <f>VLOOKUP(A801,Datos!B:M,12,0)</f>
        <v>29121</v>
      </c>
      <c r="D801" s="21" t="str">
        <f>VLOOKUP(A801,Datos!B:O,14,0)</f>
        <v>F</v>
      </c>
      <c r="E801" s="21" t="str">
        <f>VLOOKUP(A801,Datos!B:Q,16,0)</f>
        <v>NO CATEGORIZADO</v>
      </c>
      <c r="F801" s="21" t="str">
        <f>VLOOKUP(A801,Datos!$B$2:$R$1503,17,0)</f>
        <v>ESPECIALIZACIÓN</v>
      </c>
      <c r="G801" s="21" t="str">
        <f>VLOOKUP(A801,Datos!$B$2:$C$1503,2,0)</f>
        <v>BOGOTA</v>
      </c>
      <c r="H801" s="22">
        <f ca="1">VLOOKUP(A801,Datos!$B$2:$P$1503,15,0)</f>
        <v>44.156164383561645</v>
      </c>
      <c r="I801" s="2" t="str">
        <f t="shared" si="12"/>
        <v>NO CUMPLE</v>
      </c>
    </row>
    <row r="802" spans="1:9" x14ac:dyDescent="0.2">
      <c r="A802" s="5">
        <v>52476311</v>
      </c>
      <c r="B802" s="5" t="s">
        <v>808</v>
      </c>
      <c r="C802" s="20">
        <f>VLOOKUP(A802,Datos!B:M,12,0)</f>
        <v>28567</v>
      </c>
      <c r="D802" s="21" t="str">
        <f>VLOOKUP(A802,Datos!B:O,14,0)</f>
        <v>F</v>
      </c>
      <c r="E802" s="21" t="str">
        <f>VLOOKUP(A802,Datos!B:Q,16,0)</f>
        <v>NO CATEGORIZADO</v>
      </c>
      <c r="F802" s="21" t="str">
        <f>VLOOKUP(A802,Datos!$B$2:$R$1503,17,0)</f>
        <v>ESPECIALIZACIÓN</v>
      </c>
      <c r="G802" s="21" t="str">
        <f>VLOOKUP(A802,Datos!$B$2:$C$1503,2,0)</f>
        <v>BOGOTA</v>
      </c>
      <c r="H802" s="22">
        <f ca="1">VLOOKUP(A802,Datos!$B$2:$P$1503,15,0)</f>
        <v>45.673972602739724</v>
      </c>
      <c r="I802" s="2" t="str">
        <f t="shared" si="12"/>
        <v>NO CUMPLE</v>
      </c>
    </row>
    <row r="803" spans="1:9" x14ac:dyDescent="0.2">
      <c r="A803" s="5">
        <v>52481085</v>
      </c>
      <c r="B803" s="5" t="s">
        <v>809</v>
      </c>
      <c r="C803" s="20">
        <f>VLOOKUP(A803,Datos!B:M,12,0)</f>
        <v>28793</v>
      </c>
      <c r="D803" s="21" t="str">
        <f>VLOOKUP(A803,Datos!B:O,14,0)</f>
        <v>F</v>
      </c>
      <c r="E803" s="21" t="str">
        <f>VLOOKUP(A803,Datos!B:Q,16,0)</f>
        <v>NO CATEGORIZADO</v>
      </c>
      <c r="F803" s="21" t="str">
        <f>VLOOKUP(A803,Datos!$B$2:$R$1503,17,0)</f>
        <v>MAESTRÍA</v>
      </c>
      <c r="G803" s="21" t="str">
        <f>VLOOKUP(A803,Datos!$B$2:$C$1503,2,0)</f>
        <v>BOGOTA</v>
      </c>
      <c r="H803" s="22">
        <f ca="1">VLOOKUP(A803,Datos!$B$2:$P$1503,15,0)</f>
        <v>45.054794520547944</v>
      </c>
      <c r="I803" s="2" t="str">
        <f t="shared" si="12"/>
        <v>CANDIDATO APROBADO</v>
      </c>
    </row>
    <row r="804" spans="1:9" x14ac:dyDescent="0.2">
      <c r="A804" s="5">
        <v>52483258</v>
      </c>
      <c r="B804" s="5" t="s">
        <v>810</v>
      </c>
      <c r="C804" s="20">
        <f>VLOOKUP(A804,Datos!B:M,12,0)</f>
        <v>26153</v>
      </c>
      <c r="D804" s="21" t="str">
        <f>VLOOKUP(A804,Datos!B:O,14,0)</f>
        <v>F</v>
      </c>
      <c r="E804" s="21" t="str">
        <f>VLOOKUP(A804,Datos!B:Q,16,0)</f>
        <v>NO CATEGORIZADO</v>
      </c>
      <c r="F804" s="21" t="str">
        <f>VLOOKUP(A804,Datos!$B$2:$R$1503,17,0)</f>
        <v>ESPECIALIZACIÓN</v>
      </c>
      <c r="G804" s="21" t="str">
        <f>VLOOKUP(A804,Datos!$B$2:$C$1503,2,0)</f>
        <v>BOGOTA</v>
      </c>
      <c r="H804" s="22">
        <f ca="1">VLOOKUP(A804,Datos!$B$2:$P$1503,15,0)</f>
        <v>52.287671232876711</v>
      </c>
      <c r="I804" s="2" t="str">
        <f t="shared" si="12"/>
        <v>NO CUMPLE</v>
      </c>
    </row>
    <row r="805" spans="1:9" x14ac:dyDescent="0.2">
      <c r="A805" s="5">
        <v>52490688</v>
      </c>
      <c r="B805" s="5" t="s">
        <v>811</v>
      </c>
      <c r="C805" s="20">
        <f>VLOOKUP(A805,Datos!B:M,12,0)</f>
        <v>28455</v>
      </c>
      <c r="D805" s="21" t="str">
        <f>VLOOKUP(A805,Datos!B:O,14,0)</f>
        <v>F</v>
      </c>
      <c r="E805" s="21" t="str">
        <f>VLOOKUP(A805,Datos!B:Q,16,0)</f>
        <v>NO CATEGORIZADO</v>
      </c>
      <c r="F805" s="21" t="str">
        <f>VLOOKUP(A805,Datos!$B$2:$R$1503,17,0)</f>
        <v>MAESTRÍA</v>
      </c>
      <c r="G805" s="21" t="str">
        <f>VLOOKUP(A805,Datos!$B$2:$C$1503,2,0)</f>
        <v>BOGOTA</v>
      </c>
      <c r="H805" s="22">
        <f ca="1">VLOOKUP(A805,Datos!$B$2:$P$1503,15,0)</f>
        <v>45.980821917808221</v>
      </c>
      <c r="I805" s="2" t="str">
        <f t="shared" si="12"/>
        <v>CANDIDATO APROBADO</v>
      </c>
    </row>
    <row r="806" spans="1:9" x14ac:dyDescent="0.2">
      <c r="A806" s="5">
        <v>52494004</v>
      </c>
      <c r="B806" s="5" t="s">
        <v>812</v>
      </c>
      <c r="C806" s="20">
        <f>VLOOKUP(A806,Datos!B:M,12,0)</f>
        <v>28742</v>
      </c>
      <c r="D806" s="21" t="str">
        <f>VLOOKUP(A806,Datos!B:O,14,0)</f>
        <v>F</v>
      </c>
      <c r="E806" s="21" t="str">
        <f>VLOOKUP(A806,Datos!B:Q,16,0)</f>
        <v>CATEGORIA ASISTENTE</v>
      </c>
      <c r="F806" s="21" t="str">
        <f>VLOOKUP(A806,Datos!$B$2:$R$1503,17,0)</f>
        <v>MAESTRÍA</v>
      </c>
      <c r="G806" s="21" t="str">
        <f>VLOOKUP(A806,Datos!$B$2:$C$1503,2,0)</f>
        <v>BOGOTA</v>
      </c>
      <c r="H806" s="22">
        <f ca="1">VLOOKUP(A806,Datos!$B$2:$P$1503,15,0)</f>
        <v>45.194520547945203</v>
      </c>
      <c r="I806" s="2" t="str">
        <f t="shared" si="12"/>
        <v>CANDIDATO APROBADO</v>
      </c>
    </row>
    <row r="807" spans="1:9" x14ac:dyDescent="0.2">
      <c r="A807" s="5">
        <v>52494848</v>
      </c>
      <c r="B807" s="5" t="s">
        <v>813</v>
      </c>
      <c r="C807" s="20">
        <f>VLOOKUP(A807,Datos!B:M,12,0)</f>
        <v>28852</v>
      </c>
      <c r="D807" s="21" t="str">
        <f>VLOOKUP(A807,Datos!B:O,14,0)</f>
        <v>F</v>
      </c>
      <c r="E807" s="21" t="str">
        <f>VLOOKUP(A807,Datos!B:Q,16,0)</f>
        <v>CATEGORIA AUXILIAR</v>
      </c>
      <c r="F807" s="21" t="str">
        <f>VLOOKUP(A807,Datos!$B$2:$R$1503,17,0)</f>
        <v>ESPECIALIZACIÓN</v>
      </c>
      <c r="G807" s="21" t="str">
        <f>VLOOKUP(A807,Datos!$B$2:$C$1503,2,0)</f>
        <v>BOGOTA</v>
      </c>
      <c r="H807" s="22">
        <f ca="1">VLOOKUP(A807,Datos!$B$2:$P$1503,15,0)</f>
        <v>44.893150684931506</v>
      </c>
      <c r="I807" s="2" t="str">
        <f t="shared" si="12"/>
        <v>NO CUMPLE</v>
      </c>
    </row>
    <row r="808" spans="1:9" x14ac:dyDescent="0.2">
      <c r="A808" s="5">
        <v>52496248</v>
      </c>
      <c r="B808" s="5" t="s">
        <v>814</v>
      </c>
      <c r="C808" s="20">
        <f>VLOOKUP(A808,Datos!B:M,12,0)</f>
        <v>28976</v>
      </c>
      <c r="D808" s="21" t="str">
        <f>VLOOKUP(A808,Datos!B:O,14,0)</f>
        <v>F</v>
      </c>
      <c r="E808" s="21" t="str">
        <f>VLOOKUP(A808,Datos!B:Q,16,0)</f>
        <v>NO CATEGORIZADO</v>
      </c>
      <c r="F808" s="21" t="str">
        <f>VLOOKUP(A808,Datos!$B$2:$R$1503,17,0)</f>
        <v>DOCTORADO</v>
      </c>
      <c r="G808" s="21" t="str">
        <f>VLOOKUP(A808,Datos!$B$2:$C$1503,2,0)</f>
        <v>BOGOTA</v>
      </c>
      <c r="H808" s="22">
        <f ca="1">VLOOKUP(A808,Datos!$B$2:$P$1503,15,0)</f>
        <v>44.553424657534244</v>
      </c>
      <c r="I808" s="2" t="str">
        <f t="shared" si="12"/>
        <v>NO CUMPLE</v>
      </c>
    </row>
    <row r="809" spans="1:9" x14ac:dyDescent="0.2">
      <c r="A809" s="5">
        <v>52498635</v>
      </c>
      <c r="B809" s="5" t="s">
        <v>815</v>
      </c>
      <c r="C809" s="20">
        <f>VLOOKUP(A809,Datos!B:M,12,0)</f>
        <v>28734</v>
      </c>
      <c r="D809" s="21" t="str">
        <f>VLOOKUP(A809,Datos!B:O,14,0)</f>
        <v>F</v>
      </c>
      <c r="E809" s="21" t="str">
        <f>VLOOKUP(A809,Datos!B:Q,16,0)</f>
        <v>CATEGORIA AUXILIAR</v>
      </c>
      <c r="F809" s="21" t="str">
        <f>VLOOKUP(A809,Datos!$B$2:$R$1503,17,0)</f>
        <v>MAESTRÍA</v>
      </c>
      <c r="G809" s="21" t="str">
        <f>VLOOKUP(A809,Datos!$B$2:$C$1503,2,0)</f>
        <v>PEREIRA</v>
      </c>
      <c r="H809" s="22">
        <f ca="1">VLOOKUP(A809,Datos!$B$2:$P$1503,15,0)</f>
        <v>45.216438356164382</v>
      </c>
      <c r="I809" s="2" t="str">
        <f t="shared" si="12"/>
        <v>CANDIDATO APROBADO</v>
      </c>
    </row>
    <row r="810" spans="1:9" x14ac:dyDescent="0.2">
      <c r="A810" s="5">
        <v>52500326</v>
      </c>
      <c r="B810" s="5" t="s">
        <v>816</v>
      </c>
      <c r="C810" s="20">
        <f>VLOOKUP(A810,Datos!B:M,12,0)</f>
        <v>28754</v>
      </c>
      <c r="D810" s="21" t="str">
        <f>VLOOKUP(A810,Datos!B:O,14,0)</f>
        <v>F</v>
      </c>
      <c r="E810" s="21" t="str">
        <f>VLOOKUP(A810,Datos!B:Q,16,0)</f>
        <v>NO CATEGORIZADO</v>
      </c>
      <c r="F810" s="21" t="str">
        <f>VLOOKUP(A810,Datos!$B$2:$R$1503,17,0)</f>
        <v>MAESTRÍA</v>
      </c>
      <c r="G810" s="21" t="str">
        <f>VLOOKUP(A810,Datos!$B$2:$C$1503,2,0)</f>
        <v>BOGOTA</v>
      </c>
      <c r="H810" s="22">
        <f ca="1">VLOOKUP(A810,Datos!$B$2:$P$1503,15,0)</f>
        <v>45.161643835616438</v>
      </c>
      <c r="I810" s="2" t="str">
        <f t="shared" si="12"/>
        <v>CANDIDATO APROBADO</v>
      </c>
    </row>
    <row r="811" spans="1:9" x14ac:dyDescent="0.2">
      <c r="A811" s="5">
        <v>52514537</v>
      </c>
      <c r="B811" s="5" t="s">
        <v>817</v>
      </c>
      <c r="C811" s="20">
        <f>VLOOKUP(A811,Datos!B:M,12,0)</f>
        <v>29049</v>
      </c>
      <c r="D811" s="21" t="str">
        <f>VLOOKUP(A811,Datos!B:O,14,0)</f>
        <v>F</v>
      </c>
      <c r="E811" s="21" t="str">
        <f>VLOOKUP(A811,Datos!B:Q,16,0)</f>
        <v>CATEGORIA AUXILIAR</v>
      </c>
      <c r="F811" s="21" t="str">
        <f>VLOOKUP(A811,Datos!$B$2:$R$1503,17,0)</f>
        <v>MAESTRÍA</v>
      </c>
      <c r="G811" s="21" t="str">
        <f>VLOOKUP(A811,Datos!$B$2:$C$1503,2,0)</f>
        <v>BOGOTA</v>
      </c>
      <c r="H811" s="22">
        <f ca="1">VLOOKUP(A811,Datos!$B$2:$P$1503,15,0)</f>
        <v>44.353424657534248</v>
      </c>
      <c r="I811" s="2" t="str">
        <f t="shared" si="12"/>
        <v>CANDIDATO APROBADO</v>
      </c>
    </row>
    <row r="812" spans="1:9" x14ac:dyDescent="0.2">
      <c r="A812" s="5">
        <v>52517898</v>
      </c>
      <c r="B812" s="5" t="s">
        <v>818</v>
      </c>
      <c r="C812" s="20">
        <f>VLOOKUP(A812,Datos!B:M,12,0)</f>
        <v>29798</v>
      </c>
      <c r="D812" s="21" t="str">
        <f>VLOOKUP(A812,Datos!B:O,14,0)</f>
        <v>F</v>
      </c>
      <c r="E812" s="21" t="str">
        <f>VLOOKUP(A812,Datos!B:Q,16,0)</f>
        <v>NO CATEGORIZADO</v>
      </c>
      <c r="F812" s="21" t="str">
        <f>VLOOKUP(A812,Datos!$B$2:$R$1503,17,0)</f>
        <v>MAESTRÍA</v>
      </c>
      <c r="G812" s="21" t="str">
        <f>VLOOKUP(A812,Datos!$B$2:$C$1503,2,0)</f>
        <v>BOGOTA</v>
      </c>
      <c r="H812" s="22">
        <f ca="1">VLOOKUP(A812,Datos!$B$2:$P$1503,15,0)</f>
        <v>42.301369863013697</v>
      </c>
      <c r="I812" s="2" t="str">
        <f t="shared" si="12"/>
        <v>CANDIDATO APROBADO</v>
      </c>
    </row>
    <row r="813" spans="1:9" x14ac:dyDescent="0.2">
      <c r="A813" s="5">
        <v>52519683</v>
      </c>
      <c r="B813" s="5" t="s">
        <v>819</v>
      </c>
      <c r="C813" s="20">
        <f>VLOOKUP(A813,Datos!B:M,12,0)</f>
        <v>28445</v>
      </c>
      <c r="D813" s="21" t="str">
        <f>VLOOKUP(A813,Datos!B:O,14,0)</f>
        <v>F</v>
      </c>
      <c r="E813" s="21" t="str">
        <f>VLOOKUP(A813,Datos!B:Q,16,0)</f>
        <v>NO CATEGORIZADO</v>
      </c>
      <c r="F813" s="21" t="str">
        <f>VLOOKUP(A813,Datos!$B$2:$R$1503,17,0)</f>
        <v>PROFESIONAL</v>
      </c>
      <c r="G813" s="21" t="str">
        <f>VLOOKUP(A813,Datos!$B$2:$C$1503,2,0)</f>
        <v>PEREIRA</v>
      </c>
      <c r="H813" s="22">
        <f ca="1">VLOOKUP(A813,Datos!$B$2:$P$1503,15,0)</f>
        <v>46.008219178082193</v>
      </c>
      <c r="I813" s="2" t="str">
        <f t="shared" si="12"/>
        <v>NO CUMPLE</v>
      </c>
    </row>
    <row r="814" spans="1:9" x14ac:dyDescent="0.2">
      <c r="A814" s="5">
        <v>52530687</v>
      </c>
      <c r="B814" s="5" t="s">
        <v>820</v>
      </c>
      <c r="C814" s="20">
        <f>VLOOKUP(A814,Datos!B:M,12,0)</f>
        <v>29397</v>
      </c>
      <c r="D814" s="21" t="str">
        <f>VLOOKUP(A814,Datos!B:O,14,0)</f>
        <v>F</v>
      </c>
      <c r="E814" s="21" t="str">
        <f>VLOOKUP(A814,Datos!B:Q,16,0)</f>
        <v>CATEGORIA AUXILIAR</v>
      </c>
      <c r="F814" s="21" t="str">
        <f>VLOOKUP(A814,Datos!$B$2:$R$1503,17,0)</f>
        <v>MAESTRÍA</v>
      </c>
      <c r="G814" s="21" t="str">
        <f>VLOOKUP(A814,Datos!$B$2:$C$1503,2,0)</f>
        <v>BOGOTA</v>
      </c>
      <c r="H814" s="22">
        <f ca="1">VLOOKUP(A814,Datos!$B$2:$P$1503,15,0)</f>
        <v>43.4</v>
      </c>
      <c r="I814" s="2" t="str">
        <f t="shared" si="12"/>
        <v>CANDIDATO APROBADO</v>
      </c>
    </row>
    <row r="815" spans="1:9" x14ac:dyDescent="0.2">
      <c r="A815" s="5">
        <v>52533220</v>
      </c>
      <c r="B815" s="5" t="s">
        <v>821</v>
      </c>
      <c r="C815" s="20">
        <f>VLOOKUP(A815,Datos!B:M,12,0)</f>
        <v>28945</v>
      </c>
      <c r="D815" s="21" t="str">
        <f>VLOOKUP(A815,Datos!B:O,14,0)</f>
        <v>F</v>
      </c>
      <c r="E815" s="21" t="str">
        <f>VLOOKUP(A815,Datos!B:Q,16,0)</f>
        <v>NO CATEGORIZADO</v>
      </c>
      <c r="F815" s="21" t="str">
        <f>VLOOKUP(A815,Datos!$B$2:$R$1503,17,0)</f>
        <v>MAESTRÍA</v>
      </c>
      <c r="G815" s="21" t="str">
        <f>VLOOKUP(A815,Datos!$B$2:$C$1503,2,0)</f>
        <v>PEREIRA</v>
      </c>
      <c r="H815" s="22">
        <f ca="1">VLOOKUP(A815,Datos!$B$2:$P$1503,15,0)</f>
        <v>44.638356164383559</v>
      </c>
      <c r="I815" s="2" t="str">
        <f t="shared" si="12"/>
        <v>CANDIDATO APROBADO</v>
      </c>
    </row>
    <row r="816" spans="1:9" x14ac:dyDescent="0.2">
      <c r="A816" s="5">
        <v>52534497</v>
      </c>
      <c r="B816" s="5" t="s">
        <v>822</v>
      </c>
      <c r="C816" s="20">
        <f>VLOOKUP(A816,Datos!B:M,12,0)</f>
        <v>29035</v>
      </c>
      <c r="D816" s="21" t="str">
        <f>VLOOKUP(A816,Datos!B:O,14,0)</f>
        <v>F</v>
      </c>
      <c r="E816" s="21" t="str">
        <f>VLOOKUP(A816,Datos!B:Q,16,0)</f>
        <v>NO CATEGORIZADO</v>
      </c>
      <c r="F816" s="21" t="str">
        <f>VLOOKUP(A816,Datos!$B$2:$R$1503,17,0)</f>
        <v>MAESTRÍA</v>
      </c>
      <c r="G816" s="21" t="str">
        <f>VLOOKUP(A816,Datos!$B$2:$C$1503,2,0)</f>
        <v>BOGOTA</v>
      </c>
      <c r="H816" s="22">
        <f ca="1">VLOOKUP(A816,Datos!$B$2:$P$1503,15,0)</f>
        <v>44.391780821917806</v>
      </c>
      <c r="I816" s="2" t="str">
        <f t="shared" si="12"/>
        <v>CANDIDATO APROBADO</v>
      </c>
    </row>
    <row r="817" spans="1:9" x14ac:dyDescent="0.2">
      <c r="A817" s="5">
        <v>52536698</v>
      </c>
      <c r="B817" s="5" t="s">
        <v>823</v>
      </c>
      <c r="C817" s="20">
        <f>VLOOKUP(A817,Datos!B:M,12,0)</f>
        <v>29082</v>
      </c>
      <c r="D817" s="21" t="str">
        <f>VLOOKUP(A817,Datos!B:O,14,0)</f>
        <v>F</v>
      </c>
      <c r="E817" s="21" t="str">
        <f>VLOOKUP(A817,Datos!B:Q,16,0)</f>
        <v>CATEGORIA ASISTENTE</v>
      </c>
      <c r="F817" s="21" t="str">
        <f>VLOOKUP(A817,Datos!$B$2:$R$1503,17,0)</f>
        <v>MAESTRÍA</v>
      </c>
      <c r="G817" s="21" t="str">
        <f>VLOOKUP(A817,Datos!$B$2:$C$1503,2,0)</f>
        <v>BOGOTA</v>
      </c>
      <c r="H817" s="22">
        <f ca="1">VLOOKUP(A817,Datos!$B$2:$P$1503,15,0)</f>
        <v>44.263013698630139</v>
      </c>
      <c r="I817" s="2" t="str">
        <f t="shared" si="12"/>
        <v>CANDIDATO APROBADO</v>
      </c>
    </row>
    <row r="818" spans="1:9" x14ac:dyDescent="0.2">
      <c r="A818" s="5">
        <v>52539014</v>
      </c>
      <c r="B818" s="5" t="s">
        <v>824</v>
      </c>
      <c r="C818" s="20">
        <f>VLOOKUP(A818,Datos!B:M,12,0)</f>
        <v>29170</v>
      </c>
      <c r="D818" s="21" t="str">
        <f>VLOOKUP(A818,Datos!B:O,14,0)</f>
        <v>F</v>
      </c>
      <c r="E818" s="21" t="str">
        <f>VLOOKUP(A818,Datos!B:Q,16,0)</f>
        <v>NO CATEGORIZADO</v>
      </c>
      <c r="F818" s="21" t="str">
        <f>VLOOKUP(A818,Datos!$B$2:$R$1503,17,0)</f>
        <v>ESPECIALIZACIÓN</v>
      </c>
      <c r="G818" s="21" t="str">
        <f>VLOOKUP(A818,Datos!$B$2:$C$1503,2,0)</f>
        <v>PEREIRA</v>
      </c>
      <c r="H818" s="22">
        <f ca="1">VLOOKUP(A818,Datos!$B$2:$P$1503,15,0)</f>
        <v>44.021917808219179</v>
      </c>
      <c r="I818" s="2" t="str">
        <f t="shared" si="12"/>
        <v>NO CUMPLE</v>
      </c>
    </row>
    <row r="819" spans="1:9" x14ac:dyDescent="0.2">
      <c r="A819" s="5">
        <v>52539024</v>
      </c>
      <c r="B819" s="5" t="s">
        <v>825</v>
      </c>
      <c r="C819" s="20">
        <f>VLOOKUP(A819,Datos!B:M,12,0)</f>
        <v>29161</v>
      </c>
      <c r="D819" s="21" t="str">
        <f>VLOOKUP(A819,Datos!B:O,14,0)</f>
        <v>F</v>
      </c>
      <c r="E819" s="21" t="str">
        <f>VLOOKUP(A819,Datos!B:Q,16,0)</f>
        <v>CATEGORIA AUXILIAR</v>
      </c>
      <c r="F819" s="21" t="str">
        <f>VLOOKUP(A819,Datos!$B$2:$R$1503,17,0)</f>
        <v>MAESTRÍA</v>
      </c>
      <c r="G819" s="21" t="str">
        <f>VLOOKUP(A819,Datos!$B$2:$C$1503,2,0)</f>
        <v>MEDELLIN</v>
      </c>
      <c r="H819" s="22">
        <f ca="1">VLOOKUP(A819,Datos!$B$2:$P$1503,15,0)</f>
        <v>44.046575342465751</v>
      </c>
      <c r="I819" s="2" t="str">
        <f t="shared" si="12"/>
        <v>CANDIDATO APROBADO</v>
      </c>
    </row>
    <row r="820" spans="1:9" x14ac:dyDescent="0.2">
      <c r="A820" s="5">
        <v>52560614</v>
      </c>
      <c r="B820" s="5" t="s">
        <v>826</v>
      </c>
      <c r="C820" s="20">
        <f>VLOOKUP(A820,Datos!B:M,12,0)</f>
        <v>26665</v>
      </c>
      <c r="D820" s="21" t="str">
        <f>VLOOKUP(A820,Datos!B:O,14,0)</f>
        <v>F</v>
      </c>
      <c r="E820" s="21" t="str">
        <f>VLOOKUP(A820,Datos!B:Q,16,0)</f>
        <v>CATEGORIA ASISTENTE</v>
      </c>
      <c r="F820" s="21" t="str">
        <f>VLOOKUP(A820,Datos!$B$2:$R$1503,17,0)</f>
        <v>ESPECIALIZACIÓN</v>
      </c>
      <c r="G820" s="21" t="str">
        <f>VLOOKUP(A820,Datos!$B$2:$C$1503,2,0)</f>
        <v>BOGOTA</v>
      </c>
      <c r="H820" s="22">
        <f ca="1">VLOOKUP(A820,Datos!$B$2:$P$1503,15,0)</f>
        <v>50.884931506849313</v>
      </c>
      <c r="I820" s="2" t="str">
        <f t="shared" si="12"/>
        <v>NO CUMPLE</v>
      </c>
    </row>
    <row r="821" spans="1:9" x14ac:dyDescent="0.2">
      <c r="A821" s="5">
        <v>52561988</v>
      </c>
      <c r="B821" s="5" t="s">
        <v>827</v>
      </c>
      <c r="C821" s="20">
        <f>VLOOKUP(A821,Datos!B:M,12,0)</f>
        <v>26492</v>
      </c>
      <c r="D821" s="21" t="str">
        <f>VLOOKUP(A821,Datos!B:O,14,0)</f>
        <v>F</v>
      </c>
      <c r="E821" s="21" t="str">
        <f>VLOOKUP(A821,Datos!B:Q,16,0)</f>
        <v>NO CATEGORIZADO</v>
      </c>
      <c r="F821" s="21" t="str">
        <f>VLOOKUP(A821,Datos!$B$2:$R$1503,17,0)</f>
        <v>ESPECIALIZACIÓN</v>
      </c>
      <c r="G821" s="21" t="str">
        <f>VLOOKUP(A821,Datos!$B$2:$C$1503,2,0)</f>
        <v>PEREIRA</v>
      </c>
      <c r="H821" s="22">
        <f ca="1">VLOOKUP(A821,Datos!$B$2:$P$1503,15,0)</f>
        <v>51.358904109589041</v>
      </c>
      <c r="I821" s="2" t="str">
        <f t="shared" si="12"/>
        <v>NO CUMPLE</v>
      </c>
    </row>
    <row r="822" spans="1:9" x14ac:dyDescent="0.2">
      <c r="A822" s="5">
        <v>52587797</v>
      </c>
      <c r="B822" s="5" t="s">
        <v>828</v>
      </c>
      <c r="C822" s="20">
        <f>VLOOKUP(A822,Datos!B:M,12,0)</f>
        <v>26640</v>
      </c>
      <c r="D822" s="21" t="str">
        <f>VLOOKUP(A822,Datos!B:O,14,0)</f>
        <v>F</v>
      </c>
      <c r="E822" s="21" t="str">
        <f>VLOOKUP(A822,Datos!B:Q,16,0)</f>
        <v>NO CATEGORIZADO</v>
      </c>
      <c r="F822" s="21" t="str">
        <f>VLOOKUP(A822,Datos!$B$2:$R$1503,17,0)</f>
        <v>PROFESIONAL</v>
      </c>
      <c r="G822" s="21" t="str">
        <f>VLOOKUP(A822,Datos!$B$2:$C$1503,2,0)</f>
        <v>BOGOTA</v>
      </c>
      <c r="H822" s="22">
        <f ca="1">VLOOKUP(A822,Datos!$B$2:$P$1503,15,0)</f>
        <v>50.953424657534249</v>
      </c>
      <c r="I822" s="2" t="str">
        <f t="shared" si="12"/>
        <v>NO CUMPLE</v>
      </c>
    </row>
    <row r="823" spans="1:9" x14ac:dyDescent="0.2">
      <c r="A823" s="5">
        <v>52620217</v>
      </c>
      <c r="B823" s="5" t="s">
        <v>829</v>
      </c>
      <c r="C823" s="20">
        <f>VLOOKUP(A823,Datos!B:M,12,0)</f>
        <v>26392</v>
      </c>
      <c r="D823" s="21" t="str">
        <f>VLOOKUP(A823,Datos!B:O,14,0)</f>
        <v>F</v>
      </c>
      <c r="E823" s="21" t="str">
        <f>VLOOKUP(A823,Datos!B:Q,16,0)</f>
        <v>NO CATEGORIZADO</v>
      </c>
      <c r="F823" s="21" t="str">
        <f>VLOOKUP(A823,Datos!$B$2:$R$1503,17,0)</f>
        <v>ESPECIALIZACIÓN</v>
      </c>
      <c r="G823" s="21" t="str">
        <f>VLOOKUP(A823,Datos!$B$2:$C$1503,2,0)</f>
        <v>PEREIRA</v>
      </c>
      <c r="H823" s="22">
        <f ca="1">VLOOKUP(A823,Datos!$B$2:$P$1503,15,0)</f>
        <v>51.632876712328766</v>
      </c>
      <c r="I823" s="2" t="str">
        <f t="shared" si="12"/>
        <v>NO CUMPLE</v>
      </c>
    </row>
    <row r="824" spans="1:9" x14ac:dyDescent="0.2">
      <c r="A824" s="5">
        <v>52691784</v>
      </c>
      <c r="B824" s="5" t="s">
        <v>830</v>
      </c>
      <c r="C824" s="20">
        <f>VLOOKUP(A824,Datos!B:M,12,0)</f>
        <v>28958</v>
      </c>
      <c r="D824" s="21" t="str">
        <f>VLOOKUP(A824,Datos!B:O,14,0)</f>
        <v>F</v>
      </c>
      <c r="E824" s="21" t="str">
        <f>VLOOKUP(A824,Datos!B:Q,16,0)</f>
        <v>NO CATEGORIZADO</v>
      </c>
      <c r="F824" s="21" t="str">
        <f>VLOOKUP(A824,Datos!$B$2:$R$1503,17,0)</f>
        <v>ESPECIALIZACIÓN</v>
      </c>
      <c r="G824" s="21" t="str">
        <f>VLOOKUP(A824,Datos!$B$2:$C$1503,2,0)</f>
        <v>PEREIRA</v>
      </c>
      <c r="H824" s="22">
        <f ca="1">VLOOKUP(A824,Datos!$B$2:$P$1503,15,0)</f>
        <v>44.602739726027394</v>
      </c>
      <c r="I824" s="2" t="str">
        <f t="shared" si="12"/>
        <v>NO CUMPLE</v>
      </c>
    </row>
    <row r="825" spans="1:9" x14ac:dyDescent="0.2">
      <c r="A825" s="5">
        <v>52697270</v>
      </c>
      <c r="B825" s="5" t="s">
        <v>831</v>
      </c>
      <c r="C825" s="20">
        <f>VLOOKUP(A825,Datos!B:M,12,0)</f>
        <v>29336</v>
      </c>
      <c r="D825" s="21" t="str">
        <f>VLOOKUP(A825,Datos!B:O,14,0)</f>
        <v>F</v>
      </c>
      <c r="E825" s="21" t="str">
        <f>VLOOKUP(A825,Datos!B:Q,16,0)</f>
        <v>NO CATEGORIZADO</v>
      </c>
      <c r="F825" s="21" t="str">
        <f>VLOOKUP(A825,Datos!$B$2:$R$1503,17,0)</f>
        <v>MAESTRÍA</v>
      </c>
      <c r="G825" s="21" t="str">
        <f>VLOOKUP(A825,Datos!$B$2:$C$1503,2,0)</f>
        <v>BOGOTA</v>
      </c>
      <c r="H825" s="22">
        <f ca="1">VLOOKUP(A825,Datos!$B$2:$P$1503,15,0)</f>
        <v>43.56712328767123</v>
      </c>
      <c r="I825" s="2" t="str">
        <f t="shared" si="12"/>
        <v>CANDIDATO APROBADO</v>
      </c>
    </row>
    <row r="826" spans="1:9" x14ac:dyDescent="0.2">
      <c r="A826" s="5">
        <v>52704367</v>
      </c>
      <c r="B826" s="5" t="s">
        <v>832</v>
      </c>
      <c r="C826" s="20">
        <f>VLOOKUP(A826,Datos!B:M,12,0)</f>
        <v>28992</v>
      </c>
      <c r="D826" s="21" t="str">
        <f>VLOOKUP(A826,Datos!B:O,14,0)</f>
        <v>F</v>
      </c>
      <c r="E826" s="21" t="str">
        <f>VLOOKUP(A826,Datos!B:Q,16,0)</f>
        <v>CATEGORIA ASISTENTE</v>
      </c>
      <c r="F826" s="21" t="str">
        <f>VLOOKUP(A826,Datos!$B$2:$R$1503,17,0)</f>
        <v>ESPECIALIZACIÓN</v>
      </c>
      <c r="G826" s="21" t="str">
        <f>VLOOKUP(A826,Datos!$B$2:$C$1503,2,0)</f>
        <v>BOGOTA</v>
      </c>
      <c r="H826" s="22">
        <f ca="1">VLOOKUP(A826,Datos!$B$2:$P$1503,15,0)</f>
        <v>44.509589041095893</v>
      </c>
      <c r="I826" s="2" t="str">
        <f t="shared" si="12"/>
        <v>NO CUMPLE</v>
      </c>
    </row>
    <row r="827" spans="1:9" x14ac:dyDescent="0.2">
      <c r="A827" s="5">
        <v>52704487</v>
      </c>
      <c r="B827" s="5" t="s">
        <v>833</v>
      </c>
      <c r="C827" s="20">
        <f>VLOOKUP(A827,Datos!B:M,12,0)</f>
        <v>29120</v>
      </c>
      <c r="D827" s="21" t="str">
        <f>VLOOKUP(A827,Datos!B:O,14,0)</f>
        <v>F</v>
      </c>
      <c r="E827" s="21" t="str">
        <f>VLOOKUP(A827,Datos!B:Q,16,0)</f>
        <v>NO CATEGORIZADO</v>
      </c>
      <c r="F827" s="21" t="str">
        <f>VLOOKUP(A827,Datos!$B$2:$R$1503,17,0)</f>
        <v>MAESTRÍA</v>
      </c>
      <c r="G827" s="21" t="str">
        <f>VLOOKUP(A827,Datos!$B$2:$C$1503,2,0)</f>
        <v>BOGOTA</v>
      </c>
      <c r="H827" s="22">
        <f ca="1">VLOOKUP(A827,Datos!$B$2:$P$1503,15,0)</f>
        <v>44.158904109589038</v>
      </c>
      <c r="I827" s="2" t="str">
        <f t="shared" si="12"/>
        <v>CANDIDATO APROBADO</v>
      </c>
    </row>
    <row r="828" spans="1:9" x14ac:dyDescent="0.2">
      <c r="A828" s="5">
        <v>52705100</v>
      </c>
      <c r="B828" s="5" t="s">
        <v>834</v>
      </c>
      <c r="C828" s="20">
        <f>VLOOKUP(A828,Datos!B:M,12,0)</f>
        <v>29119</v>
      </c>
      <c r="D828" s="21" t="str">
        <f>VLOOKUP(A828,Datos!B:O,14,0)</f>
        <v>F</v>
      </c>
      <c r="E828" s="21" t="str">
        <f>VLOOKUP(A828,Datos!B:Q,16,0)</f>
        <v>CATEGORIA ASISTENTE</v>
      </c>
      <c r="F828" s="21" t="str">
        <f>VLOOKUP(A828,Datos!$B$2:$R$1503,17,0)</f>
        <v>ESPECIALIZACIÓN</v>
      </c>
      <c r="G828" s="21" t="str">
        <f>VLOOKUP(A828,Datos!$B$2:$C$1503,2,0)</f>
        <v>PEREIRA</v>
      </c>
      <c r="H828" s="22">
        <f ca="1">VLOOKUP(A828,Datos!$B$2:$P$1503,15,0)</f>
        <v>44.161643835616438</v>
      </c>
      <c r="I828" s="2" t="str">
        <f t="shared" si="12"/>
        <v>NO CUMPLE</v>
      </c>
    </row>
    <row r="829" spans="1:9" x14ac:dyDescent="0.2">
      <c r="A829" s="5">
        <v>52705338</v>
      </c>
      <c r="B829" s="5" t="s">
        <v>835</v>
      </c>
      <c r="C829" s="20">
        <f>VLOOKUP(A829,Datos!B:M,12,0)</f>
        <v>29190</v>
      </c>
      <c r="D829" s="21" t="str">
        <f>VLOOKUP(A829,Datos!B:O,14,0)</f>
        <v>F</v>
      </c>
      <c r="E829" s="21" t="str">
        <f>VLOOKUP(A829,Datos!B:Q,16,0)</f>
        <v>CATEGORIA ASOCIADO</v>
      </c>
      <c r="F829" s="21" t="str">
        <f>VLOOKUP(A829,Datos!$B$2:$R$1503,17,0)</f>
        <v>PROFESIONAL</v>
      </c>
      <c r="G829" s="21" t="str">
        <f>VLOOKUP(A829,Datos!$B$2:$C$1503,2,0)</f>
        <v>VALLEDUPAR</v>
      </c>
      <c r="H829" s="22">
        <f ca="1">VLOOKUP(A829,Datos!$B$2:$P$1503,15,0)</f>
        <v>43.967123287671235</v>
      </c>
      <c r="I829" s="2" t="str">
        <f t="shared" si="12"/>
        <v>NO CUMPLE</v>
      </c>
    </row>
    <row r="830" spans="1:9" x14ac:dyDescent="0.2">
      <c r="A830" s="5">
        <v>52713456</v>
      </c>
      <c r="B830" s="5" t="s">
        <v>836</v>
      </c>
      <c r="C830" s="20">
        <f>VLOOKUP(A830,Datos!B:M,12,0)</f>
        <v>29696</v>
      </c>
      <c r="D830" s="21" t="str">
        <f>VLOOKUP(A830,Datos!B:O,14,0)</f>
        <v>F</v>
      </c>
      <c r="E830" s="21" t="str">
        <f>VLOOKUP(A830,Datos!B:Q,16,0)</f>
        <v>NO CATEGORIZADO</v>
      </c>
      <c r="F830" s="21" t="str">
        <f>VLOOKUP(A830,Datos!$B$2:$R$1503,17,0)</f>
        <v>MAESTRÍA</v>
      </c>
      <c r="G830" s="21" t="str">
        <f>VLOOKUP(A830,Datos!$B$2:$C$1503,2,0)</f>
        <v>BOGOTA</v>
      </c>
      <c r="H830" s="22">
        <f ca="1">VLOOKUP(A830,Datos!$B$2:$P$1503,15,0)</f>
        <v>42.580821917808223</v>
      </c>
      <c r="I830" s="2" t="str">
        <f t="shared" si="12"/>
        <v>CANDIDATO APROBADO</v>
      </c>
    </row>
    <row r="831" spans="1:9" x14ac:dyDescent="0.2">
      <c r="A831" s="5">
        <v>52725308</v>
      </c>
      <c r="B831" s="5" t="s">
        <v>837</v>
      </c>
      <c r="C831" s="20">
        <f>VLOOKUP(A831,Datos!B:M,12,0)</f>
        <v>29622</v>
      </c>
      <c r="D831" s="21" t="str">
        <f>VLOOKUP(A831,Datos!B:O,14,0)</f>
        <v>F</v>
      </c>
      <c r="E831" s="21" t="str">
        <f>VLOOKUP(A831,Datos!B:Q,16,0)</f>
        <v>NO CATEGORIZADO</v>
      </c>
      <c r="F831" s="21" t="str">
        <f>VLOOKUP(A831,Datos!$B$2:$R$1503,17,0)</f>
        <v>ESPECIALIZACIÓN</v>
      </c>
      <c r="G831" s="21" t="str">
        <f>VLOOKUP(A831,Datos!$B$2:$C$1503,2,0)</f>
        <v>BOGOTA</v>
      </c>
      <c r="H831" s="22">
        <f ca="1">VLOOKUP(A831,Datos!$B$2:$P$1503,15,0)</f>
        <v>42.783561643835618</v>
      </c>
      <c r="I831" s="2" t="str">
        <f t="shared" si="12"/>
        <v>NO CUMPLE</v>
      </c>
    </row>
    <row r="832" spans="1:9" x14ac:dyDescent="0.2">
      <c r="A832" s="5">
        <v>52727362</v>
      </c>
      <c r="B832" s="5" t="s">
        <v>838</v>
      </c>
      <c r="C832" s="20">
        <f>VLOOKUP(A832,Datos!B:M,12,0)</f>
        <v>29678</v>
      </c>
      <c r="D832" s="21" t="str">
        <f>VLOOKUP(A832,Datos!B:O,14,0)</f>
        <v>F</v>
      </c>
      <c r="E832" s="21" t="str">
        <f>VLOOKUP(A832,Datos!B:Q,16,0)</f>
        <v>NO CATEGORIZADO</v>
      </c>
      <c r="F832" s="21" t="str">
        <f>VLOOKUP(A832,Datos!$B$2:$R$1503,17,0)</f>
        <v>ESPECIALIZACIÓN</v>
      </c>
      <c r="G832" s="21" t="str">
        <f>VLOOKUP(A832,Datos!$B$2:$C$1503,2,0)</f>
        <v>BOGOTA</v>
      </c>
      <c r="H832" s="22">
        <f ca="1">VLOOKUP(A832,Datos!$B$2:$P$1503,15,0)</f>
        <v>42.630136986301373</v>
      </c>
      <c r="I832" s="2" t="str">
        <f t="shared" si="12"/>
        <v>NO CUMPLE</v>
      </c>
    </row>
    <row r="833" spans="1:9" x14ac:dyDescent="0.2">
      <c r="A833" s="5">
        <v>52736238</v>
      </c>
      <c r="B833" s="5" t="s">
        <v>839</v>
      </c>
      <c r="C833" s="20">
        <f>VLOOKUP(A833,Datos!B:M,12,0)</f>
        <v>29798</v>
      </c>
      <c r="D833" s="21" t="str">
        <f>VLOOKUP(A833,Datos!B:O,14,0)</f>
        <v>F</v>
      </c>
      <c r="E833" s="21" t="str">
        <f>VLOOKUP(A833,Datos!B:Q,16,0)</f>
        <v>CATEGORIA ASISTENTE</v>
      </c>
      <c r="F833" s="21" t="str">
        <f>VLOOKUP(A833,Datos!$B$2:$R$1503,17,0)</f>
        <v>MAESTRÍA</v>
      </c>
      <c r="G833" s="21" t="str">
        <f>VLOOKUP(A833,Datos!$B$2:$C$1503,2,0)</f>
        <v>VALLEDUPAR</v>
      </c>
      <c r="H833" s="22">
        <f ca="1">VLOOKUP(A833,Datos!$B$2:$P$1503,15,0)</f>
        <v>42.301369863013697</v>
      </c>
      <c r="I833" s="2" t="str">
        <f t="shared" si="12"/>
        <v>CANDIDATO APROBADO</v>
      </c>
    </row>
    <row r="834" spans="1:9" x14ac:dyDescent="0.2">
      <c r="A834" s="5">
        <v>52736352</v>
      </c>
      <c r="B834" s="5" t="s">
        <v>840</v>
      </c>
      <c r="C834" s="20">
        <f>VLOOKUP(A834,Datos!B:M,12,0)</f>
        <v>29848</v>
      </c>
      <c r="D834" s="21" t="str">
        <f>VLOOKUP(A834,Datos!B:O,14,0)</f>
        <v>F</v>
      </c>
      <c r="E834" s="21" t="str">
        <f>VLOOKUP(A834,Datos!B:Q,16,0)</f>
        <v>NO CATEGORIZADO</v>
      </c>
      <c r="F834" s="21" t="str">
        <f>VLOOKUP(A834,Datos!$B$2:$R$1503,17,0)</f>
        <v>ESPECIALIZACIÓN</v>
      </c>
      <c r="G834" s="21" t="str">
        <f>VLOOKUP(A834,Datos!$B$2:$C$1503,2,0)</f>
        <v>VALLEDUPAR</v>
      </c>
      <c r="H834" s="22">
        <f ca="1">VLOOKUP(A834,Datos!$B$2:$P$1503,15,0)</f>
        <v>42.164383561643838</v>
      </c>
      <c r="I834" s="2" t="str">
        <f t="shared" si="12"/>
        <v>NO CUMPLE</v>
      </c>
    </row>
    <row r="835" spans="1:9" x14ac:dyDescent="0.2">
      <c r="A835" s="5">
        <v>52739463</v>
      </c>
      <c r="B835" s="5" t="s">
        <v>841</v>
      </c>
      <c r="C835" s="20">
        <f>VLOOKUP(A835,Datos!B:M,12,0)</f>
        <v>29960</v>
      </c>
      <c r="D835" s="21" t="str">
        <f>VLOOKUP(A835,Datos!B:O,14,0)</f>
        <v>F</v>
      </c>
      <c r="E835" s="21" t="str">
        <f>VLOOKUP(A835,Datos!B:Q,16,0)</f>
        <v>NO CATEGORIZADO</v>
      </c>
      <c r="F835" s="21" t="str">
        <f>VLOOKUP(A835,Datos!$B$2:$R$1503,17,0)</f>
        <v>MAESTRÍA</v>
      </c>
      <c r="G835" s="21" t="str">
        <f>VLOOKUP(A835,Datos!$B$2:$C$1503,2,0)</f>
        <v>BOGOTA</v>
      </c>
      <c r="H835" s="22">
        <f ca="1">VLOOKUP(A835,Datos!$B$2:$P$1503,15,0)</f>
        <v>41.857534246575341</v>
      </c>
      <c r="I835" s="2" t="str">
        <f t="shared" ref="I835:I898" si="13">IF(F835="MAESTRÍA","CANDIDATO APROBADO","NO CUMPLE")</f>
        <v>CANDIDATO APROBADO</v>
      </c>
    </row>
    <row r="836" spans="1:9" x14ac:dyDescent="0.2">
      <c r="A836" s="5">
        <v>52739606</v>
      </c>
      <c r="B836" s="5" t="s">
        <v>842</v>
      </c>
      <c r="C836" s="20">
        <f>VLOOKUP(A836,Datos!B:M,12,0)</f>
        <v>30027</v>
      </c>
      <c r="D836" s="21" t="str">
        <f>VLOOKUP(A836,Datos!B:O,14,0)</f>
        <v>F</v>
      </c>
      <c r="E836" s="21" t="str">
        <f>VLOOKUP(A836,Datos!B:Q,16,0)</f>
        <v>NO CATEGORIZADO</v>
      </c>
      <c r="F836" s="21" t="str">
        <f>VLOOKUP(A836,Datos!$B$2:$R$1503,17,0)</f>
        <v>MAESTRÍA</v>
      </c>
      <c r="G836" s="21" t="str">
        <f>VLOOKUP(A836,Datos!$B$2:$C$1503,2,0)</f>
        <v>BOGOTA</v>
      </c>
      <c r="H836" s="22">
        <f ca="1">VLOOKUP(A836,Datos!$B$2:$P$1503,15,0)</f>
        <v>41.673972602739724</v>
      </c>
      <c r="I836" s="2" t="str">
        <f t="shared" si="13"/>
        <v>CANDIDATO APROBADO</v>
      </c>
    </row>
    <row r="837" spans="1:9" x14ac:dyDescent="0.2">
      <c r="A837" s="5">
        <v>52739996</v>
      </c>
      <c r="B837" s="5" t="s">
        <v>843</v>
      </c>
      <c r="C837" s="20">
        <f>VLOOKUP(A837,Datos!B:M,12,0)</f>
        <v>30122</v>
      </c>
      <c r="D837" s="21" t="str">
        <f>VLOOKUP(A837,Datos!B:O,14,0)</f>
        <v>F</v>
      </c>
      <c r="E837" s="21" t="str">
        <f>VLOOKUP(A837,Datos!B:Q,16,0)</f>
        <v>CATEGORIA AUXILIAR</v>
      </c>
      <c r="F837" s="21" t="str">
        <f>VLOOKUP(A837,Datos!$B$2:$R$1503,17,0)</f>
        <v>MAESTRÍA</v>
      </c>
      <c r="G837" s="21" t="str">
        <f>VLOOKUP(A837,Datos!$B$2:$C$1503,2,0)</f>
        <v>BOGOTA</v>
      </c>
      <c r="H837" s="22">
        <f ca="1">VLOOKUP(A837,Datos!$B$2:$P$1503,15,0)</f>
        <v>41.413698630136984</v>
      </c>
      <c r="I837" s="2" t="str">
        <f t="shared" si="13"/>
        <v>CANDIDATO APROBADO</v>
      </c>
    </row>
    <row r="838" spans="1:9" x14ac:dyDescent="0.2">
      <c r="A838" s="5">
        <v>52758991</v>
      </c>
      <c r="B838" s="5" t="s">
        <v>844</v>
      </c>
      <c r="C838" s="20">
        <f>VLOOKUP(A838,Datos!B:M,12,0)</f>
        <v>30528</v>
      </c>
      <c r="D838" s="21" t="str">
        <f>VLOOKUP(A838,Datos!B:O,14,0)</f>
        <v>F</v>
      </c>
      <c r="E838" s="21" t="str">
        <f>VLOOKUP(A838,Datos!B:Q,16,0)</f>
        <v>NO CATEGORIZADO</v>
      </c>
      <c r="F838" s="21" t="str">
        <f>VLOOKUP(A838,Datos!$B$2:$R$1503,17,0)</f>
        <v>MAESTRÍA</v>
      </c>
      <c r="G838" s="21" t="str">
        <f>VLOOKUP(A838,Datos!$B$2:$C$1503,2,0)</f>
        <v>PEREIRA</v>
      </c>
      <c r="H838" s="22">
        <f ca="1">VLOOKUP(A838,Datos!$B$2:$P$1503,15,0)</f>
        <v>40.301369863013697</v>
      </c>
      <c r="I838" s="2" t="str">
        <f t="shared" si="13"/>
        <v>CANDIDATO APROBADO</v>
      </c>
    </row>
    <row r="839" spans="1:9" x14ac:dyDescent="0.2">
      <c r="A839" s="5">
        <v>52764325</v>
      </c>
      <c r="B839" s="5" t="s">
        <v>845</v>
      </c>
      <c r="C839" s="20">
        <f>VLOOKUP(A839,Datos!B:M,12,0)</f>
        <v>29071</v>
      </c>
      <c r="D839" s="21" t="str">
        <f>VLOOKUP(A839,Datos!B:O,14,0)</f>
        <v>F</v>
      </c>
      <c r="E839" s="21" t="str">
        <f>VLOOKUP(A839,Datos!B:Q,16,0)</f>
        <v>NO CATEGORIZADO</v>
      </c>
      <c r="F839" s="21" t="str">
        <f>VLOOKUP(A839,Datos!$B$2:$R$1503,17,0)</f>
        <v>MAESTRÍA</v>
      </c>
      <c r="G839" s="21" t="str">
        <f>VLOOKUP(A839,Datos!$B$2:$C$1503,2,0)</f>
        <v>BOGOTA</v>
      </c>
      <c r="H839" s="22">
        <f ca="1">VLOOKUP(A839,Datos!$B$2:$P$1503,15,0)</f>
        <v>44.293150684931504</v>
      </c>
      <c r="I839" s="2" t="str">
        <f t="shared" si="13"/>
        <v>CANDIDATO APROBADO</v>
      </c>
    </row>
    <row r="840" spans="1:9" x14ac:dyDescent="0.2">
      <c r="A840" s="5">
        <v>52769560</v>
      </c>
      <c r="B840" s="5" t="s">
        <v>846</v>
      </c>
      <c r="C840" s="20">
        <f>VLOOKUP(A840,Datos!B:M,12,0)</f>
        <v>29327</v>
      </c>
      <c r="D840" s="21" t="str">
        <f>VLOOKUP(A840,Datos!B:O,14,0)</f>
        <v>F</v>
      </c>
      <c r="E840" s="21" t="str">
        <f>VLOOKUP(A840,Datos!B:Q,16,0)</f>
        <v>NO CATEGORIZADO</v>
      </c>
      <c r="F840" s="21" t="str">
        <f>VLOOKUP(A840,Datos!$B$2:$R$1503,17,0)</f>
        <v>ESPECIALIZACIÓN</v>
      </c>
      <c r="G840" s="21" t="str">
        <f>VLOOKUP(A840,Datos!$B$2:$C$1503,2,0)</f>
        <v>BOGOTA</v>
      </c>
      <c r="H840" s="22">
        <f ca="1">VLOOKUP(A840,Datos!$B$2:$P$1503,15,0)</f>
        <v>43.591780821917808</v>
      </c>
      <c r="I840" s="2" t="str">
        <f t="shared" si="13"/>
        <v>NO CUMPLE</v>
      </c>
    </row>
    <row r="841" spans="1:9" x14ac:dyDescent="0.2">
      <c r="A841" s="5">
        <v>52771480</v>
      </c>
      <c r="B841" s="5" t="s">
        <v>847</v>
      </c>
      <c r="C841" s="20">
        <f>VLOOKUP(A841,Datos!B:M,12,0)</f>
        <v>29486</v>
      </c>
      <c r="D841" s="21" t="str">
        <f>VLOOKUP(A841,Datos!B:O,14,0)</f>
        <v>F</v>
      </c>
      <c r="E841" s="21" t="str">
        <f>VLOOKUP(A841,Datos!B:Q,16,0)</f>
        <v>NO CATEGORIZADO</v>
      </c>
      <c r="F841" s="21" t="str">
        <f>VLOOKUP(A841,Datos!$B$2:$R$1503,17,0)</f>
        <v>ESPECIALIZACIÓN</v>
      </c>
      <c r="G841" s="21" t="str">
        <f>VLOOKUP(A841,Datos!$B$2:$C$1503,2,0)</f>
        <v>BOGOTA</v>
      </c>
      <c r="H841" s="22">
        <f ca="1">VLOOKUP(A841,Datos!$B$2:$P$1503,15,0)</f>
        <v>43.156164383561645</v>
      </c>
      <c r="I841" s="2" t="str">
        <f t="shared" si="13"/>
        <v>NO CUMPLE</v>
      </c>
    </row>
    <row r="842" spans="1:9" x14ac:dyDescent="0.2">
      <c r="A842" s="5">
        <v>52772465</v>
      </c>
      <c r="B842" s="5" t="s">
        <v>848</v>
      </c>
      <c r="C842" s="20">
        <f>VLOOKUP(A842,Datos!B:M,12,0)</f>
        <v>29427</v>
      </c>
      <c r="D842" s="21" t="str">
        <f>VLOOKUP(A842,Datos!B:O,14,0)</f>
        <v>F</v>
      </c>
      <c r="E842" s="21" t="str">
        <f>VLOOKUP(A842,Datos!B:Q,16,0)</f>
        <v>CATEGORIA ASISTENTE</v>
      </c>
      <c r="F842" s="21" t="str">
        <f>VLOOKUP(A842,Datos!$B$2:$R$1503,17,0)</f>
        <v>ESPECIALIZACIÓN</v>
      </c>
      <c r="G842" s="21" t="str">
        <f>VLOOKUP(A842,Datos!$B$2:$C$1503,2,0)</f>
        <v>VALLEDUPAR</v>
      </c>
      <c r="H842" s="22">
        <f ca="1">VLOOKUP(A842,Datos!$B$2:$P$1503,15,0)</f>
        <v>43.317808219178083</v>
      </c>
      <c r="I842" s="2" t="str">
        <f t="shared" si="13"/>
        <v>NO CUMPLE</v>
      </c>
    </row>
    <row r="843" spans="1:9" x14ac:dyDescent="0.2">
      <c r="A843" s="5">
        <v>52772841</v>
      </c>
      <c r="B843" s="5" t="s">
        <v>849</v>
      </c>
      <c r="C843" s="20">
        <f>VLOOKUP(A843,Datos!B:M,12,0)</f>
        <v>29555</v>
      </c>
      <c r="D843" s="21" t="str">
        <f>VLOOKUP(A843,Datos!B:O,14,0)</f>
        <v>F</v>
      </c>
      <c r="E843" s="21" t="str">
        <f>VLOOKUP(A843,Datos!B:Q,16,0)</f>
        <v>NO CATEGORIZADO</v>
      </c>
      <c r="F843" s="21" t="str">
        <f>VLOOKUP(A843,Datos!$B$2:$R$1503,17,0)</f>
        <v>MAESTRÍA</v>
      </c>
      <c r="G843" s="21" t="str">
        <f>VLOOKUP(A843,Datos!$B$2:$C$1503,2,0)</f>
        <v>PEREIRA</v>
      </c>
      <c r="H843" s="22">
        <f ca="1">VLOOKUP(A843,Datos!$B$2:$P$1503,15,0)</f>
        <v>42.967123287671235</v>
      </c>
      <c r="I843" s="2" t="str">
        <f t="shared" si="13"/>
        <v>CANDIDATO APROBADO</v>
      </c>
    </row>
    <row r="844" spans="1:9" x14ac:dyDescent="0.2">
      <c r="A844" s="5">
        <v>52781776</v>
      </c>
      <c r="B844" s="5" t="s">
        <v>850</v>
      </c>
      <c r="C844" s="20">
        <f>VLOOKUP(A844,Datos!B:M,12,0)</f>
        <v>29721</v>
      </c>
      <c r="D844" s="21" t="str">
        <f>VLOOKUP(A844,Datos!B:O,14,0)</f>
        <v>F</v>
      </c>
      <c r="E844" s="21" t="str">
        <f>VLOOKUP(A844,Datos!B:Q,16,0)</f>
        <v>CATEGORIA ASISTENTE</v>
      </c>
      <c r="F844" s="21" t="str">
        <f>VLOOKUP(A844,Datos!$B$2:$R$1503,17,0)</f>
        <v>MAESTRÍA</v>
      </c>
      <c r="G844" s="21" t="str">
        <f>VLOOKUP(A844,Datos!$B$2:$C$1503,2,0)</f>
        <v>BOGOTA</v>
      </c>
      <c r="H844" s="22">
        <f ca="1">VLOOKUP(A844,Datos!$B$2:$P$1503,15,0)</f>
        <v>42.512328767123286</v>
      </c>
      <c r="I844" s="2" t="str">
        <f t="shared" si="13"/>
        <v>CANDIDATO APROBADO</v>
      </c>
    </row>
    <row r="845" spans="1:9" x14ac:dyDescent="0.2">
      <c r="A845" s="5">
        <v>52784393</v>
      </c>
      <c r="B845" s="5" t="s">
        <v>851</v>
      </c>
      <c r="C845" s="20">
        <f>VLOOKUP(A845,Datos!B:M,12,0)</f>
        <v>30010</v>
      </c>
      <c r="D845" s="21" t="str">
        <f>VLOOKUP(A845,Datos!B:O,14,0)</f>
        <v>F</v>
      </c>
      <c r="E845" s="21" t="str">
        <f>VLOOKUP(A845,Datos!B:Q,16,0)</f>
        <v>NO CATEGORIZADO</v>
      </c>
      <c r="F845" s="21" t="str">
        <f>VLOOKUP(A845,Datos!$B$2:$R$1503,17,0)</f>
        <v>MAESTRÍA</v>
      </c>
      <c r="G845" s="21" t="str">
        <f>VLOOKUP(A845,Datos!$B$2:$C$1503,2,0)</f>
        <v>PEREIRA</v>
      </c>
      <c r="H845" s="22">
        <f ca="1">VLOOKUP(A845,Datos!$B$2:$P$1503,15,0)</f>
        <v>41.720547945205482</v>
      </c>
      <c r="I845" s="2" t="str">
        <f t="shared" si="13"/>
        <v>CANDIDATO APROBADO</v>
      </c>
    </row>
    <row r="846" spans="1:9" x14ac:dyDescent="0.2">
      <c r="A846" s="5">
        <v>52788471</v>
      </c>
      <c r="B846" s="5" t="s">
        <v>852</v>
      </c>
      <c r="C846" s="20">
        <f>VLOOKUP(A846,Datos!B:M,12,0)</f>
        <v>29247</v>
      </c>
      <c r="D846" s="21" t="str">
        <f>VLOOKUP(A846,Datos!B:O,14,0)</f>
        <v>F</v>
      </c>
      <c r="E846" s="21" t="str">
        <f>VLOOKUP(A846,Datos!B:Q,16,0)</f>
        <v>NO CATEGORIZADO</v>
      </c>
      <c r="F846" s="21" t="str">
        <f>VLOOKUP(A846,Datos!$B$2:$R$1503,17,0)</f>
        <v>MAESTRÍA</v>
      </c>
      <c r="G846" s="21" t="str">
        <f>VLOOKUP(A846,Datos!$B$2:$C$1503,2,0)</f>
        <v>BOGOTA</v>
      </c>
      <c r="H846" s="22">
        <f ca="1">VLOOKUP(A846,Datos!$B$2:$P$1503,15,0)</f>
        <v>43.81095890410959</v>
      </c>
      <c r="I846" s="2" t="str">
        <f t="shared" si="13"/>
        <v>CANDIDATO APROBADO</v>
      </c>
    </row>
    <row r="847" spans="1:9" x14ac:dyDescent="0.2">
      <c r="A847" s="5">
        <v>52825297</v>
      </c>
      <c r="B847" s="5" t="s">
        <v>853</v>
      </c>
      <c r="C847" s="20">
        <f>VLOOKUP(A847,Datos!B:M,12,0)</f>
        <v>29158</v>
      </c>
      <c r="D847" s="21" t="str">
        <f>VLOOKUP(A847,Datos!B:O,14,0)</f>
        <v>F</v>
      </c>
      <c r="E847" s="21" t="str">
        <f>VLOOKUP(A847,Datos!B:Q,16,0)</f>
        <v>CATEGORIA AUXILIAR</v>
      </c>
      <c r="F847" s="21" t="str">
        <f>VLOOKUP(A847,Datos!$B$2:$R$1503,17,0)</f>
        <v>MAESTRÍA</v>
      </c>
      <c r="G847" s="21" t="str">
        <f>VLOOKUP(A847,Datos!$B$2:$C$1503,2,0)</f>
        <v>BOGOTA</v>
      </c>
      <c r="H847" s="22">
        <f ca="1">VLOOKUP(A847,Datos!$B$2:$P$1503,15,0)</f>
        <v>44.054794520547944</v>
      </c>
      <c r="I847" s="2" t="str">
        <f t="shared" si="13"/>
        <v>CANDIDATO APROBADO</v>
      </c>
    </row>
    <row r="848" spans="1:9" x14ac:dyDescent="0.2">
      <c r="A848" s="5">
        <v>52826327</v>
      </c>
      <c r="B848" s="5" t="s">
        <v>854</v>
      </c>
      <c r="C848" s="20">
        <f>VLOOKUP(A848,Datos!B:M,12,0)</f>
        <v>29219</v>
      </c>
      <c r="D848" s="21" t="str">
        <f>VLOOKUP(A848,Datos!B:O,14,0)</f>
        <v>F</v>
      </c>
      <c r="E848" s="21" t="str">
        <f>VLOOKUP(A848,Datos!B:Q,16,0)</f>
        <v>NO CATEGORIZADO</v>
      </c>
      <c r="F848" s="21" t="str">
        <f>VLOOKUP(A848,Datos!$B$2:$R$1503,17,0)</f>
        <v>ESPECIALIZACIÓN</v>
      </c>
      <c r="G848" s="21" t="str">
        <f>VLOOKUP(A848,Datos!$B$2:$C$1503,2,0)</f>
        <v>BOGOTA</v>
      </c>
      <c r="H848" s="22">
        <f ca="1">VLOOKUP(A848,Datos!$B$2:$P$1503,15,0)</f>
        <v>43.887671232876713</v>
      </c>
      <c r="I848" s="2" t="str">
        <f t="shared" si="13"/>
        <v>NO CUMPLE</v>
      </c>
    </row>
    <row r="849" spans="1:9" x14ac:dyDescent="0.2">
      <c r="A849" s="5">
        <v>52831773</v>
      </c>
      <c r="B849" s="5" t="s">
        <v>855</v>
      </c>
      <c r="C849" s="20">
        <f>VLOOKUP(A849,Datos!B:M,12,0)</f>
        <v>29736</v>
      </c>
      <c r="D849" s="21" t="str">
        <f>VLOOKUP(A849,Datos!B:O,14,0)</f>
        <v>F</v>
      </c>
      <c r="E849" s="21" t="str">
        <f>VLOOKUP(A849,Datos!B:Q,16,0)</f>
        <v>CATEGORIA AUXILIAR</v>
      </c>
      <c r="F849" s="21" t="str">
        <f>VLOOKUP(A849,Datos!$B$2:$R$1503,17,0)</f>
        <v>MAESTRÍA</v>
      </c>
      <c r="G849" s="21" t="str">
        <f>VLOOKUP(A849,Datos!$B$2:$C$1503,2,0)</f>
        <v>BOGOTA</v>
      </c>
      <c r="H849" s="22">
        <f ca="1">VLOOKUP(A849,Datos!$B$2:$P$1503,15,0)</f>
        <v>42.471232876712328</v>
      </c>
      <c r="I849" s="2" t="str">
        <f t="shared" si="13"/>
        <v>CANDIDATO APROBADO</v>
      </c>
    </row>
    <row r="850" spans="1:9" x14ac:dyDescent="0.2">
      <c r="A850" s="5">
        <v>52833253</v>
      </c>
      <c r="B850" s="5" t="s">
        <v>856</v>
      </c>
      <c r="C850" s="20">
        <f>VLOOKUP(A850,Datos!B:M,12,0)</f>
        <v>29449</v>
      </c>
      <c r="D850" s="21" t="str">
        <f>VLOOKUP(A850,Datos!B:O,14,0)</f>
        <v>F</v>
      </c>
      <c r="E850" s="21" t="str">
        <f>VLOOKUP(A850,Datos!B:Q,16,0)</f>
        <v>CATEGORIA AUXILIAR</v>
      </c>
      <c r="F850" s="21" t="str">
        <f>VLOOKUP(A850,Datos!$B$2:$R$1503,17,0)</f>
        <v>MAESTRÍA</v>
      </c>
      <c r="G850" s="21" t="str">
        <f>VLOOKUP(A850,Datos!$B$2:$C$1503,2,0)</f>
        <v>BOGOTA</v>
      </c>
      <c r="H850" s="22">
        <f ca="1">VLOOKUP(A850,Datos!$B$2:$P$1503,15,0)</f>
        <v>43.257534246575339</v>
      </c>
      <c r="I850" s="2" t="str">
        <f t="shared" si="13"/>
        <v>CANDIDATO APROBADO</v>
      </c>
    </row>
    <row r="851" spans="1:9" x14ac:dyDescent="0.2">
      <c r="A851" s="5">
        <v>52833451</v>
      </c>
      <c r="B851" s="5" t="s">
        <v>857</v>
      </c>
      <c r="C851" s="20">
        <f>VLOOKUP(A851,Datos!B:M,12,0)</f>
        <v>29479</v>
      </c>
      <c r="D851" s="21" t="str">
        <f>VLOOKUP(A851,Datos!B:O,14,0)</f>
        <v>F</v>
      </c>
      <c r="E851" s="21" t="str">
        <f>VLOOKUP(A851,Datos!B:Q,16,0)</f>
        <v>NO CATEGORIZADO</v>
      </c>
      <c r="F851" s="21" t="str">
        <f>VLOOKUP(A851,Datos!$B$2:$R$1503,17,0)</f>
        <v>MAESTRÍA</v>
      </c>
      <c r="G851" s="21" t="str">
        <f>VLOOKUP(A851,Datos!$B$2:$C$1503,2,0)</f>
        <v>VALLEDUPAR</v>
      </c>
      <c r="H851" s="22">
        <f ca="1">VLOOKUP(A851,Datos!$B$2:$P$1503,15,0)</f>
        <v>43.175342465753424</v>
      </c>
      <c r="I851" s="2" t="str">
        <f t="shared" si="13"/>
        <v>CANDIDATO APROBADO</v>
      </c>
    </row>
    <row r="852" spans="1:9" x14ac:dyDescent="0.2">
      <c r="A852" s="5">
        <v>52837475</v>
      </c>
      <c r="B852" s="5" t="s">
        <v>858</v>
      </c>
      <c r="C852" s="20">
        <f>VLOOKUP(A852,Datos!B:M,12,0)</f>
        <v>29948</v>
      </c>
      <c r="D852" s="21" t="str">
        <f>VLOOKUP(A852,Datos!B:O,14,0)</f>
        <v>F</v>
      </c>
      <c r="E852" s="21" t="str">
        <f>VLOOKUP(A852,Datos!B:Q,16,0)</f>
        <v>NO CATEGORIZADO</v>
      </c>
      <c r="F852" s="21" t="str">
        <f>VLOOKUP(A852,Datos!$B$2:$R$1503,17,0)</f>
        <v>MAESTRÍA</v>
      </c>
      <c r="G852" s="21" t="str">
        <f>VLOOKUP(A852,Datos!$B$2:$C$1503,2,0)</f>
        <v>PEREIRA</v>
      </c>
      <c r="H852" s="22">
        <f ca="1">VLOOKUP(A852,Datos!$B$2:$P$1503,15,0)</f>
        <v>41.890410958904113</v>
      </c>
      <c r="I852" s="2" t="str">
        <f t="shared" si="13"/>
        <v>CANDIDATO APROBADO</v>
      </c>
    </row>
    <row r="853" spans="1:9" x14ac:dyDescent="0.2">
      <c r="A853" s="5">
        <v>52838160</v>
      </c>
      <c r="B853" s="5" t="s">
        <v>859</v>
      </c>
      <c r="C853" s="20">
        <f>VLOOKUP(A853,Datos!B:M,12,0)</f>
        <v>30000</v>
      </c>
      <c r="D853" s="21" t="str">
        <f>VLOOKUP(A853,Datos!B:O,14,0)</f>
        <v>F</v>
      </c>
      <c r="E853" s="21" t="str">
        <f>VLOOKUP(A853,Datos!B:Q,16,0)</f>
        <v>NO CATEGORIZADO</v>
      </c>
      <c r="F853" s="21" t="str">
        <f>VLOOKUP(A853,Datos!$B$2:$R$1503,17,0)</f>
        <v>MAESTRÍA</v>
      </c>
      <c r="G853" s="21" t="str">
        <f>VLOOKUP(A853,Datos!$B$2:$C$1503,2,0)</f>
        <v>BOGOTA</v>
      </c>
      <c r="H853" s="22">
        <f ca="1">VLOOKUP(A853,Datos!$B$2:$P$1503,15,0)</f>
        <v>41.747945205479454</v>
      </c>
      <c r="I853" s="2" t="str">
        <f t="shared" si="13"/>
        <v>CANDIDATO APROBADO</v>
      </c>
    </row>
    <row r="854" spans="1:9" x14ac:dyDescent="0.2">
      <c r="A854" s="5">
        <v>52844766</v>
      </c>
      <c r="B854" s="5" t="s">
        <v>860</v>
      </c>
      <c r="C854" s="20">
        <f>VLOOKUP(A854,Datos!B:M,12,0)</f>
        <v>30026</v>
      </c>
      <c r="D854" s="21" t="str">
        <f>VLOOKUP(A854,Datos!B:O,14,0)</f>
        <v>F</v>
      </c>
      <c r="E854" s="21" t="str">
        <f>VLOOKUP(A854,Datos!B:Q,16,0)</f>
        <v>NO CATEGORIZADO</v>
      </c>
      <c r="F854" s="21" t="str">
        <f>VLOOKUP(A854,Datos!$B$2:$R$1503,17,0)</f>
        <v>PROFESIONAL</v>
      </c>
      <c r="G854" s="21" t="str">
        <f>VLOOKUP(A854,Datos!$B$2:$C$1503,2,0)</f>
        <v>BOGOTA</v>
      </c>
      <c r="H854" s="22">
        <f ca="1">VLOOKUP(A854,Datos!$B$2:$P$1503,15,0)</f>
        <v>41.676712328767124</v>
      </c>
      <c r="I854" s="2" t="str">
        <f t="shared" si="13"/>
        <v>NO CUMPLE</v>
      </c>
    </row>
    <row r="855" spans="1:9" x14ac:dyDescent="0.2">
      <c r="A855" s="5">
        <v>52846660</v>
      </c>
      <c r="B855" s="5" t="s">
        <v>861</v>
      </c>
      <c r="C855" s="20">
        <f>VLOOKUP(A855,Datos!B:M,12,0)</f>
        <v>29194</v>
      </c>
      <c r="D855" s="21" t="str">
        <f>VLOOKUP(A855,Datos!B:O,14,0)</f>
        <v>F</v>
      </c>
      <c r="E855" s="21" t="str">
        <f>VLOOKUP(A855,Datos!B:Q,16,0)</f>
        <v>CATEGORIA ASISTENTE</v>
      </c>
      <c r="F855" s="21" t="str">
        <f>VLOOKUP(A855,Datos!$B$2:$R$1503,17,0)</f>
        <v>MAESTRÍA</v>
      </c>
      <c r="G855" s="21" t="str">
        <f>VLOOKUP(A855,Datos!$B$2:$C$1503,2,0)</f>
        <v>BOGOTA</v>
      </c>
      <c r="H855" s="22">
        <f ca="1">VLOOKUP(A855,Datos!$B$2:$P$1503,15,0)</f>
        <v>43.956164383561642</v>
      </c>
      <c r="I855" s="2" t="str">
        <f t="shared" si="13"/>
        <v>CANDIDATO APROBADO</v>
      </c>
    </row>
    <row r="856" spans="1:9" x14ac:dyDescent="0.2">
      <c r="A856" s="5">
        <v>52847218</v>
      </c>
      <c r="B856" s="5" t="s">
        <v>862</v>
      </c>
      <c r="C856" s="20">
        <f>VLOOKUP(A856,Datos!B:M,12,0)</f>
        <v>29269</v>
      </c>
      <c r="D856" s="21" t="str">
        <f>VLOOKUP(A856,Datos!B:O,14,0)</f>
        <v>F</v>
      </c>
      <c r="E856" s="21" t="str">
        <f>VLOOKUP(A856,Datos!B:Q,16,0)</f>
        <v>NO CATEGORIZADO</v>
      </c>
      <c r="F856" s="21" t="str">
        <f>VLOOKUP(A856,Datos!$B$2:$R$1503,17,0)</f>
        <v>MAESTRÍA</v>
      </c>
      <c r="G856" s="21" t="str">
        <f>VLOOKUP(A856,Datos!$B$2:$C$1503,2,0)</f>
        <v>PEREIRA</v>
      </c>
      <c r="H856" s="22">
        <f ca="1">VLOOKUP(A856,Datos!$B$2:$P$1503,15,0)</f>
        <v>43.750684931506846</v>
      </c>
      <c r="I856" s="2" t="str">
        <f t="shared" si="13"/>
        <v>CANDIDATO APROBADO</v>
      </c>
    </row>
    <row r="857" spans="1:9" x14ac:dyDescent="0.2">
      <c r="A857" s="5">
        <v>52885017</v>
      </c>
      <c r="B857" s="5" t="s">
        <v>863</v>
      </c>
      <c r="C857" s="20">
        <f>VLOOKUP(A857,Datos!B:M,12,0)</f>
        <v>29986</v>
      </c>
      <c r="D857" s="21" t="str">
        <f>VLOOKUP(A857,Datos!B:O,14,0)</f>
        <v>F</v>
      </c>
      <c r="E857" s="21" t="str">
        <f>VLOOKUP(A857,Datos!B:Q,16,0)</f>
        <v>NO CATEGORIZADO</v>
      </c>
      <c r="F857" s="21" t="str">
        <f>VLOOKUP(A857,Datos!$B$2:$R$1503,17,0)</f>
        <v>MAESTRÍA</v>
      </c>
      <c r="G857" s="21" t="str">
        <f>VLOOKUP(A857,Datos!$B$2:$C$1503,2,0)</f>
        <v>PEREIRA</v>
      </c>
      <c r="H857" s="22">
        <f ca="1">VLOOKUP(A857,Datos!$B$2:$P$1503,15,0)</f>
        <v>41.786301369863011</v>
      </c>
      <c r="I857" s="2" t="str">
        <f t="shared" si="13"/>
        <v>CANDIDATO APROBADO</v>
      </c>
    </row>
    <row r="858" spans="1:9" x14ac:dyDescent="0.2">
      <c r="A858" s="5">
        <v>52898070</v>
      </c>
      <c r="B858" s="5" t="s">
        <v>864</v>
      </c>
      <c r="C858" s="20">
        <f>VLOOKUP(A858,Datos!B:M,12,0)</f>
        <v>29897</v>
      </c>
      <c r="D858" s="21" t="str">
        <f>VLOOKUP(A858,Datos!B:O,14,0)</f>
        <v>F</v>
      </c>
      <c r="E858" s="21" t="str">
        <f>VLOOKUP(A858,Datos!B:Q,16,0)</f>
        <v>NO CATEGORIZADO</v>
      </c>
      <c r="F858" s="21" t="str">
        <f>VLOOKUP(A858,Datos!$B$2:$R$1503,17,0)</f>
        <v>ESPECIALIZACIÓN</v>
      </c>
      <c r="G858" s="21" t="str">
        <f>VLOOKUP(A858,Datos!$B$2:$C$1503,2,0)</f>
        <v>BOGOTA</v>
      </c>
      <c r="H858" s="22">
        <f ca="1">VLOOKUP(A858,Datos!$B$2:$P$1503,15,0)</f>
        <v>42.030136986301372</v>
      </c>
      <c r="I858" s="2" t="str">
        <f t="shared" si="13"/>
        <v>NO CUMPLE</v>
      </c>
    </row>
    <row r="859" spans="1:9" x14ac:dyDescent="0.2">
      <c r="A859" s="5">
        <v>52903914</v>
      </c>
      <c r="B859" s="5" t="s">
        <v>865</v>
      </c>
      <c r="C859" s="20">
        <f>VLOOKUP(A859,Datos!B:M,12,0)</f>
        <v>30152</v>
      </c>
      <c r="D859" s="21" t="str">
        <f>VLOOKUP(A859,Datos!B:O,14,0)</f>
        <v>F</v>
      </c>
      <c r="E859" s="21" t="str">
        <f>VLOOKUP(A859,Datos!B:Q,16,0)</f>
        <v>NO CATEGORIZADO</v>
      </c>
      <c r="F859" s="21" t="str">
        <f>VLOOKUP(A859,Datos!$B$2:$R$1503,17,0)</f>
        <v>MAESTRÍA</v>
      </c>
      <c r="G859" s="21" t="str">
        <f>VLOOKUP(A859,Datos!$B$2:$C$1503,2,0)</f>
        <v>BOGOTA</v>
      </c>
      <c r="H859" s="22">
        <f ca="1">VLOOKUP(A859,Datos!$B$2:$P$1503,15,0)</f>
        <v>41.331506849315069</v>
      </c>
      <c r="I859" s="2" t="str">
        <f t="shared" si="13"/>
        <v>CANDIDATO APROBADO</v>
      </c>
    </row>
    <row r="860" spans="1:9" x14ac:dyDescent="0.2">
      <c r="A860" s="5">
        <v>52907859</v>
      </c>
      <c r="B860" s="5" t="s">
        <v>866</v>
      </c>
      <c r="C860" s="20">
        <f>VLOOKUP(A860,Datos!B:M,12,0)</f>
        <v>29988</v>
      </c>
      <c r="D860" s="21" t="str">
        <f>VLOOKUP(A860,Datos!B:O,14,0)</f>
        <v>F</v>
      </c>
      <c r="E860" s="21" t="str">
        <f>VLOOKUP(A860,Datos!B:Q,16,0)</f>
        <v>NO CATEGORIZADO</v>
      </c>
      <c r="F860" s="21" t="str">
        <f>VLOOKUP(A860,Datos!$B$2:$R$1503,17,0)</f>
        <v>ESPECIALIZACIÓN</v>
      </c>
      <c r="G860" s="21" t="str">
        <f>VLOOKUP(A860,Datos!$B$2:$C$1503,2,0)</f>
        <v>BOGOTA</v>
      </c>
      <c r="H860" s="22">
        <f ca="1">VLOOKUP(A860,Datos!$B$2:$P$1503,15,0)</f>
        <v>41.780821917808218</v>
      </c>
      <c r="I860" s="2" t="str">
        <f t="shared" si="13"/>
        <v>NO CUMPLE</v>
      </c>
    </row>
    <row r="861" spans="1:9" x14ac:dyDescent="0.2">
      <c r="A861" s="5">
        <v>52909821</v>
      </c>
      <c r="B861" s="5" t="s">
        <v>867</v>
      </c>
      <c r="C861" s="20">
        <f>VLOOKUP(A861,Datos!B:M,12,0)</f>
        <v>30396</v>
      </c>
      <c r="D861" s="21" t="str">
        <f>VLOOKUP(A861,Datos!B:O,14,0)</f>
        <v>F</v>
      </c>
      <c r="E861" s="21" t="str">
        <f>VLOOKUP(A861,Datos!B:Q,16,0)</f>
        <v>NO CATEGORIZADO</v>
      </c>
      <c r="F861" s="21" t="str">
        <f>VLOOKUP(A861,Datos!$B$2:$R$1503,17,0)</f>
        <v>MAESTRÍA</v>
      </c>
      <c r="G861" s="21" t="str">
        <f>VLOOKUP(A861,Datos!$B$2:$C$1503,2,0)</f>
        <v>PEREIRA</v>
      </c>
      <c r="H861" s="22">
        <f ca="1">VLOOKUP(A861,Datos!$B$2:$P$1503,15,0)</f>
        <v>40.663013698630138</v>
      </c>
      <c r="I861" s="2" t="str">
        <f t="shared" si="13"/>
        <v>CANDIDATO APROBADO</v>
      </c>
    </row>
    <row r="862" spans="1:9" x14ac:dyDescent="0.2">
      <c r="A862" s="5">
        <v>52917109</v>
      </c>
      <c r="B862" s="5" t="s">
        <v>868</v>
      </c>
      <c r="C862" s="20">
        <f>VLOOKUP(A862,Datos!B:M,12,0)</f>
        <v>30962</v>
      </c>
      <c r="D862" s="21" t="str">
        <f>VLOOKUP(A862,Datos!B:O,14,0)</f>
        <v>F</v>
      </c>
      <c r="E862" s="21" t="str">
        <f>VLOOKUP(A862,Datos!B:Q,16,0)</f>
        <v>CATEGORIA AUXILIAR</v>
      </c>
      <c r="F862" s="21" t="str">
        <f>VLOOKUP(A862,Datos!$B$2:$R$1503,17,0)</f>
        <v>ESPECIALIZACIÓN</v>
      </c>
      <c r="G862" s="21" t="str">
        <f>VLOOKUP(A862,Datos!$B$2:$C$1503,2,0)</f>
        <v>BOGOTA</v>
      </c>
      <c r="H862" s="22">
        <f ca="1">VLOOKUP(A862,Datos!$B$2:$P$1503,15,0)</f>
        <v>39.112328767123287</v>
      </c>
      <c r="I862" s="2" t="str">
        <f t="shared" si="13"/>
        <v>NO CUMPLE</v>
      </c>
    </row>
    <row r="863" spans="1:9" x14ac:dyDescent="0.2">
      <c r="A863" s="5">
        <v>52918228</v>
      </c>
      <c r="B863" s="5" t="s">
        <v>869</v>
      </c>
      <c r="C863" s="20">
        <f>VLOOKUP(A863,Datos!B:M,12,0)</f>
        <v>31250</v>
      </c>
      <c r="D863" s="21" t="str">
        <f>VLOOKUP(A863,Datos!B:O,14,0)</f>
        <v>F</v>
      </c>
      <c r="E863" s="21" t="str">
        <f>VLOOKUP(A863,Datos!B:Q,16,0)</f>
        <v>NO CATEGORIZADO</v>
      </c>
      <c r="F863" s="21" t="str">
        <f>VLOOKUP(A863,Datos!$B$2:$R$1503,17,0)</f>
        <v>ESPECIALIZACIÓN</v>
      </c>
      <c r="G863" s="21" t="str">
        <f>VLOOKUP(A863,Datos!$B$2:$C$1503,2,0)</f>
        <v>BOGOTA</v>
      </c>
      <c r="H863" s="22">
        <f ca="1">VLOOKUP(A863,Datos!$B$2:$P$1503,15,0)</f>
        <v>38.323287671232876</v>
      </c>
      <c r="I863" s="2" t="str">
        <f t="shared" si="13"/>
        <v>NO CUMPLE</v>
      </c>
    </row>
    <row r="864" spans="1:9" x14ac:dyDescent="0.2">
      <c r="A864" s="5">
        <v>52918454</v>
      </c>
      <c r="B864" s="5" t="s">
        <v>870</v>
      </c>
      <c r="C864" s="20">
        <f>VLOOKUP(A864,Datos!B:M,12,0)</f>
        <v>31282</v>
      </c>
      <c r="D864" s="21" t="str">
        <f>VLOOKUP(A864,Datos!B:O,14,0)</f>
        <v>F</v>
      </c>
      <c r="E864" s="21" t="str">
        <f>VLOOKUP(A864,Datos!B:Q,16,0)</f>
        <v>NO CATEGORIZADO</v>
      </c>
      <c r="F864" s="21" t="str">
        <f>VLOOKUP(A864,Datos!$B$2:$R$1503,17,0)</f>
        <v>MAESTRÍA</v>
      </c>
      <c r="G864" s="21" t="str">
        <f>VLOOKUP(A864,Datos!$B$2:$C$1503,2,0)</f>
        <v>PEREIRA</v>
      </c>
      <c r="H864" s="22">
        <f ca="1">VLOOKUP(A864,Datos!$B$2:$P$1503,15,0)</f>
        <v>38.235616438356168</v>
      </c>
      <c r="I864" s="2" t="str">
        <f t="shared" si="13"/>
        <v>CANDIDATO APROBADO</v>
      </c>
    </row>
    <row r="865" spans="1:9" x14ac:dyDescent="0.2">
      <c r="A865" s="5">
        <v>52919337</v>
      </c>
      <c r="B865" s="5" t="s">
        <v>871</v>
      </c>
      <c r="C865" s="20">
        <f>VLOOKUP(A865,Datos!B:M,12,0)</f>
        <v>31448</v>
      </c>
      <c r="D865" s="21" t="str">
        <f>VLOOKUP(A865,Datos!B:O,14,0)</f>
        <v>F</v>
      </c>
      <c r="E865" s="21" t="str">
        <f>VLOOKUP(A865,Datos!B:Q,16,0)</f>
        <v>NO CATEGORIZADO</v>
      </c>
      <c r="F865" s="21" t="str">
        <f>VLOOKUP(A865,Datos!$B$2:$R$1503,17,0)</f>
        <v>ESPECIALIZACIÓN</v>
      </c>
      <c r="G865" s="21" t="str">
        <f>VLOOKUP(A865,Datos!$B$2:$C$1503,2,0)</f>
        <v>BOGOTA</v>
      </c>
      <c r="H865" s="22">
        <f ca="1">VLOOKUP(A865,Datos!$B$2:$P$1503,15,0)</f>
        <v>37.780821917808218</v>
      </c>
      <c r="I865" s="2" t="str">
        <f t="shared" si="13"/>
        <v>NO CUMPLE</v>
      </c>
    </row>
    <row r="866" spans="1:9" x14ac:dyDescent="0.2">
      <c r="A866" s="5">
        <v>52933598</v>
      </c>
      <c r="B866" s="5" t="s">
        <v>872</v>
      </c>
      <c r="C866" s="20">
        <f>VLOOKUP(A866,Datos!B:M,12,0)</f>
        <v>30287</v>
      </c>
      <c r="D866" s="21" t="str">
        <f>VLOOKUP(A866,Datos!B:O,14,0)</f>
        <v>F</v>
      </c>
      <c r="E866" s="21" t="str">
        <f>VLOOKUP(A866,Datos!B:Q,16,0)</f>
        <v>CATEGORIA AUXILIAR</v>
      </c>
      <c r="F866" s="21" t="str">
        <f>VLOOKUP(A866,Datos!$B$2:$R$1503,17,0)</f>
        <v>ESPECIALIZACIÓN</v>
      </c>
      <c r="G866" s="21" t="str">
        <f>VLOOKUP(A866,Datos!$B$2:$C$1503,2,0)</f>
        <v>BOGOTA</v>
      </c>
      <c r="H866" s="22">
        <f ca="1">VLOOKUP(A866,Datos!$B$2:$P$1503,15,0)</f>
        <v>40.961643835616435</v>
      </c>
      <c r="I866" s="2" t="str">
        <f t="shared" si="13"/>
        <v>NO CUMPLE</v>
      </c>
    </row>
    <row r="867" spans="1:9" x14ac:dyDescent="0.2">
      <c r="A867" s="5">
        <v>52951590</v>
      </c>
      <c r="B867" s="5" t="s">
        <v>873</v>
      </c>
      <c r="C867" s="20">
        <f>VLOOKUP(A867,Datos!B:M,12,0)</f>
        <v>30105</v>
      </c>
      <c r="D867" s="21" t="str">
        <f>VLOOKUP(A867,Datos!B:O,14,0)</f>
        <v>F</v>
      </c>
      <c r="E867" s="21" t="str">
        <f>VLOOKUP(A867,Datos!B:Q,16,0)</f>
        <v>CATEGORIA AUXILIAR</v>
      </c>
      <c r="F867" s="21" t="str">
        <f>VLOOKUP(A867,Datos!$B$2:$R$1503,17,0)</f>
        <v>MAESTRÍA</v>
      </c>
      <c r="G867" s="21" t="str">
        <f>VLOOKUP(A867,Datos!$B$2:$C$1503,2,0)</f>
        <v>PEREIRA</v>
      </c>
      <c r="H867" s="22">
        <f ca="1">VLOOKUP(A867,Datos!$B$2:$P$1503,15,0)</f>
        <v>41.460273972602742</v>
      </c>
      <c r="I867" s="2" t="str">
        <f t="shared" si="13"/>
        <v>CANDIDATO APROBADO</v>
      </c>
    </row>
    <row r="868" spans="1:9" x14ac:dyDescent="0.2">
      <c r="A868" s="5">
        <v>52951847</v>
      </c>
      <c r="B868" s="5" t="s">
        <v>874</v>
      </c>
      <c r="C868" s="20">
        <f>VLOOKUP(A868,Datos!B:M,12,0)</f>
        <v>30158</v>
      </c>
      <c r="D868" s="21" t="str">
        <f>VLOOKUP(A868,Datos!B:O,14,0)</f>
        <v>F</v>
      </c>
      <c r="E868" s="21" t="str">
        <f>VLOOKUP(A868,Datos!B:Q,16,0)</f>
        <v>NO CATEGORIZADO</v>
      </c>
      <c r="F868" s="21" t="str">
        <f>VLOOKUP(A868,Datos!$B$2:$R$1503,17,0)</f>
        <v>ESPECIALIZACIÓN</v>
      </c>
      <c r="G868" s="21" t="str">
        <f>VLOOKUP(A868,Datos!$B$2:$C$1503,2,0)</f>
        <v>BOGOTA</v>
      </c>
      <c r="H868" s="22">
        <f ca="1">VLOOKUP(A868,Datos!$B$2:$P$1503,15,0)</f>
        <v>41.315068493150683</v>
      </c>
      <c r="I868" s="2" t="str">
        <f t="shared" si="13"/>
        <v>NO CUMPLE</v>
      </c>
    </row>
    <row r="869" spans="1:9" x14ac:dyDescent="0.2">
      <c r="A869" s="5">
        <v>52954177</v>
      </c>
      <c r="B869" s="5" t="s">
        <v>875</v>
      </c>
      <c r="C869" s="20">
        <f>VLOOKUP(A869,Datos!B:M,12,0)</f>
        <v>30354</v>
      </c>
      <c r="D869" s="21" t="str">
        <f>VLOOKUP(A869,Datos!B:O,14,0)</f>
        <v>F</v>
      </c>
      <c r="E869" s="21" t="str">
        <f>VLOOKUP(A869,Datos!B:Q,16,0)</f>
        <v>NO CATEGORIZADO</v>
      </c>
      <c r="F869" s="21" t="str">
        <f>VLOOKUP(A869,Datos!$B$2:$R$1503,17,0)</f>
        <v>PROFESIONAL</v>
      </c>
      <c r="G869" s="21" t="str">
        <f>VLOOKUP(A869,Datos!$B$2:$C$1503,2,0)</f>
        <v>BOGOTA</v>
      </c>
      <c r="H869" s="22">
        <f ca="1">VLOOKUP(A869,Datos!$B$2:$P$1503,15,0)</f>
        <v>40.778082191780825</v>
      </c>
      <c r="I869" s="2" t="str">
        <f t="shared" si="13"/>
        <v>NO CUMPLE</v>
      </c>
    </row>
    <row r="870" spans="1:9" x14ac:dyDescent="0.2">
      <c r="A870" s="5">
        <v>52954829</v>
      </c>
      <c r="B870" s="5" t="s">
        <v>876</v>
      </c>
      <c r="C870" s="20">
        <f>VLOOKUP(A870,Datos!B:M,12,0)</f>
        <v>30371</v>
      </c>
      <c r="D870" s="21" t="str">
        <f>VLOOKUP(A870,Datos!B:O,14,0)</f>
        <v>F</v>
      </c>
      <c r="E870" s="21" t="str">
        <f>VLOOKUP(A870,Datos!B:Q,16,0)</f>
        <v>CATEGORIA AUXILIAR</v>
      </c>
      <c r="F870" s="21" t="str">
        <f>VLOOKUP(A870,Datos!$B$2:$R$1503,17,0)</f>
        <v>ESPECIALIZACIÓN</v>
      </c>
      <c r="G870" s="21" t="str">
        <f>VLOOKUP(A870,Datos!$B$2:$C$1503,2,0)</f>
        <v>PEREIRA</v>
      </c>
      <c r="H870" s="22">
        <f ca="1">VLOOKUP(A870,Datos!$B$2:$P$1503,15,0)</f>
        <v>40.731506849315068</v>
      </c>
      <c r="I870" s="2" t="str">
        <f t="shared" si="13"/>
        <v>NO CUMPLE</v>
      </c>
    </row>
    <row r="871" spans="1:9" x14ac:dyDescent="0.2">
      <c r="A871" s="5">
        <v>52961296</v>
      </c>
      <c r="B871" s="5" t="s">
        <v>877</v>
      </c>
      <c r="C871" s="20">
        <f>VLOOKUP(A871,Datos!B:M,12,0)</f>
        <v>30216</v>
      </c>
      <c r="D871" s="21" t="str">
        <f>VLOOKUP(A871,Datos!B:O,14,0)</f>
        <v>F</v>
      </c>
      <c r="E871" s="21" t="str">
        <f>VLOOKUP(A871,Datos!B:Q,16,0)</f>
        <v>NO CATEGORIZADO</v>
      </c>
      <c r="F871" s="21" t="str">
        <f>VLOOKUP(A871,Datos!$B$2:$R$1503,17,0)</f>
        <v>ESPECIALIZACIÓN</v>
      </c>
      <c r="G871" s="21" t="str">
        <f>VLOOKUP(A871,Datos!$B$2:$C$1503,2,0)</f>
        <v>PEREIRA</v>
      </c>
      <c r="H871" s="22">
        <f ca="1">VLOOKUP(A871,Datos!$B$2:$P$1503,15,0)</f>
        <v>41.156164383561645</v>
      </c>
      <c r="I871" s="2" t="str">
        <f t="shared" si="13"/>
        <v>NO CUMPLE</v>
      </c>
    </row>
    <row r="872" spans="1:9" x14ac:dyDescent="0.2">
      <c r="A872" s="5">
        <v>52967951</v>
      </c>
      <c r="B872" s="5" t="s">
        <v>878</v>
      </c>
      <c r="C872" s="20">
        <f>VLOOKUP(A872,Datos!B:M,12,0)</f>
        <v>30689</v>
      </c>
      <c r="D872" s="21" t="str">
        <f>VLOOKUP(A872,Datos!B:O,14,0)</f>
        <v>F</v>
      </c>
      <c r="E872" s="21" t="str">
        <f>VLOOKUP(A872,Datos!B:Q,16,0)</f>
        <v>CATEGORIA ASISTENTE</v>
      </c>
      <c r="F872" s="21" t="str">
        <f>VLOOKUP(A872,Datos!$B$2:$R$1503,17,0)</f>
        <v>MAESTRÍA</v>
      </c>
      <c r="G872" s="21" t="str">
        <f>VLOOKUP(A872,Datos!$B$2:$C$1503,2,0)</f>
        <v>VALLEDUPAR</v>
      </c>
      <c r="H872" s="22">
        <f ca="1">VLOOKUP(A872,Datos!$B$2:$P$1503,15,0)</f>
        <v>39.860273972602741</v>
      </c>
      <c r="I872" s="2" t="str">
        <f t="shared" si="13"/>
        <v>CANDIDATO APROBADO</v>
      </c>
    </row>
    <row r="873" spans="1:9" x14ac:dyDescent="0.2">
      <c r="A873" s="5">
        <v>52972305</v>
      </c>
      <c r="B873" s="5" t="s">
        <v>879</v>
      </c>
      <c r="C873" s="20">
        <f>VLOOKUP(A873,Datos!B:M,12,0)</f>
        <v>30349</v>
      </c>
      <c r="D873" s="21" t="str">
        <f>VLOOKUP(A873,Datos!B:O,14,0)</f>
        <v>F</v>
      </c>
      <c r="E873" s="21" t="str">
        <f>VLOOKUP(A873,Datos!B:Q,16,0)</f>
        <v>NO CATEGORIZADO</v>
      </c>
      <c r="F873" s="21" t="str">
        <f>VLOOKUP(A873,Datos!$B$2:$R$1503,17,0)</f>
        <v>ESPECIALIZACIÓN</v>
      </c>
      <c r="G873" s="21" t="str">
        <f>VLOOKUP(A873,Datos!$B$2:$C$1503,2,0)</f>
        <v>BOGOTA</v>
      </c>
      <c r="H873" s="22">
        <f ca="1">VLOOKUP(A873,Datos!$B$2:$P$1503,15,0)</f>
        <v>40.791780821917811</v>
      </c>
      <c r="I873" s="2" t="str">
        <f t="shared" si="13"/>
        <v>NO CUMPLE</v>
      </c>
    </row>
    <row r="874" spans="1:9" x14ac:dyDescent="0.2">
      <c r="A874" s="5">
        <v>52977505</v>
      </c>
      <c r="B874" s="5" t="s">
        <v>880</v>
      </c>
      <c r="C874" s="20">
        <f>VLOOKUP(A874,Datos!B:M,12,0)</f>
        <v>30681</v>
      </c>
      <c r="D874" s="21" t="str">
        <f>VLOOKUP(A874,Datos!B:O,14,0)</f>
        <v>F</v>
      </c>
      <c r="E874" s="21" t="str">
        <f>VLOOKUP(A874,Datos!B:Q,16,0)</f>
        <v>CATEGORIA AUXILIAR</v>
      </c>
      <c r="F874" s="21" t="str">
        <f>VLOOKUP(A874,Datos!$B$2:$R$1503,17,0)</f>
        <v>ESPECIALIZACIÓN</v>
      </c>
      <c r="G874" s="21" t="str">
        <f>VLOOKUP(A874,Datos!$B$2:$C$1503,2,0)</f>
        <v>BOGOTA</v>
      </c>
      <c r="H874" s="22">
        <f ca="1">VLOOKUP(A874,Datos!$B$2:$P$1503,15,0)</f>
        <v>39.88219178082192</v>
      </c>
      <c r="I874" s="2" t="str">
        <f t="shared" si="13"/>
        <v>NO CUMPLE</v>
      </c>
    </row>
    <row r="875" spans="1:9" x14ac:dyDescent="0.2">
      <c r="A875" s="5">
        <v>52994816</v>
      </c>
      <c r="B875" s="5" t="s">
        <v>881</v>
      </c>
      <c r="C875" s="20">
        <f>VLOOKUP(A875,Datos!B:M,12,0)</f>
        <v>30671</v>
      </c>
      <c r="D875" s="21" t="str">
        <f>VLOOKUP(A875,Datos!B:O,14,0)</f>
        <v>F</v>
      </c>
      <c r="E875" s="21" t="str">
        <f>VLOOKUP(A875,Datos!B:Q,16,0)</f>
        <v>CATEGORIA AUXILIAR</v>
      </c>
      <c r="F875" s="21" t="str">
        <f>VLOOKUP(A875,Datos!$B$2:$R$1503,17,0)</f>
        <v>ESPECIALIZACIÓN</v>
      </c>
      <c r="G875" s="21" t="str">
        <f>VLOOKUP(A875,Datos!$B$2:$C$1503,2,0)</f>
        <v>BOGOTA</v>
      </c>
      <c r="H875" s="22">
        <f ca="1">VLOOKUP(A875,Datos!$B$2:$P$1503,15,0)</f>
        <v>39.909589041095892</v>
      </c>
      <c r="I875" s="2" t="str">
        <f t="shared" si="13"/>
        <v>NO CUMPLE</v>
      </c>
    </row>
    <row r="876" spans="1:9" x14ac:dyDescent="0.2">
      <c r="A876" s="5">
        <v>52995141</v>
      </c>
      <c r="B876" s="5" t="s">
        <v>882</v>
      </c>
      <c r="C876" s="20">
        <f>VLOOKUP(A876,Datos!B:M,12,0)</f>
        <v>30705</v>
      </c>
      <c r="D876" s="21" t="str">
        <f>VLOOKUP(A876,Datos!B:O,14,0)</f>
        <v>F</v>
      </c>
      <c r="E876" s="21" t="str">
        <f>VLOOKUP(A876,Datos!B:Q,16,0)</f>
        <v>NO CATEGORIZADO</v>
      </c>
      <c r="F876" s="21" t="str">
        <f>VLOOKUP(A876,Datos!$B$2:$R$1503,17,0)</f>
        <v>MAESTRÍA</v>
      </c>
      <c r="G876" s="21" t="str">
        <f>VLOOKUP(A876,Datos!$B$2:$C$1503,2,0)</f>
        <v>BOGOTA</v>
      </c>
      <c r="H876" s="22">
        <f ca="1">VLOOKUP(A876,Datos!$B$2:$P$1503,15,0)</f>
        <v>39.816438356164383</v>
      </c>
      <c r="I876" s="2" t="str">
        <f t="shared" si="13"/>
        <v>CANDIDATO APROBADO</v>
      </c>
    </row>
    <row r="877" spans="1:9" x14ac:dyDescent="0.2">
      <c r="A877" s="5">
        <v>52997803</v>
      </c>
      <c r="B877" s="5" t="s">
        <v>883</v>
      </c>
      <c r="C877" s="20">
        <f>VLOOKUP(A877,Datos!B:M,12,0)</f>
        <v>28569</v>
      </c>
      <c r="D877" s="21" t="str">
        <f>VLOOKUP(A877,Datos!B:O,14,0)</f>
        <v>F</v>
      </c>
      <c r="E877" s="21" t="str">
        <f>VLOOKUP(A877,Datos!B:Q,16,0)</f>
        <v>CATEGORIA ASISTENTE</v>
      </c>
      <c r="F877" s="21" t="str">
        <f>VLOOKUP(A877,Datos!$B$2:$R$1503,17,0)</f>
        <v>MAESTRÍA</v>
      </c>
      <c r="G877" s="21" t="str">
        <f>VLOOKUP(A877,Datos!$B$2:$C$1503,2,0)</f>
        <v>VALLEDUPAR</v>
      </c>
      <c r="H877" s="22">
        <f ca="1">VLOOKUP(A877,Datos!$B$2:$P$1503,15,0)</f>
        <v>45.668493150684931</v>
      </c>
      <c r="I877" s="2" t="str">
        <f t="shared" si="13"/>
        <v>CANDIDATO APROBADO</v>
      </c>
    </row>
    <row r="878" spans="1:9" x14ac:dyDescent="0.2">
      <c r="A878" s="5">
        <v>53007925</v>
      </c>
      <c r="B878" s="5" t="s">
        <v>884</v>
      </c>
      <c r="C878" s="20">
        <f>VLOOKUP(A878,Datos!B:M,12,0)</f>
        <v>30561</v>
      </c>
      <c r="D878" s="21" t="str">
        <f>VLOOKUP(A878,Datos!B:O,14,0)</f>
        <v>F</v>
      </c>
      <c r="E878" s="21" t="str">
        <f>VLOOKUP(A878,Datos!B:Q,16,0)</f>
        <v>NO CATEGORIZADO</v>
      </c>
      <c r="F878" s="21" t="str">
        <f>VLOOKUP(A878,Datos!$B$2:$R$1503,17,0)</f>
        <v>MAESTRÍA</v>
      </c>
      <c r="G878" s="21" t="str">
        <f>VLOOKUP(A878,Datos!$B$2:$C$1503,2,0)</f>
        <v>PEREIRA</v>
      </c>
      <c r="H878" s="22">
        <f ca="1">VLOOKUP(A878,Datos!$B$2:$P$1503,15,0)</f>
        <v>40.210958904109589</v>
      </c>
      <c r="I878" s="2" t="str">
        <f t="shared" si="13"/>
        <v>CANDIDATO APROBADO</v>
      </c>
    </row>
    <row r="879" spans="1:9" x14ac:dyDescent="0.2">
      <c r="A879" s="5">
        <v>53014185</v>
      </c>
      <c r="B879" s="5" t="s">
        <v>885</v>
      </c>
      <c r="C879" s="20">
        <f>VLOOKUP(A879,Datos!B:M,12,0)</f>
        <v>30942</v>
      </c>
      <c r="D879" s="21" t="str">
        <f>VLOOKUP(A879,Datos!B:O,14,0)</f>
        <v>F</v>
      </c>
      <c r="E879" s="21" t="str">
        <f>VLOOKUP(A879,Datos!B:Q,16,0)</f>
        <v>NO CATEGORIZADO</v>
      </c>
      <c r="F879" s="21" t="str">
        <f>VLOOKUP(A879,Datos!$B$2:$R$1503,17,0)</f>
        <v>MAESTRÍA</v>
      </c>
      <c r="G879" s="21" t="str">
        <f>VLOOKUP(A879,Datos!$B$2:$C$1503,2,0)</f>
        <v>BOGOTA</v>
      </c>
      <c r="H879" s="22">
        <f ca="1">VLOOKUP(A879,Datos!$B$2:$P$1503,15,0)</f>
        <v>39.167123287671231</v>
      </c>
      <c r="I879" s="2" t="str">
        <f t="shared" si="13"/>
        <v>CANDIDATO APROBADO</v>
      </c>
    </row>
    <row r="880" spans="1:9" x14ac:dyDescent="0.2">
      <c r="A880" s="5">
        <v>53016669</v>
      </c>
      <c r="B880" s="5" t="s">
        <v>886</v>
      </c>
      <c r="C880" s="20">
        <f>VLOOKUP(A880,Datos!B:M,12,0)</f>
        <v>30928</v>
      </c>
      <c r="D880" s="21" t="str">
        <f>VLOOKUP(A880,Datos!B:O,14,0)</f>
        <v>F</v>
      </c>
      <c r="E880" s="21" t="str">
        <f>VLOOKUP(A880,Datos!B:Q,16,0)</f>
        <v>CATEGORIA AUXILIAR</v>
      </c>
      <c r="F880" s="21" t="str">
        <f>VLOOKUP(A880,Datos!$B$2:$R$1503,17,0)</f>
        <v>ESPECIALIZACIÓN</v>
      </c>
      <c r="G880" s="21" t="str">
        <f>VLOOKUP(A880,Datos!$B$2:$C$1503,2,0)</f>
        <v>BOGOTA</v>
      </c>
      <c r="H880" s="22">
        <f ca="1">VLOOKUP(A880,Datos!$B$2:$P$1503,15,0)</f>
        <v>39.205479452054796</v>
      </c>
      <c r="I880" s="2" t="str">
        <f t="shared" si="13"/>
        <v>NO CUMPLE</v>
      </c>
    </row>
    <row r="881" spans="1:9" x14ac:dyDescent="0.2">
      <c r="A881" s="5">
        <v>53040388</v>
      </c>
      <c r="B881" s="5" t="s">
        <v>887</v>
      </c>
      <c r="C881" s="20">
        <f>VLOOKUP(A881,Datos!B:M,12,0)</f>
        <v>31111</v>
      </c>
      <c r="D881" s="21" t="str">
        <f>VLOOKUP(A881,Datos!B:O,14,0)</f>
        <v>F</v>
      </c>
      <c r="E881" s="21" t="str">
        <f>VLOOKUP(A881,Datos!B:Q,16,0)</f>
        <v>NO CATEGORIZADO</v>
      </c>
      <c r="F881" s="21" t="str">
        <f>VLOOKUP(A881,Datos!$B$2:$R$1503,17,0)</f>
        <v>MAESTRÍA</v>
      </c>
      <c r="G881" s="21" t="str">
        <f>VLOOKUP(A881,Datos!$B$2:$C$1503,2,0)</f>
        <v>BOGOTA</v>
      </c>
      <c r="H881" s="22">
        <f ca="1">VLOOKUP(A881,Datos!$B$2:$P$1503,15,0)</f>
        <v>38.704109589041096</v>
      </c>
      <c r="I881" s="2" t="str">
        <f t="shared" si="13"/>
        <v>CANDIDATO APROBADO</v>
      </c>
    </row>
    <row r="882" spans="1:9" x14ac:dyDescent="0.2">
      <c r="A882" s="5">
        <v>53045700</v>
      </c>
      <c r="B882" s="5" t="s">
        <v>888</v>
      </c>
      <c r="C882" s="20">
        <f>VLOOKUP(A882,Datos!B:M,12,0)</f>
        <v>30874</v>
      </c>
      <c r="D882" s="21" t="str">
        <f>VLOOKUP(A882,Datos!B:O,14,0)</f>
        <v>F</v>
      </c>
      <c r="E882" s="21" t="str">
        <f>VLOOKUP(A882,Datos!B:Q,16,0)</f>
        <v>NO CATEGORIZADO</v>
      </c>
      <c r="F882" s="21" t="str">
        <f>VLOOKUP(A882,Datos!$B$2:$R$1503,17,0)</f>
        <v>MAESTRÍA</v>
      </c>
      <c r="G882" s="21" t="str">
        <f>VLOOKUP(A882,Datos!$B$2:$C$1503,2,0)</f>
        <v>BOGOTA</v>
      </c>
      <c r="H882" s="22">
        <f ca="1">VLOOKUP(A882,Datos!$B$2:$P$1503,15,0)</f>
        <v>39.353424657534248</v>
      </c>
      <c r="I882" s="2" t="str">
        <f t="shared" si="13"/>
        <v>CANDIDATO APROBADO</v>
      </c>
    </row>
    <row r="883" spans="1:9" x14ac:dyDescent="0.2">
      <c r="A883" s="5">
        <v>53051975</v>
      </c>
      <c r="B883" s="5" t="s">
        <v>889</v>
      </c>
      <c r="C883" s="20">
        <f>VLOOKUP(A883,Datos!B:M,12,0)</f>
        <v>30753</v>
      </c>
      <c r="D883" s="21" t="str">
        <f>VLOOKUP(A883,Datos!B:O,14,0)</f>
        <v>F</v>
      </c>
      <c r="E883" s="21" t="str">
        <f>VLOOKUP(A883,Datos!B:Q,16,0)</f>
        <v>NO CATEGORIZADO</v>
      </c>
      <c r="F883" s="21" t="str">
        <f>VLOOKUP(A883,Datos!$B$2:$R$1503,17,0)</f>
        <v>ESPECIALIZACIÓN</v>
      </c>
      <c r="G883" s="21" t="str">
        <f>VLOOKUP(A883,Datos!$B$2:$C$1503,2,0)</f>
        <v>BOGOTA</v>
      </c>
      <c r="H883" s="22">
        <f ca="1">VLOOKUP(A883,Datos!$B$2:$P$1503,15,0)</f>
        <v>39.684931506849317</v>
      </c>
      <c r="I883" s="2" t="str">
        <f t="shared" si="13"/>
        <v>NO CUMPLE</v>
      </c>
    </row>
    <row r="884" spans="1:9" x14ac:dyDescent="0.2">
      <c r="A884" s="5">
        <v>53068406</v>
      </c>
      <c r="B884" s="5" t="s">
        <v>890</v>
      </c>
      <c r="C884" s="20">
        <f>VLOOKUP(A884,Datos!B:M,12,0)</f>
        <v>31136</v>
      </c>
      <c r="D884" s="21" t="str">
        <f>VLOOKUP(A884,Datos!B:O,14,0)</f>
        <v>F</v>
      </c>
      <c r="E884" s="21" t="str">
        <f>VLOOKUP(A884,Datos!B:Q,16,0)</f>
        <v>NO CATEGORIZADO</v>
      </c>
      <c r="F884" s="21" t="str">
        <f>VLOOKUP(A884,Datos!$B$2:$R$1503,17,0)</f>
        <v>ESPECIALIZACIÓN</v>
      </c>
      <c r="G884" s="21" t="str">
        <f>VLOOKUP(A884,Datos!$B$2:$C$1503,2,0)</f>
        <v>BOGOTA</v>
      </c>
      <c r="H884" s="22">
        <f ca="1">VLOOKUP(A884,Datos!$B$2:$P$1503,15,0)</f>
        <v>38.635616438356166</v>
      </c>
      <c r="I884" s="2" t="str">
        <f t="shared" si="13"/>
        <v>NO CUMPLE</v>
      </c>
    </row>
    <row r="885" spans="1:9" x14ac:dyDescent="0.2">
      <c r="A885" s="5">
        <v>53072114</v>
      </c>
      <c r="B885" s="5" t="s">
        <v>891</v>
      </c>
      <c r="C885" s="20">
        <f>VLOOKUP(A885,Datos!B:M,12,0)</f>
        <v>30712</v>
      </c>
      <c r="D885" s="21" t="str">
        <f>VLOOKUP(A885,Datos!B:O,14,0)</f>
        <v>F</v>
      </c>
      <c r="E885" s="21" t="str">
        <f>VLOOKUP(A885,Datos!B:Q,16,0)</f>
        <v>NO CATEGORIZADO</v>
      </c>
      <c r="F885" s="21" t="str">
        <f>VLOOKUP(A885,Datos!$B$2:$R$1503,17,0)</f>
        <v>ESPECIALIZACIÓN</v>
      </c>
      <c r="G885" s="21" t="str">
        <f>VLOOKUP(A885,Datos!$B$2:$C$1503,2,0)</f>
        <v>PEREIRA</v>
      </c>
      <c r="H885" s="22">
        <f ca="1">VLOOKUP(A885,Datos!$B$2:$P$1503,15,0)</f>
        <v>39.797260273972604</v>
      </c>
      <c r="I885" s="2" t="str">
        <f t="shared" si="13"/>
        <v>NO CUMPLE</v>
      </c>
    </row>
    <row r="886" spans="1:9" x14ac:dyDescent="0.2">
      <c r="A886" s="5">
        <v>53077172</v>
      </c>
      <c r="B886" s="5" t="s">
        <v>892</v>
      </c>
      <c r="C886" s="20">
        <f>VLOOKUP(A886,Datos!B:M,12,0)</f>
        <v>31362</v>
      </c>
      <c r="D886" s="21" t="str">
        <f>VLOOKUP(A886,Datos!B:O,14,0)</f>
        <v>F</v>
      </c>
      <c r="E886" s="21" t="str">
        <f>VLOOKUP(A886,Datos!B:Q,16,0)</f>
        <v>NO CATEGORIZADO</v>
      </c>
      <c r="F886" s="21" t="str">
        <f>VLOOKUP(A886,Datos!$B$2:$R$1503,17,0)</f>
        <v>ESPECIALIZACIÓN</v>
      </c>
      <c r="G886" s="21" t="str">
        <f>VLOOKUP(A886,Datos!$B$2:$C$1503,2,0)</f>
        <v>PEREIRA</v>
      </c>
      <c r="H886" s="22">
        <f ca="1">VLOOKUP(A886,Datos!$B$2:$P$1503,15,0)</f>
        <v>38.016438356164386</v>
      </c>
      <c r="I886" s="2" t="str">
        <f t="shared" si="13"/>
        <v>NO CUMPLE</v>
      </c>
    </row>
    <row r="887" spans="1:9" x14ac:dyDescent="0.2">
      <c r="A887" s="5">
        <v>53077440</v>
      </c>
      <c r="B887" s="5" t="s">
        <v>893</v>
      </c>
      <c r="C887" s="20">
        <f>VLOOKUP(A887,Datos!B:M,12,0)</f>
        <v>31405</v>
      </c>
      <c r="D887" s="21" t="str">
        <f>VLOOKUP(A887,Datos!B:O,14,0)</f>
        <v>F</v>
      </c>
      <c r="E887" s="21" t="str">
        <f>VLOOKUP(A887,Datos!B:Q,16,0)</f>
        <v>NO CATEGORIZADO</v>
      </c>
      <c r="F887" s="21" t="str">
        <f>VLOOKUP(A887,Datos!$B$2:$R$1503,17,0)</f>
        <v>MAESTRÍA</v>
      </c>
      <c r="G887" s="21" t="str">
        <f>VLOOKUP(A887,Datos!$B$2:$C$1503,2,0)</f>
        <v>BOGOTA</v>
      </c>
      <c r="H887" s="22">
        <f ca="1">VLOOKUP(A887,Datos!$B$2:$P$1503,15,0)</f>
        <v>37.898630136986299</v>
      </c>
      <c r="I887" s="2" t="str">
        <f t="shared" si="13"/>
        <v>CANDIDATO APROBADO</v>
      </c>
    </row>
    <row r="888" spans="1:9" x14ac:dyDescent="0.2">
      <c r="A888" s="5">
        <v>53080335</v>
      </c>
      <c r="B888" s="5" t="s">
        <v>894</v>
      </c>
      <c r="C888" s="20">
        <f>VLOOKUP(A888,Datos!B:M,12,0)</f>
        <v>30654</v>
      </c>
      <c r="D888" s="21" t="str">
        <f>VLOOKUP(A888,Datos!B:O,14,0)</f>
        <v>F</v>
      </c>
      <c r="E888" s="21" t="str">
        <f>VLOOKUP(A888,Datos!B:Q,16,0)</f>
        <v>CATEGORIA AUXILIAR</v>
      </c>
      <c r="F888" s="21" t="str">
        <f>VLOOKUP(A888,Datos!$B$2:$R$1503,17,0)</f>
        <v>MAESTRÍA</v>
      </c>
      <c r="G888" s="21" t="str">
        <f>VLOOKUP(A888,Datos!$B$2:$C$1503,2,0)</f>
        <v>BOGOTA</v>
      </c>
      <c r="H888" s="22">
        <f ca="1">VLOOKUP(A888,Datos!$B$2:$P$1503,15,0)</f>
        <v>39.956164383561642</v>
      </c>
      <c r="I888" s="2" t="str">
        <f t="shared" si="13"/>
        <v>CANDIDATO APROBADO</v>
      </c>
    </row>
    <row r="889" spans="1:9" x14ac:dyDescent="0.2">
      <c r="A889" s="5">
        <v>53081151</v>
      </c>
      <c r="B889" s="5" t="s">
        <v>895</v>
      </c>
      <c r="C889" s="20">
        <f>VLOOKUP(A889,Datos!B:M,12,0)</f>
        <v>30963</v>
      </c>
      <c r="D889" s="21" t="str">
        <f>VLOOKUP(A889,Datos!B:O,14,0)</f>
        <v>F</v>
      </c>
      <c r="E889" s="21" t="str">
        <f>VLOOKUP(A889,Datos!B:Q,16,0)</f>
        <v>NO CATEGORIZADO</v>
      </c>
      <c r="F889" s="21" t="str">
        <f>VLOOKUP(A889,Datos!$B$2:$R$1503,17,0)</f>
        <v>MAESTRÍA</v>
      </c>
      <c r="G889" s="21" t="str">
        <f>VLOOKUP(A889,Datos!$B$2:$C$1503,2,0)</f>
        <v>BOGOTA</v>
      </c>
      <c r="H889" s="22">
        <f ca="1">VLOOKUP(A889,Datos!$B$2:$P$1503,15,0)</f>
        <v>39.109589041095887</v>
      </c>
      <c r="I889" s="2" t="str">
        <f t="shared" si="13"/>
        <v>CANDIDATO APROBADO</v>
      </c>
    </row>
    <row r="890" spans="1:9" x14ac:dyDescent="0.2">
      <c r="A890" s="5">
        <v>53091693</v>
      </c>
      <c r="B890" s="5" t="s">
        <v>896</v>
      </c>
      <c r="C890" s="20">
        <f>VLOOKUP(A890,Datos!B:M,12,0)</f>
        <v>31059</v>
      </c>
      <c r="D890" s="21" t="str">
        <f>VLOOKUP(A890,Datos!B:O,14,0)</f>
        <v>F</v>
      </c>
      <c r="E890" s="21" t="str">
        <f>VLOOKUP(A890,Datos!B:Q,16,0)</f>
        <v>NO CATEGORIZADO</v>
      </c>
      <c r="F890" s="21" t="str">
        <f>VLOOKUP(A890,Datos!$B$2:$R$1503,17,0)</f>
        <v>ESPECIALIZACIÓN</v>
      </c>
      <c r="G890" s="21" t="str">
        <f>VLOOKUP(A890,Datos!$B$2:$C$1503,2,0)</f>
        <v>PEREIRA</v>
      </c>
      <c r="H890" s="22">
        <f ca="1">VLOOKUP(A890,Datos!$B$2:$P$1503,15,0)</f>
        <v>38.846575342465755</v>
      </c>
      <c r="I890" s="2" t="str">
        <f t="shared" si="13"/>
        <v>NO CUMPLE</v>
      </c>
    </row>
    <row r="891" spans="1:9" x14ac:dyDescent="0.2">
      <c r="A891" s="5">
        <v>53101900</v>
      </c>
      <c r="B891" s="5" t="s">
        <v>897</v>
      </c>
      <c r="C891" s="20">
        <f>VLOOKUP(A891,Datos!B:M,12,0)</f>
        <v>31251</v>
      </c>
      <c r="D891" s="21" t="str">
        <f>VLOOKUP(A891,Datos!B:O,14,0)</f>
        <v>F</v>
      </c>
      <c r="E891" s="21" t="str">
        <f>VLOOKUP(A891,Datos!B:Q,16,0)</f>
        <v>NO CATEGORIZADO</v>
      </c>
      <c r="F891" s="21" t="str">
        <f>VLOOKUP(A891,Datos!$B$2:$R$1503,17,0)</f>
        <v>ESPECIALIZACIÓN</v>
      </c>
      <c r="G891" s="21" t="str">
        <f>VLOOKUP(A891,Datos!$B$2:$C$1503,2,0)</f>
        <v>BOGOTA</v>
      </c>
      <c r="H891" s="22">
        <f ca="1">VLOOKUP(A891,Datos!$B$2:$P$1503,15,0)</f>
        <v>38.320547945205476</v>
      </c>
      <c r="I891" s="2" t="str">
        <f t="shared" si="13"/>
        <v>NO CUMPLE</v>
      </c>
    </row>
    <row r="892" spans="1:9" x14ac:dyDescent="0.2">
      <c r="A892" s="5">
        <v>53118415</v>
      </c>
      <c r="B892" s="5" t="s">
        <v>898</v>
      </c>
      <c r="C892" s="20">
        <f>VLOOKUP(A892,Datos!B:M,12,0)</f>
        <v>31327</v>
      </c>
      <c r="D892" s="21" t="str">
        <f>VLOOKUP(A892,Datos!B:O,14,0)</f>
        <v>F</v>
      </c>
      <c r="E892" s="21" t="str">
        <f>VLOOKUP(A892,Datos!B:Q,16,0)</f>
        <v>NO CATEGORIZADO</v>
      </c>
      <c r="F892" s="21" t="str">
        <f>VLOOKUP(A892,Datos!$B$2:$R$1503,17,0)</f>
        <v>MAESTRÍA</v>
      </c>
      <c r="G892" s="21" t="str">
        <f>VLOOKUP(A892,Datos!$B$2:$C$1503,2,0)</f>
        <v>PEREIRA</v>
      </c>
      <c r="H892" s="22">
        <f ca="1">VLOOKUP(A892,Datos!$B$2:$P$1503,15,0)</f>
        <v>38.112328767123287</v>
      </c>
      <c r="I892" s="2" t="str">
        <f t="shared" si="13"/>
        <v>CANDIDATO APROBADO</v>
      </c>
    </row>
    <row r="893" spans="1:9" x14ac:dyDescent="0.2">
      <c r="A893" s="5">
        <v>53119149</v>
      </c>
      <c r="B893" s="5" t="s">
        <v>899</v>
      </c>
      <c r="C893" s="20">
        <f>VLOOKUP(A893,Datos!B:M,12,0)</f>
        <v>36399</v>
      </c>
      <c r="D893" s="21" t="str">
        <f>VLOOKUP(A893,Datos!B:O,14,0)</f>
        <v>F</v>
      </c>
      <c r="E893" s="21" t="str">
        <f>VLOOKUP(A893,Datos!B:Q,16,0)</f>
        <v>NO CATEGORIZADO</v>
      </c>
      <c r="F893" s="21" t="str">
        <f>VLOOKUP(A893,Datos!$B$2:$R$1503,17,0)</f>
        <v>ESPECIALIZACIÓN</v>
      </c>
      <c r="G893" s="21" t="str">
        <f>VLOOKUP(A893,Datos!$B$2:$C$1503,2,0)</f>
        <v>PEREIRA</v>
      </c>
      <c r="H893" s="22">
        <f ca="1">VLOOKUP(A893,Datos!$B$2:$P$1503,15,0)</f>
        <v>24.216438356164385</v>
      </c>
      <c r="I893" s="2" t="str">
        <f t="shared" si="13"/>
        <v>NO CUMPLE</v>
      </c>
    </row>
    <row r="894" spans="1:9" x14ac:dyDescent="0.2">
      <c r="A894" s="5">
        <v>53120825</v>
      </c>
      <c r="B894" s="5" t="s">
        <v>900</v>
      </c>
      <c r="C894" s="20">
        <f>VLOOKUP(A894,Datos!B:M,12,0)</f>
        <v>30890</v>
      </c>
      <c r="D894" s="21" t="str">
        <f>VLOOKUP(A894,Datos!B:O,14,0)</f>
        <v>F</v>
      </c>
      <c r="E894" s="21" t="str">
        <f>VLOOKUP(A894,Datos!B:Q,16,0)</f>
        <v>NO CATEGORIZADO</v>
      </c>
      <c r="F894" s="21" t="str">
        <f>VLOOKUP(A894,Datos!$B$2:$R$1503,17,0)</f>
        <v>ESPECIALIZACIÓN</v>
      </c>
      <c r="G894" s="21" t="str">
        <f>VLOOKUP(A894,Datos!$B$2:$C$1503,2,0)</f>
        <v>PEREIRA</v>
      </c>
      <c r="H894" s="22">
        <f ca="1">VLOOKUP(A894,Datos!$B$2:$P$1503,15,0)</f>
        <v>39.30958904109589</v>
      </c>
      <c r="I894" s="2" t="str">
        <f t="shared" si="13"/>
        <v>NO CUMPLE</v>
      </c>
    </row>
    <row r="895" spans="1:9" x14ac:dyDescent="0.2">
      <c r="A895" s="5">
        <v>53134936</v>
      </c>
      <c r="B895" s="5" t="s">
        <v>901</v>
      </c>
      <c r="C895" s="20">
        <f>VLOOKUP(A895,Datos!B:M,12,0)</f>
        <v>31252</v>
      </c>
      <c r="D895" s="21" t="str">
        <f>VLOOKUP(A895,Datos!B:O,14,0)</f>
        <v>F</v>
      </c>
      <c r="E895" s="21" t="str">
        <f>VLOOKUP(A895,Datos!B:Q,16,0)</f>
        <v>NO CATEGORIZADO</v>
      </c>
      <c r="F895" s="21" t="str">
        <f>VLOOKUP(A895,Datos!$B$2:$R$1503,17,0)</f>
        <v>MAESTRÍA</v>
      </c>
      <c r="G895" s="21" t="str">
        <f>VLOOKUP(A895,Datos!$B$2:$C$1503,2,0)</f>
        <v>BOGOTA</v>
      </c>
      <c r="H895" s="22">
        <f ca="1">VLOOKUP(A895,Datos!$B$2:$P$1503,15,0)</f>
        <v>38.317808219178083</v>
      </c>
      <c r="I895" s="2" t="str">
        <f t="shared" si="13"/>
        <v>CANDIDATO APROBADO</v>
      </c>
    </row>
    <row r="896" spans="1:9" x14ac:dyDescent="0.2">
      <c r="A896" s="5">
        <v>53139066</v>
      </c>
      <c r="B896" s="5" t="s">
        <v>902</v>
      </c>
      <c r="C896" s="20">
        <f>VLOOKUP(A896,Datos!B:M,12,0)</f>
        <v>31043</v>
      </c>
      <c r="D896" s="21" t="str">
        <f>VLOOKUP(A896,Datos!B:O,14,0)</f>
        <v>F</v>
      </c>
      <c r="E896" s="21" t="str">
        <f>VLOOKUP(A896,Datos!B:Q,16,0)</f>
        <v>NO CATEGORIZADO</v>
      </c>
      <c r="F896" s="21" t="str">
        <f>VLOOKUP(A896,Datos!$B$2:$R$1503,17,0)</f>
        <v>MAESTRÍA</v>
      </c>
      <c r="G896" s="21" t="str">
        <f>VLOOKUP(A896,Datos!$B$2:$C$1503,2,0)</f>
        <v>VALLEDUPAR</v>
      </c>
      <c r="H896" s="22">
        <f ca="1">VLOOKUP(A896,Datos!$B$2:$P$1503,15,0)</f>
        <v>38.890410958904113</v>
      </c>
      <c r="I896" s="2" t="str">
        <f t="shared" si="13"/>
        <v>CANDIDATO APROBADO</v>
      </c>
    </row>
    <row r="897" spans="1:9" x14ac:dyDescent="0.2">
      <c r="A897" s="5">
        <v>53155448</v>
      </c>
      <c r="B897" s="5" t="s">
        <v>903</v>
      </c>
      <c r="C897" s="20">
        <f>VLOOKUP(A897,Datos!B:M,12,0)</f>
        <v>31360</v>
      </c>
      <c r="D897" s="21" t="str">
        <f>VLOOKUP(A897,Datos!B:O,14,0)</f>
        <v>F</v>
      </c>
      <c r="E897" s="21" t="str">
        <f>VLOOKUP(A897,Datos!B:Q,16,0)</f>
        <v>CATEGORIA AUXILIAR</v>
      </c>
      <c r="F897" s="21" t="str">
        <f>VLOOKUP(A897,Datos!$B$2:$R$1503,17,0)</f>
        <v>MAESTRÍA</v>
      </c>
      <c r="G897" s="21" t="str">
        <f>VLOOKUP(A897,Datos!$B$2:$C$1503,2,0)</f>
        <v>MEDELLIN</v>
      </c>
      <c r="H897" s="22">
        <f ca="1">VLOOKUP(A897,Datos!$B$2:$P$1503,15,0)</f>
        <v>38.021917808219179</v>
      </c>
      <c r="I897" s="2" t="str">
        <f t="shared" si="13"/>
        <v>CANDIDATO APROBADO</v>
      </c>
    </row>
    <row r="898" spans="1:9" x14ac:dyDescent="0.2">
      <c r="A898" s="5">
        <v>53167376</v>
      </c>
      <c r="B898" s="5" t="s">
        <v>904</v>
      </c>
      <c r="C898" s="20">
        <f>VLOOKUP(A898,Datos!B:M,12,0)</f>
        <v>31326</v>
      </c>
      <c r="D898" s="21" t="str">
        <f>VLOOKUP(A898,Datos!B:O,14,0)</f>
        <v>F</v>
      </c>
      <c r="E898" s="21" t="str">
        <f>VLOOKUP(A898,Datos!B:Q,16,0)</f>
        <v>NO CATEGORIZADO</v>
      </c>
      <c r="F898" s="21" t="str">
        <f>VLOOKUP(A898,Datos!$B$2:$R$1503,17,0)</f>
        <v>MAESTRÍA</v>
      </c>
      <c r="G898" s="21" t="str">
        <f>VLOOKUP(A898,Datos!$B$2:$C$1503,2,0)</f>
        <v>PEREIRA</v>
      </c>
      <c r="H898" s="22">
        <f ca="1">VLOOKUP(A898,Datos!$B$2:$P$1503,15,0)</f>
        <v>38.115068493150687</v>
      </c>
      <c r="I898" s="2" t="str">
        <f t="shared" si="13"/>
        <v>CANDIDATO APROBADO</v>
      </c>
    </row>
    <row r="899" spans="1:9" x14ac:dyDescent="0.2">
      <c r="A899" s="5">
        <v>53167392</v>
      </c>
      <c r="B899" s="5" t="s">
        <v>905</v>
      </c>
      <c r="C899" s="20">
        <f>VLOOKUP(A899,Datos!B:M,12,0)</f>
        <v>31346</v>
      </c>
      <c r="D899" s="21" t="str">
        <f>VLOOKUP(A899,Datos!B:O,14,0)</f>
        <v>F</v>
      </c>
      <c r="E899" s="21" t="str">
        <f>VLOOKUP(A899,Datos!B:Q,16,0)</f>
        <v>CATEGORIA AUXILIAR</v>
      </c>
      <c r="F899" s="21" t="str">
        <f>VLOOKUP(A899,Datos!$B$2:$R$1503,17,0)</f>
        <v>ESPECIALIZACIÓN</v>
      </c>
      <c r="G899" s="21" t="str">
        <f>VLOOKUP(A899,Datos!$B$2:$C$1503,2,0)</f>
        <v>PEREIRA</v>
      </c>
      <c r="H899" s="22">
        <f ca="1">VLOOKUP(A899,Datos!$B$2:$P$1503,15,0)</f>
        <v>38.060273972602737</v>
      </c>
      <c r="I899" s="2" t="str">
        <f t="shared" ref="I899:I962" si="14">IF(F899="MAESTRÍA","CANDIDATO APROBADO","NO CUMPLE")</f>
        <v>NO CUMPLE</v>
      </c>
    </row>
    <row r="900" spans="1:9" x14ac:dyDescent="0.2">
      <c r="A900" s="5">
        <v>53167395</v>
      </c>
      <c r="B900" s="5" t="s">
        <v>906</v>
      </c>
      <c r="C900" s="20">
        <f>VLOOKUP(A900,Datos!B:M,12,0)</f>
        <v>31347</v>
      </c>
      <c r="D900" s="21" t="str">
        <f>VLOOKUP(A900,Datos!B:O,14,0)</f>
        <v>F</v>
      </c>
      <c r="E900" s="21" t="str">
        <f>VLOOKUP(A900,Datos!B:Q,16,0)</f>
        <v>NO CATEGORIZADO</v>
      </c>
      <c r="F900" s="21" t="str">
        <f>VLOOKUP(A900,Datos!$B$2:$R$1503,17,0)</f>
        <v>MAESTRÍA</v>
      </c>
      <c r="G900" s="21" t="str">
        <f>VLOOKUP(A900,Datos!$B$2:$C$1503,2,0)</f>
        <v>BOGOTA</v>
      </c>
      <c r="H900" s="22">
        <f ca="1">VLOOKUP(A900,Datos!$B$2:$P$1503,15,0)</f>
        <v>38.057534246575344</v>
      </c>
      <c r="I900" s="2" t="str">
        <f t="shared" si="14"/>
        <v>CANDIDATO APROBADO</v>
      </c>
    </row>
    <row r="901" spans="1:9" x14ac:dyDescent="0.2">
      <c r="A901" s="5">
        <v>53167945</v>
      </c>
      <c r="B901" s="5" t="s">
        <v>907</v>
      </c>
      <c r="C901" s="20">
        <f>VLOOKUP(A901,Datos!B:M,12,0)</f>
        <v>31388</v>
      </c>
      <c r="D901" s="21" t="str">
        <f>VLOOKUP(A901,Datos!B:O,14,0)</f>
        <v>F</v>
      </c>
      <c r="E901" s="21" t="str">
        <f>VLOOKUP(A901,Datos!B:Q,16,0)</f>
        <v>NO CATEGORIZADO</v>
      </c>
      <c r="F901" s="21" t="str">
        <f>VLOOKUP(A901,Datos!$B$2:$R$1503,17,0)</f>
        <v>ESPECIALIZACIÓN</v>
      </c>
      <c r="G901" s="21" t="str">
        <f>VLOOKUP(A901,Datos!$B$2:$C$1503,2,0)</f>
        <v>PEREIRA</v>
      </c>
      <c r="H901" s="22">
        <f ca="1">VLOOKUP(A901,Datos!$B$2:$P$1503,15,0)</f>
        <v>37.945205479452056</v>
      </c>
      <c r="I901" s="2" t="str">
        <f t="shared" si="14"/>
        <v>NO CUMPLE</v>
      </c>
    </row>
    <row r="902" spans="1:9" x14ac:dyDescent="0.2">
      <c r="A902" s="5">
        <v>53177740</v>
      </c>
      <c r="B902" s="5" t="s">
        <v>908</v>
      </c>
      <c r="C902" s="20">
        <f>VLOOKUP(A902,Datos!B:M,12,0)</f>
        <v>31306</v>
      </c>
      <c r="D902" s="21" t="str">
        <f>VLOOKUP(A902,Datos!B:O,14,0)</f>
        <v>F</v>
      </c>
      <c r="E902" s="21" t="str">
        <f>VLOOKUP(A902,Datos!B:Q,16,0)</f>
        <v>NO CATEGORIZADO</v>
      </c>
      <c r="F902" s="21" t="str">
        <f>VLOOKUP(A902,Datos!$B$2:$R$1503,17,0)</f>
        <v>ESPECIALIZACIÓN</v>
      </c>
      <c r="G902" s="21" t="str">
        <f>VLOOKUP(A902,Datos!$B$2:$C$1503,2,0)</f>
        <v>PEREIRA</v>
      </c>
      <c r="H902" s="22">
        <f ca="1">VLOOKUP(A902,Datos!$B$2:$P$1503,15,0)</f>
        <v>38.169863013698631</v>
      </c>
      <c r="I902" s="2" t="str">
        <f t="shared" si="14"/>
        <v>NO CUMPLE</v>
      </c>
    </row>
    <row r="903" spans="1:9" x14ac:dyDescent="0.2">
      <c r="A903" s="5">
        <v>53905540</v>
      </c>
      <c r="B903" s="5" t="s">
        <v>909</v>
      </c>
      <c r="C903" s="20">
        <f>VLOOKUP(A903,Datos!B:M,12,0)</f>
        <v>30630</v>
      </c>
      <c r="D903" s="21" t="str">
        <f>VLOOKUP(A903,Datos!B:O,14,0)</f>
        <v>F</v>
      </c>
      <c r="E903" s="21" t="str">
        <f>VLOOKUP(A903,Datos!B:Q,16,0)</f>
        <v>NO CATEGORIZADO</v>
      </c>
      <c r="F903" s="21" t="str">
        <f>VLOOKUP(A903,Datos!$B$2:$R$1503,17,0)</f>
        <v>MAESTRÍA</v>
      </c>
      <c r="G903" s="21" t="str">
        <f>VLOOKUP(A903,Datos!$B$2:$C$1503,2,0)</f>
        <v>BOGOTA</v>
      </c>
      <c r="H903" s="22">
        <f ca="1">VLOOKUP(A903,Datos!$B$2:$P$1503,15,0)</f>
        <v>40.021917808219179</v>
      </c>
      <c r="I903" s="2" t="str">
        <f t="shared" si="14"/>
        <v>CANDIDATO APROBADO</v>
      </c>
    </row>
    <row r="904" spans="1:9" x14ac:dyDescent="0.2">
      <c r="A904" s="5">
        <v>53925294</v>
      </c>
      <c r="B904" s="5" t="s">
        <v>910</v>
      </c>
      <c r="C904" s="20">
        <f>VLOOKUP(A904,Datos!B:M,12,0)</f>
        <v>31311</v>
      </c>
      <c r="D904" s="21" t="str">
        <f>VLOOKUP(A904,Datos!B:O,14,0)</f>
        <v>F</v>
      </c>
      <c r="E904" s="21" t="str">
        <f>VLOOKUP(A904,Datos!B:Q,16,0)</f>
        <v>NO CATEGORIZADO</v>
      </c>
      <c r="F904" s="21" t="str">
        <f>VLOOKUP(A904,Datos!$B$2:$R$1503,17,0)</f>
        <v>MAESTRÍA</v>
      </c>
      <c r="G904" s="21" t="str">
        <f>VLOOKUP(A904,Datos!$B$2:$C$1503,2,0)</f>
        <v>BOGOTA</v>
      </c>
      <c r="H904" s="22">
        <f ca="1">VLOOKUP(A904,Datos!$B$2:$P$1503,15,0)</f>
        <v>38.156164383561645</v>
      </c>
      <c r="I904" s="2" t="str">
        <f t="shared" si="14"/>
        <v>CANDIDATO APROBADO</v>
      </c>
    </row>
    <row r="905" spans="1:9" x14ac:dyDescent="0.2">
      <c r="A905" s="5">
        <v>54259599</v>
      </c>
      <c r="B905" s="5" t="s">
        <v>911</v>
      </c>
      <c r="C905" s="20">
        <f>VLOOKUP(A905,Datos!B:M,12,0)</f>
        <v>27014</v>
      </c>
      <c r="D905" s="21" t="str">
        <f>VLOOKUP(A905,Datos!B:O,14,0)</f>
        <v>F</v>
      </c>
      <c r="E905" s="21" t="str">
        <f>VLOOKUP(A905,Datos!B:Q,16,0)</f>
        <v>CATEGORIA ASISTENTE</v>
      </c>
      <c r="F905" s="21" t="str">
        <f>VLOOKUP(A905,Datos!$B$2:$R$1503,17,0)</f>
        <v>PROFESIONAL</v>
      </c>
      <c r="G905" s="21" t="str">
        <f>VLOOKUP(A905,Datos!$B$2:$C$1503,2,0)</f>
        <v>PEREIRA</v>
      </c>
      <c r="H905" s="22">
        <f ca="1">VLOOKUP(A905,Datos!$B$2:$P$1503,15,0)</f>
        <v>49.92876712328767</v>
      </c>
      <c r="I905" s="2" t="str">
        <f t="shared" si="14"/>
        <v>NO CUMPLE</v>
      </c>
    </row>
    <row r="906" spans="1:9" x14ac:dyDescent="0.2">
      <c r="A906" s="5">
        <v>55153272</v>
      </c>
      <c r="B906" s="5" t="s">
        <v>912</v>
      </c>
      <c r="C906" s="20">
        <f>VLOOKUP(A906,Datos!B:M,12,0)</f>
        <v>24839</v>
      </c>
      <c r="D906" s="21" t="str">
        <f>VLOOKUP(A906,Datos!B:O,14,0)</f>
        <v>F</v>
      </c>
      <c r="E906" s="21" t="str">
        <f>VLOOKUP(A906,Datos!B:Q,16,0)</f>
        <v>NO CATEGORIZADO</v>
      </c>
      <c r="F906" s="21" t="str">
        <f>VLOOKUP(A906,Datos!$B$2:$R$1503,17,0)</f>
        <v>PROFESIONAL</v>
      </c>
      <c r="G906" s="21" t="str">
        <f>VLOOKUP(A906,Datos!$B$2:$C$1503,2,0)</f>
        <v>PEREIRA</v>
      </c>
      <c r="H906" s="22">
        <f ca="1">VLOOKUP(A906,Datos!$B$2:$P$1503,15,0)</f>
        <v>55.887671232876713</v>
      </c>
      <c r="I906" s="2" t="str">
        <f t="shared" si="14"/>
        <v>NO CUMPLE</v>
      </c>
    </row>
    <row r="907" spans="1:9" x14ac:dyDescent="0.2">
      <c r="A907" s="5">
        <v>55169605</v>
      </c>
      <c r="B907" s="5" t="s">
        <v>913</v>
      </c>
      <c r="C907" s="20">
        <f>VLOOKUP(A907,Datos!B:M,12,0)</f>
        <v>27111</v>
      </c>
      <c r="D907" s="21" t="str">
        <f>VLOOKUP(A907,Datos!B:O,14,0)</f>
        <v>F</v>
      </c>
      <c r="E907" s="21" t="str">
        <f>VLOOKUP(A907,Datos!B:Q,16,0)</f>
        <v>NO CATEGORIZADO</v>
      </c>
      <c r="F907" s="21" t="str">
        <f>VLOOKUP(A907,Datos!$B$2:$R$1503,17,0)</f>
        <v>PROFESIONAL</v>
      </c>
      <c r="G907" s="21" t="str">
        <f>VLOOKUP(A907,Datos!$B$2:$C$1503,2,0)</f>
        <v>PEREIRA</v>
      </c>
      <c r="H907" s="22">
        <f ca="1">VLOOKUP(A907,Datos!$B$2:$P$1503,15,0)</f>
        <v>49.663013698630138</v>
      </c>
      <c r="I907" s="2" t="str">
        <f t="shared" si="14"/>
        <v>NO CUMPLE</v>
      </c>
    </row>
    <row r="908" spans="1:9" x14ac:dyDescent="0.2">
      <c r="A908" s="5">
        <v>55307639</v>
      </c>
      <c r="B908" s="5" t="s">
        <v>914</v>
      </c>
      <c r="C908" s="20">
        <f>VLOOKUP(A908,Datos!B:M,12,0)</f>
        <v>31210</v>
      </c>
      <c r="D908" s="21" t="str">
        <f>VLOOKUP(A908,Datos!B:O,14,0)</f>
        <v>F</v>
      </c>
      <c r="E908" s="21" t="str">
        <f>VLOOKUP(A908,Datos!B:Q,16,0)</f>
        <v>NO CATEGORIZADO</v>
      </c>
      <c r="F908" s="21" t="str">
        <f>VLOOKUP(A908,Datos!$B$2:$R$1503,17,0)</f>
        <v>PROFESIONAL</v>
      </c>
      <c r="G908" s="21" t="str">
        <f>VLOOKUP(A908,Datos!$B$2:$C$1503,2,0)</f>
        <v>BOGOTA</v>
      </c>
      <c r="H908" s="22">
        <f ca="1">VLOOKUP(A908,Datos!$B$2:$P$1503,15,0)</f>
        <v>38.43287671232877</v>
      </c>
      <c r="I908" s="2" t="str">
        <f t="shared" si="14"/>
        <v>NO CUMPLE</v>
      </c>
    </row>
    <row r="909" spans="1:9" x14ac:dyDescent="0.2">
      <c r="A909" s="5">
        <v>56074956</v>
      </c>
      <c r="B909" s="5" t="s">
        <v>915</v>
      </c>
      <c r="C909" s="20">
        <f>VLOOKUP(A909,Datos!B:M,12,0)</f>
        <v>28073</v>
      </c>
      <c r="D909" s="21" t="str">
        <f>VLOOKUP(A909,Datos!B:O,14,0)</f>
        <v>F</v>
      </c>
      <c r="E909" s="21" t="str">
        <f>VLOOKUP(A909,Datos!B:Q,16,0)</f>
        <v>NO CATEGORIZADO</v>
      </c>
      <c r="F909" s="21" t="str">
        <f>VLOOKUP(A909,Datos!$B$2:$R$1503,17,0)</f>
        <v>DOCTORADO</v>
      </c>
      <c r="G909" s="21" t="str">
        <f>VLOOKUP(A909,Datos!$B$2:$C$1503,2,0)</f>
        <v>VALLEDUPAR</v>
      </c>
      <c r="H909" s="22">
        <f ca="1">VLOOKUP(A909,Datos!$B$2:$P$1503,15,0)</f>
        <v>47.027397260273972</v>
      </c>
      <c r="I909" s="2" t="str">
        <f t="shared" si="14"/>
        <v>NO CUMPLE</v>
      </c>
    </row>
    <row r="910" spans="1:9" x14ac:dyDescent="0.2">
      <c r="A910" s="5">
        <v>59818926</v>
      </c>
      <c r="B910" s="5" t="s">
        <v>916</v>
      </c>
      <c r="C910" s="20">
        <f>VLOOKUP(A910,Datos!B:M,12,0)</f>
        <v>26624</v>
      </c>
      <c r="D910" s="21" t="str">
        <f>VLOOKUP(A910,Datos!B:O,14,0)</f>
        <v>F</v>
      </c>
      <c r="E910" s="21" t="str">
        <f>VLOOKUP(A910,Datos!B:Q,16,0)</f>
        <v>CATEGORIA AUXILIAR</v>
      </c>
      <c r="F910" s="21" t="str">
        <f>VLOOKUP(A910,Datos!$B$2:$R$1503,17,0)</f>
        <v>PROFESIONAL</v>
      </c>
      <c r="G910" s="21" t="str">
        <f>VLOOKUP(A910,Datos!$B$2:$C$1503,2,0)</f>
        <v>PEREIRA</v>
      </c>
      <c r="H910" s="22">
        <f ca="1">VLOOKUP(A910,Datos!$B$2:$P$1503,15,0)</f>
        <v>50.9972602739726</v>
      </c>
      <c r="I910" s="2" t="str">
        <f t="shared" si="14"/>
        <v>NO CUMPLE</v>
      </c>
    </row>
    <row r="911" spans="1:9" x14ac:dyDescent="0.2">
      <c r="A911" s="5">
        <v>60258665</v>
      </c>
      <c r="B911" s="5" t="s">
        <v>917</v>
      </c>
      <c r="C911" s="20">
        <f>VLOOKUP(A911,Datos!B:M,12,0)</f>
        <v>26604</v>
      </c>
      <c r="D911" s="21" t="str">
        <f>VLOOKUP(A911,Datos!B:O,14,0)</f>
        <v>F</v>
      </c>
      <c r="E911" s="21" t="str">
        <f>VLOOKUP(A911,Datos!B:Q,16,0)</f>
        <v>NO CATEGORIZADO</v>
      </c>
      <c r="F911" s="21" t="str">
        <f>VLOOKUP(A911,Datos!$B$2:$R$1503,17,0)</f>
        <v>MAESTRÍA</v>
      </c>
      <c r="G911" s="21" t="str">
        <f>VLOOKUP(A911,Datos!$B$2:$C$1503,2,0)</f>
        <v>BOGOTA</v>
      </c>
      <c r="H911" s="22">
        <f ca="1">VLOOKUP(A911,Datos!$B$2:$P$1503,15,0)</f>
        <v>51.052054794520551</v>
      </c>
      <c r="I911" s="2" t="str">
        <f t="shared" si="14"/>
        <v>CANDIDATO APROBADO</v>
      </c>
    </row>
    <row r="912" spans="1:9" x14ac:dyDescent="0.2">
      <c r="A912" s="5">
        <v>60266674</v>
      </c>
      <c r="B912" s="5" t="s">
        <v>918</v>
      </c>
      <c r="C912" s="20">
        <f>VLOOKUP(A912,Datos!B:M,12,0)</f>
        <v>30730</v>
      </c>
      <c r="D912" s="21" t="str">
        <f>VLOOKUP(A912,Datos!B:O,14,0)</f>
        <v>F</v>
      </c>
      <c r="E912" s="21" t="str">
        <f>VLOOKUP(A912,Datos!B:Q,16,0)</f>
        <v>NO CATEGORIZADO</v>
      </c>
      <c r="F912" s="21" t="str">
        <f>VLOOKUP(A912,Datos!$B$2:$R$1503,17,0)</f>
        <v>MAESTRÍA</v>
      </c>
      <c r="G912" s="21" t="str">
        <f>VLOOKUP(A912,Datos!$B$2:$C$1503,2,0)</f>
        <v>BOGOTA</v>
      </c>
      <c r="H912" s="22">
        <f ca="1">VLOOKUP(A912,Datos!$B$2:$P$1503,15,0)</f>
        <v>39.747945205479454</v>
      </c>
      <c r="I912" s="2" t="str">
        <f t="shared" si="14"/>
        <v>CANDIDATO APROBADO</v>
      </c>
    </row>
    <row r="913" spans="1:9" x14ac:dyDescent="0.2">
      <c r="A913" s="5">
        <v>60267886</v>
      </c>
      <c r="B913" s="5" t="s">
        <v>919</v>
      </c>
      <c r="C913" s="20">
        <f>VLOOKUP(A913,Datos!B:M,12,0)</f>
        <v>31096</v>
      </c>
      <c r="D913" s="21" t="str">
        <f>VLOOKUP(A913,Datos!B:O,14,0)</f>
        <v>F</v>
      </c>
      <c r="E913" s="21" t="str">
        <f>VLOOKUP(A913,Datos!B:Q,16,0)</f>
        <v>CATEGORIA ASISTENTE</v>
      </c>
      <c r="F913" s="21" t="str">
        <f>VLOOKUP(A913,Datos!$B$2:$R$1503,17,0)</f>
        <v>MAESTRÍA</v>
      </c>
      <c r="G913" s="21" t="str">
        <f>VLOOKUP(A913,Datos!$B$2:$C$1503,2,0)</f>
        <v>VALLEDUPAR</v>
      </c>
      <c r="H913" s="22">
        <f ca="1">VLOOKUP(A913,Datos!$B$2:$P$1503,15,0)</f>
        <v>38.745205479452054</v>
      </c>
      <c r="I913" s="2" t="str">
        <f t="shared" si="14"/>
        <v>CANDIDATO APROBADO</v>
      </c>
    </row>
    <row r="914" spans="1:9" x14ac:dyDescent="0.2">
      <c r="A914" s="5">
        <v>60380592</v>
      </c>
      <c r="B914" s="5" t="s">
        <v>920</v>
      </c>
      <c r="C914" s="20">
        <f>VLOOKUP(A914,Datos!B:M,12,0)</f>
        <v>28182</v>
      </c>
      <c r="D914" s="21" t="str">
        <f>VLOOKUP(A914,Datos!B:O,14,0)</f>
        <v>F</v>
      </c>
      <c r="E914" s="21" t="str">
        <f>VLOOKUP(A914,Datos!B:Q,16,0)</f>
        <v>NO CATEGORIZADO</v>
      </c>
      <c r="F914" s="21" t="str">
        <f>VLOOKUP(A914,Datos!$B$2:$R$1503,17,0)</f>
        <v>ESPECIALIZACIÓN</v>
      </c>
      <c r="G914" s="21" t="str">
        <f>VLOOKUP(A914,Datos!$B$2:$C$1503,2,0)</f>
        <v>PEREIRA</v>
      </c>
      <c r="H914" s="22">
        <f ca="1">VLOOKUP(A914,Datos!$B$2:$P$1503,15,0)</f>
        <v>46.728767123287675</v>
      </c>
      <c r="I914" s="2" t="str">
        <f t="shared" si="14"/>
        <v>NO CUMPLE</v>
      </c>
    </row>
    <row r="915" spans="1:9" x14ac:dyDescent="0.2">
      <c r="A915" s="5">
        <v>63295420</v>
      </c>
      <c r="B915" s="5" t="s">
        <v>921</v>
      </c>
      <c r="C915" s="20">
        <f>VLOOKUP(A915,Datos!B:M,12,0)</f>
        <v>22554</v>
      </c>
      <c r="D915" s="21" t="str">
        <f>VLOOKUP(A915,Datos!B:O,14,0)</f>
        <v>F</v>
      </c>
      <c r="E915" s="21" t="str">
        <f>VLOOKUP(A915,Datos!B:Q,16,0)</f>
        <v>NO CATEGORIZADO</v>
      </c>
      <c r="F915" s="21" t="str">
        <f>VLOOKUP(A915,Datos!$B$2:$R$1503,17,0)</f>
        <v>MAESTRÍA</v>
      </c>
      <c r="G915" s="21" t="str">
        <f>VLOOKUP(A915,Datos!$B$2:$C$1503,2,0)</f>
        <v>BOGOTA</v>
      </c>
      <c r="H915" s="22">
        <f ca="1">VLOOKUP(A915,Datos!$B$2:$P$1503,15,0)</f>
        <v>62.147945205479452</v>
      </c>
      <c r="I915" s="2" t="str">
        <f t="shared" si="14"/>
        <v>CANDIDATO APROBADO</v>
      </c>
    </row>
    <row r="916" spans="1:9" x14ac:dyDescent="0.2">
      <c r="A916" s="5">
        <v>63482615</v>
      </c>
      <c r="B916" s="5" t="s">
        <v>922</v>
      </c>
      <c r="C916" s="20">
        <f>VLOOKUP(A916,Datos!B:M,12,0)</f>
        <v>26665</v>
      </c>
      <c r="D916" s="21" t="str">
        <f>VLOOKUP(A916,Datos!B:O,14,0)</f>
        <v>F</v>
      </c>
      <c r="E916" s="21" t="str">
        <f>VLOOKUP(A916,Datos!B:Q,16,0)</f>
        <v>CATEGORIA ASISTENTE</v>
      </c>
      <c r="F916" s="21" t="str">
        <f>VLOOKUP(A916,Datos!$B$2:$R$1503,17,0)</f>
        <v>ESPECIALIZACIÓN</v>
      </c>
      <c r="G916" s="21" t="str">
        <f>VLOOKUP(A916,Datos!$B$2:$C$1503,2,0)</f>
        <v>PEREIRA</v>
      </c>
      <c r="H916" s="22">
        <f ca="1">VLOOKUP(A916,Datos!$B$2:$P$1503,15,0)</f>
        <v>50.884931506849313</v>
      </c>
      <c r="I916" s="2" t="str">
        <f t="shared" si="14"/>
        <v>NO CUMPLE</v>
      </c>
    </row>
    <row r="917" spans="1:9" x14ac:dyDescent="0.2">
      <c r="A917" s="5">
        <v>63485860</v>
      </c>
      <c r="B917" s="5" t="s">
        <v>923</v>
      </c>
      <c r="C917" s="20">
        <f>VLOOKUP(A917,Datos!B:M,12,0)</f>
        <v>26823</v>
      </c>
      <c r="D917" s="21" t="str">
        <f>VLOOKUP(A917,Datos!B:O,14,0)</f>
        <v>F</v>
      </c>
      <c r="E917" s="21" t="str">
        <f>VLOOKUP(A917,Datos!B:Q,16,0)</f>
        <v>CATEGORIA ASISTENTE</v>
      </c>
      <c r="F917" s="21" t="str">
        <f>VLOOKUP(A917,Datos!$B$2:$R$1503,17,0)</f>
        <v>ESPECIALIZACIÓN</v>
      </c>
      <c r="G917" s="21" t="str">
        <f>VLOOKUP(A917,Datos!$B$2:$C$1503,2,0)</f>
        <v>PEREIRA</v>
      </c>
      <c r="H917" s="22">
        <f ca="1">VLOOKUP(A917,Datos!$B$2:$P$1503,15,0)</f>
        <v>50.452054794520549</v>
      </c>
      <c r="I917" s="2" t="str">
        <f t="shared" si="14"/>
        <v>NO CUMPLE</v>
      </c>
    </row>
    <row r="918" spans="1:9" x14ac:dyDescent="0.2">
      <c r="A918" s="5">
        <v>63486372</v>
      </c>
      <c r="B918" s="5" t="s">
        <v>924</v>
      </c>
      <c r="C918" s="20">
        <f>VLOOKUP(A918,Datos!B:M,12,0)</f>
        <v>26694</v>
      </c>
      <c r="D918" s="21" t="str">
        <f>VLOOKUP(A918,Datos!B:O,14,0)</f>
        <v>F</v>
      </c>
      <c r="E918" s="21" t="str">
        <f>VLOOKUP(A918,Datos!B:Q,16,0)</f>
        <v>CATEGORIA ASOCIADO</v>
      </c>
      <c r="F918" s="21" t="str">
        <f>VLOOKUP(A918,Datos!$B$2:$R$1503,17,0)</f>
        <v>MAESTRÍA</v>
      </c>
      <c r="G918" s="21" t="str">
        <f>VLOOKUP(A918,Datos!$B$2:$C$1503,2,0)</f>
        <v>PEREIRA</v>
      </c>
      <c r="H918" s="22">
        <f ca="1">VLOOKUP(A918,Datos!$B$2:$P$1503,15,0)</f>
        <v>50.805479452054797</v>
      </c>
      <c r="I918" s="2" t="str">
        <f t="shared" si="14"/>
        <v>CANDIDATO APROBADO</v>
      </c>
    </row>
    <row r="919" spans="1:9" x14ac:dyDescent="0.2">
      <c r="A919" s="5">
        <v>63492685</v>
      </c>
      <c r="B919" s="5" t="s">
        <v>925</v>
      </c>
      <c r="C919" s="20">
        <f>VLOOKUP(A919,Datos!B:M,12,0)</f>
        <v>26720</v>
      </c>
      <c r="D919" s="21" t="str">
        <f>VLOOKUP(A919,Datos!B:O,14,0)</f>
        <v>F</v>
      </c>
      <c r="E919" s="21" t="str">
        <f>VLOOKUP(A919,Datos!B:Q,16,0)</f>
        <v>CATEGORIA AUXILIAR</v>
      </c>
      <c r="F919" s="21" t="str">
        <f>VLOOKUP(A919,Datos!$B$2:$R$1503,17,0)</f>
        <v>PROFESIONAL</v>
      </c>
      <c r="G919" s="21" t="str">
        <f>VLOOKUP(A919,Datos!$B$2:$C$1503,2,0)</f>
        <v>PEREIRA</v>
      </c>
      <c r="H919" s="22">
        <f ca="1">VLOOKUP(A919,Datos!$B$2:$P$1503,15,0)</f>
        <v>50.734246575342468</v>
      </c>
      <c r="I919" s="2" t="str">
        <f t="shared" si="14"/>
        <v>NO CUMPLE</v>
      </c>
    </row>
    <row r="920" spans="1:9" x14ac:dyDescent="0.2">
      <c r="A920" s="5">
        <v>63518112</v>
      </c>
      <c r="B920" s="5" t="s">
        <v>926</v>
      </c>
      <c r="C920" s="20">
        <f>VLOOKUP(A920,Datos!B:M,12,0)</f>
        <v>27987</v>
      </c>
      <c r="D920" s="21" t="str">
        <f>VLOOKUP(A920,Datos!B:O,14,0)</f>
        <v>F</v>
      </c>
      <c r="E920" s="21" t="str">
        <f>VLOOKUP(A920,Datos!B:Q,16,0)</f>
        <v>CATEGORIA ASISTENTE</v>
      </c>
      <c r="F920" s="21" t="str">
        <f>VLOOKUP(A920,Datos!$B$2:$R$1503,17,0)</f>
        <v>PROFESIONAL</v>
      </c>
      <c r="G920" s="21" t="str">
        <f>VLOOKUP(A920,Datos!$B$2:$C$1503,2,0)</f>
        <v>VALLEDUPAR</v>
      </c>
      <c r="H920" s="22">
        <f ca="1">VLOOKUP(A920,Datos!$B$2:$P$1503,15,0)</f>
        <v>47.263013698630139</v>
      </c>
      <c r="I920" s="2" t="str">
        <f t="shared" si="14"/>
        <v>NO CUMPLE</v>
      </c>
    </row>
    <row r="921" spans="1:9" x14ac:dyDescent="0.2">
      <c r="A921" s="5">
        <v>63524453</v>
      </c>
      <c r="B921" s="5" t="s">
        <v>927</v>
      </c>
      <c r="C921" s="20">
        <f>VLOOKUP(A921,Datos!B:M,12,0)</f>
        <v>29739</v>
      </c>
      <c r="D921" s="21" t="str">
        <f>VLOOKUP(A921,Datos!B:O,14,0)</f>
        <v>F</v>
      </c>
      <c r="E921" s="21" t="str">
        <f>VLOOKUP(A921,Datos!B:Q,16,0)</f>
        <v>CATEGORIA AUXILIAR</v>
      </c>
      <c r="F921" s="21" t="str">
        <f>VLOOKUP(A921,Datos!$B$2:$R$1503,17,0)</f>
        <v>ESPECIALIZACIÓN</v>
      </c>
      <c r="G921" s="21" t="str">
        <f>VLOOKUP(A921,Datos!$B$2:$C$1503,2,0)</f>
        <v>PEREIRA</v>
      </c>
      <c r="H921" s="22">
        <f ca="1">VLOOKUP(A921,Datos!$B$2:$P$1503,15,0)</f>
        <v>42.463013698630135</v>
      </c>
      <c r="I921" s="2" t="str">
        <f t="shared" si="14"/>
        <v>NO CUMPLE</v>
      </c>
    </row>
    <row r="922" spans="1:9" x14ac:dyDescent="0.2">
      <c r="A922" s="5">
        <v>64574898</v>
      </c>
      <c r="B922" s="5" t="s">
        <v>928</v>
      </c>
      <c r="C922" s="20">
        <f>VLOOKUP(A922,Datos!B:M,12,0)</f>
        <v>27795</v>
      </c>
      <c r="D922" s="21" t="str">
        <f>VLOOKUP(A922,Datos!B:O,14,0)</f>
        <v>F</v>
      </c>
      <c r="E922" s="21" t="str">
        <f>VLOOKUP(A922,Datos!B:Q,16,0)</f>
        <v>CATEGORIA ASISTENTE</v>
      </c>
      <c r="F922" s="21" t="str">
        <f>VLOOKUP(A922,Datos!$B$2:$R$1503,17,0)</f>
        <v>ESPECIALIZACIÓN</v>
      </c>
      <c r="G922" s="21" t="str">
        <f>VLOOKUP(A922,Datos!$B$2:$C$1503,2,0)</f>
        <v>PEREIRA</v>
      </c>
      <c r="H922" s="22">
        <f ca="1">VLOOKUP(A922,Datos!$B$2:$P$1503,15,0)</f>
        <v>47.789041095890411</v>
      </c>
      <c r="I922" s="2" t="str">
        <f t="shared" si="14"/>
        <v>NO CUMPLE</v>
      </c>
    </row>
    <row r="923" spans="1:9" x14ac:dyDescent="0.2">
      <c r="A923" s="5">
        <v>65735076</v>
      </c>
      <c r="B923" s="5" t="s">
        <v>929</v>
      </c>
      <c r="C923" s="20">
        <f>VLOOKUP(A923,Datos!B:M,12,0)</f>
        <v>24470</v>
      </c>
      <c r="D923" s="21" t="str">
        <f>VLOOKUP(A923,Datos!B:O,14,0)</f>
        <v>F</v>
      </c>
      <c r="E923" s="21" t="str">
        <f>VLOOKUP(A923,Datos!B:Q,16,0)</f>
        <v>NO CATEGORIZADO</v>
      </c>
      <c r="F923" s="21" t="str">
        <f>VLOOKUP(A923,Datos!$B$2:$R$1503,17,0)</f>
        <v>MAESTRÍA</v>
      </c>
      <c r="G923" s="21" t="str">
        <f>VLOOKUP(A923,Datos!$B$2:$C$1503,2,0)</f>
        <v>PEREIRA</v>
      </c>
      <c r="H923" s="22">
        <f ca="1">VLOOKUP(A923,Datos!$B$2:$P$1503,15,0)</f>
        <v>56.898630136986299</v>
      </c>
      <c r="I923" s="2" t="str">
        <f t="shared" si="14"/>
        <v>CANDIDATO APROBADO</v>
      </c>
    </row>
    <row r="924" spans="1:9" x14ac:dyDescent="0.2">
      <c r="A924" s="5">
        <v>65773438</v>
      </c>
      <c r="B924" s="5" t="s">
        <v>930</v>
      </c>
      <c r="C924" s="20">
        <f>VLOOKUP(A924,Datos!B:M,12,0)</f>
        <v>28074</v>
      </c>
      <c r="D924" s="21" t="str">
        <f>VLOOKUP(A924,Datos!B:O,14,0)</f>
        <v>F</v>
      </c>
      <c r="E924" s="21" t="str">
        <f>VLOOKUP(A924,Datos!B:Q,16,0)</f>
        <v>NO CATEGORIZADO</v>
      </c>
      <c r="F924" s="21" t="str">
        <f>VLOOKUP(A924,Datos!$B$2:$R$1503,17,0)</f>
        <v>ESPECIALIZACIÓN</v>
      </c>
      <c r="G924" s="21" t="str">
        <f>VLOOKUP(A924,Datos!$B$2:$C$1503,2,0)</f>
        <v>BOGOTA</v>
      </c>
      <c r="H924" s="22">
        <f ca="1">VLOOKUP(A924,Datos!$B$2:$P$1503,15,0)</f>
        <v>47.024657534246572</v>
      </c>
      <c r="I924" s="2" t="str">
        <f t="shared" si="14"/>
        <v>NO CUMPLE</v>
      </c>
    </row>
    <row r="925" spans="1:9" x14ac:dyDescent="0.2">
      <c r="A925" s="5">
        <v>65782059</v>
      </c>
      <c r="B925" s="5" t="s">
        <v>931</v>
      </c>
      <c r="C925" s="20">
        <f>VLOOKUP(A925,Datos!B:M,12,0)</f>
        <v>28816</v>
      </c>
      <c r="D925" s="21" t="str">
        <f>VLOOKUP(A925,Datos!B:O,14,0)</f>
        <v>F</v>
      </c>
      <c r="E925" s="21" t="str">
        <f>VLOOKUP(A925,Datos!B:Q,16,0)</f>
        <v>NO CATEGORIZADO</v>
      </c>
      <c r="F925" s="21" t="str">
        <f>VLOOKUP(A925,Datos!$B$2:$R$1503,17,0)</f>
        <v>MAESTRÍA</v>
      </c>
      <c r="G925" s="21" t="str">
        <f>VLOOKUP(A925,Datos!$B$2:$C$1503,2,0)</f>
        <v>BOGOTA</v>
      </c>
      <c r="H925" s="22">
        <f ca="1">VLOOKUP(A925,Datos!$B$2:$P$1503,15,0)</f>
        <v>44.991780821917807</v>
      </c>
      <c r="I925" s="2" t="str">
        <f t="shared" si="14"/>
        <v>CANDIDATO APROBADO</v>
      </c>
    </row>
    <row r="926" spans="1:9" x14ac:dyDescent="0.2">
      <c r="A926" s="5">
        <v>66681174</v>
      </c>
      <c r="B926" s="5" t="s">
        <v>932</v>
      </c>
      <c r="C926" s="20">
        <f>VLOOKUP(A926,Datos!B:M,12,0)</f>
        <v>28314</v>
      </c>
      <c r="D926" s="21" t="str">
        <f>VLOOKUP(A926,Datos!B:O,14,0)</f>
        <v>F</v>
      </c>
      <c r="E926" s="21" t="str">
        <f>VLOOKUP(A926,Datos!B:Q,16,0)</f>
        <v>CATEGORIA AUXILIAR</v>
      </c>
      <c r="F926" s="21" t="str">
        <f>VLOOKUP(A926,Datos!$B$2:$R$1503,17,0)</f>
        <v>ESPECIALIZACIÓN</v>
      </c>
      <c r="G926" s="21" t="str">
        <f>VLOOKUP(A926,Datos!$B$2:$C$1503,2,0)</f>
        <v>PEREIRA</v>
      </c>
      <c r="H926" s="22">
        <f ca="1">VLOOKUP(A926,Datos!$B$2:$P$1503,15,0)</f>
        <v>46.367123287671234</v>
      </c>
      <c r="I926" s="2" t="str">
        <f t="shared" si="14"/>
        <v>NO CUMPLE</v>
      </c>
    </row>
    <row r="927" spans="1:9" x14ac:dyDescent="0.2">
      <c r="A927" s="5">
        <v>66723568</v>
      </c>
      <c r="B927" s="5" t="s">
        <v>933</v>
      </c>
      <c r="C927" s="20">
        <f>VLOOKUP(A927,Datos!B:M,12,0)</f>
        <v>26965</v>
      </c>
      <c r="D927" s="21" t="str">
        <f>VLOOKUP(A927,Datos!B:O,14,0)</f>
        <v>F</v>
      </c>
      <c r="E927" s="21" t="str">
        <f>VLOOKUP(A927,Datos!B:Q,16,0)</f>
        <v>NO CATEGORIZADO</v>
      </c>
      <c r="F927" s="21" t="str">
        <f>VLOOKUP(A927,Datos!$B$2:$R$1503,17,0)</f>
        <v>PROFESIONAL</v>
      </c>
      <c r="G927" s="21" t="str">
        <f>VLOOKUP(A927,Datos!$B$2:$C$1503,2,0)</f>
        <v>PEREIRA</v>
      </c>
      <c r="H927" s="22">
        <f ca="1">VLOOKUP(A927,Datos!$B$2:$P$1503,15,0)</f>
        <v>50.063013698630137</v>
      </c>
      <c r="I927" s="2" t="str">
        <f t="shared" si="14"/>
        <v>NO CUMPLE</v>
      </c>
    </row>
    <row r="928" spans="1:9" x14ac:dyDescent="0.2">
      <c r="A928" s="5">
        <v>66727927</v>
      </c>
      <c r="B928" s="5" t="s">
        <v>934</v>
      </c>
      <c r="C928" s="20">
        <f>VLOOKUP(A928,Datos!B:M,12,0)</f>
        <v>28178</v>
      </c>
      <c r="D928" s="21" t="str">
        <f>VLOOKUP(A928,Datos!B:O,14,0)</f>
        <v>F</v>
      </c>
      <c r="E928" s="21" t="str">
        <f>VLOOKUP(A928,Datos!B:Q,16,0)</f>
        <v>CATEGORIA ASISTENTE</v>
      </c>
      <c r="F928" s="21" t="str">
        <f>VLOOKUP(A928,Datos!$B$2:$R$1503,17,0)</f>
        <v>MAESTRÍA</v>
      </c>
      <c r="G928" s="21" t="str">
        <f>VLOOKUP(A928,Datos!$B$2:$C$1503,2,0)</f>
        <v>PEREIRA</v>
      </c>
      <c r="H928" s="22">
        <f ca="1">VLOOKUP(A928,Datos!$B$2:$P$1503,15,0)</f>
        <v>46.739726027397261</v>
      </c>
      <c r="I928" s="2" t="str">
        <f t="shared" si="14"/>
        <v>CANDIDATO APROBADO</v>
      </c>
    </row>
    <row r="929" spans="1:9" x14ac:dyDescent="0.2">
      <c r="A929" s="5">
        <v>66747150</v>
      </c>
      <c r="B929" s="5" t="s">
        <v>935</v>
      </c>
      <c r="C929" s="20">
        <f>VLOOKUP(A929,Datos!B:M,12,0)</f>
        <v>27055</v>
      </c>
      <c r="D929" s="21" t="str">
        <f>VLOOKUP(A929,Datos!B:O,14,0)</f>
        <v>F</v>
      </c>
      <c r="E929" s="21" t="str">
        <f>VLOOKUP(A929,Datos!B:Q,16,0)</f>
        <v>NO CATEGORIZADO</v>
      </c>
      <c r="F929" s="21" t="str">
        <f>VLOOKUP(A929,Datos!$B$2:$R$1503,17,0)</f>
        <v>ESPECIALIZACIÓN</v>
      </c>
      <c r="G929" s="21" t="str">
        <f>VLOOKUP(A929,Datos!$B$2:$C$1503,2,0)</f>
        <v>PEREIRA</v>
      </c>
      <c r="H929" s="22">
        <f ca="1">VLOOKUP(A929,Datos!$B$2:$P$1503,15,0)</f>
        <v>49.816438356164383</v>
      </c>
      <c r="I929" s="2" t="str">
        <f t="shared" si="14"/>
        <v>NO CUMPLE</v>
      </c>
    </row>
    <row r="930" spans="1:9" x14ac:dyDescent="0.2">
      <c r="A930" s="5">
        <v>66829664</v>
      </c>
      <c r="B930" s="5" t="s">
        <v>936</v>
      </c>
      <c r="C930" s="20">
        <f>VLOOKUP(A930,Datos!B:M,12,0)</f>
        <v>25620</v>
      </c>
      <c r="D930" s="21" t="str">
        <f>VLOOKUP(A930,Datos!B:O,14,0)</f>
        <v>F</v>
      </c>
      <c r="E930" s="21" t="str">
        <f>VLOOKUP(A930,Datos!B:Q,16,0)</f>
        <v>CATEGORIA AUXILIAR</v>
      </c>
      <c r="F930" s="21" t="str">
        <f>VLOOKUP(A930,Datos!$B$2:$R$1503,17,0)</f>
        <v>ESPECIALIZACIÓN</v>
      </c>
      <c r="G930" s="21" t="str">
        <f>VLOOKUP(A930,Datos!$B$2:$C$1503,2,0)</f>
        <v>PEREIRA</v>
      </c>
      <c r="H930" s="22">
        <f ca="1">VLOOKUP(A930,Datos!$B$2:$P$1503,15,0)</f>
        <v>53.747945205479454</v>
      </c>
      <c r="I930" s="2" t="str">
        <f t="shared" si="14"/>
        <v>NO CUMPLE</v>
      </c>
    </row>
    <row r="931" spans="1:9" x14ac:dyDescent="0.2">
      <c r="A931" s="5">
        <v>66956854</v>
      </c>
      <c r="B931" s="5" t="s">
        <v>937</v>
      </c>
      <c r="C931" s="20">
        <f>VLOOKUP(A931,Datos!B:M,12,0)</f>
        <v>27753</v>
      </c>
      <c r="D931" s="21" t="str">
        <f>VLOOKUP(A931,Datos!B:O,14,0)</f>
        <v>F</v>
      </c>
      <c r="E931" s="21" t="str">
        <f>VLOOKUP(A931,Datos!B:Q,16,0)</f>
        <v>NO CATEGORIZADO</v>
      </c>
      <c r="F931" s="21" t="str">
        <f>VLOOKUP(A931,Datos!$B$2:$R$1503,17,0)</f>
        <v>MAESTRÍA</v>
      </c>
      <c r="G931" s="21" t="str">
        <f>VLOOKUP(A931,Datos!$B$2:$C$1503,2,0)</f>
        <v>BOGOTA</v>
      </c>
      <c r="H931" s="22">
        <f ca="1">VLOOKUP(A931,Datos!$B$2:$P$1503,15,0)</f>
        <v>47.904109589041099</v>
      </c>
      <c r="I931" s="2" t="str">
        <f t="shared" si="14"/>
        <v>CANDIDATO APROBADO</v>
      </c>
    </row>
    <row r="932" spans="1:9" x14ac:dyDescent="0.2">
      <c r="A932" s="5">
        <v>66999377</v>
      </c>
      <c r="B932" s="5" t="s">
        <v>938</v>
      </c>
      <c r="C932" s="20">
        <f>VLOOKUP(A932,Datos!B:M,12,0)</f>
        <v>28222</v>
      </c>
      <c r="D932" s="21" t="str">
        <f>VLOOKUP(A932,Datos!B:O,14,0)</f>
        <v>F</v>
      </c>
      <c r="E932" s="21" t="str">
        <f>VLOOKUP(A932,Datos!B:Q,16,0)</f>
        <v>NO CATEGORIZADO</v>
      </c>
      <c r="F932" s="21" t="str">
        <f>VLOOKUP(A932,Datos!$B$2:$R$1503,17,0)</f>
        <v>ESPECIALIZACIÓN</v>
      </c>
      <c r="G932" s="21" t="str">
        <f>VLOOKUP(A932,Datos!$B$2:$C$1503,2,0)</f>
        <v>PEREIRA</v>
      </c>
      <c r="H932" s="22">
        <f ca="1">VLOOKUP(A932,Datos!$B$2:$P$1503,15,0)</f>
        <v>46.61917808219178</v>
      </c>
      <c r="I932" s="2" t="str">
        <f t="shared" si="14"/>
        <v>NO CUMPLE</v>
      </c>
    </row>
    <row r="933" spans="1:9" x14ac:dyDescent="0.2">
      <c r="A933" s="5">
        <v>67027597</v>
      </c>
      <c r="B933" s="5" t="s">
        <v>939</v>
      </c>
      <c r="C933" s="20">
        <f>VLOOKUP(A933,Datos!B:M,12,0)</f>
        <v>31196</v>
      </c>
      <c r="D933" s="21" t="str">
        <f>VLOOKUP(A933,Datos!B:O,14,0)</f>
        <v>F</v>
      </c>
      <c r="E933" s="21" t="str">
        <f>VLOOKUP(A933,Datos!B:Q,16,0)</f>
        <v>NO CATEGORIZADO</v>
      </c>
      <c r="F933" s="21" t="str">
        <f>VLOOKUP(A933,Datos!$B$2:$R$1503,17,0)</f>
        <v>MAESTRÍA</v>
      </c>
      <c r="G933" s="21" t="str">
        <f>VLOOKUP(A933,Datos!$B$2:$C$1503,2,0)</f>
        <v>BOGOTA</v>
      </c>
      <c r="H933" s="22">
        <f ca="1">VLOOKUP(A933,Datos!$B$2:$P$1503,15,0)</f>
        <v>38.471232876712328</v>
      </c>
      <c r="I933" s="2" t="str">
        <f t="shared" si="14"/>
        <v>CANDIDATO APROBADO</v>
      </c>
    </row>
    <row r="934" spans="1:9" x14ac:dyDescent="0.2">
      <c r="A934" s="5">
        <v>68291518</v>
      </c>
      <c r="B934" s="5" t="s">
        <v>940</v>
      </c>
      <c r="C934" s="20">
        <f>VLOOKUP(A934,Datos!B:M,12,0)</f>
        <v>27352</v>
      </c>
      <c r="D934" s="21" t="str">
        <f>VLOOKUP(A934,Datos!B:O,14,0)</f>
        <v>F</v>
      </c>
      <c r="E934" s="21" t="str">
        <f>VLOOKUP(A934,Datos!B:Q,16,0)</f>
        <v>CATEGORIA ASISTENTE</v>
      </c>
      <c r="F934" s="21" t="str">
        <f>VLOOKUP(A934,Datos!$B$2:$R$1503,17,0)</f>
        <v>DOCTORADO</v>
      </c>
      <c r="G934" s="21" t="str">
        <f>VLOOKUP(A934,Datos!$B$2:$C$1503,2,0)</f>
        <v>VALLEDUPAR</v>
      </c>
      <c r="H934" s="22">
        <f ca="1">VLOOKUP(A934,Datos!$B$2:$P$1503,15,0)</f>
        <v>49.0027397260274</v>
      </c>
      <c r="I934" s="2" t="str">
        <f t="shared" si="14"/>
        <v>NO CUMPLE</v>
      </c>
    </row>
    <row r="935" spans="1:9" x14ac:dyDescent="0.2">
      <c r="A935" s="5">
        <v>70565589</v>
      </c>
      <c r="B935" s="5" t="s">
        <v>941</v>
      </c>
      <c r="C935" s="20">
        <f>VLOOKUP(A935,Datos!B:M,12,0)</f>
        <v>24013</v>
      </c>
      <c r="D935" s="21" t="str">
        <f>VLOOKUP(A935,Datos!B:O,14,0)</f>
        <v>M</v>
      </c>
      <c r="E935" s="21" t="str">
        <f>VLOOKUP(A935,Datos!B:Q,16,0)</f>
        <v>CATEGORIA ASOCIADO</v>
      </c>
      <c r="F935" s="21" t="str">
        <f>VLOOKUP(A935,Datos!$B$2:$R$1503,17,0)</f>
        <v>PROFESIONAL</v>
      </c>
      <c r="G935" s="21" t="str">
        <f>VLOOKUP(A935,Datos!$B$2:$C$1503,2,0)</f>
        <v>PEREIRA</v>
      </c>
      <c r="H935" s="22">
        <f ca="1">VLOOKUP(A935,Datos!$B$2:$P$1503,15,0)</f>
        <v>58.150684931506852</v>
      </c>
      <c r="I935" s="2" t="str">
        <f t="shared" si="14"/>
        <v>NO CUMPLE</v>
      </c>
    </row>
    <row r="936" spans="1:9" x14ac:dyDescent="0.2">
      <c r="A936" s="5">
        <v>70813114</v>
      </c>
      <c r="B936" s="5" t="s">
        <v>942</v>
      </c>
      <c r="C936" s="20">
        <f>VLOOKUP(A936,Datos!B:M,12,0)</f>
        <v>29574</v>
      </c>
      <c r="D936" s="21" t="str">
        <f>VLOOKUP(A936,Datos!B:O,14,0)</f>
        <v>M</v>
      </c>
      <c r="E936" s="21" t="str">
        <f>VLOOKUP(A936,Datos!B:Q,16,0)</f>
        <v>NO CATEGORIZADO</v>
      </c>
      <c r="F936" s="21" t="str">
        <f>VLOOKUP(A936,Datos!$B$2:$R$1503,17,0)</f>
        <v>ESPECIALIZACIÓN</v>
      </c>
      <c r="G936" s="21" t="str">
        <f>VLOOKUP(A936,Datos!$B$2:$C$1503,2,0)</f>
        <v>PEREIRA</v>
      </c>
      <c r="H936" s="22">
        <f ca="1">VLOOKUP(A936,Datos!$B$2:$P$1503,15,0)</f>
        <v>42.915068493150685</v>
      </c>
      <c r="I936" s="2" t="str">
        <f t="shared" si="14"/>
        <v>NO CUMPLE</v>
      </c>
    </row>
    <row r="937" spans="1:9" x14ac:dyDescent="0.2">
      <c r="A937" s="5">
        <v>71589532</v>
      </c>
      <c r="B937" s="5" t="s">
        <v>943</v>
      </c>
      <c r="C937" s="20">
        <f>VLOOKUP(A937,Datos!B:M,12,0)</f>
        <v>21873</v>
      </c>
      <c r="D937" s="21" t="str">
        <f>VLOOKUP(A937,Datos!B:O,14,0)</f>
        <v>M</v>
      </c>
      <c r="E937" s="21" t="str">
        <f>VLOOKUP(A937,Datos!B:Q,16,0)</f>
        <v>NO CATEGORIZADO</v>
      </c>
      <c r="F937" s="21" t="str">
        <f>VLOOKUP(A937,Datos!$B$2:$R$1503,17,0)</f>
        <v>ESPECIALIZACIÓN</v>
      </c>
      <c r="G937" s="21" t="str">
        <f>VLOOKUP(A937,Datos!$B$2:$C$1503,2,0)</f>
        <v>PEREIRA</v>
      </c>
      <c r="H937" s="22">
        <f ca="1">VLOOKUP(A937,Datos!$B$2:$P$1503,15,0)</f>
        <v>64.013698630136986</v>
      </c>
      <c r="I937" s="2" t="str">
        <f t="shared" si="14"/>
        <v>NO CUMPLE</v>
      </c>
    </row>
    <row r="938" spans="1:9" x14ac:dyDescent="0.2">
      <c r="A938" s="5">
        <v>71675040</v>
      </c>
      <c r="B938" s="5" t="s">
        <v>944</v>
      </c>
      <c r="C938" s="20">
        <f>VLOOKUP(A938,Datos!B:M,12,0)</f>
        <v>24187</v>
      </c>
      <c r="D938" s="21" t="str">
        <f>VLOOKUP(A938,Datos!B:O,14,0)</f>
        <v>M</v>
      </c>
      <c r="E938" s="21" t="str">
        <f>VLOOKUP(A938,Datos!B:Q,16,0)</f>
        <v>CATEGORIA ASISTENTE</v>
      </c>
      <c r="F938" s="21" t="str">
        <f>VLOOKUP(A938,Datos!$B$2:$R$1503,17,0)</f>
        <v>ESPECIALIZACIÓN</v>
      </c>
      <c r="G938" s="21" t="str">
        <f>VLOOKUP(A938,Datos!$B$2:$C$1503,2,0)</f>
        <v>PEREIRA</v>
      </c>
      <c r="H938" s="22">
        <f ca="1">VLOOKUP(A938,Datos!$B$2:$P$1503,15,0)</f>
        <v>57.673972602739724</v>
      </c>
      <c r="I938" s="2" t="str">
        <f t="shared" si="14"/>
        <v>NO CUMPLE</v>
      </c>
    </row>
    <row r="939" spans="1:9" x14ac:dyDescent="0.2">
      <c r="A939" s="5">
        <v>71734378</v>
      </c>
      <c r="B939" s="5" t="s">
        <v>945</v>
      </c>
      <c r="C939" s="20">
        <f>VLOOKUP(A939,Datos!B:M,12,0)</f>
        <v>26687</v>
      </c>
      <c r="D939" s="21" t="str">
        <f>VLOOKUP(A939,Datos!B:O,14,0)</f>
        <v>M</v>
      </c>
      <c r="E939" s="21" t="str">
        <f>VLOOKUP(A939,Datos!B:Q,16,0)</f>
        <v>NO CATEGORIZADO</v>
      </c>
      <c r="F939" s="21" t="str">
        <f>VLOOKUP(A939,Datos!$B$2:$R$1503,17,0)</f>
        <v>MAESTRÍA</v>
      </c>
      <c r="G939" s="21" t="str">
        <f>VLOOKUP(A939,Datos!$B$2:$C$1503,2,0)</f>
        <v>PEREIRA</v>
      </c>
      <c r="H939" s="22">
        <f ca="1">VLOOKUP(A939,Datos!$B$2:$P$1503,15,0)</f>
        <v>50.824657534246576</v>
      </c>
      <c r="I939" s="2" t="str">
        <f t="shared" si="14"/>
        <v>CANDIDATO APROBADO</v>
      </c>
    </row>
    <row r="940" spans="1:9" x14ac:dyDescent="0.2">
      <c r="A940" s="5">
        <v>71761711</v>
      </c>
      <c r="B940" s="5" t="s">
        <v>946</v>
      </c>
      <c r="C940" s="20">
        <f>VLOOKUP(A940,Datos!B:M,12,0)</f>
        <v>27918</v>
      </c>
      <c r="D940" s="21" t="str">
        <f>VLOOKUP(A940,Datos!B:O,14,0)</f>
        <v>M</v>
      </c>
      <c r="E940" s="21" t="str">
        <f>VLOOKUP(A940,Datos!B:Q,16,0)</f>
        <v>NO CATEGORIZADO</v>
      </c>
      <c r="F940" s="21" t="str">
        <f>VLOOKUP(A940,Datos!$B$2:$R$1503,17,0)</f>
        <v>PROFESIONAL</v>
      </c>
      <c r="G940" s="21" t="str">
        <f>VLOOKUP(A940,Datos!$B$2:$C$1503,2,0)</f>
        <v>MEDELLIN</v>
      </c>
      <c r="H940" s="22">
        <f ca="1">VLOOKUP(A940,Datos!$B$2:$P$1503,15,0)</f>
        <v>47.452054794520549</v>
      </c>
      <c r="I940" s="2" t="str">
        <f t="shared" si="14"/>
        <v>NO CUMPLE</v>
      </c>
    </row>
    <row r="941" spans="1:9" x14ac:dyDescent="0.2">
      <c r="A941" s="5">
        <v>71772091</v>
      </c>
      <c r="B941" s="5" t="s">
        <v>947</v>
      </c>
      <c r="C941" s="20">
        <f>VLOOKUP(A941,Datos!B:M,12,0)</f>
        <v>27459</v>
      </c>
      <c r="D941" s="21" t="str">
        <f>VLOOKUP(A941,Datos!B:O,14,0)</f>
        <v>M</v>
      </c>
      <c r="E941" s="21" t="str">
        <f>VLOOKUP(A941,Datos!B:Q,16,0)</f>
        <v>CATEGORIA AUXILIAR</v>
      </c>
      <c r="F941" s="21" t="str">
        <f>VLOOKUP(A941,Datos!$B$2:$R$1503,17,0)</f>
        <v>PROFESIONAL</v>
      </c>
      <c r="G941" s="21" t="str">
        <f>VLOOKUP(A941,Datos!$B$2:$C$1503,2,0)</f>
        <v>MEDELLIN</v>
      </c>
      <c r="H941" s="22">
        <f ca="1">VLOOKUP(A941,Datos!$B$2:$P$1503,15,0)</f>
        <v>48.709589041095889</v>
      </c>
      <c r="I941" s="2" t="str">
        <f t="shared" si="14"/>
        <v>NO CUMPLE</v>
      </c>
    </row>
    <row r="942" spans="1:9" x14ac:dyDescent="0.2">
      <c r="A942" s="5">
        <v>72002934</v>
      </c>
      <c r="B942" s="5" t="s">
        <v>948</v>
      </c>
      <c r="C942" s="20">
        <f>VLOOKUP(A942,Datos!B:M,12,0)</f>
        <v>28596</v>
      </c>
      <c r="D942" s="21" t="str">
        <f>VLOOKUP(A942,Datos!B:O,14,0)</f>
        <v>M</v>
      </c>
      <c r="E942" s="21" t="str">
        <f>VLOOKUP(A942,Datos!B:Q,16,0)</f>
        <v>NO CATEGORIZADO</v>
      </c>
      <c r="F942" s="21" t="str">
        <f>VLOOKUP(A942,Datos!$B$2:$R$1503,17,0)</f>
        <v>DOCTORADO</v>
      </c>
      <c r="G942" s="21" t="str">
        <f>VLOOKUP(A942,Datos!$B$2:$C$1503,2,0)</f>
        <v>VALLEDUPAR</v>
      </c>
      <c r="H942" s="22">
        <f ca="1">VLOOKUP(A942,Datos!$B$2:$P$1503,15,0)</f>
        <v>45.594520547945208</v>
      </c>
      <c r="I942" s="2" t="str">
        <f t="shared" si="14"/>
        <v>NO CUMPLE</v>
      </c>
    </row>
    <row r="943" spans="1:9" x14ac:dyDescent="0.2">
      <c r="A943" s="5">
        <v>72008684</v>
      </c>
      <c r="B943" s="5" t="s">
        <v>949</v>
      </c>
      <c r="C943" s="20">
        <f>VLOOKUP(A943,Datos!B:M,12,0)</f>
        <v>29036</v>
      </c>
      <c r="D943" s="21" t="str">
        <f>VLOOKUP(A943,Datos!B:O,14,0)</f>
        <v>M</v>
      </c>
      <c r="E943" s="21" t="str">
        <f>VLOOKUP(A943,Datos!B:Q,16,0)</f>
        <v>NO CATEGORIZADO</v>
      </c>
      <c r="F943" s="21" t="str">
        <f>VLOOKUP(A943,Datos!$B$2:$R$1503,17,0)</f>
        <v>ESPECIALIZACIÓN</v>
      </c>
      <c r="G943" s="21" t="str">
        <f>VLOOKUP(A943,Datos!$B$2:$C$1503,2,0)</f>
        <v>BOGOTA</v>
      </c>
      <c r="H943" s="22">
        <f ca="1">VLOOKUP(A943,Datos!$B$2:$P$1503,15,0)</f>
        <v>44.389041095890413</v>
      </c>
      <c r="I943" s="2" t="str">
        <f t="shared" si="14"/>
        <v>NO CUMPLE</v>
      </c>
    </row>
    <row r="944" spans="1:9" x14ac:dyDescent="0.2">
      <c r="A944" s="5">
        <v>72125072</v>
      </c>
      <c r="B944" s="5" t="s">
        <v>950</v>
      </c>
      <c r="C944" s="20">
        <f>VLOOKUP(A944,Datos!B:M,12,0)</f>
        <v>23838</v>
      </c>
      <c r="D944" s="21" t="str">
        <f>VLOOKUP(A944,Datos!B:O,14,0)</f>
        <v>M</v>
      </c>
      <c r="E944" s="21" t="str">
        <f>VLOOKUP(A944,Datos!B:Q,16,0)</f>
        <v>CATEGORIA ASOCIADO</v>
      </c>
      <c r="F944" s="21" t="str">
        <f>VLOOKUP(A944,Datos!$B$2:$R$1503,17,0)</f>
        <v>ESPECIALIZACIÓN</v>
      </c>
      <c r="G944" s="21" t="str">
        <f>VLOOKUP(A944,Datos!$B$2:$C$1503,2,0)</f>
        <v>VALLEDUPAR</v>
      </c>
      <c r="H944" s="22">
        <f ca="1">VLOOKUP(A944,Datos!$B$2:$P$1503,15,0)</f>
        <v>58.630136986301373</v>
      </c>
      <c r="I944" s="2" t="str">
        <f t="shared" si="14"/>
        <v>NO CUMPLE</v>
      </c>
    </row>
    <row r="945" spans="1:9" x14ac:dyDescent="0.2">
      <c r="A945" s="5">
        <v>72129506</v>
      </c>
      <c r="B945" s="5" t="s">
        <v>951</v>
      </c>
      <c r="C945" s="20">
        <f>VLOOKUP(A945,Datos!B:M,12,0)</f>
        <v>23991</v>
      </c>
      <c r="D945" s="21" t="str">
        <f>VLOOKUP(A945,Datos!B:O,14,0)</f>
        <v>M</v>
      </c>
      <c r="E945" s="21" t="str">
        <f>VLOOKUP(A945,Datos!B:Q,16,0)</f>
        <v>CATEGORIA AUXILIAR</v>
      </c>
      <c r="F945" s="21" t="str">
        <f>VLOOKUP(A945,Datos!$B$2:$R$1503,17,0)</f>
        <v>ESPECIALIZACIÓN</v>
      </c>
      <c r="G945" s="21" t="str">
        <f>VLOOKUP(A945,Datos!$B$2:$C$1503,2,0)</f>
        <v>VALLEDUPAR</v>
      </c>
      <c r="H945" s="22">
        <f ca="1">VLOOKUP(A945,Datos!$B$2:$P$1503,15,0)</f>
        <v>58.210958904109589</v>
      </c>
      <c r="I945" s="2" t="str">
        <f t="shared" si="14"/>
        <v>NO CUMPLE</v>
      </c>
    </row>
    <row r="946" spans="1:9" x14ac:dyDescent="0.2">
      <c r="A946" s="5">
        <v>72131350</v>
      </c>
      <c r="B946" s="5" t="s">
        <v>952</v>
      </c>
      <c r="C946" s="20">
        <f>VLOOKUP(A946,Datos!B:M,12,0)</f>
        <v>24085</v>
      </c>
      <c r="D946" s="21" t="str">
        <f>VLOOKUP(A946,Datos!B:O,14,0)</f>
        <v>M</v>
      </c>
      <c r="E946" s="21" t="str">
        <f>VLOOKUP(A946,Datos!B:Q,16,0)</f>
        <v>NO CATEGORIZADO</v>
      </c>
      <c r="F946" s="21" t="str">
        <f>VLOOKUP(A946,Datos!$B$2:$R$1503,17,0)</f>
        <v>MAESTRÍA</v>
      </c>
      <c r="G946" s="21" t="str">
        <f>VLOOKUP(A946,Datos!$B$2:$C$1503,2,0)</f>
        <v>BOGOTA</v>
      </c>
      <c r="H946" s="22">
        <f ca="1">VLOOKUP(A946,Datos!$B$2:$P$1503,15,0)</f>
        <v>57.953424657534249</v>
      </c>
      <c r="I946" s="2" t="str">
        <f t="shared" si="14"/>
        <v>CANDIDATO APROBADO</v>
      </c>
    </row>
    <row r="947" spans="1:9" x14ac:dyDescent="0.2">
      <c r="A947" s="5">
        <v>72155828</v>
      </c>
      <c r="B947" s="5" t="s">
        <v>953</v>
      </c>
      <c r="C947" s="20">
        <f>VLOOKUP(A947,Datos!B:M,12,0)</f>
        <v>25274</v>
      </c>
      <c r="D947" s="21" t="str">
        <f>VLOOKUP(A947,Datos!B:O,14,0)</f>
        <v>M</v>
      </c>
      <c r="E947" s="21" t="str">
        <f>VLOOKUP(A947,Datos!B:Q,16,0)</f>
        <v>NO CATEGORIZADO</v>
      </c>
      <c r="F947" s="21" t="str">
        <f>VLOOKUP(A947,Datos!$B$2:$R$1503,17,0)</f>
        <v>MAESTRÍA</v>
      </c>
      <c r="G947" s="21" t="str">
        <f>VLOOKUP(A947,Datos!$B$2:$C$1503,2,0)</f>
        <v>VALLEDUPAR</v>
      </c>
      <c r="H947" s="22">
        <f ca="1">VLOOKUP(A947,Datos!$B$2:$P$1503,15,0)</f>
        <v>54.695890410958903</v>
      </c>
      <c r="I947" s="2" t="str">
        <f t="shared" si="14"/>
        <v>CANDIDATO APROBADO</v>
      </c>
    </row>
    <row r="948" spans="1:9" x14ac:dyDescent="0.2">
      <c r="A948" s="5">
        <v>72201498</v>
      </c>
      <c r="B948" s="5" t="s">
        <v>954</v>
      </c>
      <c r="C948" s="20">
        <f>VLOOKUP(A948,Datos!B:M,12,0)</f>
        <v>27179</v>
      </c>
      <c r="D948" s="21" t="str">
        <f>VLOOKUP(A948,Datos!B:O,14,0)</f>
        <v>M</v>
      </c>
      <c r="E948" s="21" t="str">
        <f>VLOOKUP(A948,Datos!B:Q,16,0)</f>
        <v>CATEGORIA ASISTENTE</v>
      </c>
      <c r="F948" s="21" t="str">
        <f>VLOOKUP(A948,Datos!$B$2:$R$1503,17,0)</f>
        <v>ESPECIALIZACIÓN</v>
      </c>
      <c r="G948" s="21" t="str">
        <f>VLOOKUP(A948,Datos!$B$2:$C$1503,2,0)</f>
        <v>PEREIRA</v>
      </c>
      <c r="H948" s="22">
        <f ca="1">VLOOKUP(A948,Datos!$B$2:$P$1503,15,0)</f>
        <v>49.476712328767121</v>
      </c>
      <c r="I948" s="2" t="str">
        <f t="shared" si="14"/>
        <v>NO CUMPLE</v>
      </c>
    </row>
    <row r="949" spans="1:9" x14ac:dyDescent="0.2">
      <c r="A949" s="5">
        <v>72203477</v>
      </c>
      <c r="B949" s="5" t="s">
        <v>955</v>
      </c>
      <c r="C949" s="20">
        <f>VLOOKUP(A949,Datos!B:M,12,0)</f>
        <v>26932</v>
      </c>
      <c r="D949" s="21" t="str">
        <f>VLOOKUP(A949,Datos!B:O,14,0)</f>
        <v>M</v>
      </c>
      <c r="E949" s="21" t="str">
        <f>VLOOKUP(A949,Datos!B:Q,16,0)</f>
        <v>CATEGORIA ASISTENTE</v>
      </c>
      <c r="F949" s="21" t="str">
        <f>VLOOKUP(A949,Datos!$B$2:$R$1503,17,0)</f>
        <v>MAESTRÍA</v>
      </c>
      <c r="G949" s="21" t="str">
        <f>VLOOKUP(A949,Datos!$B$2:$C$1503,2,0)</f>
        <v>VALLEDUPAR</v>
      </c>
      <c r="H949" s="22">
        <f ca="1">VLOOKUP(A949,Datos!$B$2:$P$1503,15,0)</f>
        <v>50.153424657534245</v>
      </c>
      <c r="I949" s="2" t="str">
        <f t="shared" si="14"/>
        <v>CANDIDATO APROBADO</v>
      </c>
    </row>
    <row r="950" spans="1:9" x14ac:dyDescent="0.2">
      <c r="A950" s="5">
        <v>72220835</v>
      </c>
      <c r="B950" s="5" t="s">
        <v>956</v>
      </c>
      <c r="C950" s="20">
        <f>VLOOKUP(A950,Datos!B:M,12,0)</f>
        <v>27967</v>
      </c>
      <c r="D950" s="21" t="str">
        <f>VLOOKUP(A950,Datos!B:O,14,0)</f>
        <v>M</v>
      </c>
      <c r="E950" s="21" t="str">
        <f>VLOOKUP(A950,Datos!B:Q,16,0)</f>
        <v>NO CATEGORIZADO</v>
      </c>
      <c r="F950" s="21" t="str">
        <f>VLOOKUP(A950,Datos!$B$2:$R$1503,17,0)</f>
        <v>MAESTRÍA</v>
      </c>
      <c r="G950" s="21" t="str">
        <f>VLOOKUP(A950,Datos!$B$2:$C$1503,2,0)</f>
        <v>VALLEDUPAR</v>
      </c>
      <c r="H950" s="22">
        <f ca="1">VLOOKUP(A950,Datos!$B$2:$P$1503,15,0)</f>
        <v>47.317808219178083</v>
      </c>
      <c r="I950" s="2" t="str">
        <f t="shared" si="14"/>
        <v>CANDIDATO APROBADO</v>
      </c>
    </row>
    <row r="951" spans="1:9" x14ac:dyDescent="0.2">
      <c r="A951" s="5">
        <v>72224323</v>
      </c>
      <c r="B951" s="5" t="s">
        <v>957</v>
      </c>
      <c r="C951" s="20">
        <f>VLOOKUP(A951,Datos!B:M,12,0)</f>
        <v>28031</v>
      </c>
      <c r="D951" s="21" t="str">
        <f>VLOOKUP(A951,Datos!B:O,14,0)</f>
        <v>M</v>
      </c>
      <c r="E951" s="21" t="str">
        <f>VLOOKUP(A951,Datos!B:Q,16,0)</f>
        <v>NO CATEGORIZADO</v>
      </c>
      <c r="F951" s="21" t="str">
        <f>VLOOKUP(A951,Datos!$B$2:$R$1503,17,0)</f>
        <v>MAESTRÍA</v>
      </c>
      <c r="G951" s="21" t="str">
        <f>VLOOKUP(A951,Datos!$B$2:$C$1503,2,0)</f>
        <v>VALLEDUPAR</v>
      </c>
      <c r="H951" s="22">
        <f ca="1">VLOOKUP(A951,Datos!$B$2:$P$1503,15,0)</f>
        <v>47.142465753424659</v>
      </c>
      <c r="I951" s="2" t="str">
        <f t="shared" si="14"/>
        <v>CANDIDATO APROBADO</v>
      </c>
    </row>
    <row r="952" spans="1:9" x14ac:dyDescent="0.2">
      <c r="A952" s="5">
        <v>72224409</v>
      </c>
      <c r="B952" s="5" t="s">
        <v>958</v>
      </c>
      <c r="C952" s="20">
        <f>VLOOKUP(A952,Datos!B:M,12,0)</f>
        <v>28051</v>
      </c>
      <c r="D952" s="21" t="str">
        <f>VLOOKUP(A952,Datos!B:O,14,0)</f>
        <v>M</v>
      </c>
      <c r="E952" s="21" t="str">
        <f>VLOOKUP(A952,Datos!B:Q,16,0)</f>
        <v>NO CATEGORIZADO</v>
      </c>
      <c r="F952" s="21" t="str">
        <f>VLOOKUP(A952,Datos!$B$2:$R$1503,17,0)</f>
        <v>ESPECIALIZACIÓN</v>
      </c>
      <c r="G952" s="21" t="str">
        <f>VLOOKUP(A952,Datos!$B$2:$C$1503,2,0)</f>
        <v>PEREIRA</v>
      </c>
      <c r="H952" s="22">
        <f ca="1">VLOOKUP(A952,Datos!$B$2:$P$1503,15,0)</f>
        <v>47.087671232876716</v>
      </c>
      <c r="I952" s="2" t="str">
        <f t="shared" si="14"/>
        <v>NO CUMPLE</v>
      </c>
    </row>
    <row r="953" spans="1:9" x14ac:dyDescent="0.2">
      <c r="A953" s="5">
        <v>72224938</v>
      </c>
      <c r="B953" s="5" t="s">
        <v>959</v>
      </c>
      <c r="C953" s="20">
        <f>VLOOKUP(A953,Datos!B:M,12,0)</f>
        <v>28041</v>
      </c>
      <c r="D953" s="21" t="str">
        <f>VLOOKUP(A953,Datos!B:O,14,0)</f>
        <v>M</v>
      </c>
      <c r="E953" s="21" t="str">
        <f>VLOOKUP(A953,Datos!B:Q,16,0)</f>
        <v>CATEGORIA AUXILIAR</v>
      </c>
      <c r="F953" s="21" t="str">
        <f>VLOOKUP(A953,Datos!$B$2:$R$1503,17,0)</f>
        <v>MAESTRÍA</v>
      </c>
      <c r="G953" s="21" t="str">
        <f>VLOOKUP(A953,Datos!$B$2:$C$1503,2,0)</f>
        <v>BOGOTA</v>
      </c>
      <c r="H953" s="22">
        <f ca="1">VLOOKUP(A953,Datos!$B$2:$P$1503,15,0)</f>
        <v>47.115068493150687</v>
      </c>
      <c r="I953" s="2" t="str">
        <f t="shared" si="14"/>
        <v>CANDIDATO APROBADO</v>
      </c>
    </row>
    <row r="954" spans="1:9" x14ac:dyDescent="0.2">
      <c r="A954" s="5">
        <v>72261551</v>
      </c>
      <c r="B954" s="5" t="s">
        <v>960</v>
      </c>
      <c r="C954" s="20">
        <f>VLOOKUP(A954,Datos!B:M,12,0)</f>
        <v>29822</v>
      </c>
      <c r="D954" s="21" t="str">
        <f>VLOOKUP(A954,Datos!B:O,14,0)</f>
        <v>M</v>
      </c>
      <c r="E954" s="21" t="str">
        <f>VLOOKUP(A954,Datos!B:Q,16,0)</f>
        <v>CATEGORIA ASOCIADO</v>
      </c>
      <c r="F954" s="21" t="str">
        <f>VLOOKUP(A954,Datos!$B$2:$R$1503,17,0)</f>
        <v>MAESTRÍA</v>
      </c>
      <c r="G954" s="21" t="str">
        <f>VLOOKUP(A954,Datos!$B$2:$C$1503,2,0)</f>
        <v>MEDELLIN</v>
      </c>
      <c r="H954" s="22">
        <f ca="1">VLOOKUP(A954,Datos!$B$2:$P$1503,15,0)</f>
        <v>42.235616438356168</v>
      </c>
      <c r="I954" s="2" t="str">
        <f t="shared" si="14"/>
        <v>CANDIDATO APROBADO</v>
      </c>
    </row>
    <row r="955" spans="1:9" x14ac:dyDescent="0.2">
      <c r="A955" s="5">
        <v>73101560</v>
      </c>
      <c r="B955" s="5" t="s">
        <v>961</v>
      </c>
      <c r="C955" s="20">
        <f>VLOOKUP(A955,Datos!B:M,12,0)</f>
        <v>23040</v>
      </c>
      <c r="D955" s="21" t="str">
        <f>VLOOKUP(A955,Datos!B:O,14,0)</f>
        <v>M</v>
      </c>
      <c r="E955" s="21" t="str">
        <f>VLOOKUP(A955,Datos!B:Q,16,0)</f>
        <v>NO CATEGORIZADO</v>
      </c>
      <c r="F955" s="21" t="str">
        <f>VLOOKUP(A955,Datos!$B$2:$R$1503,17,0)</f>
        <v>ESPECIALIZACIÓN</v>
      </c>
      <c r="G955" s="21" t="str">
        <f>VLOOKUP(A955,Datos!$B$2:$C$1503,2,0)</f>
        <v>BOGOTA</v>
      </c>
      <c r="H955" s="22">
        <f ca="1">VLOOKUP(A955,Datos!$B$2:$P$1503,15,0)</f>
        <v>60.816438356164383</v>
      </c>
      <c r="I955" s="2" t="str">
        <f t="shared" si="14"/>
        <v>NO CUMPLE</v>
      </c>
    </row>
    <row r="956" spans="1:9" x14ac:dyDescent="0.2">
      <c r="A956" s="5">
        <v>73106698</v>
      </c>
      <c r="B956" s="5" t="s">
        <v>962</v>
      </c>
      <c r="C956" s="20">
        <f>VLOOKUP(A956,Datos!B:M,12,0)</f>
        <v>23276</v>
      </c>
      <c r="D956" s="21" t="str">
        <f>VLOOKUP(A956,Datos!B:O,14,0)</f>
        <v>M</v>
      </c>
      <c r="E956" s="21" t="str">
        <f>VLOOKUP(A956,Datos!B:Q,16,0)</f>
        <v>NO CATEGORIZADO</v>
      </c>
      <c r="F956" s="21" t="str">
        <f>VLOOKUP(A956,Datos!$B$2:$R$1503,17,0)</f>
        <v>PROFESIONAL</v>
      </c>
      <c r="G956" s="21" t="str">
        <f>VLOOKUP(A956,Datos!$B$2:$C$1503,2,0)</f>
        <v>VALLEDUPAR</v>
      </c>
      <c r="H956" s="22">
        <f ca="1">VLOOKUP(A956,Datos!$B$2:$P$1503,15,0)</f>
        <v>60.169863013698631</v>
      </c>
      <c r="I956" s="2" t="str">
        <f t="shared" si="14"/>
        <v>NO CUMPLE</v>
      </c>
    </row>
    <row r="957" spans="1:9" x14ac:dyDescent="0.2">
      <c r="A957" s="5">
        <v>73152011</v>
      </c>
      <c r="B957" s="5" t="s">
        <v>963</v>
      </c>
      <c r="C957" s="20">
        <f>VLOOKUP(A957,Datos!B:M,12,0)</f>
        <v>26220</v>
      </c>
      <c r="D957" s="21" t="str">
        <f>VLOOKUP(A957,Datos!B:O,14,0)</f>
        <v>M</v>
      </c>
      <c r="E957" s="21" t="str">
        <f>VLOOKUP(A957,Datos!B:Q,16,0)</f>
        <v>CATEGORIA ASOCIADO</v>
      </c>
      <c r="F957" s="21" t="str">
        <f>VLOOKUP(A957,Datos!$B$2:$R$1503,17,0)</f>
        <v>PROFESIONAL</v>
      </c>
      <c r="G957" s="21" t="str">
        <f>VLOOKUP(A957,Datos!$B$2:$C$1503,2,0)</f>
        <v>VALLEDUPAR</v>
      </c>
      <c r="H957" s="22">
        <f ca="1">VLOOKUP(A957,Datos!$B$2:$P$1503,15,0)</f>
        <v>52.104109589041094</v>
      </c>
      <c r="I957" s="2" t="str">
        <f t="shared" si="14"/>
        <v>NO CUMPLE</v>
      </c>
    </row>
    <row r="958" spans="1:9" x14ac:dyDescent="0.2">
      <c r="A958" s="5">
        <v>74181527</v>
      </c>
      <c r="B958" s="5" t="s">
        <v>964</v>
      </c>
      <c r="C958" s="20">
        <f>VLOOKUP(A958,Datos!B:M,12,0)</f>
        <v>27956</v>
      </c>
      <c r="D958" s="21" t="str">
        <f>VLOOKUP(A958,Datos!B:O,14,0)</f>
        <v>M</v>
      </c>
      <c r="E958" s="21" t="str">
        <f>VLOOKUP(A958,Datos!B:Q,16,0)</f>
        <v>CATEGORIA AUXILIAR</v>
      </c>
      <c r="F958" s="21" t="str">
        <f>VLOOKUP(A958,Datos!$B$2:$R$1503,17,0)</f>
        <v>ESPECIALIZACIÓN</v>
      </c>
      <c r="G958" s="21" t="str">
        <f>VLOOKUP(A958,Datos!$B$2:$C$1503,2,0)</f>
        <v>BOGOTA</v>
      </c>
      <c r="H958" s="22">
        <f ca="1">VLOOKUP(A958,Datos!$B$2:$P$1503,15,0)</f>
        <v>47.347945205479455</v>
      </c>
      <c r="I958" s="2" t="str">
        <f t="shared" si="14"/>
        <v>NO CUMPLE</v>
      </c>
    </row>
    <row r="959" spans="1:9" x14ac:dyDescent="0.2">
      <c r="A959" s="5">
        <v>74374059</v>
      </c>
      <c r="B959" s="5" t="s">
        <v>965</v>
      </c>
      <c r="C959" s="20">
        <f>VLOOKUP(A959,Datos!B:M,12,0)</f>
        <v>28929</v>
      </c>
      <c r="D959" s="21" t="str">
        <f>VLOOKUP(A959,Datos!B:O,14,0)</f>
        <v>M</v>
      </c>
      <c r="E959" s="21" t="str">
        <f>VLOOKUP(A959,Datos!B:Q,16,0)</f>
        <v>NO CATEGORIZADO</v>
      </c>
      <c r="F959" s="21" t="str">
        <f>VLOOKUP(A959,Datos!$B$2:$R$1503,17,0)</f>
        <v>ESPECIALIZACIÓN</v>
      </c>
      <c r="G959" s="21" t="str">
        <f>VLOOKUP(A959,Datos!$B$2:$C$1503,2,0)</f>
        <v>VALLEDUPAR</v>
      </c>
      <c r="H959" s="22">
        <f ca="1">VLOOKUP(A959,Datos!$B$2:$P$1503,15,0)</f>
        <v>44.682191780821917</v>
      </c>
      <c r="I959" s="2" t="str">
        <f t="shared" si="14"/>
        <v>NO CUMPLE</v>
      </c>
    </row>
    <row r="960" spans="1:9" x14ac:dyDescent="0.2">
      <c r="A960" s="5">
        <v>75064466</v>
      </c>
      <c r="B960" s="5" t="s">
        <v>966</v>
      </c>
      <c r="C960" s="20">
        <f>VLOOKUP(A960,Datos!B:M,12,0)</f>
        <v>26135</v>
      </c>
      <c r="D960" s="21" t="str">
        <f>VLOOKUP(A960,Datos!B:O,14,0)</f>
        <v>M</v>
      </c>
      <c r="E960" s="21" t="str">
        <f>VLOOKUP(A960,Datos!B:Q,16,0)</f>
        <v>CATEGORIA ASISTENTE</v>
      </c>
      <c r="F960" s="21" t="str">
        <f>VLOOKUP(A960,Datos!$B$2:$R$1503,17,0)</f>
        <v>ESPECIALIZACIÓN</v>
      </c>
      <c r="G960" s="21" t="str">
        <f>VLOOKUP(A960,Datos!$B$2:$C$1503,2,0)</f>
        <v>BOGOTA</v>
      </c>
      <c r="H960" s="22">
        <f ca="1">VLOOKUP(A960,Datos!$B$2:$P$1503,15,0)</f>
        <v>52.336986301369862</v>
      </c>
      <c r="I960" s="2" t="str">
        <f t="shared" si="14"/>
        <v>NO CUMPLE</v>
      </c>
    </row>
    <row r="961" spans="1:9" x14ac:dyDescent="0.2">
      <c r="A961" s="5">
        <v>75066523</v>
      </c>
      <c r="B961" s="5" t="s">
        <v>967</v>
      </c>
      <c r="C961" s="20">
        <f>VLOOKUP(A961,Datos!B:M,12,0)</f>
        <v>26278</v>
      </c>
      <c r="D961" s="21" t="str">
        <f>VLOOKUP(A961,Datos!B:O,14,0)</f>
        <v>M</v>
      </c>
      <c r="E961" s="21" t="str">
        <f>VLOOKUP(A961,Datos!B:Q,16,0)</f>
        <v>NO CATEGORIZADO</v>
      </c>
      <c r="F961" s="21" t="str">
        <f>VLOOKUP(A961,Datos!$B$2:$R$1503,17,0)</f>
        <v>MAESTRÍA</v>
      </c>
      <c r="G961" s="21" t="str">
        <f>VLOOKUP(A961,Datos!$B$2:$C$1503,2,0)</f>
        <v>PEREIRA</v>
      </c>
      <c r="H961" s="22">
        <f ca="1">VLOOKUP(A961,Datos!$B$2:$P$1503,15,0)</f>
        <v>51.945205479452056</v>
      </c>
      <c r="I961" s="2" t="str">
        <f t="shared" si="14"/>
        <v>CANDIDATO APROBADO</v>
      </c>
    </row>
    <row r="962" spans="1:9" x14ac:dyDescent="0.2">
      <c r="A962" s="5">
        <v>75067216</v>
      </c>
      <c r="B962" s="5" t="s">
        <v>968</v>
      </c>
      <c r="C962" s="20">
        <f>VLOOKUP(A962,Datos!B:M,12,0)</f>
        <v>26417</v>
      </c>
      <c r="D962" s="21" t="str">
        <f>VLOOKUP(A962,Datos!B:O,14,0)</f>
        <v>M</v>
      </c>
      <c r="E962" s="21" t="str">
        <f>VLOOKUP(A962,Datos!B:Q,16,0)</f>
        <v>NO CATEGORIZADO</v>
      </c>
      <c r="F962" s="21" t="str">
        <f>VLOOKUP(A962,Datos!$B$2:$R$1503,17,0)</f>
        <v>ESPECIALIZACIÓN</v>
      </c>
      <c r="G962" s="21" t="str">
        <f>VLOOKUP(A962,Datos!$B$2:$C$1503,2,0)</f>
        <v>PEREIRA</v>
      </c>
      <c r="H962" s="22">
        <f ca="1">VLOOKUP(A962,Datos!$B$2:$P$1503,15,0)</f>
        <v>51.564383561643837</v>
      </c>
      <c r="I962" s="2" t="str">
        <f t="shared" si="14"/>
        <v>NO CUMPLE</v>
      </c>
    </row>
    <row r="963" spans="1:9" x14ac:dyDescent="0.2">
      <c r="A963" s="5">
        <v>75069241</v>
      </c>
      <c r="B963" s="5" t="s">
        <v>969</v>
      </c>
      <c r="C963" s="20">
        <f>VLOOKUP(A963,Datos!B:M,12,0)</f>
        <v>26540</v>
      </c>
      <c r="D963" s="21" t="str">
        <f>VLOOKUP(A963,Datos!B:O,14,0)</f>
        <v>M</v>
      </c>
      <c r="E963" s="21" t="str">
        <f>VLOOKUP(A963,Datos!B:Q,16,0)</f>
        <v>CATEGORIA AUXILIAR</v>
      </c>
      <c r="F963" s="21" t="str">
        <f>VLOOKUP(A963,Datos!$B$2:$R$1503,17,0)</f>
        <v>ESPECIALIZACIÓN</v>
      </c>
      <c r="G963" s="21" t="str">
        <f>VLOOKUP(A963,Datos!$B$2:$C$1503,2,0)</f>
        <v>MEDELLIN</v>
      </c>
      <c r="H963" s="22">
        <f ca="1">VLOOKUP(A963,Datos!$B$2:$P$1503,15,0)</f>
        <v>51.227397260273975</v>
      </c>
      <c r="I963" s="2" t="str">
        <f t="shared" ref="I963:I1026" si="15">IF(F963="MAESTRÍA","CANDIDATO APROBADO","NO CUMPLE")</f>
        <v>NO CUMPLE</v>
      </c>
    </row>
    <row r="964" spans="1:9" x14ac:dyDescent="0.2">
      <c r="A964" s="5">
        <v>75081650</v>
      </c>
      <c r="B964" s="5" t="s">
        <v>970</v>
      </c>
      <c r="C964" s="20">
        <f>VLOOKUP(A964,Datos!B:M,12,0)</f>
        <v>28053</v>
      </c>
      <c r="D964" s="21" t="str">
        <f>VLOOKUP(A964,Datos!B:O,14,0)</f>
        <v>M</v>
      </c>
      <c r="E964" s="21" t="str">
        <f>VLOOKUP(A964,Datos!B:Q,16,0)</f>
        <v>CATEGORIA AUXILIAR</v>
      </c>
      <c r="F964" s="21" t="str">
        <f>VLOOKUP(A964,Datos!$B$2:$R$1503,17,0)</f>
        <v>ESPECIALIZACIÓN</v>
      </c>
      <c r="G964" s="21" t="str">
        <f>VLOOKUP(A964,Datos!$B$2:$C$1503,2,0)</f>
        <v>PEREIRA</v>
      </c>
      <c r="H964" s="22">
        <f ca="1">VLOOKUP(A964,Datos!$B$2:$P$1503,15,0)</f>
        <v>47.082191780821915</v>
      </c>
      <c r="I964" s="2" t="str">
        <f t="shared" si="15"/>
        <v>NO CUMPLE</v>
      </c>
    </row>
    <row r="965" spans="1:9" x14ac:dyDescent="0.2">
      <c r="A965" s="5">
        <v>75082451</v>
      </c>
      <c r="B965" s="5" t="s">
        <v>971</v>
      </c>
      <c r="C965" s="20">
        <f>VLOOKUP(A965,Datos!B:M,12,0)</f>
        <v>27856</v>
      </c>
      <c r="D965" s="21" t="str">
        <f>VLOOKUP(A965,Datos!B:O,14,0)</f>
        <v>M</v>
      </c>
      <c r="E965" s="21" t="str">
        <f>VLOOKUP(A965,Datos!B:Q,16,0)</f>
        <v>CATEGORIA ASISTENTE</v>
      </c>
      <c r="F965" s="21" t="str">
        <f>VLOOKUP(A965,Datos!$B$2:$R$1503,17,0)</f>
        <v>ESPECIALIZACIÓN</v>
      </c>
      <c r="G965" s="21" t="str">
        <f>VLOOKUP(A965,Datos!$B$2:$C$1503,2,0)</f>
        <v>PEREIRA</v>
      </c>
      <c r="H965" s="22">
        <f ca="1">VLOOKUP(A965,Datos!$B$2:$P$1503,15,0)</f>
        <v>47.62191780821918</v>
      </c>
      <c r="I965" s="2" t="str">
        <f t="shared" si="15"/>
        <v>NO CUMPLE</v>
      </c>
    </row>
    <row r="966" spans="1:9" x14ac:dyDescent="0.2">
      <c r="A966" s="5">
        <v>75083134</v>
      </c>
      <c r="B966" s="5" t="s">
        <v>972</v>
      </c>
      <c r="C966" s="20">
        <f>VLOOKUP(A966,Datos!B:M,12,0)</f>
        <v>28006</v>
      </c>
      <c r="D966" s="21" t="str">
        <f>VLOOKUP(A966,Datos!B:O,14,0)</f>
        <v>M</v>
      </c>
      <c r="E966" s="21" t="str">
        <f>VLOOKUP(A966,Datos!B:Q,16,0)</f>
        <v>NO CATEGORIZADO</v>
      </c>
      <c r="F966" s="21" t="str">
        <f>VLOOKUP(A966,Datos!$B$2:$R$1503,17,0)</f>
        <v>PROFESIONAL</v>
      </c>
      <c r="G966" s="21" t="str">
        <f>VLOOKUP(A966,Datos!$B$2:$C$1503,2,0)</f>
        <v>PEREIRA</v>
      </c>
      <c r="H966" s="22">
        <f ca="1">VLOOKUP(A966,Datos!$B$2:$P$1503,15,0)</f>
        <v>47.210958904109589</v>
      </c>
      <c r="I966" s="2" t="str">
        <f t="shared" si="15"/>
        <v>NO CUMPLE</v>
      </c>
    </row>
    <row r="967" spans="1:9" x14ac:dyDescent="0.2">
      <c r="A967" s="5">
        <v>75084771</v>
      </c>
      <c r="B967" s="5" t="s">
        <v>973</v>
      </c>
      <c r="C967" s="20">
        <f>VLOOKUP(A967,Datos!B:M,12,0)</f>
        <v>28144</v>
      </c>
      <c r="D967" s="21" t="str">
        <f>VLOOKUP(A967,Datos!B:O,14,0)</f>
        <v>M</v>
      </c>
      <c r="E967" s="21" t="str">
        <f>VLOOKUP(A967,Datos!B:Q,16,0)</f>
        <v>NO CATEGORIZADO</v>
      </c>
      <c r="F967" s="21" t="str">
        <f>VLOOKUP(A967,Datos!$B$2:$R$1503,17,0)</f>
        <v>ESPECIALIZACIÓN</v>
      </c>
      <c r="G967" s="21" t="str">
        <f>VLOOKUP(A967,Datos!$B$2:$C$1503,2,0)</f>
        <v>PEREIRA</v>
      </c>
      <c r="H967" s="22">
        <f ca="1">VLOOKUP(A967,Datos!$B$2:$P$1503,15,0)</f>
        <v>46.832876712328769</v>
      </c>
      <c r="I967" s="2" t="str">
        <f t="shared" si="15"/>
        <v>NO CUMPLE</v>
      </c>
    </row>
    <row r="968" spans="1:9" x14ac:dyDescent="0.2">
      <c r="A968" s="5">
        <v>75097816</v>
      </c>
      <c r="B968" s="5" t="s">
        <v>974</v>
      </c>
      <c r="C968" s="20">
        <f>VLOOKUP(A968,Datos!B:M,12,0)</f>
        <v>29647</v>
      </c>
      <c r="D968" s="21" t="str">
        <f>VLOOKUP(A968,Datos!B:O,14,0)</f>
        <v>M</v>
      </c>
      <c r="E968" s="21" t="str">
        <f>VLOOKUP(A968,Datos!B:Q,16,0)</f>
        <v>CATEGORIA ASISTENTE</v>
      </c>
      <c r="F968" s="21" t="str">
        <f>VLOOKUP(A968,Datos!$B$2:$R$1503,17,0)</f>
        <v>MAESTRÍA</v>
      </c>
      <c r="G968" s="21" t="str">
        <f>VLOOKUP(A968,Datos!$B$2:$C$1503,2,0)</f>
        <v>PEREIRA</v>
      </c>
      <c r="H968" s="22">
        <f ca="1">VLOOKUP(A968,Datos!$B$2:$P$1503,15,0)</f>
        <v>42.715068493150682</v>
      </c>
      <c r="I968" s="2" t="str">
        <f t="shared" si="15"/>
        <v>CANDIDATO APROBADO</v>
      </c>
    </row>
    <row r="969" spans="1:9" x14ac:dyDescent="0.2">
      <c r="A969" s="5">
        <v>75147373</v>
      </c>
      <c r="B969" s="5" t="s">
        <v>975</v>
      </c>
      <c r="C969" s="20">
        <f>VLOOKUP(A969,Datos!B:M,12,0)</f>
        <v>28981</v>
      </c>
      <c r="D969" s="21" t="str">
        <f>VLOOKUP(A969,Datos!B:O,14,0)</f>
        <v>M</v>
      </c>
      <c r="E969" s="21" t="str">
        <f>VLOOKUP(A969,Datos!B:Q,16,0)</f>
        <v>CATEGORIA ASISTENTE</v>
      </c>
      <c r="F969" s="21" t="str">
        <f>VLOOKUP(A969,Datos!$B$2:$R$1503,17,0)</f>
        <v>ESPECIALIZACIÓN</v>
      </c>
      <c r="G969" s="21" t="str">
        <f>VLOOKUP(A969,Datos!$B$2:$C$1503,2,0)</f>
        <v>PEREIRA</v>
      </c>
      <c r="H969" s="22">
        <f ca="1">VLOOKUP(A969,Datos!$B$2:$P$1503,15,0)</f>
        <v>44.539726027397258</v>
      </c>
      <c r="I969" s="2" t="str">
        <f t="shared" si="15"/>
        <v>NO CUMPLE</v>
      </c>
    </row>
    <row r="970" spans="1:9" x14ac:dyDescent="0.2">
      <c r="A970" s="5">
        <v>77006056</v>
      </c>
      <c r="B970" s="5" t="s">
        <v>976</v>
      </c>
      <c r="C970" s="20">
        <f>VLOOKUP(A970,Datos!B:M,12,0)</f>
        <v>20747</v>
      </c>
      <c r="D970" s="21" t="str">
        <f>VLOOKUP(A970,Datos!B:O,14,0)</f>
        <v>M</v>
      </c>
      <c r="E970" s="21" t="str">
        <f>VLOOKUP(A970,Datos!B:Q,16,0)</f>
        <v>CATEGORIA AUXILIAR</v>
      </c>
      <c r="F970" s="21" t="str">
        <f>VLOOKUP(A970,Datos!$B$2:$R$1503,17,0)</f>
        <v>DOCTORADO</v>
      </c>
      <c r="G970" s="21" t="str">
        <f>VLOOKUP(A970,Datos!$B$2:$C$1503,2,0)</f>
        <v>VALLEDUPAR</v>
      </c>
      <c r="H970" s="22">
        <f ca="1">VLOOKUP(A970,Datos!$B$2:$P$1503,15,0)</f>
        <v>67.098630136986301</v>
      </c>
      <c r="I970" s="2" t="str">
        <f t="shared" si="15"/>
        <v>NO CUMPLE</v>
      </c>
    </row>
    <row r="971" spans="1:9" x14ac:dyDescent="0.2">
      <c r="A971" s="5">
        <v>77007829</v>
      </c>
      <c r="B971" s="5" t="s">
        <v>977</v>
      </c>
      <c r="C971" s="20">
        <f>VLOOKUP(A971,Datos!B:M,12,0)</f>
        <v>21070</v>
      </c>
      <c r="D971" s="21" t="str">
        <f>VLOOKUP(A971,Datos!B:O,14,0)</f>
        <v>M</v>
      </c>
      <c r="E971" s="21" t="str">
        <f>VLOOKUP(A971,Datos!B:Q,16,0)</f>
        <v>CATEGORIA AUXILIAR</v>
      </c>
      <c r="F971" s="21" t="str">
        <f>VLOOKUP(A971,Datos!$B$2:$R$1503,17,0)</f>
        <v>ESPECIALIZACIÓN</v>
      </c>
      <c r="G971" s="21" t="str">
        <f>VLOOKUP(A971,Datos!$B$2:$C$1503,2,0)</f>
        <v>VALLEDUPAR</v>
      </c>
      <c r="H971" s="22">
        <f ca="1">VLOOKUP(A971,Datos!$B$2:$P$1503,15,0)</f>
        <v>66.213698630136989</v>
      </c>
      <c r="I971" s="2" t="str">
        <f t="shared" si="15"/>
        <v>NO CUMPLE</v>
      </c>
    </row>
    <row r="972" spans="1:9" x14ac:dyDescent="0.2">
      <c r="A972" s="5">
        <v>77008814</v>
      </c>
      <c r="B972" s="5" t="s">
        <v>978</v>
      </c>
      <c r="C972" s="20">
        <f>VLOOKUP(A972,Datos!B:M,12,0)</f>
        <v>21862</v>
      </c>
      <c r="D972" s="21" t="str">
        <f>VLOOKUP(A972,Datos!B:O,14,0)</f>
        <v>M</v>
      </c>
      <c r="E972" s="21" t="str">
        <f>VLOOKUP(A972,Datos!B:Q,16,0)</f>
        <v>CATEGORIA ASOCIADO</v>
      </c>
      <c r="F972" s="21" t="str">
        <f>VLOOKUP(A972,Datos!$B$2:$R$1503,17,0)</f>
        <v>ESPECIALIZACIÓN</v>
      </c>
      <c r="G972" s="21" t="str">
        <f>VLOOKUP(A972,Datos!$B$2:$C$1503,2,0)</f>
        <v>VALLEDUPAR</v>
      </c>
      <c r="H972" s="22">
        <f ca="1">VLOOKUP(A972,Datos!$B$2:$P$1503,15,0)</f>
        <v>64.043835616438358</v>
      </c>
      <c r="I972" s="2" t="str">
        <f t="shared" si="15"/>
        <v>NO CUMPLE</v>
      </c>
    </row>
    <row r="973" spans="1:9" x14ac:dyDescent="0.2">
      <c r="A973" s="5">
        <v>77015820</v>
      </c>
      <c r="B973" s="5" t="s">
        <v>979</v>
      </c>
      <c r="C973" s="20">
        <f>VLOOKUP(A973,Datos!B:M,12,0)</f>
        <v>22634</v>
      </c>
      <c r="D973" s="21" t="str">
        <f>VLOOKUP(A973,Datos!B:O,14,0)</f>
        <v>M</v>
      </c>
      <c r="E973" s="21" t="str">
        <f>VLOOKUP(A973,Datos!B:Q,16,0)</f>
        <v>NO CATEGORIZADO</v>
      </c>
      <c r="F973" s="21" t="str">
        <f>VLOOKUP(A973,Datos!$B$2:$R$1503,17,0)</f>
        <v>ESPECIALIZACIÓN</v>
      </c>
      <c r="G973" s="21" t="str">
        <f>VLOOKUP(A973,Datos!$B$2:$C$1503,2,0)</f>
        <v>VALLEDUPAR</v>
      </c>
      <c r="H973" s="22">
        <f ca="1">VLOOKUP(A973,Datos!$B$2:$P$1503,15,0)</f>
        <v>61.92876712328767</v>
      </c>
      <c r="I973" s="2" t="str">
        <f t="shared" si="15"/>
        <v>NO CUMPLE</v>
      </c>
    </row>
    <row r="974" spans="1:9" x14ac:dyDescent="0.2">
      <c r="A974" s="5">
        <v>77016379</v>
      </c>
      <c r="B974" s="5" t="s">
        <v>980</v>
      </c>
      <c r="C974" s="20">
        <f>VLOOKUP(A974,Datos!B:M,12,0)</f>
        <v>22857</v>
      </c>
      <c r="D974" s="21" t="str">
        <f>VLOOKUP(A974,Datos!B:O,14,0)</f>
        <v>M</v>
      </c>
      <c r="E974" s="21" t="str">
        <f>VLOOKUP(A974,Datos!B:Q,16,0)</f>
        <v>CATEGORIA ASOCIADO</v>
      </c>
      <c r="F974" s="21" t="str">
        <f>VLOOKUP(A974,Datos!$B$2:$R$1503,17,0)</f>
        <v>DOCTORADO</v>
      </c>
      <c r="G974" s="21" t="str">
        <f>VLOOKUP(A974,Datos!$B$2:$C$1503,2,0)</f>
        <v>VALLEDUPAR</v>
      </c>
      <c r="H974" s="22">
        <f ca="1">VLOOKUP(A974,Datos!$B$2:$P$1503,15,0)</f>
        <v>61.317808219178083</v>
      </c>
      <c r="I974" s="2" t="str">
        <f t="shared" si="15"/>
        <v>NO CUMPLE</v>
      </c>
    </row>
    <row r="975" spans="1:9" x14ac:dyDescent="0.2">
      <c r="A975" s="5">
        <v>77016856</v>
      </c>
      <c r="B975" s="5" t="s">
        <v>981</v>
      </c>
      <c r="C975" s="20">
        <f>VLOOKUP(A975,Datos!B:M,12,0)</f>
        <v>23288</v>
      </c>
      <c r="D975" s="21" t="str">
        <f>VLOOKUP(A975,Datos!B:O,14,0)</f>
        <v>M</v>
      </c>
      <c r="E975" s="21" t="str">
        <f>VLOOKUP(A975,Datos!B:Q,16,0)</f>
        <v>NO CATEGORIZADO</v>
      </c>
      <c r="F975" s="21" t="str">
        <f>VLOOKUP(A975,Datos!$B$2:$R$1503,17,0)</f>
        <v>PROFESIONAL</v>
      </c>
      <c r="G975" s="21" t="str">
        <f>VLOOKUP(A975,Datos!$B$2:$C$1503,2,0)</f>
        <v>VALLEDUPAR</v>
      </c>
      <c r="H975" s="22">
        <f ca="1">VLOOKUP(A975,Datos!$B$2:$P$1503,15,0)</f>
        <v>60.136986301369866</v>
      </c>
      <c r="I975" s="2" t="str">
        <f t="shared" si="15"/>
        <v>NO CUMPLE</v>
      </c>
    </row>
    <row r="976" spans="1:9" x14ac:dyDescent="0.2">
      <c r="A976" s="5">
        <v>77018270</v>
      </c>
      <c r="B976" s="5" t="s">
        <v>982</v>
      </c>
      <c r="C976" s="20">
        <f>VLOOKUP(A976,Datos!B:M,12,0)</f>
        <v>23357</v>
      </c>
      <c r="D976" s="21" t="str">
        <f>VLOOKUP(A976,Datos!B:O,14,0)</f>
        <v>M</v>
      </c>
      <c r="E976" s="21" t="str">
        <f>VLOOKUP(A976,Datos!B:Q,16,0)</f>
        <v>CATEGORIA AUXILIAR</v>
      </c>
      <c r="F976" s="21" t="str">
        <f>VLOOKUP(A976,Datos!$B$2:$R$1503,17,0)</f>
        <v>ESPECIALIZACIÓN</v>
      </c>
      <c r="G976" s="21" t="str">
        <f>VLOOKUP(A976,Datos!$B$2:$C$1503,2,0)</f>
        <v>VALLEDUPAR</v>
      </c>
      <c r="H976" s="22">
        <f ca="1">VLOOKUP(A976,Datos!$B$2:$P$1503,15,0)</f>
        <v>59.947945205479449</v>
      </c>
      <c r="I976" s="2" t="str">
        <f t="shared" si="15"/>
        <v>NO CUMPLE</v>
      </c>
    </row>
    <row r="977" spans="1:9" x14ac:dyDescent="0.2">
      <c r="A977" s="5">
        <v>77018298</v>
      </c>
      <c r="B977" s="5" t="s">
        <v>983</v>
      </c>
      <c r="C977" s="20">
        <f>VLOOKUP(A977,Datos!B:M,12,0)</f>
        <v>23504</v>
      </c>
      <c r="D977" s="21" t="str">
        <f>VLOOKUP(A977,Datos!B:O,14,0)</f>
        <v>M</v>
      </c>
      <c r="E977" s="21" t="str">
        <f>VLOOKUP(A977,Datos!B:Q,16,0)</f>
        <v>CATEGORIA AUXILIAR</v>
      </c>
      <c r="F977" s="21" t="str">
        <f>VLOOKUP(A977,Datos!$B$2:$R$1503,17,0)</f>
        <v>PROFESIONAL</v>
      </c>
      <c r="G977" s="21" t="str">
        <f>VLOOKUP(A977,Datos!$B$2:$C$1503,2,0)</f>
        <v>VALLEDUPAR</v>
      </c>
      <c r="H977" s="22">
        <f ca="1">VLOOKUP(A977,Datos!$B$2:$P$1503,15,0)</f>
        <v>59.545205479452058</v>
      </c>
      <c r="I977" s="2" t="str">
        <f t="shared" si="15"/>
        <v>NO CUMPLE</v>
      </c>
    </row>
    <row r="978" spans="1:9" x14ac:dyDescent="0.2">
      <c r="A978" s="5">
        <v>77019421</v>
      </c>
      <c r="B978" s="5" t="s">
        <v>984</v>
      </c>
      <c r="C978" s="20">
        <f>VLOOKUP(A978,Datos!B:M,12,0)</f>
        <v>23696</v>
      </c>
      <c r="D978" s="21" t="str">
        <f>VLOOKUP(A978,Datos!B:O,14,0)</f>
        <v>M</v>
      </c>
      <c r="E978" s="21" t="str">
        <f>VLOOKUP(A978,Datos!B:Q,16,0)</f>
        <v>CATEGORIA AUXILIAR</v>
      </c>
      <c r="F978" s="21" t="str">
        <f>VLOOKUP(A978,Datos!$B$2:$R$1503,17,0)</f>
        <v>ESPECIALIZACIÓN</v>
      </c>
      <c r="G978" s="21" t="str">
        <f>VLOOKUP(A978,Datos!$B$2:$C$1503,2,0)</f>
        <v>VALLEDUPAR</v>
      </c>
      <c r="H978" s="22">
        <f ca="1">VLOOKUP(A978,Datos!$B$2:$P$1503,15,0)</f>
        <v>59.019178082191779</v>
      </c>
      <c r="I978" s="2" t="str">
        <f t="shared" si="15"/>
        <v>NO CUMPLE</v>
      </c>
    </row>
    <row r="979" spans="1:9" x14ac:dyDescent="0.2">
      <c r="A979" s="5">
        <v>77019867</v>
      </c>
      <c r="B979" s="5" t="s">
        <v>985</v>
      </c>
      <c r="C979" s="20">
        <f>VLOOKUP(A979,Datos!B:M,12,0)</f>
        <v>23425</v>
      </c>
      <c r="D979" s="21" t="str">
        <f>VLOOKUP(A979,Datos!B:O,14,0)</f>
        <v>M</v>
      </c>
      <c r="E979" s="21" t="str">
        <f>VLOOKUP(A979,Datos!B:Q,16,0)</f>
        <v>CATEGORIA ASOCIADO</v>
      </c>
      <c r="F979" s="21" t="str">
        <f>VLOOKUP(A979,Datos!$B$2:$R$1503,17,0)</f>
        <v>ESPECIALIZACIÓN</v>
      </c>
      <c r="G979" s="21" t="str">
        <f>VLOOKUP(A979,Datos!$B$2:$C$1503,2,0)</f>
        <v>VALLEDUPAR</v>
      </c>
      <c r="H979" s="22">
        <f ca="1">VLOOKUP(A979,Datos!$B$2:$P$1503,15,0)</f>
        <v>59.761643835616439</v>
      </c>
      <c r="I979" s="2" t="str">
        <f t="shared" si="15"/>
        <v>NO CUMPLE</v>
      </c>
    </row>
    <row r="980" spans="1:9" x14ac:dyDescent="0.2">
      <c r="A980" s="5">
        <v>77023221</v>
      </c>
      <c r="B980" s="5" t="s">
        <v>986</v>
      </c>
      <c r="C980" s="20">
        <f>VLOOKUP(A980,Datos!B:M,12,0)</f>
        <v>24001</v>
      </c>
      <c r="D980" s="21" t="str">
        <f>VLOOKUP(A980,Datos!B:O,14,0)</f>
        <v>M</v>
      </c>
      <c r="E980" s="21" t="str">
        <f>VLOOKUP(A980,Datos!B:Q,16,0)</f>
        <v>CATEGORIA AUXILIAR</v>
      </c>
      <c r="F980" s="21" t="str">
        <f>VLOOKUP(A980,Datos!$B$2:$R$1503,17,0)</f>
        <v>MAESTRÍA</v>
      </c>
      <c r="G980" s="21" t="str">
        <f>VLOOKUP(A980,Datos!$B$2:$C$1503,2,0)</f>
        <v>VALLEDUPAR</v>
      </c>
      <c r="H980" s="22">
        <f ca="1">VLOOKUP(A980,Datos!$B$2:$P$1503,15,0)</f>
        <v>58.183561643835617</v>
      </c>
      <c r="I980" s="2" t="str">
        <f t="shared" si="15"/>
        <v>CANDIDATO APROBADO</v>
      </c>
    </row>
    <row r="981" spans="1:9" x14ac:dyDescent="0.2">
      <c r="A981" s="5">
        <v>77025451</v>
      </c>
      <c r="B981" s="5" t="s">
        <v>987</v>
      </c>
      <c r="C981" s="20">
        <f>VLOOKUP(A981,Datos!B:M,12,0)</f>
        <v>24541</v>
      </c>
      <c r="D981" s="21" t="str">
        <f>VLOOKUP(A981,Datos!B:O,14,0)</f>
        <v>M</v>
      </c>
      <c r="E981" s="21" t="str">
        <f>VLOOKUP(A981,Datos!B:Q,16,0)</f>
        <v>NO CATEGORIZADO</v>
      </c>
      <c r="F981" s="21" t="str">
        <f>VLOOKUP(A981,Datos!$B$2:$R$1503,17,0)</f>
        <v>ESPECIALIZACIÓN</v>
      </c>
      <c r="G981" s="21" t="str">
        <f>VLOOKUP(A981,Datos!$B$2:$C$1503,2,0)</f>
        <v>VALLEDUPAR</v>
      </c>
      <c r="H981" s="22">
        <f ca="1">VLOOKUP(A981,Datos!$B$2:$P$1503,15,0)</f>
        <v>56.704109589041096</v>
      </c>
      <c r="I981" s="2" t="str">
        <f t="shared" si="15"/>
        <v>NO CUMPLE</v>
      </c>
    </row>
    <row r="982" spans="1:9" x14ac:dyDescent="0.2">
      <c r="A982" s="5">
        <v>77025940</v>
      </c>
      <c r="B982" s="5" t="s">
        <v>988</v>
      </c>
      <c r="C982" s="20">
        <f>VLOOKUP(A982,Datos!B:M,12,0)</f>
        <v>24357</v>
      </c>
      <c r="D982" s="21" t="str">
        <f>VLOOKUP(A982,Datos!B:O,14,0)</f>
        <v>M</v>
      </c>
      <c r="E982" s="21" t="str">
        <f>VLOOKUP(A982,Datos!B:Q,16,0)</f>
        <v>CATEGORIA ASISTENTE</v>
      </c>
      <c r="F982" s="21" t="str">
        <f>VLOOKUP(A982,Datos!$B$2:$R$1503,17,0)</f>
        <v>MAESTRÍA</v>
      </c>
      <c r="G982" s="21" t="str">
        <f>VLOOKUP(A982,Datos!$B$2:$C$1503,2,0)</f>
        <v>VALLEDUPAR</v>
      </c>
      <c r="H982" s="22">
        <f ca="1">VLOOKUP(A982,Datos!$B$2:$P$1503,15,0)</f>
        <v>57.208219178082189</v>
      </c>
      <c r="I982" s="2" t="str">
        <f t="shared" si="15"/>
        <v>CANDIDATO APROBADO</v>
      </c>
    </row>
    <row r="983" spans="1:9" x14ac:dyDescent="0.2">
      <c r="A983" s="5">
        <v>77027857</v>
      </c>
      <c r="B983" s="5" t="s">
        <v>989</v>
      </c>
      <c r="C983" s="20">
        <f>VLOOKUP(A983,Datos!B:M,12,0)</f>
        <v>25014</v>
      </c>
      <c r="D983" s="21" t="str">
        <f>VLOOKUP(A983,Datos!B:O,14,0)</f>
        <v>M</v>
      </c>
      <c r="E983" s="21" t="str">
        <f>VLOOKUP(A983,Datos!B:Q,16,0)</f>
        <v>CATEGORIA AUXILIAR</v>
      </c>
      <c r="F983" s="21" t="str">
        <f>VLOOKUP(A983,Datos!$B$2:$R$1503,17,0)</f>
        <v>PROFESIONAL</v>
      </c>
      <c r="G983" s="21" t="str">
        <f>VLOOKUP(A983,Datos!$B$2:$C$1503,2,0)</f>
        <v>VALLEDUPAR</v>
      </c>
      <c r="H983" s="22">
        <f ca="1">VLOOKUP(A983,Datos!$B$2:$P$1503,15,0)</f>
        <v>55.408219178082192</v>
      </c>
      <c r="I983" s="2" t="str">
        <f t="shared" si="15"/>
        <v>NO CUMPLE</v>
      </c>
    </row>
    <row r="984" spans="1:9" x14ac:dyDescent="0.2">
      <c r="A984" s="5">
        <v>77028437</v>
      </c>
      <c r="B984" s="5" t="s">
        <v>990</v>
      </c>
      <c r="C984" s="20">
        <f>VLOOKUP(A984,Datos!B:M,12,0)</f>
        <v>25097</v>
      </c>
      <c r="D984" s="21" t="str">
        <f>VLOOKUP(A984,Datos!B:O,14,0)</f>
        <v>M</v>
      </c>
      <c r="E984" s="21" t="str">
        <f>VLOOKUP(A984,Datos!B:Q,16,0)</f>
        <v>CATEGORIA ASOCIADO</v>
      </c>
      <c r="F984" s="21" t="str">
        <f>VLOOKUP(A984,Datos!$B$2:$R$1503,17,0)</f>
        <v>ESPECIALIZACIÓN</v>
      </c>
      <c r="G984" s="21" t="str">
        <f>VLOOKUP(A984,Datos!$B$2:$C$1503,2,0)</f>
        <v>PEREIRA</v>
      </c>
      <c r="H984" s="22">
        <f ca="1">VLOOKUP(A984,Datos!$B$2:$P$1503,15,0)</f>
        <v>55.180821917808217</v>
      </c>
      <c r="I984" s="2" t="str">
        <f t="shared" si="15"/>
        <v>NO CUMPLE</v>
      </c>
    </row>
    <row r="985" spans="1:9" x14ac:dyDescent="0.2">
      <c r="A985" s="5">
        <v>77030171</v>
      </c>
      <c r="B985" s="5" t="s">
        <v>991</v>
      </c>
      <c r="C985" s="20">
        <f>VLOOKUP(A985,Datos!B:M,12,0)</f>
        <v>25262</v>
      </c>
      <c r="D985" s="21" t="str">
        <f>VLOOKUP(A985,Datos!B:O,14,0)</f>
        <v>M</v>
      </c>
      <c r="E985" s="21" t="str">
        <f>VLOOKUP(A985,Datos!B:Q,16,0)</f>
        <v>CATEGORIA AUXILIAR</v>
      </c>
      <c r="F985" s="21" t="str">
        <f>VLOOKUP(A985,Datos!$B$2:$R$1503,17,0)</f>
        <v>MAESTRÍA</v>
      </c>
      <c r="G985" s="21" t="str">
        <f>VLOOKUP(A985,Datos!$B$2:$C$1503,2,0)</f>
        <v>VALLEDUPAR</v>
      </c>
      <c r="H985" s="22">
        <f ca="1">VLOOKUP(A985,Datos!$B$2:$P$1503,15,0)</f>
        <v>54.728767123287675</v>
      </c>
      <c r="I985" s="2" t="str">
        <f t="shared" si="15"/>
        <v>CANDIDATO APROBADO</v>
      </c>
    </row>
    <row r="986" spans="1:9" x14ac:dyDescent="0.2">
      <c r="A986" s="5">
        <v>77031687</v>
      </c>
      <c r="B986" s="5" t="s">
        <v>992</v>
      </c>
      <c r="C986" s="20">
        <f>VLOOKUP(A986,Datos!B:M,12,0)</f>
        <v>25671</v>
      </c>
      <c r="D986" s="21" t="str">
        <f>VLOOKUP(A986,Datos!B:O,14,0)</f>
        <v>M</v>
      </c>
      <c r="E986" s="21" t="str">
        <f>VLOOKUP(A986,Datos!B:Q,16,0)</f>
        <v>CATEGORIA ASOCIADO</v>
      </c>
      <c r="F986" s="21" t="str">
        <f>VLOOKUP(A986,Datos!$B$2:$R$1503,17,0)</f>
        <v>ESPECIALIZACIÓN</v>
      </c>
      <c r="G986" s="21" t="str">
        <f>VLOOKUP(A986,Datos!$B$2:$C$1503,2,0)</f>
        <v>VALLEDUPAR</v>
      </c>
      <c r="H986" s="22">
        <f ca="1">VLOOKUP(A986,Datos!$B$2:$P$1503,15,0)</f>
        <v>53.608219178082194</v>
      </c>
      <c r="I986" s="2" t="str">
        <f t="shared" si="15"/>
        <v>NO CUMPLE</v>
      </c>
    </row>
    <row r="987" spans="1:9" x14ac:dyDescent="0.2">
      <c r="A987" s="5">
        <v>77033352</v>
      </c>
      <c r="B987" s="5" t="s">
        <v>993</v>
      </c>
      <c r="C987" s="20">
        <f>VLOOKUP(A987,Datos!B:M,12,0)</f>
        <v>25739</v>
      </c>
      <c r="D987" s="21" t="str">
        <f>VLOOKUP(A987,Datos!B:O,14,0)</f>
        <v>M</v>
      </c>
      <c r="E987" s="21" t="str">
        <f>VLOOKUP(A987,Datos!B:Q,16,0)</f>
        <v>CATEGORIA AUXILIAR</v>
      </c>
      <c r="F987" s="21" t="str">
        <f>VLOOKUP(A987,Datos!$B$2:$R$1503,17,0)</f>
        <v>MAESTRÍA</v>
      </c>
      <c r="G987" s="21" t="str">
        <f>VLOOKUP(A987,Datos!$B$2:$C$1503,2,0)</f>
        <v>VALLEDUPAR</v>
      </c>
      <c r="H987" s="22">
        <f ca="1">VLOOKUP(A987,Datos!$B$2:$P$1503,15,0)</f>
        <v>53.421917808219177</v>
      </c>
      <c r="I987" s="2" t="str">
        <f t="shared" si="15"/>
        <v>CANDIDATO APROBADO</v>
      </c>
    </row>
    <row r="988" spans="1:9" x14ac:dyDescent="0.2">
      <c r="A988" s="5">
        <v>77034679</v>
      </c>
      <c r="B988" s="5" t="s">
        <v>994</v>
      </c>
      <c r="C988" s="20">
        <f>VLOOKUP(A988,Datos!B:M,12,0)</f>
        <v>26064</v>
      </c>
      <c r="D988" s="21" t="str">
        <f>VLOOKUP(A988,Datos!B:O,14,0)</f>
        <v>M</v>
      </c>
      <c r="E988" s="21" t="str">
        <f>VLOOKUP(A988,Datos!B:Q,16,0)</f>
        <v>CATEGORIA AUXILIAR</v>
      </c>
      <c r="F988" s="21" t="str">
        <f>VLOOKUP(A988,Datos!$B$2:$R$1503,17,0)</f>
        <v>MAESTRÍA</v>
      </c>
      <c r="G988" s="21" t="str">
        <f>VLOOKUP(A988,Datos!$B$2:$C$1503,2,0)</f>
        <v>VALLEDUPAR</v>
      </c>
      <c r="H988" s="22">
        <f ca="1">VLOOKUP(A988,Datos!$B$2:$P$1503,15,0)</f>
        <v>52.531506849315072</v>
      </c>
      <c r="I988" s="2" t="str">
        <f t="shared" si="15"/>
        <v>CANDIDATO APROBADO</v>
      </c>
    </row>
    <row r="989" spans="1:9" x14ac:dyDescent="0.2">
      <c r="A989" s="5">
        <v>77090336</v>
      </c>
      <c r="B989" s="5" t="s">
        <v>995</v>
      </c>
      <c r="C989" s="20">
        <f>VLOOKUP(A989,Datos!B:M,12,0)</f>
        <v>30550</v>
      </c>
      <c r="D989" s="21" t="str">
        <f>VLOOKUP(A989,Datos!B:O,14,0)</f>
        <v>M</v>
      </c>
      <c r="E989" s="21" t="str">
        <f>VLOOKUP(A989,Datos!B:Q,16,0)</f>
        <v>NO CATEGORIZADO</v>
      </c>
      <c r="F989" s="21" t="str">
        <f>VLOOKUP(A989,Datos!$B$2:$R$1503,17,0)</f>
        <v>PROFESIONAL</v>
      </c>
      <c r="G989" s="21" t="str">
        <f>VLOOKUP(A989,Datos!$B$2:$C$1503,2,0)</f>
        <v>VALLEDUPAR</v>
      </c>
      <c r="H989" s="22">
        <f ca="1">VLOOKUP(A989,Datos!$B$2:$P$1503,15,0)</f>
        <v>40.241095890410961</v>
      </c>
      <c r="I989" s="2" t="str">
        <f t="shared" si="15"/>
        <v>NO CUMPLE</v>
      </c>
    </row>
    <row r="990" spans="1:9" x14ac:dyDescent="0.2">
      <c r="A990" s="5">
        <v>77090966</v>
      </c>
      <c r="B990" s="5" t="s">
        <v>996</v>
      </c>
      <c r="C990" s="20">
        <f>VLOOKUP(A990,Datos!B:M,12,0)</f>
        <v>30709</v>
      </c>
      <c r="D990" s="21" t="str">
        <f>VLOOKUP(A990,Datos!B:O,14,0)</f>
        <v>M</v>
      </c>
      <c r="E990" s="21" t="str">
        <f>VLOOKUP(A990,Datos!B:Q,16,0)</f>
        <v>CATEGORIA AUXILIAR</v>
      </c>
      <c r="F990" s="21" t="str">
        <f>VLOOKUP(A990,Datos!$B$2:$R$1503,17,0)</f>
        <v>ESPECIALIZACIÓN</v>
      </c>
      <c r="G990" s="21" t="str">
        <f>VLOOKUP(A990,Datos!$B$2:$C$1503,2,0)</f>
        <v>VALLEDUPAR</v>
      </c>
      <c r="H990" s="22">
        <f ca="1">VLOOKUP(A990,Datos!$B$2:$P$1503,15,0)</f>
        <v>39.805479452054797</v>
      </c>
      <c r="I990" s="2" t="str">
        <f t="shared" si="15"/>
        <v>NO CUMPLE</v>
      </c>
    </row>
    <row r="991" spans="1:9" x14ac:dyDescent="0.2">
      <c r="A991" s="5">
        <v>77092642</v>
      </c>
      <c r="B991" s="5" t="s">
        <v>997</v>
      </c>
      <c r="C991" s="20">
        <f>VLOOKUP(A991,Datos!B:M,12,0)</f>
        <v>30683</v>
      </c>
      <c r="D991" s="21" t="str">
        <f>VLOOKUP(A991,Datos!B:O,14,0)</f>
        <v>M</v>
      </c>
      <c r="E991" s="21" t="str">
        <f>VLOOKUP(A991,Datos!B:Q,16,0)</f>
        <v>NO CATEGORIZADO</v>
      </c>
      <c r="F991" s="21" t="str">
        <f>VLOOKUP(A991,Datos!$B$2:$R$1503,17,0)</f>
        <v>PROFESIONAL</v>
      </c>
      <c r="G991" s="21" t="str">
        <f>VLOOKUP(A991,Datos!$B$2:$C$1503,2,0)</f>
        <v>VALLEDUPAR</v>
      </c>
      <c r="H991" s="22">
        <f ca="1">VLOOKUP(A991,Datos!$B$2:$P$1503,15,0)</f>
        <v>39.876712328767127</v>
      </c>
      <c r="I991" s="2" t="str">
        <f t="shared" si="15"/>
        <v>NO CUMPLE</v>
      </c>
    </row>
    <row r="992" spans="1:9" x14ac:dyDescent="0.2">
      <c r="A992" s="5">
        <v>77093346</v>
      </c>
      <c r="B992" s="5" t="s">
        <v>998</v>
      </c>
      <c r="C992" s="20">
        <f>VLOOKUP(A992,Datos!B:M,12,0)</f>
        <v>30803</v>
      </c>
      <c r="D992" s="21" t="str">
        <f>VLOOKUP(A992,Datos!B:O,14,0)</f>
        <v>M</v>
      </c>
      <c r="E992" s="21" t="str">
        <f>VLOOKUP(A992,Datos!B:Q,16,0)</f>
        <v>NO CATEGORIZADO</v>
      </c>
      <c r="F992" s="21" t="str">
        <f>VLOOKUP(A992,Datos!$B$2:$R$1503,17,0)</f>
        <v>ESPECIALIZACIÓN</v>
      </c>
      <c r="G992" s="21" t="str">
        <f>VLOOKUP(A992,Datos!$B$2:$C$1503,2,0)</f>
        <v>VALLEDUPAR</v>
      </c>
      <c r="H992" s="22">
        <f ca="1">VLOOKUP(A992,Datos!$B$2:$P$1503,15,0)</f>
        <v>39.547945205479451</v>
      </c>
      <c r="I992" s="2" t="str">
        <f t="shared" si="15"/>
        <v>NO CUMPLE</v>
      </c>
    </row>
    <row r="993" spans="1:9" x14ac:dyDescent="0.2">
      <c r="A993" s="5">
        <v>77093567</v>
      </c>
      <c r="B993" s="5" t="s">
        <v>999</v>
      </c>
      <c r="C993" s="20">
        <f>VLOOKUP(A993,Datos!B:M,12,0)</f>
        <v>30960</v>
      </c>
      <c r="D993" s="21" t="str">
        <f>VLOOKUP(A993,Datos!B:O,14,0)</f>
        <v>M</v>
      </c>
      <c r="E993" s="21" t="str">
        <f>VLOOKUP(A993,Datos!B:Q,16,0)</f>
        <v>CATEGORIA ASOCIADO</v>
      </c>
      <c r="F993" s="21" t="str">
        <f>VLOOKUP(A993,Datos!$B$2:$R$1503,17,0)</f>
        <v>ESPECIALIZACIÓN</v>
      </c>
      <c r="G993" s="21" t="str">
        <f>VLOOKUP(A993,Datos!$B$2:$C$1503,2,0)</f>
        <v>MEDELLIN</v>
      </c>
      <c r="H993" s="22">
        <f ca="1">VLOOKUP(A993,Datos!$B$2:$P$1503,15,0)</f>
        <v>39.11780821917808</v>
      </c>
      <c r="I993" s="2" t="str">
        <f t="shared" si="15"/>
        <v>NO CUMPLE</v>
      </c>
    </row>
    <row r="994" spans="1:9" x14ac:dyDescent="0.2">
      <c r="A994" s="5">
        <v>77097557</v>
      </c>
      <c r="B994" s="5" t="s">
        <v>1000</v>
      </c>
      <c r="C994" s="20">
        <f>VLOOKUP(A994,Datos!B:M,12,0)</f>
        <v>31243</v>
      </c>
      <c r="D994" s="21" t="str">
        <f>VLOOKUP(A994,Datos!B:O,14,0)</f>
        <v>M</v>
      </c>
      <c r="E994" s="21" t="str">
        <f>VLOOKUP(A994,Datos!B:Q,16,0)</f>
        <v>CATEGORIA AUXILIAR</v>
      </c>
      <c r="F994" s="21" t="str">
        <f>VLOOKUP(A994,Datos!$B$2:$R$1503,17,0)</f>
        <v>MAESTRÍA</v>
      </c>
      <c r="G994" s="21" t="str">
        <f>VLOOKUP(A994,Datos!$B$2:$C$1503,2,0)</f>
        <v>VALLEDUPAR</v>
      </c>
      <c r="H994" s="22">
        <f ca="1">VLOOKUP(A994,Datos!$B$2:$P$1503,15,0)</f>
        <v>38.342465753424655</v>
      </c>
      <c r="I994" s="2" t="str">
        <f t="shared" si="15"/>
        <v>CANDIDATO APROBADO</v>
      </c>
    </row>
    <row r="995" spans="1:9" x14ac:dyDescent="0.2">
      <c r="A995" s="5">
        <v>77142162</v>
      </c>
      <c r="B995" s="5" t="s">
        <v>1001</v>
      </c>
      <c r="C995" s="20">
        <f>VLOOKUP(A995,Datos!B:M,12,0)</f>
        <v>23212</v>
      </c>
      <c r="D995" s="21" t="str">
        <f>VLOOKUP(A995,Datos!B:O,14,0)</f>
        <v>M</v>
      </c>
      <c r="E995" s="21" t="str">
        <f>VLOOKUP(A995,Datos!B:Q,16,0)</f>
        <v>CATEGORIA AUXILIAR</v>
      </c>
      <c r="F995" s="21" t="str">
        <f>VLOOKUP(A995,Datos!$B$2:$R$1503,17,0)</f>
        <v>DOCTORADO</v>
      </c>
      <c r="G995" s="21" t="str">
        <f>VLOOKUP(A995,Datos!$B$2:$C$1503,2,0)</f>
        <v>VALLEDUPAR</v>
      </c>
      <c r="H995" s="22">
        <f ca="1">VLOOKUP(A995,Datos!$B$2:$P$1503,15,0)</f>
        <v>60.345205479452055</v>
      </c>
      <c r="I995" s="2" t="str">
        <f t="shared" si="15"/>
        <v>NO CUMPLE</v>
      </c>
    </row>
    <row r="996" spans="1:9" x14ac:dyDescent="0.2">
      <c r="A996" s="5">
        <v>77146852</v>
      </c>
      <c r="B996" s="5" t="s">
        <v>1002</v>
      </c>
      <c r="C996" s="20">
        <f>VLOOKUP(A996,Datos!B:M,12,0)</f>
        <v>30061</v>
      </c>
      <c r="D996" s="21" t="str">
        <f>VLOOKUP(A996,Datos!B:O,14,0)</f>
        <v>M</v>
      </c>
      <c r="E996" s="21" t="str">
        <f>VLOOKUP(A996,Datos!B:Q,16,0)</f>
        <v>CATEGORIA AUXILIAR</v>
      </c>
      <c r="F996" s="21" t="str">
        <f>VLOOKUP(A996,Datos!$B$2:$R$1503,17,0)</f>
        <v>MAESTRÍA</v>
      </c>
      <c r="G996" s="21" t="str">
        <f>VLOOKUP(A996,Datos!$B$2:$C$1503,2,0)</f>
        <v>VALLEDUPAR</v>
      </c>
      <c r="H996" s="22">
        <f ca="1">VLOOKUP(A996,Datos!$B$2:$P$1503,15,0)</f>
        <v>41.580821917808223</v>
      </c>
      <c r="I996" s="2" t="str">
        <f t="shared" si="15"/>
        <v>CANDIDATO APROBADO</v>
      </c>
    </row>
    <row r="997" spans="1:9" x14ac:dyDescent="0.2">
      <c r="A997" s="5">
        <v>77166789</v>
      </c>
      <c r="B997" s="5" t="s">
        <v>1003</v>
      </c>
      <c r="C997" s="20">
        <f>VLOOKUP(A997,Datos!B:M,12,0)</f>
        <v>28597</v>
      </c>
      <c r="D997" s="21" t="str">
        <f>VLOOKUP(A997,Datos!B:O,14,0)</f>
        <v>M</v>
      </c>
      <c r="E997" s="21" t="str">
        <f>VLOOKUP(A997,Datos!B:Q,16,0)</f>
        <v>CATEGORIA AUXILIAR</v>
      </c>
      <c r="F997" s="21" t="str">
        <f>VLOOKUP(A997,Datos!$B$2:$R$1503,17,0)</f>
        <v>ESPECIALIZACIÓN</v>
      </c>
      <c r="G997" s="21" t="str">
        <f>VLOOKUP(A997,Datos!$B$2:$C$1503,2,0)</f>
        <v>VALLEDUPAR</v>
      </c>
      <c r="H997" s="22">
        <f ca="1">VLOOKUP(A997,Datos!$B$2:$P$1503,15,0)</f>
        <v>45.591780821917808</v>
      </c>
      <c r="I997" s="2" t="str">
        <f t="shared" si="15"/>
        <v>NO CUMPLE</v>
      </c>
    </row>
    <row r="998" spans="1:9" x14ac:dyDescent="0.2">
      <c r="A998" s="5">
        <v>77169702</v>
      </c>
      <c r="B998" s="5" t="s">
        <v>1004</v>
      </c>
      <c r="C998" s="20">
        <f>VLOOKUP(A998,Datos!B:M,12,0)</f>
        <v>26443</v>
      </c>
      <c r="D998" s="21" t="str">
        <f>VLOOKUP(A998,Datos!B:O,14,0)</f>
        <v>M</v>
      </c>
      <c r="E998" s="21" t="str">
        <f>VLOOKUP(A998,Datos!B:Q,16,0)</f>
        <v>NO CATEGORIZADO</v>
      </c>
      <c r="F998" s="21" t="str">
        <f>VLOOKUP(A998,Datos!$B$2:$R$1503,17,0)</f>
        <v>MAESTRÍA</v>
      </c>
      <c r="G998" s="21" t="str">
        <f>VLOOKUP(A998,Datos!$B$2:$C$1503,2,0)</f>
        <v>PEREIRA</v>
      </c>
      <c r="H998" s="22">
        <f ca="1">VLOOKUP(A998,Datos!$B$2:$P$1503,15,0)</f>
        <v>51.493150684931507</v>
      </c>
      <c r="I998" s="2" t="str">
        <f t="shared" si="15"/>
        <v>CANDIDATO APROBADO</v>
      </c>
    </row>
    <row r="999" spans="1:9" x14ac:dyDescent="0.2">
      <c r="A999" s="5">
        <v>77169906</v>
      </c>
      <c r="B999" s="5" t="s">
        <v>1005</v>
      </c>
      <c r="C999" s="20">
        <f>VLOOKUP(A999,Datos!B:M,12,0)</f>
        <v>26339</v>
      </c>
      <c r="D999" s="21" t="str">
        <f>VLOOKUP(A999,Datos!B:O,14,0)</f>
        <v>M</v>
      </c>
      <c r="E999" s="21" t="str">
        <f>VLOOKUP(A999,Datos!B:Q,16,0)</f>
        <v>NO CATEGORIZADO</v>
      </c>
      <c r="F999" s="21" t="str">
        <f>VLOOKUP(A999,Datos!$B$2:$R$1503,17,0)</f>
        <v>DOCTORADO</v>
      </c>
      <c r="G999" s="21" t="str">
        <f>VLOOKUP(A999,Datos!$B$2:$C$1503,2,0)</f>
        <v>VALLEDUPAR</v>
      </c>
      <c r="H999" s="22">
        <f ca="1">VLOOKUP(A999,Datos!$B$2:$P$1503,15,0)</f>
        <v>51.778082191780825</v>
      </c>
      <c r="I999" s="2" t="str">
        <f t="shared" si="15"/>
        <v>NO CUMPLE</v>
      </c>
    </row>
    <row r="1000" spans="1:9" x14ac:dyDescent="0.2">
      <c r="A1000" s="5">
        <v>77169909</v>
      </c>
      <c r="B1000" s="5" t="s">
        <v>1006</v>
      </c>
      <c r="C1000" s="20">
        <f>VLOOKUP(A1000,Datos!B:M,12,0)</f>
        <v>26370</v>
      </c>
      <c r="D1000" s="21" t="str">
        <f>VLOOKUP(A1000,Datos!B:O,14,0)</f>
        <v>M</v>
      </c>
      <c r="E1000" s="21" t="str">
        <f>VLOOKUP(A1000,Datos!B:Q,16,0)</f>
        <v>CATEGORIA ASISTENTE</v>
      </c>
      <c r="F1000" s="21" t="str">
        <f>VLOOKUP(A1000,Datos!$B$2:$R$1503,17,0)</f>
        <v>ESPECIALIZACIÓN</v>
      </c>
      <c r="G1000" s="21" t="str">
        <f>VLOOKUP(A1000,Datos!$B$2:$C$1503,2,0)</f>
        <v>VALLEDUPAR</v>
      </c>
      <c r="H1000" s="22">
        <f ca="1">VLOOKUP(A1000,Datos!$B$2:$P$1503,15,0)</f>
        <v>51.69315068493151</v>
      </c>
      <c r="I1000" s="2" t="str">
        <f t="shared" si="15"/>
        <v>NO CUMPLE</v>
      </c>
    </row>
    <row r="1001" spans="1:9" x14ac:dyDescent="0.2">
      <c r="A1001" s="5">
        <v>77171388</v>
      </c>
      <c r="B1001" s="5" t="s">
        <v>1007</v>
      </c>
      <c r="C1001" s="20">
        <f>VLOOKUP(A1001,Datos!B:M,12,0)</f>
        <v>26577</v>
      </c>
      <c r="D1001" s="21" t="str">
        <f>VLOOKUP(A1001,Datos!B:O,14,0)</f>
        <v>M</v>
      </c>
      <c r="E1001" s="21" t="str">
        <f>VLOOKUP(A1001,Datos!B:Q,16,0)</f>
        <v>NO CATEGORIZADO</v>
      </c>
      <c r="F1001" s="21" t="str">
        <f>VLOOKUP(A1001,Datos!$B$2:$R$1503,17,0)</f>
        <v>ESPECIALIZACIÓN</v>
      </c>
      <c r="G1001" s="21" t="str">
        <f>VLOOKUP(A1001,Datos!$B$2:$C$1503,2,0)</f>
        <v>VALLEDUPAR</v>
      </c>
      <c r="H1001" s="22">
        <f ca="1">VLOOKUP(A1001,Datos!$B$2:$P$1503,15,0)</f>
        <v>51.126027397260273</v>
      </c>
      <c r="I1001" s="2" t="str">
        <f t="shared" si="15"/>
        <v>NO CUMPLE</v>
      </c>
    </row>
    <row r="1002" spans="1:9" x14ac:dyDescent="0.2">
      <c r="A1002" s="5">
        <v>77171577</v>
      </c>
      <c r="B1002" s="5" t="s">
        <v>1008</v>
      </c>
      <c r="C1002" s="20">
        <f>VLOOKUP(A1002,Datos!B:M,12,0)</f>
        <v>26603</v>
      </c>
      <c r="D1002" s="21" t="str">
        <f>VLOOKUP(A1002,Datos!B:O,14,0)</f>
        <v>M</v>
      </c>
      <c r="E1002" s="21" t="str">
        <f>VLOOKUP(A1002,Datos!B:Q,16,0)</f>
        <v>NO CATEGORIZADO</v>
      </c>
      <c r="F1002" s="21" t="str">
        <f>VLOOKUP(A1002,Datos!$B$2:$R$1503,17,0)</f>
        <v>PROFESIONAL</v>
      </c>
      <c r="G1002" s="21" t="str">
        <f>VLOOKUP(A1002,Datos!$B$2:$C$1503,2,0)</f>
        <v>VALLEDUPAR</v>
      </c>
      <c r="H1002" s="22">
        <f ca="1">VLOOKUP(A1002,Datos!$B$2:$P$1503,15,0)</f>
        <v>51.054794520547944</v>
      </c>
      <c r="I1002" s="2" t="str">
        <f t="shared" si="15"/>
        <v>NO CUMPLE</v>
      </c>
    </row>
    <row r="1003" spans="1:9" x14ac:dyDescent="0.2">
      <c r="A1003" s="5">
        <v>77172477</v>
      </c>
      <c r="B1003" s="5" t="s">
        <v>1009</v>
      </c>
      <c r="C1003" s="20">
        <f>VLOOKUP(A1003,Datos!B:M,12,0)</f>
        <v>26382</v>
      </c>
      <c r="D1003" s="21" t="str">
        <f>VLOOKUP(A1003,Datos!B:O,14,0)</f>
        <v>M</v>
      </c>
      <c r="E1003" s="21" t="str">
        <f>VLOOKUP(A1003,Datos!B:Q,16,0)</f>
        <v>NO CATEGORIZADO</v>
      </c>
      <c r="F1003" s="21" t="str">
        <f>VLOOKUP(A1003,Datos!$B$2:$R$1503,17,0)</f>
        <v>ESPECIALIZACIÓN</v>
      </c>
      <c r="G1003" s="21" t="str">
        <f>VLOOKUP(A1003,Datos!$B$2:$C$1503,2,0)</f>
        <v>VALLEDUPAR</v>
      </c>
      <c r="H1003" s="22">
        <f ca="1">VLOOKUP(A1003,Datos!$B$2:$P$1503,15,0)</f>
        <v>51.660273972602738</v>
      </c>
      <c r="I1003" s="2" t="str">
        <f t="shared" si="15"/>
        <v>NO CUMPLE</v>
      </c>
    </row>
    <row r="1004" spans="1:9" x14ac:dyDescent="0.2">
      <c r="A1004" s="5">
        <v>77173506</v>
      </c>
      <c r="B1004" s="5" t="s">
        <v>1010</v>
      </c>
      <c r="C1004" s="20">
        <f>VLOOKUP(A1004,Datos!B:M,12,0)</f>
        <v>26812</v>
      </c>
      <c r="D1004" s="21" t="str">
        <f>VLOOKUP(A1004,Datos!B:O,14,0)</f>
        <v>M</v>
      </c>
      <c r="E1004" s="21" t="str">
        <f>VLOOKUP(A1004,Datos!B:Q,16,0)</f>
        <v>NO CATEGORIZADO</v>
      </c>
      <c r="F1004" s="21" t="str">
        <f>VLOOKUP(A1004,Datos!$B$2:$R$1503,17,0)</f>
        <v>MAESTRÍA</v>
      </c>
      <c r="G1004" s="21" t="str">
        <f>VLOOKUP(A1004,Datos!$B$2:$C$1503,2,0)</f>
        <v>VALLEDUPAR</v>
      </c>
      <c r="H1004" s="22">
        <f ca="1">VLOOKUP(A1004,Datos!$B$2:$P$1503,15,0)</f>
        <v>50.482191780821921</v>
      </c>
      <c r="I1004" s="2" t="str">
        <f t="shared" si="15"/>
        <v>CANDIDATO APROBADO</v>
      </c>
    </row>
    <row r="1005" spans="1:9" x14ac:dyDescent="0.2">
      <c r="A1005" s="5">
        <v>77173772</v>
      </c>
      <c r="B1005" s="5" t="s">
        <v>1011</v>
      </c>
      <c r="C1005" s="20">
        <f>VLOOKUP(A1005,Datos!B:M,12,0)</f>
        <v>26866</v>
      </c>
      <c r="D1005" s="21" t="str">
        <f>VLOOKUP(A1005,Datos!B:O,14,0)</f>
        <v>M</v>
      </c>
      <c r="E1005" s="21" t="str">
        <f>VLOOKUP(A1005,Datos!B:Q,16,0)</f>
        <v>CATEGORIA AUXILIAR</v>
      </c>
      <c r="F1005" s="21" t="str">
        <f>VLOOKUP(A1005,Datos!$B$2:$R$1503,17,0)</f>
        <v>PROFESIONAL</v>
      </c>
      <c r="G1005" s="21" t="str">
        <f>VLOOKUP(A1005,Datos!$B$2:$C$1503,2,0)</f>
        <v>VALLEDUPAR</v>
      </c>
      <c r="H1005" s="22">
        <f ca="1">VLOOKUP(A1005,Datos!$B$2:$P$1503,15,0)</f>
        <v>50.334246575342469</v>
      </c>
      <c r="I1005" s="2" t="str">
        <f t="shared" si="15"/>
        <v>NO CUMPLE</v>
      </c>
    </row>
    <row r="1006" spans="1:9" x14ac:dyDescent="0.2">
      <c r="A1006" s="5">
        <v>77174894</v>
      </c>
      <c r="B1006" s="5" t="s">
        <v>1012</v>
      </c>
      <c r="C1006" s="20">
        <f>VLOOKUP(A1006,Datos!B:M,12,0)</f>
        <v>26297</v>
      </c>
      <c r="D1006" s="21" t="str">
        <f>VLOOKUP(A1006,Datos!B:O,14,0)</f>
        <v>M</v>
      </c>
      <c r="E1006" s="21" t="str">
        <f>VLOOKUP(A1006,Datos!B:Q,16,0)</f>
        <v>CATEGORIA ASOCIADO</v>
      </c>
      <c r="F1006" s="21" t="str">
        <f>VLOOKUP(A1006,Datos!$B$2:$R$1503,17,0)</f>
        <v>MAESTRÍA</v>
      </c>
      <c r="G1006" s="21" t="str">
        <f>VLOOKUP(A1006,Datos!$B$2:$C$1503,2,0)</f>
        <v>VALLEDUPAR</v>
      </c>
      <c r="H1006" s="22">
        <f ca="1">VLOOKUP(A1006,Datos!$B$2:$P$1503,15,0)</f>
        <v>51.893150684931506</v>
      </c>
      <c r="I1006" s="2" t="str">
        <f t="shared" si="15"/>
        <v>CANDIDATO APROBADO</v>
      </c>
    </row>
    <row r="1007" spans="1:9" x14ac:dyDescent="0.2">
      <c r="A1007" s="5">
        <v>77175218</v>
      </c>
      <c r="B1007" s="5" t="s">
        <v>1013</v>
      </c>
      <c r="C1007" s="20">
        <f>VLOOKUP(A1007,Datos!B:M,12,0)</f>
        <v>26983</v>
      </c>
      <c r="D1007" s="21" t="str">
        <f>VLOOKUP(A1007,Datos!B:O,14,0)</f>
        <v>M</v>
      </c>
      <c r="E1007" s="21" t="str">
        <f>VLOOKUP(A1007,Datos!B:Q,16,0)</f>
        <v>CATEGORIA AUXILIAR</v>
      </c>
      <c r="F1007" s="21" t="str">
        <f>VLOOKUP(A1007,Datos!$B$2:$R$1503,17,0)</f>
        <v>PROFESIONAL</v>
      </c>
      <c r="G1007" s="21" t="str">
        <f>VLOOKUP(A1007,Datos!$B$2:$C$1503,2,0)</f>
        <v>VALLEDUPAR</v>
      </c>
      <c r="H1007" s="22">
        <f ca="1">VLOOKUP(A1007,Datos!$B$2:$P$1503,15,0)</f>
        <v>50.013698630136986</v>
      </c>
      <c r="I1007" s="2" t="str">
        <f t="shared" si="15"/>
        <v>NO CUMPLE</v>
      </c>
    </row>
    <row r="1008" spans="1:9" x14ac:dyDescent="0.2">
      <c r="A1008" s="5">
        <v>77176001</v>
      </c>
      <c r="B1008" s="5" t="s">
        <v>1014</v>
      </c>
      <c r="C1008" s="20">
        <f>VLOOKUP(A1008,Datos!B:M,12,0)</f>
        <v>27161</v>
      </c>
      <c r="D1008" s="21" t="str">
        <f>VLOOKUP(A1008,Datos!B:O,14,0)</f>
        <v>M</v>
      </c>
      <c r="E1008" s="21" t="str">
        <f>VLOOKUP(A1008,Datos!B:Q,16,0)</f>
        <v>CATEGORIA ASOCIADO</v>
      </c>
      <c r="F1008" s="21" t="str">
        <f>VLOOKUP(A1008,Datos!$B$2:$R$1503,17,0)</f>
        <v>PROFESIONAL</v>
      </c>
      <c r="G1008" s="21" t="str">
        <f>VLOOKUP(A1008,Datos!$B$2:$C$1503,2,0)</f>
        <v>VALLEDUPAR</v>
      </c>
      <c r="H1008" s="22">
        <f ca="1">VLOOKUP(A1008,Datos!$B$2:$P$1503,15,0)</f>
        <v>49.526027397260272</v>
      </c>
      <c r="I1008" s="2" t="str">
        <f t="shared" si="15"/>
        <v>NO CUMPLE</v>
      </c>
    </row>
    <row r="1009" spans="1:9" x14ac:dyDescent="0.2">
      <c r="A1009" s="5">
        <v>77176084</v>
      </c>
      <c r="B1009" s="5" t="s">
        <v>1015</v>
      </c>
      <c r="C1009" s="20">
        <f>VLOOKUP(A1009,Datos!B:M,12,0)</f>
        <v>27204</v>
      </c>
      <c r="D1009" s="21" t="str">
        <f>VLOOKUP(A1009,Datos!B:O,14,0)</f>
        <v>M</v>
      </c>
      <c r="E1009" s="21" t="str">
        <f>VLOOKUP(A1009,Datos!B:Q,16,0)</f>
        <v>CATEGORIA ASOCIADO</v>
      </c>
      <c r="F1009" s="21" t="str">
        <f>VLOOKUP(A1009,Datos!$B$2:$R$1503,17,0)</f>
        <v>PROFESIONAL</v>
      </c>
      <c r="G1009" s="21" t="str">
        <f>VLOOKUP(A1009,Datos!$B$2:$C$1503,2,0)</f>
        <v>VALLEDUPAR</v>
      </c>
      <c r="H1009" s="22">
        <f ca="1">VLOOKUP(A1009,Datos!$B$2:$P$1503,15,0)</f>
        <v>49.408219178082192</v>
      </c>
      <c r="I1009" s="2" t="str">
        <f t="shared" si="15"/>
        <v>NO CUMPLE</v>
      </c>
    </row>
    <row r="1010" spans="1:9" x14ac:dyDescent="0.2">
      <c r="A1010" s="5">
        <v>77176087</v>
      </c>
      <c r="B1010" s="5" t="s">
        <v>1016</v>
      </c>
      <c r="C1010" s="20">
        <f>VLOOKUP(A1010,Datos!B:M,12,0)</f>
        <v>27158</v>
      </c>
      <c r="D1010" s="21" t="str">
        <f>VLOOKUP(A1010,Datos!B:O,14,0)</f>
        <v>M</v>
      </c>
      <c r="E1010" s="21" t="str">
        <f>VLOOKUP(A1010,Datos!B:Q,16,0)</f>
        <v>CATEGORIA AUXILIAR</v>
      </c>
      <c r="F1010" s="21" t="str">
        <f>VLOOKUP(A1010,Datos!$B$2:$R$1503,17,0)</f>
        <v>ESPECIALIZACIÓN</v>
      </c>
      <c r="G1010" s="21" t="str">
        <f>VLOOKUP(A1010,Datos!$B$2:$C$1503,2,0)</f>
        <v>VALLEDUPAR</v>
      </c>
      <c r="H1010" s="22">
        <f ca="1">VLOOKUP(A1010,Datos!$B$2:$P$1503,15,0)</f>
        <v>49.534246575342465</v>
      </c>
      <c r="I1010" s="2" t="str">
        <f t="shared" si="15"/>
        <v>NO CUMPLE</v>
      </c>
    </row>
    <row r="1011" spans="1:9" x14ac:dyDescent="0.2">
      <c r="A1011" s="5">
        <v>77181554</v>
      </c>
      <c r="B1011" s="5" t="s">
        <v>1017</v>
      </c>
      <c r="C1011" s="20">
        <f>VLOOKUP(A1011,Datos!B:M,12,0)</f>
        <v>27028</v>
      </c>
      <c r="D1011" s="21" t="str">
        <f>VLOOKUP(A1011,Datos!B:O,14,0)</f>
        <v>M</v>
      </c>
      <c r="E1011" s="21" t="str">
        <f>VLOOKUP(A1011,Datos!B:Q,16,0)</f>
        <v>CATEGORIA ASOCIADO</v>
      </c>
      <c r="F1011" s="21" t="str">
        <f>VLOOKUP(A1011,Datos!$B$2:$R$1503,17,0)</f>
        <v>PROFESIONAL</v>
      </c>
      <c r="G1011" s="21" t="str">
        <f>VLOOKUP(A1011,Datos!$B$2:$C$1503,2,0)</f>
        <v>VALLEDUPAR</v>
      </c>
      <c r="H1011" s="22">
        <f ca="1">VLOOKUP(A1011,Datos!$B$2:$P$1503,15,0)</f>
        <v>49.890410958904113</v>
      </c>
      <c r="I1011" s="2" t="str">
        <f t="shared" si="15"/>
        <v>NO CUMPLE</v>
      </c>
    </row>
    <row r="1012" spans="1:9" x14ac:dyDescent="0.2">
      <c r="A1012" s="5">
        <v>77183258</v>
      </c>
      <c r="B1012" s="5" t="s">
        <v>1018</v>
      </c>
      <c r="C1012" s="20">
        <f>VLOOKUP(A1012,Datos!B:M,12,0)</f>
        <v>27483</v>
      </c>
      <c r="D1012" s="21" t="str">
        <f>VLOOKUP(A1012,Datos!B:O,14,0)</f>
        <v>M</v>
      </c>
      <c r="E1012" s="21" t="str">
        <f>VLOOKUP(A1012,Datos!B:Q,16,0)</f>
        <v>NO CATEGORIZADO</v>
      </c>
      <c r="F1012" s="21" t="str">
        <f>VLOOKUP(A1012,Datos!$B$2:$R$1503,17,0)</f>
        <v>PROFESIONAL</v>
      </c>
      <c r="G1012" s="21" t="str">
        <f>VLOOKUP(A1012,Datos!$B$2:$C$1503,2,0)</f>
        <v>BOGOTA</v>
      </c>
      <c r="H1012" s="22">
        <f ca="1">VLOOKUP(A1012,Datos!$B$2:$P$1503,15,0)</f>
        <v>48.643835616438359</v>
      </c>
      <c r="I1012" s="2" t="str">
        <f t="shared" si="15"/>
        <v>NO CUMPLE</v>
      </c>
    </row>
    <row r="1013" spans="1:9" x14ac:dyDescent="0.2">
      <c r="A1013" s="5">
        <v>77183445</v>
      </c>
      <c r="B1013" s="5" t="s">
        <v>1019</v>
      </c>
      <c r="C1013" s="20">
        <f>VLOOKUP(A1013,Datos!B:M,12,0)</f>
        <v>31130</v>
      </c>
      <c r="D1013" s="21" t="str">
        <f>VLOOKUP(A1013,Datos!B:O,14,0)</f>
        <v>M</v>
      </c>
      <c r="E1013" s="21" t="str">
        <f>VLOOKUP(A1013,Datos!B:Q,16,0)</f>
        <v>CATEGORIA AUXILIAR</v>
      </c>
      <c r="F1013" s="21" t="str">
        <f>VLOOKUP(A1013,Datos!$B$2:$R$1503,17,0)</f>
        <v>PROFESIONAL</v>
      </c>
      <c r="G1013" s="21" t="str">
        <f>VLOOKUP(A1013,Datos!$B$2:$C$1503,2,0)</f>
        <v>VALLEDUPAR</v>
      </c>
      <c r="H1013" s="22">
        <f ca="1">VLOOKUP(A1013,Datos!$B$2:$P$1503,15,0)</f>
        <v>38.652054794520545</v>
      </c>
      <c r="I1013" s="2" t="str">
        <f t="shared" si="15"/>
        <v>NO CUMPLE</v>
      </c>
    </row>
    <row r="1014" spans="1:9" x14ac:dyDescent="0.2">
      <c r="A1014" s="5">
        <v>77183911</v>
      </c>
      <c r="B1014" s="5" t="s">
        <v>1020</v>
      </c>
      <c r="C1014" s="20">
        <f>VLOOKUP(A1014,Datos!B:M,12,0)</f>
        <v>27768</v>
      </c>
      <c r="D1014" s="21" t="str">
        <f>VLOOKUP(A1014,Datos!B:O,14,0)</f>
        <v>M</v>
      </c>
      <c r="E1014" s="21" t="str">
        <f>VLOOKUP(A1014,Datos!B:Q,16,0)</f>
        <v>NO CATEGORIZADO</v>
      </c>
      <c r="F1014" s="21" t="str">
        <f>VLOOKUP(A1014,Datos!$B$2:$R$1503,17,0)</f>
        <v>MAESTRÍA</v>
      </c>
      <c r="G1014" s="21" t="str">
        <f>VLOOKUP(A1014,Datos!$B$2:$C$1503,2,0)</f>
        <v>VALLEDUPAR</v>
      </c>
      <c r="H1014" s="22">
        <f ca="1">VLOOKUP(A1014,Datos!$B$2:$P$1503,15,0)</f>
        <v>47.863013698630134</v>
      </c>
      <c r="I1014" s="2" t="str">
        <f t="shared" si="15"/>
        <v>CANDIDATO APROBADO</v>
      </c>
    </row>
    <row r="1015" spans="1:9" x14ac:dyDescent="0.2">
      <c r="A1015" s="5">
        <v>77185951</v>
      </c>
      <c r="B1015" s="5" t="s">
        <v>1021</v>
      </c>
      <c r="C1015" s="20">
        <f>VLOOKUP(A1015,Datos!B:M,12,0)</f>
        <v>27975</v>
      </c>
      <c r="D1015" s="21" t="str">
        <f>VLOOKUP(A1015,Datos!B:O,14,0)</f>
        <v>M</v>
      </c>
      <c r="E1015" s="21" t="str">
        <f>VLOOKUP(A1015,Datos!B:Q,16,0)</f>
        <v>CATEGORIA ASOCIADO</v>
      </c>
      <c r="F1015" s="21" t="str">
        <f>VLOOKUP(A1015,Datos!$B$2:$R$1503,17,0)</f>
        <v>DOCTORADO</v>
      </c>
      <c r="G1015" s="21" t="str">
        <f>VLOOKUP(A1015,Datos!$B$2:$C$1503,2,0)</f>
        <v>VALLEDUPAR</v>
      </c>
      <c r="H1015" s="22">
        <f ca="1">VLOOKUP(A1015,Datos!$B$2:$P$1503,15,0)</f>
        <v>47.295890410958904</v>
      </c>
      <c r="I1015" s="2" t="str">
        <f t="shared" si="15"/>
        <v>NO CUMPLE</v>
      </c>
    </row>
    <row r="1016" spans="1:9" x14ac:dyDescent="0.2">
      <c r="A1016" s="5">
        <v>77185954</v>
      </c>
      <c r="B1016" s="5" t="s">
        <v>1022</v>
      </c>
      <c r="C1016" s="20">
        <f>VLOOKUP(A1016,Datos!B:M,12,0)</f>
        <v>27791</v>
      </c>
      <c r="D1016" s="21" t="str">
        <f>VLOOKUP(A1016,Datos!B:O,14,0)</f>
        <v>M</v>
      </c>
      <c r="E1016" s="21" t="str">
        <f>VLOOKUP(A1016,Datos!B:Q,16,0)</f>
        <v>CATEGORIA ASOCIADO</v>
      </c>
      <c r="F1016" s="21" t="str">
        <f>VLOOKUP(A1016,Datos!$B$2:$R$1503,17,0)</f>
        <v>MAESTRÍA</v>
      </c>
      <c r="G1016" s="21" t="str">
        <f>VLOOKUP(A1016,Datos!$B$2:$C$1503,2,0)</f>
        <v>MEDELLIN</v>
      </c>
      <c r="H1016" s="22">
        <f ca="1">VLOOKUP(A1016,Datos!$B$2:$P$1503,15,0)</f>
        <v>47.8</v>
      </c>
      <c r="I1016" s="2" t="str">
        <f t="shared" si="15"/>
        <v>CANDIDATO APROBADO</v>
      </c>
    </row>
    <row r="1017" spans="1:9" x14ac:dyDescent="0.2">
      <c r="A1017" s="5">
        <v>77186578</v>
      </c>
      <c r="B1017" s="5" t="s">
        <v>1023</v>
      </c>
      <c r="C1017" s="20">
        <f>VLOOKUP(A1017,Datos!B:M,12,0)</f>
        <v>26605</v>
      </c>
      <c r="D1017" s="21" t="str">
        <f>VLOOKUP(A1017,Datos!B:O,14,0)</f>
        <v>M</v>
      </c>
      <c r="E1017" s="21" t="str">
        <f>VLOOKUP(A1017,Datos!B:Q,16,0)</f>
        <v>CATEGORIA ASOCIADO</v>
      </c>
      <c r="F1017" s="21" t="str">
        <f>VLOOKUP(A1017,Datos!$B$2:$R$1503,17,0)</f>
        <v>PROFESIONAL</v>
      </c>
      <c r="G1017" s="21" t="str">
        <f>VLOOKUP(A1017,Datos!$B$2:$C$1503,2,0)</f>
        <v>VALLEDUPAR</v>
      </c>
      <c r="H1017" s="22">
        <f ca="1">VLOOKUP(A1017,Datos!$B$2:$P$1503,15,0)</f>
        <v>51.049315068493151</v>
      </c>
      <c r="I1017" s="2" t="str">
        <f t="shared" si="15"/>
        <v>NO CUMPLE</v>
      </c>
    </row>
    <row r="1018" spans="1:9" x14ac:dyDescent="0.2">
      <c r="A1018" s="5">
        <v>77192139</v>
      </c>
      <c r="B1018" s="5" t="s">
        <v>1024</v>
      </c>
      <c r="C1018" s="20">
        <f>VLOOKUP(A1018,Datos!B:M,12,0)</f>
        <v>28682</v>
      </c>
      <c r="D1018" s="21" t="str">
        <f>VLOOKUP(A1018,Datos!B:O,14,0)</f>
        <v>M</v>
      </c>
      <c r="E1018" s="21" t="str">
        <f>VLOOKUP(A1018,Datos!B:Q,16,0)</f>
        <v>CATEGORIA AUXILIAR</v>
      </c>
      <c r="F1018" s="21" t="str">
        <f>VLOOKUP(A1018,Datos!$B$2:$R$1503,17,0)</f>
        <v>PROFESIONAL</v>
      </c>
      <c r="G1018" s="21" t="str">
        <f>VLOOKUP(A1018,Datos!$B$2:$C$1503,2,0)</f>
        <v>VALLEDUPAR</v>
      </c>
      <c r="H1018" s="22">
        <f ca="1">VLOOKUP(A1018,Datos!$B$2:$P$1503,15,0)</f>
        <v>45.358904109589041</v>
      </c>
      <c r="I1018" s="2" t="str">
        <f t="shared" si="15"/>
        <v>NO CUMPLE</v>
      </c>
    </row>
    <row r="1019" spans="1:9" x14ac:dyDescent="0.2">
      <c r="A1019" s="5">
        <v>77192710</v>
      </c>
      <c r="B1019" s="5" t="s">
        <v>1025</v>
      </c>
      <c r="C1019" s="20">
        <f>VLOOKUP(A1019,Datos!B:M,12,0)</f>
        <v>28686</v>
      </c>
      <c r="D1019" s="21" t="str">
        <f>VLOOKUP(A1019,Datos!B:O,14,0)</f>
        <v>M</v>
      </c>
      <c r="E1019" s="21" t="str">
        <f>VLOOKUP(A1019,Datos!B:Q,16,0)</f>
        <v>CATEGORIA ASOCIADO</v>
      </c>
      <c r="F1019" s="21" t="str">
        <f>VLOOKUP(A1019,Datos!$B$2:$R$1503,17,0)</f>
        <v>PROFESIONAL</v>
      </c>
      <c r="G1019" s="21" t="str">
        <f>VLOOKUP(A1019,Datos!$B$2:$C$1503,2,0)</f>
        <v>VALLEDUPAR</v>
      </c>
      <c r="H1019" s="22">
        <f ca="1">VLOOKUP(A1019,Datos!$B$2:$P$1503,15,0)</f>
        <v>45.347945205479455</v>
      </c>
      <c r="I1019" s="2" t="str">
        <f t="shared" si="15"/>
        <v>NO CUMPLE</v>
      </c>
    </row>
    <row r="1020" spans="1:9" x14ac:dyDescent="0.2">
      <c r="A1020" s="5">
        <v>77193522</v>
      </c>
      <c r="B1020" s="5" t="s">
        <v>1026</v>
      </c>
      <c r="C1020" s="20">
        <f>VLOOKUP(A1020,Datos!B:M,12,0)</f>
        <v>28719</v>
      </c>
      <c r="D1020" s="21" t="str">
        <f>VLOOKUP(A1020,Datos!B:O,14,0)</f>
        <v>M</v>
      </c>
      <c r="E1020" s="21" t="str">
        <f>VLOOKUP(A1020,Datos!B:Q,16,0)</f>
        <v>CATEGORIA ASOCIADO</v>
      </c>
      <c r="F1020" s="21" t="str">
        <f>VLOOKUP(A1020,Datos!$B$2:$R$1503,17,0)</f>
        <v>DOCTORADO</v>
      </c>
      <c r="G1020" s="21" t="str">
        <f>VLOOKUP(A1020,Datos!$B$2:$C$1503,2,0)</f>
        <v>MEDELLIN</v>
      </c>
      <c r="H1020" s="22">
        <f ca="1">VLOOKUP(A1020,Datos!$B$2:$P$1503,15,0)</f>
        <v>45.257534246575339</v>
      </c>
      <c r="I1020" s="2" t="str">
        <f t="shared" si="15"/>
        <v>NO CUMPLE</v>
      </c>
    </row>
    <row r="1021" spans="1:9" x14ac:dyDescent="0.2">
      <c r="A1021" s="5">
        <v>77193795</v>
      </c>
      <c r="B1021" s="5" t="s">
        <v>1027</v>
      </c>
      <c r="C1021" s="20">
        <f>VLOOKUP(A1021,Datos!B:M,12,0)</f>
        <v>28757</v>
      </c>
      <c r="D1021" s="21" t="str">
        <f>VLOOKUP(A1021,Datos!B:O,14,0)</f>
        <v>M</v>
      </c>
      <c r="E1021" s="21" t="str">
        <f>VLOOKUP(A1021,Datos!B:Q,16,0)</f>
        <v>CATEGORIA ASOCIADO</v>
      </c>
      <c r="F1021" s="21" t="str">
        <f>VLOOKUP(A1021,Datos!$B$2:$R$1503,17,0)</f>
        <v>PROFESIONAL</v>
      </c>
      <c r="G1021" s="21" t="str">
        <f>VLOOKUP(A1021,Datos!$B$2:$C$1503,2,0)</f>
        <v>VALLEDUPAR</v>
      </c>
      <c r="H1021" s="22">
        <f ca="1">VLOOKUP(A1021,Datos!$B$2:$P$1503,15,0)</f>
        <v>45.153424657534245</v>
      </c>
      <c r="I1021" s="2" t="str">
        <f t="shared" si="15"/>
        <v>NO CUMPLE</v>
      </c>
    </row>
    <row r="1022" spans="1:9" x14ac:dyDescent="0.2">
      <c r="A1022" s="5">
        <v>77194108</v>
      </c>
      <c r="B1022" s="5" t="s">
        <v>1028</v>
      </c>
      <c r="C1022" s="20">
        <f>VLOOKUP(A1022,Datos!B:M,12,0)</f>
        <v>28856</v>
      </c>
      <c r="D1022" s="21" t="str">
        <f>VLOOKUP(A1022,Datos!B:O,14,0)</f>
        <v>M</v>
      </c>
      <c r="E1022" s="21" t="str">
        <f>VLOOKUP(A1022,Datos!B:Q,16,0)</f>
        <v>NO CATEGORIZADO</v>
      </c>
      <c r="F1022" s="21" t="str">
        <f>VLOOKUP(A1022,Datos!$B$2:$R$1503,17,0)</f>
        <v>PROFESIONAL</v>
      </c>
      <c r="G1022" s="21" t="str">
        <f>VLOOKUP(A1022,Datos!$B$2:$C$1503,2,0)</f>
        <v>BOGOTA</v>
      </c>
      <c r="H1022" s="22">
        <f ca="1">VLOOKUP(A1022,Datos!$B$2:$P$1503,15,0)</f>
        <v>44.88219178082192</v>
      </c>
      <c r="I1022" s="2" t="str">
        <f t="shared" si="15"/>
        <v>NO CUMPLE</v>
      </c>
    </row>
    <row r="1023" spans="1:9" x14ac:dyDescent="0.2">
      <c r="A1023" s="5">
        <v>77196212</v>
      </c>
      <c r="B1023" s="5" t="s">
        <v>1029</v>
      </c>
      <c r="C1023" s="20">
        <f>VLOOKUP(A1023,Datos!B:M,12,0)</f>
        <v>29136</v>
      </c>
      <c r="D1023" s="21" t="str">
        <f>VLOOKUP(A1023,Datos!B:O,14,0)</f>
        <v>M</v>
      </c>
      <c r="E1023" s="21" t="str">
        <f>VLOOKUP(A1023,Datos!B:Q,16,0)</f>
        <v>CATEGORIA AUXILIAR</v>
      </c>
      <c r="F1023" s="21" t="str">
        <f>VLOOKUP(A1023,Datos!$B$2:$R$1503,17,0)</f>
        <v>ESPECIALIZACIÓN</v>
      </c>
      <c r="G1023" s="21" t="str">
        <f>VLOOKUP(A1023,Datos!$B$2:$C$1503,2,0)</f>
        <v>VALLEDUPAR</v>
      </c>
      <c r="H1023" s="22">
        <f ca="1">VLOOKUP(A1023,Datos!$B$2:$P$1503,15,0)</f>
        <v>44.115068493150687</v>
      </c>
      <c r="I1023" s="2" t="str">
        <f t="shared" si="15"/>
        <v>NO CUMPLE</v>
      </c>
    </row>
    <row r="1024" spans="1:9" x14ac:dyDescent="0.2">
      <c r="A1024" s="5">
        <v>78744871</v>
      </c>
      <c r="B1024" s="5" t="s">
        <v>1030</v>
      </c>
      <c r="C1024" s="20">
        <f>VLOOKUP(A1024,Datos!B:M,12,0)</f>
        <v>26751</v>
      </c>
      <c r="D1024" s="21" t="str">
        <f>VLOOKUP(A1024,Datos!B:O,14,0)</f>
        <v>M</v>
      </c>
      <c r="E1024" s="21" t="str">
        <f>VLOOKUP(A1024,Datos!B:Q,16,0)</f>
        <v>NO CATEGORIZADO</v>
      </c>
      <c r="F1024" s="21" t="str">
        <f>VLOOKUP(A1024,Datos!$B$2:$R$1503,17,0)</f>
        <v>PROFESIONAL</v>
      </c>
      <c r="G1024" s="21" t="str">
        <f>VLOOKUP(A1024,Datos!$B$2:$C$1503,2,0)</f>
        <v>PEREIRA</v>
      </c>
      <c r="H1024" s="22">
        <f ca="1">VLOOKUP(A1024,Datos!$B$2:$P$1503,15,0)</f>
        <v>50.649315068493152</v>
      </c>
      <c r="I1024" s="2" t="str">
        <f t="shared" si="15"/>
        <v>NO CUMPLE</v>
      </c>
    </row>
    <row r="1025" spans="1:9" x14ac:dyDescent="0.2">
      <c r="A1025" s="5">
        <v>79050516</v>
      </c>
      <c r="B1025" s="5" t="s">
        <v>1031</v>
      </c>
      <c r="C1025" s="20">
        <f>VLOOKUP(A1025,Datos!B:M,12,0)</f>
        <v>24726</v>
      </c>
      <c r="D1025" s="21" t="str">
        <f>VLOOKUP(A1025,Datos!B:O,14,0)</f>
        <v>M</v>
      </c>
      <c r="E1025" s="21" t="str">
        <f>VLOOKUP(A1025,Datos!B:Q,16,0)</f>
        <v>CATEGORIA ASISTENTE</v>
      </c>
      <c r="F1025" s="21" t="str">
        <f>VLOOKUP(A1025,Datos!$B$2:$R$1503,17,0)</f>
        <v>MAESTRÍA</v>
      </c>
      <c r="G1025" s="21" t="str">
        <f>VLOOKUP(A1025,Datos!$B$2:$C$1503,2,0)</f>
        <v>PEREIRA</v>
      </c>
      <c r="H1025" s="22">
        <f ca="1">VLOOKUP(A1025,Datos!$B$2:$P$1503,15,0)</f>
        <v>56.197260273972603</v>
      </c>
      <c r="I1025" s="2" t="str">
        <f t="shared" si="15"/>
        <v>CANDIDATO APROBADO</v>
      </c>
    </row>
    <row r="1026" spans="1:9" x14ac:dyDescent="0.2">
      <c r="A1026" s="5">
        <v>79050800</v>
      </c>
      <c r="B1026" s="5" t="s">
        <v>1032</v>
      </c>
      <c r="C1026" s="20">
        <f>VLOOKUP(A1026,Datos!B:M,12,0)</f>
        <v>24745</v>
      </c>
      <c r="D1026" s="21" t="str">
        <f>VLOOKUP(A1026,Datos!B:O,14,0)</f>
        <v>M</v>
      </c>
      <c r="E1026" s="21" t="str">
        <f>VLOOKUP(A1026,Datos!B:Q,16,0)</f>
        <v>NO CATEGORIZADO</v>
      </c>
      <c r="F1026" s="21" t="str">
        <f>VLOOKUP(A1026,Datos!$B$2:$R$1503,17,0)</f>
        <v>ESPECIALIZACIÓN</v>
      </c>
      <c r="G1026" s="21" t="str">
        <f>VLOOKUP(A1026,Datos!$B$2:$C$1503,2,0)</f>
        <v>VALLEDUPAR</v>
      </c>
      <c r="H1026" s="22">
        <f ca="1">VLOOKUP(A1026,Datos!$B$2:$P$1503,15,0)</f>
        <v>56.145205479452052</v>
      </c>
      <c r="I1026" s="2" t="str">
        <f t="shared" si="15"/>
        <v>NO CUMPLE</v>
      </c>
    </row>
    <row r="1027" spans="1:9" x14ac:dyDescent="0.2">
      <c r="A1027" s="5">
        <v>79103713</v>
      </c>
      <c r="B1027" s="5" t="s">
        <v>1033</v>
      </c>
      <c r="C1027" s="20">
        <f>VLOOKUP(A1027,Datos!B:M,12,0)</f>
        <v>20979</v>
      </c>
      <c r="D1027" s="21" t="str">
        <f>VLOOKUP(A1027,Datos!B:O,14,0)</f>
        <v>M</v>
      </c>
      <c r="E1027" s="21" t="str">
        <f>VLOOKUP(A1027,Datos!B:Q,16,0)</f>
        <v>NO CATEGORIZADO</v>
      </c>
      <c r="F1027" s="21" t="str">
        <f>VLOOKUP(A1027,Datos!$B$2:$R$1503,17,0)</f>
        <v>ESPECIALIZACIÓN</v>
      </c>
      <c r="G1027" s="21" t="str">
        <f>VLOOKUP(A1027,Datos!$B$2:$C$1503,2,0)</f>
        <v>BOGOTA</v>
      </c>
      <c r="H1027" s="22">
        <f ca="1">VLOOKUP(A1027,Datos!$B$2:$P$1503,15,0)</f>
        <v>66.463013698630135</v>
      </c>
      <c r="I1027" s="2" t="str">
        <f t="shared" ref="I1027:I1090" si="16">IF(F1027="MAESTRÍA","CANDIDATO APROBADO","NO CUMPLE")</f>
        <v>NO CUMPLE</v>
      </c>
    </row>
    <row r="1028" spans="1:9" x14ac:dyDescent="0.2">
      <c r="A1028" s="5">
        <v>79109356</v>
      </c>
      <c r="B1028" s="5" t="s">
        <v>1034</v>
      </c>
      <c r="C1028" s="20">
        <f>VLOOKUP(A1028,Datos!B:M,12,0)</f>
        <v>22400</v>
      </c>
      <c r="D1028" s="21" t="str">
        <f>VLOOKUP(A1028,Datos!B:O,14,0)</f>
        <v>M</v>
      </c>
      <c r="E1028" s="21" t="str">
        <f>VLOOKUP(A1028,Datos!B:Q,16,0)</f>
        <v>NO CATEGORIZADO</v>
      </c>
      <c r="F1028" s="21" t="str">
        <f>VLOOKUP(A1028,Datos!$B$2:$R$1503,17,0)</f>
        <v>MAESTRÍA</v>
      </c>
      <c r="G1028" s="21" t="str">
        <f>VLOOKUP(A1028,Datos!$B$2:$C$1503,2,0)</f>
        <v>BOGOTA</v>
      </c>
      <c r="H1028" s="22">
        <f ca="1">VLOOKUP(A1028,Datos!$B$2:$P$1503,15,0)</f>
        <v>62.56986301369863</v>
      </c>
      <c r="I1028" s="2" t="str">
        <f t="shared" si="16"/>
        <v>CANDIDATO APROBADO</v>
      </c>
    </row>
    <row r="1029" spans="1:9" x14ac:dyDescent="0.2">
      <c r="A1029" s="5">
        <v>79144192</v>
      </c>
      <c r="B1029" s="5" t="s">
        <v>1035</v>
      </c>
      <c r="C1029" s="20">
        <f>VLOOKUP(A1029,Datos!B:M,12,0)</f>
        <v>20735</v>
      </c>
      <c r="D1029" s="21" t="str">
        <f>VLOOKUP(A1029,Datos!B:O,14,0)</f>
        <v>M</v>
      </c>
      <c r="E1029" s="21" t="str">
        <f>VLOOKUP(A1029,Datos!B:Q,16,0)</f>
        <v>CATEGORIA AUXILIAR</v>
      </c>
      <c r="F1029" s="21" t="str">
        <f>VLOOKUP(A1029,Datos!$B$2:$R$1503,17,0)</f>
        <v>MAESTRÍA</v>
      </c>
      <c r="G1029" s="21" t="str">
        <f>VLOOKUP(A1029,Datos!$B$2:$C$1503,2,0)</f>
        <v>BOGOTA</v>
      </c>
      <c r="H1029" s="22">
        <f ca="1">VLOOKUP(A1029,Datos!$B$2:$P$1503,15,0)</f>
        <v>67.131506849315073</v>
      </c>
      <c r="I1029" s="2" t="str">
        <f t="shared" si="16"/>
        <v>CANDIDATO APROBADO</v>
      </c>
    </row>
    <row r="1030" spans="1:9" x14ac:dyDescent="0.2">
      <c r="A1030" s="5">
        <v>79149794</v>
      </c>
      <c r="B1030" s="5" t="s">
        <v>1036</v>
      </c>
      <c r="C1030" s="20">
        <f>VLOOKUP(A1030,Datos!B:M,12,0)</f>
        <v>21978</v>
      </c>
      <c r="D1030" s="21" t="str">
        <f>VLOOKUP(A1030,Datos!B:O,14,0)</f>
        <v>M</v>
      </c>
      <c r="E1030" s="21" t="str">
        <f>VLOOKUP(A1030,Datos!B:Q,16,0)</f>
        <v>NO CATEGORIZADO</v>
      </c>
      <c r="F1030" s="21" t="str">
        <f>VLOOKUP(A1030,Datos!$B$2:$R$1503,17,0)</f>
        <v>ESPECIALIZACIÓN</v>
      </c>
      <c r="G1030" s="21" t="str">
        <f>VLOOKUP(A1030,Datos!$B$2:$C$1503,2,0)</f>
        <v>PEREIRA</v>
      </c>
      <c r="H1030" s="22">
        <f ca="1">VLOOKUP(A1030,Datos!$B$2:$P$1503,15,0)</f>
        <v>63.726027397260275</v>
      </c>
      <c r="I1030" s="2" t="str">
        <f t="shared" si="16"/>
        <v>NO CUMPLE</v>
      </c>
    </row>
    <row r="1031" spans="1:9" x14ac:dyDescent="0.2">
      <c r="A1031" s="5">
        <v>79149878</v>
      </c>
      <c r="B1031" s="5" t="s">
        <v>1037</v>
      </c>
      <c r="C1031" s="20">
        <f>VLOOKUP(A1031,Datos!B:M,12,0)</f>
        <v>22144</v>
      </c>
      <c r="D1031" s="21" t="str">
        <f>VLOOKUP(A1031,Datos!B:O,14,0)</f>
        <v>M</v>
      </c>
      <c r="E1031" s="21" t="str">
        <f>VLOOKUP(A1031,Datos!B:Q,16,0)</f>
        <v>NO CATEGORIZADO</v>
      </c>
      <c r="F1031" s="21" t="str">
        <f>VLOOKUP(A1031,Datos!$B$2:$R$1503,17,0)</f>
        <v>MAESTRÍA</v>
      </c>
      <c r="G1031" s="21" t="str">
        <f>VLOOKUP(A1031,Datos!$B$2:$C$1503,2,0)</f>
        <v>PEREIRA</v>
      </c>
      <c r="H1031" s="22">
        <f ca="1">VLOOKUP(A1031,Datos!$B$2:$P$1503,15,0)</f>
        <v>63.271232876712325</v>
      </c>
      <c r="I1031" s="2" t="str">
        <f t="shared" si="16"/>
        <v>CANDIDATO APROBADO</v>
      </c>
    </row>
    <row r="1032" spans="1:9" x14ac:dyDescent="0.2">
      <c r="A1032" s="5">
        <v>79155800</v>
      </c>
      <c r="B1032" s="5" t="s">
        <v>1038</v>
      </c>
      <c r="C1032" s="20">
        <f>VLOOKUP(A1032,Datos!B:M,12,0)</f>
        <v>23041</v>
      </c>
      <c r="D1032" s="21" t="str">
        <f>VLOOKUP(A1032,Datos!B:O,14,0)</f>
        <v>M</v>
      </c>
      <c r="E1032" s="21" t="str">
        <f>VLOOKUP(A1032,Datos!B:Q,16,0)</f>
        <v>NO CATEGORIZADO</v>
      </c>
      <c r="F1032" s="21" t="str">
        <f>VLOOKUP(A1032,Datos!$B$2:$R$1503,17,0)</f>
        <v>ESPECIALIZACIÓN</v>
      </c>
      <c r="G1032" s="21" t="str">
        <f>VLOOKUP(A1032,Datos!$B$2:$C$1503,2,0)</f>
        <v>PEREIRA</v>
      </c>
      <c r="H1032" s="22">
        <f ca="1">VLOOKUP(A1032,Datos!$B$2:$P$1503,15,0)</f>
        <v>60.813698630136983</v>
      </c>
      <c r="I1032" s="2" t="str">
        <f t="shared" si="16"/>
        <v>NO CUMPLE</v>
      </c>
    </row>
    <row r="1033" spans="1:9" x14ac:dyDescent="0.2">
      <c r="A1033" s="5">
        <v>79159365</v>
      </c>
      <c r="B1033" s="5" t="s">
        <v>1039</v>
      </c>
      <c r="C1033" s="20">
        <f>VLOOKUP(A1033,Datos!B:M,12,0)</f>
        <v>23670</v>
      </c>
      <c r="D1033" s="21" t="str">
        <f>VLOOKUP(A1033,Datos!B:O,14,0)</f>
        <v>M</v>
      </c>
      <c r="E1033" s="21" t="str">
        <f>VLOOKUP(A1033,Datos!B:Q,16,0)</f>
        <v>NO CATEGORIZADO</v>
      </c>
      <c r="F1033" s="21" t="str">
        <f>VLOOKUP(A1033,Datos!$B$2:$R$1503,17,0)</f>
        <v>MAESTRÍA</v>
      </c>
      <c r="G1033" s="21" t="str">
        <f>VLOOKUP(A1033,Datos!$B$2:$C$1503,2,0)</f>
        <v>VALLEDUPAR</v>
      </c>
      <c r="H1033" s="22">
        <f ca="1">VLOOKUP(A1033,Datos!$B$2:$P$1503,15,0)</f>
        <v>59.090410958904108</v>
      </c>
      <c r="I1033" s="2" t="str">
        <f t="shared" si="16"/>
        <v>CANDIDATO APROBADO</v>
      </c>
    </row>
    <row r="1034" spans="1:9" x14ac:dyDescent="0.2">
      <c r="A1034" s="5">
        <v>79166499</v>
      </c>
      <c r="B1034" s="5" t="s">
        <v>1040</v>
      </c>
      <c r="C1034" s="20">
        <f>VLOOKUP(A1034,Datos!B:M,12,0)</f>
        <v>26823</v>
      </c>
      <c r="D1034" s="21" t="str">
        <f>VLOOKUP(A1034,Datos!B:O,14,0)</f>
        <v>M</v>
      </c>
      <c r="E1034" s="21" t="str">
        <f>VLOOKUP(A1034,Datos!B:Q,16,0)</f>
        <v>NO CATEGORIZADO</v>
      </c>
      <c r="F1034" s="21" t="str">
        <f>VLOOKUP(A1034,Datos!$B$2:$R$1503,17,0)</f>
        <v>MAESTRÍA</v>
      </c>
      <c r="G1034" s="21" t="str">
        <f>VLOOKUP(A1034,Datos!$B$2:$C$1503,2,0)</f>
        <v>BOGOTA</v>
      </c>
      <c r="H1034" s="22">
        <f ca="1">VLOOKUP(A1034,Datos!$B$2:$P$1503,15,0)</f>
        <v>50.452054794520549</v>
      </c>
      <c r="I1034" s="2" t="str">
        <f t="shared" si="16"/>
        <v>CANDIDATO APROBADO</v>
      </c>
    </row>
    <row r="1035" spans="1:9" x14ac:dyDescent="0.2">
      <c r="A1035" s="5">
        <v>79201156</v>
      </c>
      <c r="B1035" s="5" t="s">
        <v>1041</v>
      </c>
      <c r="C1035" s="20">
        <f>VLOOKUP(A1035,Datos!B:M,12,0)</f>
        <v>21704</v>
      </c>
      <c r="D1035" s="21" t="str">
        <f>VLOOKUP(A1035,Datos!B:O,14,0)</f>
        <v>M</v>
      </c>
      <c r="E1035" s="21" t="str">
        <f>VLOOKUP(A1035,Datos!B:Q,16,0)</f>
        <v>NO CATEGORIZADO</v>
      </c>
      <c r="F1035" s="21" t="str">
        <f>VLOOKUP(A1035,Datos!$B$2:$R$1503,17,0)</f>
        <v>MAESTRÍA</v>
      </c>
      <c r="G1035" s="21" t="str">
        <f>VLOOKUP(A1035,Datos!$B$2:$C$1503,2,0)</f>
        <v>BOGOTA</v>
      </c>
      <c r="H1035" s="22">
        <f ca="1">VLOOKUP(A1035,Datos!$B$2:$P$1503,15,0)</f>
        <v>64.476712328767121</v>
      </c>
      <c r="I1035" s="2" t="str">
        <f t="shared" si="16"/>
        <v>CANDIDATO APROBADO</v>
      </c>
    </row>
    <row r="1036" spans="1:9" x14ac:dyDescent="0.2">
      <c r="A1036" s="5">
        <v>79231376</v>
      </c>
      <c r="B1036" s="5" t="s">
        <v>1042</v>
      </c>
      <c r="C1036" s="20">
        <f>VLOOKUP(A1036,Datos!B:M,12,0)</f>
        <v>22143</v>
      </c>
      <c r="D1036" s="21" t="str">
        <f>VLOOKUP(A1036,Datos!B:O,14,0)</f>
        <v>M</v>
      </c>
      <c r="E1036" s="21" t="str">
        <f>VLOOKUP(A1036,Datos!B:Q,16,0)</f>
        <v>CATEGORIA ASISTENTE</v>
      </c>
      <c r="F1036" s="21" t="str">
        <f>VLOOKUP(A1036,Datos!$B$2:$R$1503,17,0)</f>
        <v>ESPECIALIZACIÓN</v>
      </c>
      <c r="G1036" s="21" t="str">
        <f>VLOOKUP(A1036,Datos!$B$2:$C$1503,2,0)</f>
        <v>PEREIRA</v>
      </c>
      <c r="H1036" s="22">
        <f ca="1">VLOOKUP(A1036,Datos!$B$2:$P$1503,15,0)</f>
        <v>63.273972602739725</v>
      </c>
      <c r="I1036" s="2" t="str">
        <f t="shared" si="16"/>
        <v>NO CUMPLE</v>
      </c>
    </row>
    <row r="1037" spans="1:9" x14ac:dyDescent="0.2">
      <c r="A1037" s="5">
        <v>79236064</v>
      </c>
      <c r="B1037" s="5" t="s">
        <v>1043</v>
      </c>
      <c r="C1037" s="20">
        <f>VLOOKUP(A1037,Datos!B:M,12,0)</f>
        <v>23027</v>
      </c>
      <c r="D1037" s="21" t="str">
        <f>VLOOKUP(A1037,Datos!B:O,14,0)</f>
        <v>M</v>
      </c>
      <c r="E1037" s="21" t="str">
        <f>VLOOKUP(A1037,Datos!B:Q,16,0)</f>
        <v>NO CATEGORIZADO</v>
      </c>
      <c r="F1037" s="21" t="str">
        <f>VLOOKUP(A1037,Datos!$B$2:$R$1503,17,0)</f>
        <v>MAESTRÍA</v>
      </c>
      <c r="G1037" s="21" t="str">
        <f>VLOOKUP(A1037,Datos!$B$2:$C$1503,2,0)</f>
        <v>PEREIRA</v>
      </c>
      <c r="H1037" s="22">
        <f ca="1">VLOOKUP(A1037,Datos!$B$2:$P$1503,15,0)</f>
        <v>60.852054794520548</v>
      </c>
      <c r="I1037" s="2" t="str">
        <f t="shared" si="16"/>
        <v>CANDIDATO APROBADO</v>
      </c>
    </row>
    <row r="1038" spans="1:9" x14ac:dyDescent="0.2">
      <c r="A1038" s="5">
        <v>79237254</v>
      </c>
      <c r="B1038" s="5" t="s">
        <v>1044</v>
      </c>
      <c r="C1038" s="20">
        <f>VLOOKUP(A1038,Datos!B:M,12,0)</f>
        <v>23239</v>
      </c>
      <c r="D1038" s="21" t="str">
        <f>VLOOKUP(A1038,Datos!B:O,14,0)</f>
        <v>M</v>
      </c>
      <c r="E1038" s="21" t="str">
        <f>VLOOKUP(A1038,Datos!B:Q,16,0)</f>
        <v>NO CATEGORIZADO</v>
      </c>
      <c r="F1038" s="21" t="str">
        <f>VLOOKUP(A1038,Datos!$B$2:$R$1503,17,0)</f>
        <v>MAESTRÍA</v>
      </c>
      <c r="G1038" s="21" t="str">
        <f>VLOOKUP(A1038,Datos!$B$2:$C$1503,2,0)</f>
        <v>BOGOTA</v>
      </c>
      <c r="H1038" s="22">
        <f ca="1">VLOOKUP(A1038,Datos!$B$2:$P$1503,15,0)</f>
        <v>60.271232876712325</v>
      </c>
      <c r="I1038" s="2" t="str">
        <f t="shared" si="16"/>
        <v>CANDIDATO APROBADO</v>
      </c>
    </row>
    <row r="1039" spans="1:9" x14ac:dyDescent="0.2">
      <c r="A1039" s="5">
        <v>79246039</v>
      </c>
      <c r="B1039" s="5" t="s">
        <v>1045</v>
      </c>
      <c r="C1039" s="20">
        <f>VLOOKUP(A1039,Datos!B:M,12,0)</f>
        <v>25518</v>
      </c>
      <c r="D1039" s="21" t="str">
        <f>VLOOKUP(A1039,Datos!B:O,14,0)</f>
        <v>M</v>
      </c>
      <c r="E1039" s="21" t="str">
        <f>VLOOKUP(A1039,Datos!B:Q,16,0)</f>
        <v>NO CATEGORIZADO</v>
      </c>
      <c r="F1039" s="21" t="str">
        <f>VLOOKUP(A1039,Datos!$B$2:$R$1503,17,0)</f>
        <v>MAESTRÍA</v>
      </c>
      <c r="G1039" s="21" t="str">
        <f>VLOOKUP(A1039,Datos!$B$2:$C$1503,2,0)</f>
        <v>PEREIRA</v>
      </c>
      <c r="H1039" s="22">
        <f ca="1">VLOOKUP(A1039,Datos!$B$2:$P$1503,15,0)</f>
        <v>54.027397260273972</v>
      </c>
      <c r="I1039" s="2" t="str">
        <f t="shared" si="16"/>
        <v>CANDIDATO APROBADO</v>
      </c>
    </row>
    <row r="1040" spans="1:9" x14ac:dyDescent="0.2">
      <c r="A1040" s="5">
        <v>79263741</v>
      </c>
      <c r="B1040" s="5" t="s">
        <v>1046</v>
      </c>
      <c r="C1040" s="20">
        <f>VLOOKUP(A1040,Datos!B:M,12,0)</f>
        <v>22777</v>
      </c>
      <c r="D1040" s="21" t="str">
        <f>VLOOKUP(A1040,Datos!B:O,14,0)</f>
        <v>M</v>
      </c>
      <c r="E1040" s="21" t="str">
        <f>VLOOKUP(A1040,Datos!B:Q,16,0)</f>
        <v>CATEGORIA ASISTENTE</v>
      </c>
      <c r="F1040" s="21" t="str">
        <f>VLOOKUP(A1040,Datos!$B$2:$R$1503,17,0)</f>
        <v>ESPECIALIZACIÓN</v>
      </c>
      <c r="G1040" s="21" t="str">
        <f>VLOOKUP(A1040,Datos!$B$2:$C$1503,2,0)</f>
        <v>VALLEDUPAR</v>
      </c>
      <c r="H1040" s="22">
        <f ca="1">VLOOKUP(A1040,Datos!$B$2:$P$1503,15,0)</f>
        <v>61.536986301369865</v>
      </c>
      <c r="I1040" s="2" t="str">
        <f t="shared" si="16"/>
        <v>NO CUMPLE</v>
      </c>
    </row>
    <row r="1041" spans="1:9" x14ac:dyDescent="0.2">
      <c r="A1041" s="5">
        <v>79264431</v>
      </c>
      <c r="B1041" s="5" t="s">
        <v>1047</v>
      </c>
      <c r="C1041" s="20">
        <f>VLOOKUP(A1041,Datos!B:M,12,0)</f>
        <v>36892</v>
      </c>
      <c r="D1041" s="21" t="str">
        <f>VLOOKUP(A1041,Datos!B:O,14,0)</f>
        <v>M</v>
      </c>
      <c r="E1041" s="21" t="str">
        <f>VLOOKUP(A1041,Datos!B:Q,16,0)</f>
        <v>NO CATEGORIZADO</v>
      </c>
      <c r="F1041" s="21" t="str">
        <f>VLOOKUP(A1041,Datos!$B$2:$R$1503,17,0)</f>
        <v>MAESTRÍA</v>
      </c>
      <c r="G1041" s="21" t="str">
        <f>VLOOKUP(A1041,Datos!$B$2:$C$1503,2,0)</f>
        <v>BOGOTA</v>
      </c>
      <c r="H1041" s="22">
        <f ca="1">VLOOKUP(A1041,Datos!$B$2:$P$1503,15,0)</f>
        <v>22.865753424657534</v>
      </c>
      <c r="I1041" s="2" t="str">
        <f t="shared" si="16"/>
        <v>CANDIDATO APROBADO</v>
      </c>
    </row>
    <row r="1042" spans="1:9" x14ac:dyDescent="0.2">
      <c r="A1042" s="5">
        <v>79269761</v>
      </c>
      <c r="B1042" s="5" t="s">
        <v>1048</v>
      </c>
      <c r="C1042" s="20">
        <f>VLOOKUP(A1042,Datos!B:M,12,0)</f>
        <v>23056</v>
      </c>
      <c r="D1042" s="21" t="str">
        <f>VLOOKUP(A1042,Datos!B:O,14,0)</f>
        <v>M</v>
      </c>
      <c r="E1042" s="21" t="str">
        <f>VLOOKUP(A1042,Datos!B:Q,16,0)</f>
        <v>NO CATEGORIZADO</v>
      </c>
      <c r="F1042" s="21" t="str">
        <f>VLOOKUP(A1042,Datos!$B$2:$R$1503,17,0)</f>
        <v>ESPECIALIZACIÓN</v>
      </c>
      <c r="G1042" s="21" t="str">
        <f>VLOOKUP(A1042,Datos!$B$2:$C$1503,2,0)</f>
        <v>BOGOTA</v>
      </c>
      <c r="H1042" s="22">
        <f ca="1">VLOOKUP(A1042,Datos!$B$2:$P$1503,15,0)</f>
        <v>60.772602739726025</v>
      </c>
      <c r="I1042" s="2" t="str">
        <f t="shared" si="16"/>
        <v>NO CUMPLE</v>
      </c>
    </row>
    <row r="1043" spans="1:9" x14ac:dyDescent="0.2">
      <c r="A1043" s="5">
        <v>79279916</v>
      </c>
      <c r="B1043" s="5" t="s">
        <v>1049</v>
      </c>
      <c r="C1043" s="20">
        <f>VLOOKUP(A1043,Datos!B:M,12,0)</f>
        <v>23185</v>
      </c>
      <c r="D1043" s="21" t="str">
        <f>VLOOKUP(A1043,Datos!B:O,14,0)</f>
        <v>M</v>
      </c>
      <c r="E1043" s="21" t="str">
        <f>VLOOKUP(A1043,Datos!B:Q,16,0)</f>
        <v>CATEGORIA AUXILIAR</v>
      </c>
      <c r="F1043" s="21" t="str">
        <f>VLOOKUP(A1043,Datos!$B$2:$R$1503,17,0)</f>
        <v>ESPECIALIZACIÓN</v>
      </c>
      <c r="G1043" s="21" t="str">
        <f>VLOOKUP(A1043,Datos!$B$2:$C$1503,2,0)</f>
        <v>MEDELLIN</v>
      </c>
      <c r="H1043" s="22">
        <f ca="1">VLOOKUP(A1043,Datos!$B$2:$P$1503,15,0)</f>
        <v>60.419178082191777</v>
      </c>
      <c r="I1043" s="2" t="str">
        <f t="shared" si="16"/>
        <v>NO CUMPLE</v>
      </c>
    </row>
    <row r="1044" spans="1:9" x14ac:dyDescent="0.2">
      <c r="A1044" s="5">
        <v>79289345</v>
      </c>
      <c r="B1044" s="5" t="s">
        <v>1050</v>
      </c>
      <c r="C1044" s="20">
        <f>VLOOKUP(A1044,Datos!B:M,12,0)</f>
        <v>23326</v>
      </c>
      <c r="D1044" s="21" t="str">
        <f>VLOOKUP(A1044,Datos!B:O,14,0)</f>
        <v>M</v>
      </c>
      <c r="E1044" s="21" t="str">
        <f>VLOOKUP(A1044,Datos!B:Q,16,0)</f>
        <v>NO CATEGORIZADO</v>
      </c>
      <c r="F1044" s="21" t="str">
        <f>VLOOKUP(A1044,Datos!$B$2:$R$1503,17,0)</f>
        <v>ESPECIALIZACIÓN</v>
      </c>
      <c r="G1044" s="21" t="str">
        <f>VLOOKUP(A1044,Datos!$B$2:$C$1503,2,0)</f>
        <v>BOGOTA</v>
      </c>
      <c r="H1044" s="22">
        <f ca="1">VLOOKUP(A1044,Datos!$B$2:$P$1503,15,0)</f>
        <v>60.032876712328765</v>
      </c>
      <c r="I1044" s="2" t="str">
        <f t="shared" si="16"/>
        <v>NO CUMPLE</v>
      </c>
    </row>
    <row r="1045" spans="1:9" x14ac:dyDescent="0.2">
      <c r="A1045" s="5">
        <v>79290558</v>
      </c>
      <c r="B1045" s="5" t="s">
        <v>1051</v>
      </c>
      <c r="C1045" s="20">
        <f>VLOOKUP(A1045,Datos!B:M,12,0)</f>
        <v>23327</v>
      </c>
      <c r="D1045" s="21" t="str">
        <f>VLOOKUP(A1045,Datos!B:O,14,0)</f>
        <v>M</v>
      </c>
      <c r="E1045" s="21" t="str">
        <f>VLOOKUP(A1045,Datos!B:Q,16,0)</f>
        <v>NO CATEGORIZADO</v>
      </c>
      <c r="F1045" s="21" t="str">
        <f>VLOOKUP(A1045,Datos!$B$2:$R$1503,17,0)</f>
        <v>MAESTRÍA</v>
      </c>
      <c r="G1045" s="21" t="str">
        <f>VLOOKUP(A1045,Datos!$B$2:$C$1503,2,0)</f>
        <v>BOGOTA</v>
      </c>
      <c r="H1045" s="22">
        <f ca="1">VLOOKUP(A1045,Datos!$B$2:$P$1503,15,0)</f>
        <v>60.030136986301372</v>
      </c>
      <c r="I1045" s="2" t="str">
        <f t="shared" si="16"/>
        <v>CANDIDATO APROBADO</v>
      </c>
    </row>
    <row r="1046" spans="1:9" x14ac:dyDescent="0.2">
      <c r="A1046" s="5">
        <v>79297004</v>
      </c>
      <c r="B1046" s="5" t="s">
        <v>1052</v>
      </c>
      <c r="C1046" s="20">
        <f>VLOOKUP(A1046,Datos!B:M,12,0)</f>
        <v>23410</v>
      </c>
      <c r="D1046" s="21" t="str">
        <f>VLOOKUP(A1046,Datos!B:O,14,0)</f>
        <v>M</v>
      </c>
      <c r="E1046" s="21" t="str">
        <f>VLOOKUP(A1046,Datos!B:Q,16,0)</f>
        <v>CATEGORIA ASOCIADO</v>
      </c>
      <c r="F1046" s="21" t="str">
        <f>VLOOKUP(A1046,Datos!$B$2:$R$1503,17,0)</f>
        <v>MAESTRÍA</v>
      </c>
      <c r="G1046" s="21" t="str">
        <f>VLOOKUP(A1046,Datos!$B$2:$C$1503,2,0)</f>
        <v>BOGOTA</v>
      </c>
      <c r="H1046" s="22">
        <f ca="1">VLOOKUP(A1046,Datos!$B$2:$P$1503,15,0)</f>
        <v>59.802739726027397</v>
      </c>
      <c r="I1046" s="2" t="str">
        <f t="shared" si="16"/>
        <v>CANDIDATO APROBADO</v>
      </c>
    </row>
    <row r="1047" spans="1:9" x14ac:dyDescent="0.2">
      <c r="A1047" s="5">
        <v>79318867</v>
      </c>
      <c r="B1047" s="5" t="s">
        <v>1053</v>
      </c>
      <c r="C1047" s="20">
        <f>VLOOKUP(A1047,Datos!B:M,12,0)</f>
        <v>23653</v>
      </c>
      <c r="D1047" s="21" t="str">
        <f>VLOOKUP(A1047,Datos!B:O,14,0)</f>
        <v>M</v>
      </c>
      <c r="E1047" s="21" t="str">
        <f>VLOOKUP(A1047,Datos!B:Q,16,0)</f>
        <v>NO CATEGORIZADO</v>
      </c>
      <c r="F1047" s="21" t="str">
        <f>VLOOKUP(A1047,Datos!$B$2:$R$1503,17,0)</f>
        <v>ESPECIALIZACIÓN</v>
      </c>
      <c r="G1047" s="21" t="str">
        <f>VLOOKUP(A1047,Datos!$B$2:$C$1503,2,0)</f>
        <v>BOGOTA</v>
      </c>
      <c r="H1047" s="22">
        <f ca="1">VLOOKUP(A1047,Datos!$B$2:$P$1503,15,0)</f>
        <v>59.136986301369866</v>
      </c>
      <c r="I1047" s="2" t="str">
        <f t="shared" si="16"/>
        <v>NO CUMPLE</v>
      </c>
    </row>
    <row r="1048" spans="1:9" x14ac:dyDescent="0.2">
      <c r="A1048" s="5">
        <v>79320628</v>
      </c>
      <c r="B1048" s="5" t="s">
        <v>1054</v>
      </c>
      <c r="C1048" s="20">
        <f>VLOOKUP(A1048,Datos!B:M,12,0)</f>
        <v>23647</v>
      </c>
      <c r="D1048" s="21" t="str">
        <f>VLOOKUP(A1048,Datos!B:O,14,0)</f>
        <v>M</v>
      </c>
      <c r="E1048" s="21" t="str">
        <f>VLOOKUP(A1048,Datos!B:Q,16,0)</f>
        <v>NO CATEGORIZADO</v>
      </c>
      <c r="F1048" s="21" t="str">
        <f>VLOOKUP(A1048,Datos!$B$2:$R$1503,17,0)</f>
        <v>ESPECIALIZACIÓN</v>
      </c>
      <c r="G1048" s="21" t="str">
        <f>VLOOKUP(A1048,Datos!$B$2:$C$1503,2,0)</f>
        <v>BOGOTA</v>
      </c>
      <c r="H1048" s="22">
        <f ca="1">VLOOKUP(A1048,Datos!$B$2:$P$1503,15,0)</f>
        <v>59.153424657534245</v>
      </c>
      <c r="I1048" s="2" t="str">
        <f t="shared" si="16"/>
        <v>NO CUMPLE</v>
      </c>
    </row>
    <row r="1049" spans="1:9" x14ac:dyDescent="0.2">
      <c r="A1049" s="5">
        <v>79321546</v>
      </c>
      <c r="B1049" s="5" t="s">
        <v>1055</v>
      </c>
      <c r="C1049" s="20">
        <f>VLOOKUP(A1049,Datos!B:M,12,0)</f>
        <v>23554</v>
      </c>
      <c r="D1049" s="21" t="str">
        <f>VLOOKUP(A1049,Datos!B:O,14,0)</f>
        <v>M</v>
      </c>
      <c r="E1049" s="21" t="str">
        <f>VLOOKUP(A1049,Datos!B:Q,16,0)</f>
        <v>CATEGORIA ASISTENTE</v>
      </c>
      <c r="F1049" s="21" t="str">
        <f>VLOOKUP(A1049,Datos!$B$2:$R$1503,17,0)</f>
        <v>MAESTRÍA</v>
      </c>
      <c r="G1049" s="21" t="str">
        <f>VLOOKUP(A1049,Datos!$B$2:$C$1503,2,0)</f>
        <v>VALLEDUPAR</v>
      </c>
      <c r="H1049" s="22">
        <f ca="1">VLOOKUP(A1049,Datos!$B$2:$P$1503,15,0)</f>
        <v>59.408219178082192</v>
      </c>
      <c r="I1049" s="2" t="str">
        <f t="shared" si="16"/>
        <v>CANDIDATO APROBADO</v>
      </c>
    </row>
    <row r="1050" spans="1:9" x14ac:dyDescent="0.2">
      <c r="A1050" s="5">
        <v>79354157</v>
      </c>
      <c r="B1050" s="5" t="s">
        <v>1056</v>
      </c>
      <c r="C1050" s="20">
        <f>VLOOKUP(A1050,Datos!B:M,12,0)</f>
        <v>23910</v>
      </c>
      <c r="D1050" s="21" t="str">
        <f>VLOOKUP(A1050,Datos!B:O,14,0)</f>
        <v>M</v>
      </c>
      <c r="E1050" s="21" t="str">
        <f>VLOOKUP(A1050,Datos!B:Q,16,0)</f>
        <v>NO CATEGORIZADO</v>
      </c>
      <c r="F1050" s="21" t="str">
        <f>VLOOKUP(A1050,Datos!$B$2:$R$1503,17,0)</f>
        <v>MAESTRÍA</v>
      </c>
      <c r="G1050" s="21" t="str">
        <f>VLOOKUP(A1050,Datos!$B$2:$C$1503,2,0)</f>
        <v>BOGOTA</v>
      </c>
      <c r="H1050" s="22">
        <f ca="1">VLOOKUP(A1050,Datos!$B$2:$P$1503,15,0)</f>
        <v>58.43287671232877</v>
      </c>
      <c r="I1050" s="2" t="str">
        <f t="shared" si="16"/>
        <v>CANDIDATO APROBADO</v>
      </c>
    </row>
    <row r="1051" spans="1:9" x14ac:dyDescent="0.2">
      <c r="A1051" s="5">
        <v>79354218</v>
      </c>
      <c r="B1051" s="5" t="s">
        <v>1057</v>
      </c>
      <c r="C1051" s="20">
        <f>VLOOKUP(A1051,Datos!B:M,12,0)</f>
        <v>23961</v>
      </c>
      <c r="D1051" s="21" t="str">
        <f>VLOOKUP(A1051,Datos!B:O,14,0)</f>
        <v>M</v>
      </c>
      <c r="E1051" s="21" t="str">
        <f>VLOOKUP(A1051,Datos!B:Q,16,0)</f>
        <v>CATEGORIA ASISTENTE</v>
      </c>
      <c r="F1051" s="21" t="str">
        <f>VLOOKUP(A1051,Datos!$B$2:$R$1503,17,0)</f>
        <v>PROFESIONAL</v>
      </c>
      <c r="G1051" s="21" t="str">
        <f>VLOOKUP(A1051,Datos!$B$2:$C$1503,2,0)</f>
        <v>PEREIRA</v>
      </c>
      <c r="H1051" s="22">
        <f ca="1">VLOOKUP(A1051,Datos!$B$2:$P$1503,15,0)</f>
        <v>58.293150684931504</v>
      </c>
      <c r="I1051" s="2" t="str">
        <f t="shared" si="16"/>
        <v>NO CUMPLE</v>
      </c>
    </row>
    <row r="1052" spans="1:9" x14ac:dyDescent="0.2">
      <c r="A1052" s="5">
        <v>79355731</v>
      </c>
      <c r="B1052" s="5" t="s">
        <v>1058</v>
      </c>
      <c r="C1052" s="20">
        <f>VLOOKUP(A1052,Datos!B:M,12,0)</f>
        <v>23665</v>
      </c>
      <c r="D1052" s="21" t="str">
        <f>VLOOKUP(A1052,Datos!B:O,14,0)</f>
        <v>M</v>
      </c>
      <c r="E1052" s="21" t="str">
        <f>VLOOKUP(A1052,Datos!B:Q,16,0)</f>
        <v>CATEGORIA AUXILIAR</v>
      </c>
      <c r="F1052" s="21" t="str">
        <f>VLOOKUP(A1052,Datos!$B$2:$R$1503,17,0)</f>
        <v>MAESTRÍA</v>
      </c>
      <c r="G1052" s="21" t="str">
        <f>VLOOKUP(A1052,Datos!$B$2:$C$1503,2,0)</f>
        <v>BOGOTA</v>
      </c>
      <c r="H1052" s="22">
        <f ca="1">VLOOKUP(A1052,Datos!$B$2:$P$1503,15,0)</f>
        <v>59.104109589041094</v>
      </c>
      <c r="I1052" s="2" t="str">
        <f t="shared" si="16"/>
        <v>CANDIDATO APROBADO</v>
      </c>
    </row>
    <row r="1053" spans="1:9" x14ac:dyDescent="0.2">
      <c r="A1053" s="5">
        <v>79366953</v>
      </c>
      <c r="B1053" s="5" t="s">
        <v>1059</v>
      </c>
      <c r="C1053" s="20">
        <f>VLOOKUP(A1053,Datos!B:M,12,0)</f>
        <v>24007</v>
      </c>
      <c r="D1053" s="21" t="str">
        <f>VLOOKUP(A1053,Datos!B:O,14,0)</f>
        <v>M</v>
      </c>
      <c r="E1053" s="21" t="str">
        <f>VLOOKUP(A1053,Datos!B:Q,16,0)</f>
        <v>NO CATEGORIZADO</v>
      </c>
      <c r="F1053" s="21" t="str">
        <f>VLOOKUP(A1053,Datos!$B$2:$R$1503,17,0)</f>
        <v>MAESTRÍA</v>
      </c>
      <c r="G1053" s="21" t="str">
        <f>VLOOKUP(A1053,Datos!$B$2:$C$1503,2,0)</f>
        <v>BOGOTA</v>
      </c>
      <c r="H1053" s="22">
        <f ca="1">VLOOKUP(A1053,Datos!$B$2:$P$1503,15,0)</f>
        <v>58.167123287671231</v>
      </c>
      <c r="I1053" s="2" t="str">
        <f t="shared" si="16"/>
        <v>CANDIDATO APROBADO</v>
      </c>
    </row>
    <row r="1054" spans="1:9" x14ac:dyDescent="0.2">
      <c r="A1054" s="5">
        <v>79369790</v>
      </c>
      <c r="B1054" s="5" t="s">
        <v>1060</v>
      </c>
      <c r="C1054" s="20">
        <f>VLOOKUP(A1054,Datos!B:M,12,0)</f>
        <v>24099</v>
      </c>
      <c r="D1054" s="21" t="str">
        <f>VLOOKUP(A1054,Datos!B:O,14,0)</f>
        <v>M</v>
      </c>
      <c r="E1054" s="21" t="str">
        <f>VLOOKUP(A1054,Datos!B:Q,16,0)</f>
        <v>CATEGORIA ASISTENTE</v>
      </c>
      <c r="F1054" s="21" t="str">
        <f>VLOOKUP(A1054,Datos!$B$2:$R$1503,17,0)</f>
        <v>MAESTRÍA</v>
      </c>
      <c r="G1054" s="21" t="str">
        <f>VLOOKUP(A1054,Datos!$B$2:$C$1503,2,0)</f>
        <v>VALLEDUPAR</v>
      </c>
      <c r="H1054" s="22">
        <f ca="1">VLOOKUP(A1054,Datos!$B$2:$P$1503,15,0)</f>
        <v>57.915068493150685</v>
      </c>
      <c r="I1054" s="2" t="str">
        <f t="shared" si="16"/>
        <v>CANDIDATO APROBADO</v>
      </c>
    </row>
    <row r="1055" spans="1:9" x14ac:dyDescent="0.2">
      <c r="A1055" s="5">
        <v>79371959</v>
      </c>
      <c r="B1055" s="5" t="s">
        <v>1061</v>
      </c>
      <c r="C1055" s="20">
        <f>VLOOKUP(A1055,Datos!B:M,12,0)</f>
        <v>24131</v>
      </c>
      <c r="D1055" s="21" t="str">
        <f>VLOOKUP(A1055,Datos!B:O,14,0)</f>
        <v>M</v>
      </c>
      <c r="E1055" s="21" t="str">
        <f>VLOOKUP(A1055,Datos!B:Q,16,0)</f>
        <v>NO CATEGORIZADO</v>
      </c>
      <c r="F1055" s="21" t="str">
        <f>VLOOKUP(A1055,Datos!$B$2:$R$1503,17,0)</f>
        <v>DOCTORADO</v>
      </c>
      <c r="G1055" s="21" t="str">
        <f>VLOOKUP(A1055,Datos!$B$2:$C$1503,2,0)</f>
        <v>PEREIRA</v>
      </c>
      <c r="H1055" s="22">
        <f ca="1">VLOOKUP(A1055,Datos!$B$2:$P$1503,15,0)</f>
        <v>57.827397260273976</v>
      </c>
      <c r="I1055" s="2" t="str">
        <f t="shared" si="16"/>
        <v>NO CUMPLE</v>
      </c>
    </row>
    <row r="1056" spans="1:9" x14ac:dyDescent="0.2">
      <c r="A1056" s="5">
        <v>79379457</v>
      </c>
      <c r="B1056" s="5" t="s">
        <v>1062</v>
      </c>
      <c r="C1056" s="20">
        <f>VLOOKUP(A1056,Datos!B:M,12,0)</f>
        <v>24183</v>
      </c>
      <c r="D1056" s="21" t="str">
        <f>VLOOKUP(A1056,Datos!B:O,14,0)</f>
        <v>M</v>
      </c>
      <c r="E1056" s="21" t="str">
        <f>VLOOKUP(A1056,Datos!B:Q,16,0)</f>
        <v>NO CATEGORIZADO</v>
      </c>
      <c r="F1056" s="21" t="str">
        <f>VLOOKUP(A1056,Datos!$B$2:$R$1503,17,0)</f>
        <v>PROFESIONAL</v>
      </c>
      <c r="G1056" s="21" t="str">
        <f>VLOOKUP(A1056,Datos!$B$2:$C$1503,2,0)</f>
        <v>PEREIRA</v>
      </c>
      <c r="H1056" s="22">
        <f ca="1">VLOOKUP(A1056,Datos!$B$2:$P$1503,15,0)</f>
        <v>57.684931506849317</v>
      </c>
      <c r="I1056" s="2" t="str">
        <f t="shared" si="16"/>
        <v>NO CUMPLE</v>
      </c>
    </row>
    <row r="1057" spans="1:9" x14ac:dyDescent="0.2">
      <c r="A1057" s="5">
        <v>79382571</v>
      </c>
      <c r="B1057" s="5" t="s">
        <v>1063</v>
      </c>
      <c r="C1057" s="20">
        <f>VLOOKUP(A1057,Datos!B:M,12,0)</f>
        <v>23465</v>
      </c>
      <c r="D1057" s="21" t="str">
        <f>VLOOKUP(A1057,Datos!B:O,14,0)</f>
        <v>M</v>
      </c>
      <c r="E1057" s="21" t="str">
        <f>VLOOKUP(A1057,Datos!B:Q,16,0)</f>
        <v>NO CATEGORIZADO</v>
      </c>
      <c r="F1057" s="21" t="str">
        <f>VLOOKUP(A1057,Datos!$B$2:$R$1503,17,0)</f>
        <v>PROFESIONAL</v>
      </c>
      <c r="G1057" s="21" t="str">
        <f>VLOOKUP(A1057,Datos!$B$2:$C$1503,2,0)</f>
        <v>BOGOTA</v>
      </c>
      <c r="H1057" s="22">
        <f ca="1">VLOOKUP(A1057,Datos!$B$2:$P$1503,15,0)</f>
        <v>59.652054794520545</v>
      </c>
      <c r="I1057" s="2" t="str">
        <f t="shared" si="16"/>
        <v>NO CUMPLE</v>
      </c>
    </row>
    <row r="1058" spans="1:9" x14ac:dyDescent="0.2">
      <c r="A1058" s="5">
        <v>79386226</v>
      </c>
      <c r="B1058" s="5" t="s">
        <v>1064</v>
      </c>
      <c r="C1058" s="20">
        <f>VLOOKUP(A1058,Datos!B:M,12,0)</f>
        <v>24385</v>
      </c>
      <c r="D1058" s="21" t="str">
        <f>VLOOKUP(A1058,Datos!B:O,14,0)</f>
        <v>M</v>
      </c>
      <c r="E1058" s="21" t="str">
        <f>VLOOKUP(A1058,Datos!B:Q,16,0)</f>
        <v>NO CATEGORIZADO</v>
      </c>
      <c r="F1058" s="21" t="str">
        <f>VLOOKUP(A1058,Datos!$B$2:$R$1503,17,0)</f>
        <v>MAESTRÍA</v>
      </c>
      <c r="G1058" s="21" t="str">
        <f>VLOOKUP(A1058,Datos!$B$2:$C$1503,2,0)</f>
        <v>BOGOTA</v>
      </c>
      <c r="H1058" s="22">
        <f ca="1">VLOOKUP(A1058,Datos!$B$2:$P$1503,15,0)</f>
        <v>57.131506849315066</v>
      </c>
      <c r="I1058" s="2" t="str">
        <f t="shared" si="16"/>
        <v>CANDIDATO APROBADO</v>
      </c>
    </row>
    <row r="1059" spans="1:9" x14ac:dyDescent="0.2">
      <c r="A1059" s="5">
        <v>79390765</v>
      </c>
      <c r="B1059" s="5" t="s">
        <v>1065</v>
      </c>
      <c r="C1059" s="20">
        <f>VLOOKUP(A1059,Datos!B:M,12,0)</f>
        <v>24390</v>
      </c>
      <c r="D1059" s="21" t="str">
        <f>VLOOKUP(A1059,Datos!B:O,14,0)</f>
        <v>M</v>
      </c>
      <c r="E1059" s="21" t="str">
        <f>VLOOKUP(A1059,Datos!B:Q,16,0)</f>
        <v>NO CATEGORIZADO</v>
      </c>
      <c r="F1059" s="21" t="str">
        <f>VLOOKUP(A1059,Datos!$B$2:$R$1503,17,0)</f>
        <v>ESPECIALIZACIÓN</v>
      </c>
      <c r="G1059" s="21" t="str">
        <f>VLOOKUP(A1059,Datos!$B$2:$C$1503,2,0)</f>
        <v>MEDELLIN</v>
      </c>
      <c r="H1059" s="22">
        <f ca="1">VLOOKUP(A1059,Datos!$B$2:$P$1503,15,0)</f>
        <v>57.11780821917808</v>
      </c>
      <c r="I1059" s="2" t="str">
        <f t="shared" si="16"/>
        <v>NO CUMPLE</v>
      </c>
    </row>
    <row r="1060" spans="1:9" x14ac:dyDescent="0.2">
      <c r="A1060" s="5">
        <v>79404213</v>
      </c>
      <c r="B1060" s="5" t="s">
        <v>1066</v>
      </c>
      <c r="C1060" s="20">
        <f>VLOOKUP(A1060,Datos!B:M,12,0)</f>
        <v>24456</v>
      </c>
      <c r="D1060" s="21" t="str">
        <f>VLOOKUP(A1060,Datos!B:O,14,0)</f>
        <v>M</v>
      </c>
      <c r="E1060" s="21" t="str">
        <f>VLOOKUP(A1060,Datos!B:Q,16,0)</f>
        <v>NO CATEGORIZADO</v>
      </c>
      <c r="F1060" s="21" t="str">
        <f>VLOOKUP(A1060,Datos!$B$2:$R$1503,17,0)</f>
        <v>ESPECIALIZACIÓN</v>
      </c>
      <c r="G1060" s="21" t="str">
        <f>VLOOKUP(A1060,Datos!$B$2:$C$1503,2,0)</f>
        <v>BOGOTA</v>
      </c>
      <c r="H1060" s="22">
        <f ca="1">VLOOKUP(A1060,Datos!$B$2:$P$1503,15,0)</f>
        <v>56.936986301369863</v>
      </c>
      <c r="I1060" s="2" t="str">
        <f t="shared" si="16"/>
        <v>NO CUMPLE</v>
      </c>
    </row>
    <row r="1061" spans="1:9" x14ac:dyDescent="0.2">
      <c r="A1061" s="5">
        <v>79405564</v>
      </c>
      <c r="B1061" s="5" t="s">
        <v>1067</v>
      </c>
      <c r="C1061" s="20">
        <f>VLOOKUP(A1061,Datos!B:M,12,0)</f>
        <v>24464</v>
      </c>
      <c r="D1061" s="21" t="str">
        <f>VLOOKUP(A1061,Datos!B:O,14,0)</f>
        <v>M</v>
      </c>
      <c r="E1061" s="21" t="str">
        <f>VLOOKUP(A1061,Datos!B:Q,16,0)</f>
        <v>NO CATEGORIZADO</v>
      </c>
      <c r="F1061" s="21" t="str">
        <f>VLOOKUP(A1061,Datos!$B$2:$R$1503,17,0)</f>
        <v>MAESTRÍA</v>
      </c>
      <c r="G1061" s="21" t="str">
        <f>VLOOKUP(A1061,Datos!$B$2:$C$1503,2,0)</f>
        <v>PEREIRA</v>
      </c>
      <c r="H1061" s="22">
        <f ca="1">VLOOKUP(A1061,Datos!$B$2:$P$1503,15,0)</f>
        <v>56.915068493150685</v>
      </c>
      <c r="I1061" s="2" t="str">
        <f t="shared" si="16"/>
        <v>CANDIDATO APROBADO</v>
      </c>
    </row>
    <row r="1062" spans="1:9" x14ac:dyDescent="0.2">
      <c r="A1062" s="5">
        <v>79410094</v>
      </c>
      <c r="B1062" s="5" t="s">
        <v>1068</v>
      </c>
      <c r="C1062" s="20">
        <f>VLOOKUP(A1062,Datos!B:M,12,0)</f>
        <v>24519</v>
      </c>
      <c r="D1062" s="21" t="str">
        <f>VLOOKUP(A1062,Datos!B:O,14,0)</f>
        <v>M</v>
      </c>
      <c r="E1062" s="21" t="str">
        <f>VLOOKUP(A1062,Datos!B:Q,16,0)</f>
        <v>NO CATEGORIZADO</v>
      </c>
      <c r="F1062" s="21" t="str">
        <f>VLOOKUP(A1062,Datos!$B$2:$R$1503,17,0)</f>
        <v>ESPECIALIZACIÓN</v>
      </c>
      <c r="G1062" s="21" t="str">
        <f>VLOOKUP(A1062,Datos!$B$2:$C$1503,2,0)</f>
        <v>BOGOTA</v>
      </c>
      <c r="H1062" s="22">
        <f ca="1">VLOOKUP(A1062,Datos!$B$2:$P$1503,15,0)</f>
        <v>56.764383561643832</v>
      </c>
      <c r="I1062" s="2" t="str">
        <f t="shared" si="16"/>
        <v>NO CUMPLE</v>
      </c>
    </row>
    <row r="1063" spans="1:9" x14ac:dyDescent="0.2">
      <c r="A1063" s="5">
        <v>79423658</v>
      </c>
      <c r="B1063" s="5" t="s">
        <v>1069</v>
      </c>
      <c r="C1063" s="20">
        <f>VLOOKUP(A1063,Datos!B:M,12,0)</f>
        <v>24657</v>
      </c>
      <c r="D1063" s="21" t="str">
        <f>VLOOKUP(A1063,Datos!B:O,14,0)</f>
        <v>M</v>
      </c>
      <c r="E1063" s="21" t="str">
        <f>VLOOKUP(A1063,Datos!B:Q,16,0)</f>
        <v>NO CATEGORIZADO</v>
      </c>
      <c r="F1063" s="21" t="str">
        <f>VLOOKUP(A1063,Datos!$B$2:$R$1503,17,0)</f>
        <v>ESPECIALIZACIÓN</v>
      </c>
      <c r="G1063" s="21" t="str">
        <f>VLOOKUP(A1063,Datos!$B$2:$C$1503,2,0)</f>
        <v>BOGOTA</v>
      </c>
      <c r="H1063" s="22">
        <f ca="1">VLOOKUP(A1063,Datos!$B$2:$P$1503,15,0)</f>
        <v>56.386301369863013</v>
      </c>
      <c r="I1063" s="2" t="str">
        <f t="shared" si="16"/>
        <v>NO CUMPLE</v>
      </c>
    </row>
    <row r="1064" spans="1:9" x14ac:dyDescent="0.2">
      <c r="A1064" s="5">
        <v>79445754</v>
      </c>
      <c r="B1064" s="5" t="s">
        <v>1070</v>
      </c>
      <c r="C1064" s="20">
        <f>VLOOKUP(A1064,Datos!B:M,12,0)</f>
        <v>24902</v>
      </c>
      <c r="D1064" s="21" t="str">
        <f>VLOOKUP(A1064,Datos!B:O,14,0)</f>
        <v>M</v>
      </c>
      <c r="E1064" s="21" t="str">
        <f>VLOOKUP(A1064,Datos!B:Q,16,0)</f>
        <v>CATEGORIA ASISTENTE</v>
      </c>
      <c r="F1064" s="21" t="str">
        <f>VLOOKUP(A1064,Datos!$B$2:$R$1503,17,0)</f>
        <v>PROFESIONAL</v>
      </c>
      <c r="G1064" s="21" t="str">
        <f>VLOOKUP(A1064,Datos!$B$2:$C$1503,2,0)</f>
        <v>PEREIRA</v>
      </c>
      <c r="H1064" s="22">
        <f ca="1">VLOOKUP(A1064,Datos!$B$2:$P$1503,15,0)</f>
        <v>55.715068493150682</v>
      </c>
      <c r="I1064" s="2" t="str">
        <f t="shared" si="16"/>
        <v>NO CUMPLE</v>
      </c>
    </row>
    <row r="1065" spans="1:9" x14ac:dyDescent="0.2">
      <c r="A1065" s="5">
        <v>79446374</v>
      </c>
      <c r="B1065" s="5" t="s">
        <v>1071</v>
      </c>
      <c r="C1065" s="20">
        <f>VLOOKUP(A1065,Datos!B:M,12,0)</f>
        <v>24984</v>
      </c>
      <c r="D1065" s="21" t="str">
        <f>VLOOKUP(A1065,Datos!B:O,14,0)</f>
        <v>M</v>
      </c>
      <c r="E1065" s="21" t="str">
        <f>VLOOKUP(A1065,Datos!B:Q,16,0)</f>
        <v>NO CATEGORIZADO</v>
      </c>
      <c r="F1065" s="21" t="str">
        <f>VLOOKUP(A1065,Datos!$B$2:$R$1503,17,0)</f>
        <v>MAESTRÍA</v>
      </c>
      <c r="G1065" s="21" t="str">
        <f>VLOOKUP(A1065,Datos!$B$2:$C$1503,2,0)</f>
        <v>BOGOTA</v>
      </c>
      <c r="H1065" s="22">
        <f ca="1">VLOOKUP(A1065,Datos!$B$2:$P$1503,15,0)</f>
        <v>55.490410958904107</v>
      </c>
      <c r="I1065" s="2" t="str">
        <f t="shared" si="16"/>
        <v>CANDIDATO APROBADO</v>
      </c>
    </row>
    <row r="1066" spans="1:9" x14ac:dyDescent="0.2">
      <c r="A1066" s="5">
        <v>79446390</v>
      </c>
      <c r="B1066" s="5" t="s">
        <v>1072</v>
      </c>
      <c r="C1066" s="20">
        <f>VLOOKUP(A1066,Datos!B:M,12,0)</f>
        <v>25001</v>
      </c>
      <c r="D1066" s="21" t="str">
        <f>VLOOKUP(A1066,Datos!B:O,14,0)</f>
        <v>M</v>
      </c>
      <c r="E1066" s="21" t="str">
        <f>VLOOKUP(A1066,Datos!B:Q,16,0)</f>
        <v>NO CATEGORIZADO</v>
      </c>
      <c r="F1066" s="21" t="str">
        <f>VLOOKUP(A1066,Datos!$B$2:$R$1503,17,0)</f>
        <v>TECNOLÓGICO</v>
      </c>
      <c r="G1066" s="21" t="str">
        <f>VLOOKUP(A1066,Datos!$B$2:$C$1503,2,0)</f>
        <v>VALLEDUPAR</v>
      </c>
      <c r="H1066" s="22">
        <f ca="1">VLOOKUP(A1066,Datos!$B$2:$P$1503,15,0)</f>
        <v>55.443835616438356</v>
      </c>
      <c r="I1066" s="2" t="str">
        <f t="shared" si="16"/>
        <v>NO CUMPLE</v>
      </c>
    </row>
    <row r="1067" spans="1:9" x14ac:dyDescent="0.2">
      <c r="A1067" s="5">
        <v>79447006</v>
      </c>
      <c r="B1067" s="5" t="s">
        <v>1073</v>
      </c>
      <c r="C1067" s="20">
        <f>VLOOKUP(A1067,Datos!B:M,12,0)</f>
        <v>24858</v>
      </c>
      <c r="D1067" s="21" t="str">
        <f>VLOOKUP(A1067,Datos!B:O,14,0)</f>
        <v>M</v>
      </c>
      <c r="E1067" s="21" t="str">
        <f>VLOOKUP(A1067,Datos!B:Q,16,0)</f>
        <v>NO CATEGORIZADO</v>
      </c>
      <c r="F1067" s="21" t="str">
        <f>VLOOKUP(A1067,Datos!$B$2:$R$1503,17,0)</f>
        <v>MAESTRÍA</v>
      </c>
      <c r="G1067" s="21" t="str">
        <f>VLOOKUP(A1067,Datos!$B$2:$C$1503,2,0)</f>
        <v>BOGOTA</v>
      </c>
      <c r="H1067" s="22">
        <f ca="1">VLOOKUP(A1067,Datos!$B$2:$P$1503,15,0)</f>
        <v>55.835616438356162</v>
      </c>
      <c r="I1067" s="2" t="str">
        <f t="shared" si="16"/>
        <v>CANDIDATO APROBADO</v>
      </c>
    </row>
    <row r="1068" spans="1:9" x14ac:dyDescent="0.2">
      <c r="A1068" s="5">
        <v>79452795</v>
      </c>
      <c r="B1068" s="5" t="s">
        <v>1074</v>
      </c>
      <c r="C1068" s="20">
        <f>VLOOKUP(A1068,Datos!B:M,12,0)</f>
        <v>24970</v>
      </c>
      <c r="D1068" s="21" t="str">
        <f>VLOOKUP(A1068,Datos!B:O,14,0)</f>
        <v>M</v>
      </c>
      <c r="E1068" s="21" t="str">
        <f>VLOOKUP(A1068,Datos!B:Q,16,0)</f>
        <v>NO CATEGORIZADO</v>
      </c>
      <c r="F1068" s="21" t="str">
        <f>VLOOKUP(A1068,Datos!$B$2:$R$1503,17,0)</f>
        <v>PROFESIONAL</v>
      </c>
      <c r="G1068" s="21" t="str">
        <f>VLOOKUP(A1068,Datos!$B$2:$C$1503,2,0)</f>
        <v>PEREIRA</v>
      </c>
      <c r="H1068" s="22">
        <f ca="1">VLOOKUP(A1068,Datos!$B$2:$P$1503,15,0)</f>
        <v>55.528767123287672</v>
      </c>
      <c r="I1068" s="2" t="str">
        <f t="shared" si="16"/>
        <v>NO CUMPLE</v>
      </c>
    </row>
    <row r="1069" spans="1:9" x14ac:dyDescent="0.2">
      <c r="A1069" s="5">
        <v>79453960</v>
      </c>
      <c r="B1069" s="5" t="s">
        <v>1075</v>
      </c>
      <c r="C1069" s="20">
        <f>VLOOKUP(A1069,Datos!B:M,12,0)</f>
        <v>25033</v>
      </c>
      <c r="D1069" s="21" t="str">
        <f>VLOOKUP(A1069,Datos!B:O,14,0)</f>
        <v>M</v>
      </c>
      <c r="E1069" s="21" t="str">
        <f>VLOOKUP(A1069,Datos!B:Q,16,0)</f>
        <v>NO CATEGORIZADO</v>
      </c>
      <c r="F1069" s="21" t="str">
        <f>VLOOKUP(A1069,Datos!$B$2:$R$1503,17,0)</f>
        <v>MAESTRÍA</v>
      </c>
      <c r="G1069" s="21" t="str">
        <f>VLOOKUP(A1069,Datos!$B$2:$C$1503,2,0)</f>
        <v>BOGOTA</v>
      </c>
      <c r="H1069" s="22">
        <f ca="1">VLOOKUP(A1069,Datos!$B$2:$P$1503,15,0)</f>
        <v>55.356164383561641</v>
      </c>
      <c r="I1069" s="2" t="str">
        <f t="shared" si="16"/>
        <v>CANDIDATO APROBADO</v>
      </c>
    </row>
    <row r="1070" spans="1:9" x14ac:dyDescent="0.2">
      <c r="A1070" s="5">
        <v>79457558</v>
      </c>
      <c r="B1070" s="5" t="s">
        <v>1076</v>
      </c>
      <c r="C1070" s="20">
        <f>VLOOKUP(A1070,Datos!B:M,12,0)</f>
        <v>25063</v>
      </c>
      <c r="D1070" s="21" t="str">
        <f>VLOOKUP(A1070,Datos!B:O,14,0)</f>
        <v>M</v>
      </c>
      <c r="E1070" s="21" t="str">
        <f>VLOOKUP(A1070,Datos!B:Q,16,0)</f>
        <v>CATEGORIA ASISTENTE</v>
      </c>
      <c r="F1070" s="21" t="str">
        <f>VLOOKUP(A1070,Datos!$B$2:$R$1503,17,0)</f>
        <v>ESPECIALIZACIÓN</v>
      </c>
      <c r="G1070" s="21" t="str">
        <f>VLOOKUP(A1070,Datos!$B$2:$C$1503,2,0)</f>
        <v>VALLEDUPAR</v>
      </c>
      <c r="H1070" s="22">
        <f ca="1">VLOOKUP(A1070,Datos!$B$2:$P$1503,15,0)</f>
        <v>55.273972602739725</v>
      </c>
      <c r="I1070" s="2" t="str">
        <f t="shared" si="16"/>
        <v>NO CUMPLE</v>
      </c>
    </row>
    <row r="1071" spans="1:9" x14ac:dyDescent="0.2">
      <c r="A1071" s="5">
        <v>79464749</v>
      </c>
      <c r="B1071" s="5" t="s">
        <v>1077</v>
      </c>
      <c r="C1071" s="20">
        <f>VLOOKUP(A1071,Datos!B:M,12,0)</f>
        <v>25070</v>
      </c>
      <c r="D1071" s="21" t="str">
        <f>VLOOKUP(A1071,Datos!B:O,14,0)</f>
        <v>M</v>
      </c>
      <c r="E1071" s="21" t="str">
        <f>VLOOKUP(A1071,Datos!B:Q,16,0)</f>
        <v>NO CATEGORIZADO</v>
      </c>
      <c r="F1071" s="21" t="str">
        <f>VLOOKUP(A1071,Datos!$B$2:$R$1503,17,0)</f>
        <v>TECNOLÓGICO</v>
      </c>
      <c r="G1071" s="21" t="str">
        <f>VLOOKUP(A1071,Datos!$B$2:$C$1503,2,0)</f>
        <v>BOGOTA</v>
      </c>
      <c r="H1071" s="22">
        <f ca="1">VLOOKUP(A1071,Datos!$B$2:$P$1503,15,0)</f>
        <v>55.254794520547946</v>
      </c>
      <c r="I1071" s="2" t="str">
        <f t="shared" si="16"/>
        <v>NO CUMPLE</v>
      </c>
    </row>
    <row r="1072" spans="1:9" x14ac:dyDescent="0.2">
      <c r="A1072" s="5">
        <v>79464786</v>
      </c>
      <c r="B1072" s="5" t="s">
        <v>1078</v>
      </c>
      <c r="C1072" s="20">
        <f>VLOOKUP(A1072,Datos!B:M,12,0)</f>
        <v>25144</v>
      </c>
      <c r="D1072" s="21" t="str">
        <f>VLOOKUP(A1072,Datos!B:O,14,0)</f>
        <v>M</v>
      </c>
      <c r="E1072" s="21" t="str">
        <f>VLOOKUP(A1072,Datos!B:Q,16,0)</f>
        <v>CATEGORIA AUXILIAR</v>
      </c>
      <c r="F1072" s="21" t="str">
        <f>VLOOKUP(A1072,Datos!$B$2:$R$1503,17,0)</f>
        <v>MAESTRÍA</v>
      </c>
      <c r="G1072" s="21" t="str">
        <f>VLOOKUP(A1072,Datos!$B$2:$C$1503,2,0)</f>
        <v>BOGOTA</v>
      </c>
      <c r="H1072" s="22">
        <f ca="1">VLOOKUP(A1072,Datos!$B$2:$P$1503,15,0)</f>
        <v>55.052054794520551</v>
      </c>
      <c r="I1072" s="2" t="str">
        <f t="shared" si="16"/>
        <v>CANDIDATO APROBADO</v>
      </c>
    </row>
    <row r="1073" spans="1:9" x14ac:dyDescent="0.2">
      <c r="A1073" s="5">
        <v>79465626</v>
      </c>
      <c r="B1073" s="5" t="s">
        <v>1079</v>
      </c>
      <c r="C1073" s="20">
        <f>VLOOKUP(A1073,Datos!B:M,12,0)</f>
        <v>25203</v>
      </c>
      <c r="D1073" s="21" t="str">
        <f>VLOOKUP(A1073,Datos!B:O,14,0)</f>
        <v>M</v>
      </c>
      <c r="E1073" s="21" t="str">
        <f>VLOOKUP(A1073,Datos!B:Q,16,0)</f>
        <v>NO CATEGORIZADO</v>
      </c>
      <c r="F1073" s="21" t="str">
        <f>VLOOKUP(A1073,Datos!$B$2:$R$1503,17,0)</f>
        <v>ESPECIALIZACIÓN</v>
      </c>
      <c r="G1073" s="21" t="str">
        <f>VLOOKUP(A1073,Datos!$B$2:$C$1503,2,0)</f>
        <v>BOGOTA</v>
      </c>
      <c r="H1073" s="22">
        <f ca="1">VLOOKUP(A1073,Datos!$B$2:$P$1503,15,0)</f>
        <v>54.890410958904113</v>
      </c>
      <c r="I1073" s="2" t="str">
        <f t="shared" si="16"/>
        <v>NO CUMPLE</v>
      </c>
    </row>
    <row r="1074" spans="1:9" x14ac:dyDescent="0.2">
      <c r="A1074" s="5">
        <v>79484416</v>
      </c>
      <c r="B1074" s="5" t="s">
        <v>1080</v>
      </c>
      <c r="C1074" s="20">
        <f>VLOOKUP(A1074,Datos!B:M,12,0)</f>
        <v>25176</v>
      </c>
      <c r="D1074" s="21" t="str">
        <f>VLOOKUP(A1074,Datos!B:O,14,0)</f>
        <v>M</v>
      </c>
      <c r="E1074" s="21" t="str">
        <f>VLOOKUP(A1074,Datos!B:Q,16,0)</f>
        <v>NO CATEGORIZADO</v>
      </c>
      <c r="F1074" s="21" t="str">
        <f>VLOOKUP(A1074,Datos!$B$2:$R$1503,17,0)</f>
        <v>ESPECIALIZACIÓN</v>
      </c>
      <c r="G1074" s="21" t="str">
        <f>VLOOKUP(A1074,Datos!$B$2:$C$1503,2,0)</f>
        <v>BOGOTA</v>
      </c>
      <c r="H1074" s="22">
        <f ca="1">VLOOKUP(A1074,Datos!$B$2:$P$1503,15,0)</f>
        <v>54.964383561643835</v>
      </c>
      <c r="I1074" s="2" t="str">
        <f t="shared" si="16"/>
        <v>NO CUMPLE</v>
      </c>
    </row>
    <row r="1075" spans="1:9" x14ac:dyDescent="0.2">
      <c r="A1075" s="5">
        <v>79502709</v>
      </c>
      <c r="B1075" s="5" t="s">
        <v>1081</v>
      </c>
      <c r="C1075" s="20">
        <f>VLOOKUP(A1075,Datos!B:M,12,0)</f>
        <v>25802</v>
      </c>
      <c r="D1075" s="21" t="str">
        <f>VLOOKUP(A1075,Datos!B:O,14,0)</f>
        <v>M</v>
      </c>
      <c r="E1075" s="21" t="str">
        <f>VLOOKUP(A1075,Datos!B:Q,16,0)</f>
        <v>NO CATEGORIZADO</v>
      </c>
      <c r="F1075" s="21" t="str">
        <f>VLOOKUP(A1075,Datos!$B$2:$R$1503,17,0)</f>
        <v>MAESTRÍA</v>
      </c>
      <c r="G1075" s="21" t="str">
        <f>VLOOKUP(A1075,Datos!$B$2:$C$1503,2,0)</f>
        <v>PEREIRA</v>
      </c>
      <c r="H1075" s="22">
        <f ca="1">VLOOKUP(A1075,Datos!$B$2:$P$1503,15,0)</f>
        <v>53.249315068493154</v>
      </c>
      <c r="I1075" s="2" t="str">
        <f t="shared" si="16"/>
        <v>CANDIDATO APROBADO</v>
      </c>
    </row>
    <row r="1076" spans="1:9" x14ac:dyDescent="0.2">
      <c r="A1076" s="5">
        <v>79503448</v>
      </c>
      <c r="B1076" s="5" t="s">
        <v>1082</v>
      </c>
      <c r="C1076" s="20">
        <f>VLOOKUP(A1076,Datos!B:M,12,0)</f>
        <v>25923</v>
      </c>
      <c r="D1076" s="21" t="str">
        <f>VLOOKUP(A1076,Datos!B:O,14,0)</f>
        <v>M</v>
      </c>
      <c r="E1076" s="21" t="str">
        <f>VLOOKUP(A1076,Datos!B:Q,16,0)</f>
        <v>NO CATEGORIZADO</v>
      </c>
      <c r="F1076" s="21" t="str">
        <f>VLOOKUP(A1076,Datos!$B$2:$R$1503,17,0)</f>
        <v>MAESTRÍA</v>
      </c>
      <c r="G1076" s="21" t="str">
        <f>VLOOKUP(A1076,Datos!$B$2:$C$1503,2,0)</f>
        <v>VALLEDUPAR</v>
      </c>
      <c r="H1076" s="22">
        <f ca="1">VLOOKUP(A1076,Datos!$B$2:$P$1503,15,0)</f>
        <v>52.917808219178085</v>
      </c>
      <c r="I1076" s="2" t="str">
        <f t="shared" si="16"/>
        <v>CANDIDATO APROBADO</v>
      </c>
    </row>
    <row r="1077" spans="1:9" x14ac:dyDescent="0.2">
      <c r="A1077" s="5">
        <v>79504131</v>
      </c>
      <c r="B1077" s="5" t="s">
        <v>1083</v>
      </c>
      <c r="C1077" s="20">
        <f>VLOOKUP(A1077,Datos!B:M,12,0)</f>
        <v>26014</v>
      </c>
      <c r="D1077" s="21" t="str">
        <f>VLOOKUP(A1077,Datos!B:O,14,0)</f>
        <v>M</v>
      </c>
      <c r="E1077" s="21" t="str">
        <f>VLOOKUP(A1077,Datos!B:Q,16,0)</f>
        <v>CATEGORIA ASISTENTE</v>
      </c>
      <c r="F1077" s="21" t="str">
        <f>VLOOKUP(A1077,Datos!$B$2:$R$1503,17,0)</f>
        <v>DOCTORADO</v>
      </c>
      <c r="G1077" s="21" t="str">
        <f>VLOOKUP(A1077,Datos!$B$2:$C$1503,2,0)</f>
        <v>VALLEDUPAR</v>
      </c>
      <c r="H1077" s="22">
        <f ca="1">VLOOKUP(A1077,Datos!$B$2:$P$1503,15,0)</f>
        <v>52.668493150684931</v>
      </c>
      <c r="I1077" s="2" t="str">
        <f t="shared" si="16"/>
        <v>NO CUMPLE</v>
      </c>
    </row>
    <row r="1078" spans="1:9" x14ac:dyDescent="0.2">
      <c r="A1078" s="5">
        <v>79507275</v>
      </c>
      <c r="B1078" s="5" t="s">
        <v>1084</v>
      </c>
      <c r="C1078" s="20">
        <f>VLOOKUP(A1078,Datos!B:M,12,0)</f>
        <v>25364</v>
      </c>
      <c r="D1078" s="21" t="str">
        <f>VLOOKUP(A1078,Datos!B:O,14,0)</f>
        <v>M</v>
      </c>
      <c r="E1078" s="21" t="str">
        <f>VLOOKUP(A1078,Datos!B:Q,16,0)</f>
        <v>CATEGORIA AUXILIAR</v>
      </c>
      <c r="F1078" s="21" t="str">
        <f>VLOOKUP(A1078,Datos!$B$2:$R$1503,17,0)</f>
        <v>ESPECIALIZACIÓN</v>
      </c>
      <c r="G1078" s="21" t="str">
        <f>VLOOKUP(A1078,Datos!$B$2:$C$1503,2,0)</f>
        <v>PEREIRA</v>
      </c>
      <c r="H1078" s="22">
        <f ca="1">VLOOKUP(A1078,Datos!$B$2:$P$1503,15,0)</f>
        <v>54.449315068493149</v>
      </c>
      <c r="I1078" s="2" t="str">
        <f t="shared" si="16"/>
        <v>NO CUMPLE</v>
      </c>
    </row>
    <row r="1079" spans="1:9" x14ac:dyDescent="0.2">
      <c r="A1079" s="5">
        <v>79522389</v>
      </c>
      <c r="B1079" s="5" t="s">
        <v>1085</v>
      </c>
      <c r="C1079" s="20">
        <f>VLOOKUP(A1079,Datos!B:M,12,0)</f>
        <v>25815</v>
      </c>
      <c r="D1079" s="21" t="str">
        <f>VLOOKUP(A1079,Datos!B:O,14,0)</f>
        <v>M</v>
      </c>
      <c r="E1079" s="21" t="str">
        <f>VLOOKUP(A1079,Datos!B:Q,16,0)</f>
        <v>NO CATEGORIZADO</v>
      </c>
      <c r="F1079" s="21" t="str">
        <f>VLOOKUP(A1079,Datos!$B$2:$R$1503,17,0)</f>
        <v>PROFESIONAL</v>
      </c>
      <c r="G1079" s="21" t="str">
        <f>VLOOKUP(A1079,Datos!$B$2:$C$1503,2,0)</f>
        <v>BOGOTA</v>
      </c>
      <c r="H1079" s="22">
        <f ca="1">VLOOKUP(A1079,Datos!$B$2:$P$1503,15,0)</f>
        <v>53.213698630136989</v>
      </c>
      <c r="I1079" s="2" t="str">
        <f t="shared" si="16"/>
        <v>NO CUMPLE</v>
      </c>
    </row>
    <row r="1080" spans="1:9" x14ac:dyDescent="0.2">
      <c r="A1080" s="5">
        <v>79526370</v>
      </c>
      <c r="B1080" s="5" t="s">
        <v>1086</v>
      </c>
      <c r="C1080" s="20">
        <f>VLOOKUP(A1080,Datos!B:M,12,0)</f>
        <v>25730</v>
      </c>
      <c r="D1080" s="21" t="str">
        <f>VLOOKUP(A1080,Datos!B:O,14,0)</f>
        <v>M</v>
      </c>
      <c r="E1080" s="21" t="str">
        <f>VLOOKUP(A1080,Datos!B:Q,16,0)</f>
        <v>CATEGORIA AUXILIAR</v>
      </c>
      <c r="F1080" s="21" t="str">
        <f>VLOOKUP(A1080,Datos!$B$2:$R$1503,17,0)</f>
        <v>ESPECIALIZACIÓN</v>
      </c>
      <c r="G1080" s="21" t="str">
        <f>VLOOKUP(A1080,Datos!$B$2:$C$1503,2,0)</f>
        <v>BOGOTA</v>
      </c>
      <c r="H1080" s="22">
        <f ca="1">VLOOKUP(A1080,Datos!$B$2:$P$1503,15,0)</f>
        <v>53.446575342465756</v>
      </c>
      <c r="I1080" s="2" t="str">
        <f t="shared" si="16"/>
        <v>NO CUMPLE</v>
      </c>
    </row>
    <row r="1081" spans="1:9" x14ac:dyDescent="0.2">
      <c r="A1081" s="5">
        <v>79531557</v>
      </c>
      <c r="B1081" s="5" t="s">
        <v>1087</v>
      </c>
      <c r="C1081" s="20">
        <f>VLOOKUP(A1081,Datos!B:M,12,0)</f>
        <v>25611</v>
      </c>
      <c r="D1081" s="21" t="str">
        <f>VLOOKUP(A1081,Datos!B:O,14,0)</f>
        <v>M</v>
      </c>
      <c r="E1081" s="21" t="str">
        <f>VLOOKUP(A1081,Datos!B:Q,16,0)</f>
        <v>NO CATEGORIZADO</v>
      </c>
      <c r="F1081" s="21" t="str">
        <f>VLOOKUP(A1081,Datos!$B$2:$R$1503,17,0)</f>
        <v>ESPECIALIZACIÓN</v>
      </c>
      <c r="G1081" s="21" t="str">
        <f>VLOOKUP(A1081,Datos!$B$2:$C$1503,2,0)</f>
        <v>PEREIRA</v>
      </c>
      <c r="H1081" s="22">
        <f ca="1">VLOOKUP(A1081,Datos!$B$2:$P$1503,15,0)</f>
        <v>53.772602739726025</v>
      </c>
      <c r="I1081" s="2" t="str">
        <f t="shared" si="16"/>
        <v>NO CUMPLE</v>
      </c>
    </row>
    <row r="1082" spans="1:9" x14ac:dyDescent="0.2">
      <c r="A1082" s="5">
        <v>79533410</v>
      </c>
      <c r="B1082" s="5" t="s">
        <v>1088</v>
      </c>
      <c r="C1082" s="20">
        <f>VLOOKUP(A1082,Datos!B:M,12,0)</f>
        <v>25445</v>
      </c>
      <c r="D1082" s="21" t="str">
        <f>VLOOKUP(A1082,Datos!B:O,14,0)</f>
        <v>M</v>
      </c>
      <c r="E1082" s="21" t="str">
        <f>VLOOKUP(A1082,Datos!B:Q,16,0)</f>
        <v>NO CATEGORIZADO</v>
      </c>
      <c r="F1082" s="21" t="str">
        <f>VLOOKUP(A1082,Datos!$B$2:$R$1503,17,0)</f>
        <v>PROFESIONAL</v>
      </c>
      <c r="G1082" s="21" t="str">
        <f>VLOOKUP(A1082,Datos!$B$2:$C$1503,2,0)</f>
        <v>BOGOTA</v>
      </c>
      <c r="H1082" s="22">
        <f ca="1">VLOOKUP(A1082,Datos!$B$2:$P$1503,15,0)</f>
        <v>54.227397260273975</v>
      </c>
      <c r="I1082" s="2" t="str">
        <f t="shared" si="16"/>
        <v>NO CUMPLE</v>
      </c>
    </row>
    <row r="1083" spans="1:9" x14ac:dyDescent="0.2">
      <c r="A1083" s="5">
        <v>79535866</v>
      </c>
      <c r="B1083" s="5" t="s">
        <v>1089</v>
      </c>
      <c r="C1083" s="20">
        <f>VLOOKUP(A1083,Datos!B:M,12,0)</f>
        <v>26234</v>
      </c>
      <c r="D1083" s="21" t="str">
        <f>VLOOKUP(A1083,Datos!B:O,14,0)</f>
        <v>M</v>
      </c>
      <c r="E1083" s="21" t="str">
        <f>VLOOKUP(A1083,Datos!B:Q,16,0)</f>
        <v>NO CATEGORIZADO</v>
      </c>
      <c r="F1083" s="21" t="str">
        <f>VLOOKUP(A1083,Datos!$B$2:$R$1503,17,0)</f>
        <v>MAESTRÍA</v>
      </c>
      <c r="G1083" s="21" t="str">
        <f>VLOOKUP(A1083,Datos!$B$2:$C$1503,2,0)</f>
        <v>BOGOTA</v>
      </c>
      <c r="H1083" s="22">
        <f ca="1">VLOOKUP(A1083,Datos!$B$2:$P$1503,15,0)</f>
        <v>52.065753424657537</v>
      </c>
      <c r="I1083" s="2" t="str">
        <f t="shared" si="16"/>
        <v>CANDIDATO APROBADO</v>
      </c>
    </row>
    <row r="1084" spans="1:9" x14ac:dyDescent="0.2">
      <c r="A1084" s="5">
        <v>79540852</v>
      </c>
      <c r="B1084" s="5" t="s">
        <v>1090</v>
      </c>
      <c r="C1084" s="20">
        <f>VLOOKUP(A1084,Datos!B:M,12,0)</f>
        <v>25644</v>
      </c>
      <c r="D1084" s="21" t="str">
        <f>VLOOKUP(A1084,Datos!B:O,14,0)</f>
        <v>M</v>
      </c>
      <c r="E1084" s="21" t="str">
        <f>VLOOKUP(A1084,Datos!B:Q,16,0)</f>
        <v>CATEGORIA AUXILIAR</v>
      </c>
      <c r="F1084" s="21" t="str">
        <f>VLOOKUP(A1084,Datos!$B$2:$R$1503,17,0)</f>
        <v>MAESTRÍA</v>
      </c>
      <c r="G1084" s="21" t="str">
        <f>VLOOKUP(A1084,Datos!$B$2:$C$1503,2,0)</f>
        <v>BOGOTA</v>
      </c>
      <c r="H1084" s="22">
        <f ca="1">VLOOKUP(A1084,Datos!$B$2:$P$1503,15,0)</f>
        <v>53.682191780821917</v>
      </c>
      <c r="I1084" s="2" t="str">
        <f t="shared" si="16"/>
        <v>CANDIDATO APROBADO</v>
      </c>
    </row>
    <row r="1085" spans="1:9" x14ac:dyDescent="0.2">
      <c r="A1085" s="5">
        <v>79547860</v>
      </c>
      <c r="B1085" s="5" t="s">
        <v>1091</v>
      </c>
      <c r="C1085" s="20">
        <f>VLOOKUP(A1085,Datos!B:M,12,0)</f>
        <v>25940</v>
      </c>
      <c r="D1085" s="21" t="str">
        <f>VLOOKUP(A1085,Datos!B:O,14,0)</f>
        <v>M</v>
      </c>
      <c r="E1085" s="21" t="str">
        <f>VLOOKUP(A1085,Datos!B:Q,16,0)</f>
        <v>NO CATEGORIZADO</v>
      </c>
      <c r="F1085" s="21" t="str">
        <f>VLOOKUP(A1085,Datos!$B$2:$R$1503,17,0)</f>
        <v>MAESTRÍA</v>
      </c>
      <c r="G1085" s="21" t="str">
        <f>VLOOKUP(A1085,Datos!$B$2:$C$1503,2,0)</f>
        <v>BOGOTA</v>
      </c>
      <c r="H1085" s="22">
        <f ca="1">VLOOKUP(A1085,Datos!$B$2:$P$1503,15,0)</f>
        <v>52.871232876712327</v>
      </c>
      <c r="I1085" s="2" t="str">
        <f t="shared" si="16"/>
        <v>CANDIDATO APROBADO</v>
      </c>
    </row>
    <row r="1086" spans="1:9" x14ac:dyDescent="0.2">
      <c r="A1086" s="5">
        <v>79556879</v>
      </c>
      <c r="B1086" s="5" t="s">
        <v>1092</v>
      </c>
      <c r="C1086" s="20">
        <f>VLOOKUP(A1086,Datos!B:M,12,0)</f>
        <v>26375</v>
      </c>
      <c r="D1086" s="21" t="str">
        <f>VLOOKUP(A1086,Datos!B:O,14,0)</f>
        <v>M</v>
      </c>
      <c r="E1086" s="21" t="str">
        <f>VLOOKUP(A1086,Datos!B:Q,16,0)</f>
        <v>NO CATEGORIZADO</v>
      </c>
      <c r="F1086" s="21" t="str">
        <f>VLOOKUP(A1086,Datos!$B$2:$R$1503,17,0)</f>
        <v>ESPECIALIZACIÓN</v>
      </c>
      <c r="G1086" s="21" t="str">
        <f>VLOOKUP(A1086,Datos!$B$2:$C$1503,2,0)</f>
        <v>PEREIRA</v>
      </c>
      <c r="H1086" s="22">
        <f ca="1">VLOOKUP(A1086,Datos!$B$2:$P$1503,15,0)</f>
        <v>51.679452054794524</v>
      </c>
      <c r="I1086" s="2" t="str">
        <f t="shared" si="16"/>
        <v>NO CUMPLE</v>
      </c>
    </row>
    <row r="1087" spans="1:9" x14ac:dyDescent="0.2">
      <c r="A1087" s="5">
        <v>79561412</v>
      </c>
      <c r="B1087" s="5" t="s">
        <v>1093</v>
      </c>
      <c r="C1087" s="20">
        <f>VLOOKUP(A1087,Datos!B:M,12,0)</f>
        <v>26104</v>
      </c>
      <c r="D1087" s="21" t="str">
        <f>VLOOKUP(A1087,Datos!B:O,14,0)</f>
        <v>M</v>
      </c>
      <c r="E1087" s="21" t="str">
        <f>VLOOKUP(A1087,Datos!B:Q,16,0)</f>
        <v>NO CATEGORIZADO</v>
      </c>
      <c r="F1087" s="21" t="str">
        <f>VLOOKUP(A1087,Datos!$B$2:$R$1503,17,0)</f>
        <v>MAESTRÍA</v>
      </c>
      <c r="G1087" s="21" t="str">
        <f>VLOOKUP(A1087,Datos!$B$2:$C$1503,2,0)</f>
        <v>PEREIRA</v>
      </c>
      <c r="H1087" s="22">
        <f ca="1">VLOOKUP(A1087,Datos!$B$2:$P$1503,15,0)</f>
        <v>52.421917808219177</v>
      </c>
      <c r="I1087" s="2" t="str">
        <f t="shared" si="16"/>
        <v>CANDIDATO APROBADO</v>
      </c>
    </row>
    <row r="1088" spans="1:9" x14ac:dyDescent="0.2">
      <c r="A1088" s="5">
        <v>79563702</v>
      </c>
      <c r="B1088" s="5" t="s">
        <v>1094</v>
      </c>
      <c r="C1088" s="20">
        <f>VLOOKUP(A1088,Datos!B:M,12,0)</f>
        <v>26001</v>
      </c>
      <c r="D1088" s="21" t="str">
        <f>VLOOKUP(A1088,Datos!B:O,14,0)</f>
        <v>M</v>
      </c>
      <c r="E1088" s="21" t="str">
        <f>VLOOKUP(A1088,Datos!B:Q,16,0)</f>
        <v>NO CATEGORIZADO</v>
      </c>
      <c r="F1088" s="21" t="str">
        <f>VLOOKUP(A1088,Datos!$B$2:$R$1503,17,0)</f>
        <v>DOCTORADO</v>
      </c>
      <c r="G1088" s="21" t="str">
        <f>VLOOKUP(A1088,Datos!$B$2:$C$1503,2,0)</f>
        <v>MEDELLIN</v>
      </c>
      <c r="H1088" s="22">
        <f ca="1">VLOOKUP(A1088,Datos!$B$2:$P$1503,15,0)</f>
        <v>52.704109589041096</v>
      </c>
      <c r="I1088" s="2" t="str">
        <f t="shared" si="16"/>
        <v>NO CUMPLE</v>
      </c>
    </row>
    <row r="1089" spans="1:9" x14ac:dyDescent="0.2">
      <c r="A1089" s="5">
        <v>79565775</v>
      </c>
      <c r="B1089" s="5" t="s">
        <v>1095</v>
      </c>
      <c r="C1089" s="20">
        <f>VLOOKUP(A1089,Datos!B:M,12,0)</f>
        <v>25673</v>
      </c>
      <c r="D1089" s="21" t="str">
        <f>VLOOKUP(A1089,Datos!B:O,14,0)</f>
        <v>M</v>
      </c>
      <c r="E1089" s="21" t="str">
        <f>VLOOKUP(A1089,Datos!B:Q,16,0)</f>
        <v>NO CATEGORIZADO</v>
      </c>
      <c r="F1089" s="21" t="str">
        <f>VLOOKUP(A1089,Datos!$B$2:$R$1503,17,0)</f>
        <v>DOCTORADO</v>
      </c>
      <c r="G1089" s="21" t="str">
        <f>VLOOKUP(A1089,Datos!$B$2:$C$1503,2,0)</f>
        <v>BOGOTA</v>
      </c>
      <c r="H1089" s="22">
        <f ca="1">VLOOKUP(A1089,Datos!$B$2:$P$1503,15,0)</f>
        <v>53.602739726027394</v>
      </c>
      <c r="I1089" s="2" t="str">
        <f t="shared" si="16"/>
        <v>NO CUMPLE</v>
      </c>
    </row>
    <row r="1090" spans="1:9" x14ac:dyDescent="0.2">
      <c r="A1090" s="5">
        <v>79566745</v>
      </c>
      <c r="B1090" s="5" t="s">
        <v>1096</v>
      </c>
      <c r="C1090" s="20">
        <f>VLOOKUP(A1090,Datos!B:M,12,0)</f>
        <v>26285</v>
      </c>
      <c r="D1090" s="21" t="str">
        <f>VLOOKUP(A1090,Datos!B:O,14,0)</f>
        <v>M</v>
      </c>
      <c r="E1090" s="21" t="str">
        <f>VLOOKUP(A1090,Datos!B:Q,16,0)</f>
        <v>NO CATEGORIZADO</v>
      </c>
      <c r="F1090" s="21" t="str">
        <f>VLOOKUP(A1090,Datos!$B$2:$R$1503,17,0)</f>
        <v>MAESTRÍA</v>
      </c>
      <c r="G1090" s="21" t="str">
        <f>VLOOKUP(A1090,Datos!$B$2:$C$1503,2,0)</f>
        <v>BOGOTA</v>
      </c>
      <c r="H1090" s="22">
        <f ca="1">VLOOKUP(A1090,Datos!$B$2:$P$1503,15,0)</f>
        <v>51.926027397260277</v>
      </c>
      <c r="I1090" s="2" t="str">
        <f t="shared" si="16"/>
        <v>CANDIDATO APROBADO</v>
      </c>
    </row>
    <row r="1091" spans="1:9" x14ac:dyDescent="0.2">
      <c r="A1091" s="5">
        <v>79568385</v>
      </c>
      <c r="B1091" s="5" t="s">
        <v>1097</v>
      </c>
      <c r="C1091" s="20">
        <f>VLOOKUP(A1091,Datos!B:M,12,0)</f>
        <v>26227</v>
      </c>
      <c r="D1091" s="21" t="str">
        <f>VLOOKUP(A1091,Datos!B:O,14,0)</f>
        <v>M</v>
      </c>
      <c r="E1091" s="21" t="str">
        <f>VLOOKUP(A1091,Datos!B:Q,16,0)</f>
        <v>NO CATEGORIZADO</v>
      </c>
      <c r="F1091" s="21" t="str">
        <f>VLOOKUP(A1091,Datos!$B$2:$R$1503,17,0)</f>
        <v>DOCTORADO</v>
      </c>
      <c r="G1091" s="21" t="str">
        <f>VLOOKUP(A1091,Datos!$B$2:$C$1503,2,0)</f>
        <v>BOGOTA</v>
      </c>
      <c r="H1091" s="22">
        <f ca="1">VLOOKUP(A1091,Datos!$B$2:$P$1503,15,0)</f>
        <v>52.084931506849315</v>
      </c>
      <c r="I1091" s="2" t="str">
        <f t="shared" ref="I1091:I1154" si="17">IF(F1091="MAESTRÍA","CANDIDATO APROBADO","NO CUMPLE")</f>
        <v>NO CUMPLE</v>
      </c>
    </row>
    <row r="1092" spans="1:9" x14ac:dyDescent="0.2">
      <c r="A1092" s="5">
        <v>79577411</v>
      </c>
      <c r="B1092" s="5" t="s">
        <v>1098</v>
      </c>
      <c r="C1092" s="20">
        <f>VLOOKUP(A1092,Datos!B:M,12,0)</f>
        <v>25964</v>
      </c>
      <c r="D1092" s="21" t="str">
        <f>VLOOKUP(A1092,Datos!B:O,14,0)</f>
        <v>M</v>
      </c>
      <c r="E1092" s="21" t="str">
        <f>VLOOKUP(A1092,Datos!B:Q,16,0)</f>
        <v>CATEGORIA ASISTENTE</v>
      </c>
      <c r="F1092" s="21" t="str">
        <f>VLOOKUP(A1092,Datos!$B$2:$R$1503,17,0)</f>
        <v>ESPECIALIZACIÓN</v>
      </c>
      <c r="G1092" s="21" t="str">
        <f>VLOOKUP(A1092,Datos!$B$2:$C$1503,2,0)</f>
        <v>BOGOTA</v>
      </c>
      <c r="H1092" s="22">
        <f ca="1">VLOOKUP(A1092,Datos!$B$2:$P$1503,15,0)</f>
        <v>52.805479452054797</v>
      </c>
      <c r="I1092" s="2" t="str">
        <f t="shared" si="17"/>
        <v>NO CUMPLE</v>
      </c>
    </row>
    <row r="1093" spans="1:9" x14ac:dyDescent="0.2">
      <c r="A1093" s="5">
        <v>79591757</v>
      </c>
      <c r="B1093" s="5" t="s">
        <v>1099</v>
      </c>
      <c r="C1093" s="20">
        <f>VLOOKUP(A1093,Datos!B:M,12,0)</f>
        <v>26218</v>
      </c>
      <c r="D1093" s="21" t="str">
        <f>VLOOKUP(A1093,Datos!B:O,14,0)</f>
        <v>M</v>
      </c>
      <c r="E1093" s="21" t="str">
        <f>VLOOKUP(A1093,Datos!B:Q,16,0)</f>
        <v>NO CATEGORIZADO</v>
      </c>
      <c r="F1093" s="21" t="str">
        <f>VLOOKUP(A1093,Datos!$B$2:$R$1503,17,0)</f>
        <v>MAESTRÍA</v>
      </c>
      <c r="G1093" s="21" t="str">
        <f>VLOOKUP(A1093,Datos!$B$2:$C$1503,2,0)</f>
        <v>BOGOTA</v>
      </c>
      <c r="H1093" s="22">
        <f ca="1">VLOOKUP(A1093,Datos!$B$2:$P$1503,15,0)</f>
        <v>52.109589041095887</v>
      </c>
      <c r="I1093" s="2" t="str">
        <f t="shared" si="17"/>
        <v>CANDIDATO APROBADO</v>
      </c>
    </row>
    <row r="1094" spans="1:9" x14ac:dyDescent="0.2">
      <c r="A1094" s="5">
        <v>79596160</v>
      </c>
      <c r="B1094" s="5" t="s">
        <v>1100</v>
      </c>
      <c r="C1094" s="20">
        <f>VLOOKUP(A1094,Datos!B:M,12,0)</f>
        <v>26348</v>
      </c>
      <c r="D1094" s="21" t="str">
        <f>VLOOKUP(A1094,Datos!B:O,14,0)</f>
        <v>M</v>
      </c>
      <c r="E1094" s="21" t="str">
        <f>VLOOKUP(A1094,Datos!B:Q,16,0)</f>
        <v>NO CATEGORIZADO</v>
      </c>
      <c r="F1094" s="21" t="str">
        <f>VLOOKUP(A1094,Datos!$B$2:$R$1503,17,0)</f>
        <v>DOCTORADO</v>
      </c>
      <c r="G1094" s="21" t="str">
        <f>VLOOKUP(A1094,Datos!$B$2:$C$1503,2,0)</f>
        <v>PEREIRA</v>
      </c>
      <c r="H1094" s="22">
        <f ca="1">VLOOKUP(A1094,Datos!$B$2:$P$1503,15,0)</f>
        <v>51.753424657534246</v>
      </c>
      <c r="I1094" s="2" t="str">
        <f t="shared" si="17"/>
        <v>NO CUMPLE</v>
      </c>
    </row>
    <row r="1095" spans="1:9" x14ac:dyDescent="0.2">
      <c r="A1095" s="5">
        <v>79598003</v>
      </c>
      <c r="B1095" s="5" t="s">
        <v>1101</v>
      </c>
      <c r="C1095" s="20">
        <f>VLOOKUP(A1095,Datos!B:M,12,0)</f>
        <v>26380</v>
      </c>
      <c r="D1095" s="21" t="str">
        <f>VLOOKUP(A1095,Datos!B:O,14,0)</f>
        <v>M</v>
      </c>
      <c r="E1095" s="21" t="str">
        <f>VLOOKUP(A1095,Datos!B:Q,16,0)</f>
        <v>CATEGORIA ASISTENTE</v>
      </c>
      <c r="F1095" s="21" t="str">
        <f>VLOOKUP(A1095,Datos!$B$2:$R$1503,17,0)</f>
        <v>MAESTRÍA</v>
      </c>
      <c r="G1095" s="21" t="str">
        <f>VLOOKUP(A1095,Datos!$B$2:$C$1503,2,0)</f>
        <v>VALLEDUPAR</v>
      </c>
      <c r="H1095" s="22">
        <f ca="1">VLOOKUP(A1095,Datos!$B$2:$P$1503,15,0)</f>
        <v>51.665753424657531</v>
      </c>
      <c r="I1095" s="2" t="str">
        <f t="shared" si="17"/>
        <v>CANDIDATO APROBADO</v>
      </c>
    </row>
    <row r="1096" spans="1:9" x14ac:dyDescent="0.2">
      <c r="A1096" s="5">
        <v>79598912</v>
      </c>
      <c r="B1096" s="5" t="s">
        <v>1102</v>
      </c>
      <c r="C1096" s="20">
        <f>VLOOKUP(A1096,Datos!B:M,12,0)</f>
        <v>26346</v>
      </c>
      <c r="D1096" s="21" t="str">
        <f>VLOOKUP(A1096,Datos!B:O,14,0)</f>
        <v>M</v>
      </c>
      <c r="E1096" s="21" t="str">
        <f>VLOOKUP(A1096,Datos!B:Q,16,0)</f>
        <v>NO CATEGORIZADO</v>
      </c>
      <c r="F1096" s="21" t="str">
        <f>VLOOKUP(A1096,Datos!$B$2:$R$1503,17,0)</f>
        <v>MAESTRÍA</v>
      </c>
      <c r="G1096" s="21" t="str">
        <f>VLOOKUP(A1096,Datos!$B$2:$C$1503,2,0)</f>
        <v>PEREIRA</v>
      </c>
      <c r="H1096" s="22">
        <f ca="1">VLOOKUP(A1096,Datos!$B$2:$P$1503,15,0)</f>
        <v>51.758904109589039</v>
      </c>
      <c r="I1096" s="2" t="str">
        <f t="shared" si="17"/>
        <v>CANDIDATO APROBADO</v>
      </c>
    </row>
    <row r="1097" spans="1:9" x14ac:dyDescent="0.2">
      <c r="A1097" s="5">
        <v>79600204</v>
      </c>
      <c r="B1097" s="5" t="s">
        <v>1103</v>
      </c>
      <c r="C1097" s="20">
        <f>VLOOKUP(A1097,Datos!B:M,12,0)</f>
        <v>26746</v>
      </c>
      <c r="D1097" s="21" t="str">
        <f>VLOOKUP(A1097,Datos!B:O,14,0)</f>
        <v>M</v>
      </c>
      <c r="E1097" s="21" t="str">
        <f>VLOOKUP(A1097,Datos!B:Q,16,0)</f>
        <v>CATEGORIA ASISTENTE</v>
      </c>
      <c r="F1097" s="21" t="str">
        <f>VLOOKUP(A1097,Datos!$B$2:$R$1503,17,0)</f>
        <v>MAESTRÍA</v>
      </c>
      <c r="G1097" s="21" t="str">
        <f>VLOOKUP(A1097,Datos!$B$2:$C$1503,2,0)</f>
        <v>VALLEDUPAR</v>
      </c>
      <c r="H1097" s="22">
        <f ca="1">VLOOKUP(A1097,Datos!$B$2:$P$1503,15,0)</f>
        <v>50.663013698630138</v>
      </c>
      <c r="I1097" s="2" t="str">
        <f t="shared" si="17"/>
        <v>CANDIDATO APROBADO</v>
      </c>
    </row>
    <row r="1098" spans="1:9" x14ac:dyDescent="0.2">
      <c r="A1098" s="5">
        <v>79601679</v>
      </c>
      <c r="B1098" s="5" t="s">
        <v>1104</v>
      </c>
      <c r="C1098" s="20">
        <f>VLOOKUP(A1098,Datos!B:M,12,0)</f>
        <v>26960</v>
      </c>
      <c r="D1098" s="21" t="str">
        <f>VLOOKUP(A1098,Datos!B:O,14,0)</f>
        <v>M</v>
      </c>
      <c r="E1098" s="21" t="str">
        <f>VLOOKUP(A1098,Datos!B:Q,16,0)</f>
        <v>NO CATEGORIZADO</v>
      </c>
      <c r="F1098" s="21" t="str">
        <f>VLOOKUP(A1098,Datos!$B$2:$R$1503,17,0)</f>
        <v>MAESTRÍA</v>
      </c>
      <c r="G1098" s="21" t="str">
        <f>VLOOKUP(A1098,Datos!$B$2:$C$1503,2,0)</f>
        <v>PEREIRA</v>
      </c>
      <c r="H1098" s="22">
        <f ca="1">VLOOKUP(A1098,Datos!$B$2:$P$1503,15,0)</f>
        <v>50.076712328767123</v>
      </c>
      <c r="I1098" s="2" t="str">
        <f t="shared" si="17"/>
        <v>CANDIDATO APROBADO</v>
      </c>
    </row>
    <row r="1099" spans="1:9" x14ac:dyDescent="0.2">
      <c r="A1099" s="5">
        <v>79602678</v>
      </c>
      <c r="B1099" s="5" t="s">
        <v>1105</v>
      </c>
      <c r="C1099" s="20">
        <f>VLOOKUP(A1099,Datos!B:M,12,0)</f>
        <v>26917</v>
      </c>
      <c r="D1099" s="21" t="str">
        <f>VLOOKUP(A1099,Datos!B:O,14,0)</f>
        <v>M</v>
      </c>
      <c r="E1099" s="21" t="str">
        <f>VLOOKUP(A1099,Datos!B:Q,16,0)</f>
        <v>NO CATEGORIZADO</v>
      </c>
      <c r="F1099" s="21" t="str">
        <f>VLOOKUP(A1099,Datos!$B$2:$R$1503,17,0)</f>
        <v>MAESTRÍA</v>
      </c>
      <c r="G1099" s="21" t="str">
        <f>VLOOKUP(A1099,Datos!$B$2:$C$1503,2,0)</f>
        <v>BOGOTA</v>
      </c>
      <c r="H1099" s="22">
        <f ca="1">VLOOKUP(A1099,Datos!$B$2:$P$1503,15,0)</f>
        <v>50.194520547945203</v>
      </c>
      <c r="I1099" s="2" t="str">
        <f t="shared" si="17"/>
        <v>CANDIDATO APROBADO</v>
      </c>
    </row>
    <row r="1100" spans="1:9" x14ac:dyDescent="0.2">
      <c r="A1100" s="5">
        <v>79605984</v>
      </c>
      <c r="B1100" s="5" t="s">
        <v>1106</v>
      </c>
      <c r="C1100" s="20">
        <f>VLOOKUP(A1100,Datos!B:M,12,0)</f>
        <v>26616</v>
      </c>
      <c r="D1100" s="21" t="str">
        <f>VLOOKUP(A1100,Datos!B:O,14,0)</f>
        <v>M</v>
      </c>
      <c r="E1100" s="21" t="str">
        <f>VLOOKUP(A1100,Datos!B:Q,16,0)</f>
        <v>NO CATEGORIZADO</v>
      </c>
      <c r="F1100" s="21" t="str">
        <f>VLOOKUP(A1100,Datos!$B$2:$R$1503,17,0)</f>
        <v>MAESTRÍA</v>
      </c>
      <c r="G1100" s="21" t="str">
        <f>VLOOKUP(A1100,Datos!$B$2:$C$1503,2,0)</f>
        <v>PEREIRA</v>
      </c>
      <c r="H1100" s="22">
        <f ca="1">VLOOKUP(A1100,Datos!$B$2:$P$1503,15,0)</f>
        <v>51.019178082191779</v>
      </c>
      <c r="I1100" s="2" t="str">
        <f t="shared" si="17"/>
        <v>CANDIDATO APROBADO</v>
      </c>
    </row>
    <row r="1101" spans="1:9" x14ac:dyDescent="0.2">
      <c r="A1101" s="5">
        <v>79608483</v>
      </c>
      <c r="B1101" s="5" t="s">
        <v>1107</v>
      </c>
      <c r="C1101" s="20">
        <f>VLOOKUP(A1101,Datos!B:M,12,0)</f>
        <v>26538</v>
      </c>
      <c r="D1101" s="21" t="str">
        <f>VLOOKUP(A1101,Datos!B:O,14,0)</f>
        <v>M</v>
      </c>
      <c r="E1101" s="21" t="str">
        <f>VLOOKUP(A1101,Datos!B:Q,16,0)</f>
        <v>CATEGORIA AUXILIAR</v>
      </c>
      <c r="F1101" s="21" t="str">
        <f>VLOOKUP(A1101,Datos!$B$2:$R$1503,17,0)</f>
        <v>MAESTRÍA</v>
      </c>
      <c r="G1101" s="21" t="str">
        <f>VLOOKUP(A1101,Datos!$B$2:$C$1503,2,0)</f>
        <v>BOGOTA</v>
      </c>
      <c r="H1101" s="22">
        <f ca="1">VLOOKUP(A1101,Datos!$B$2:$P$1503,15,0)</f>
        <v>51.232876712328768</v>
      </c>
      <c r="I1101" s="2" t="str">
        <f t="shared" si="17"/>
        <v>CANDIDATO APROBADO</v>
      </c>
    </row>
    <row r="1102" spans="1:9" x14ac:dyDescent="0.2">
      <c r="A1102" s="5">
        <v>79611926</v>
      </c>
      <c r="B1102" s="5" t="s">
        <v>1108</v>
      </c>
      <c r="C1102" s="20">
        <f>VLOOKUP(A1102,Datos!B:M,12,0)</f>
        <v>27045</v>
      </c>
      <c r="D1102" s="21" t="str">
        <f>VLOOKUP(A1102,Datos!B:O,14,0)</f>
        <v>M</v>
      </c>
      <c r="E1102" s="21" t="str">
        <f>VLOOKUP(A1102,Datos!B:Q,16,0)</f>
        <v>NO CATEGORIZADO</v>
      </c>
      <c r="F1102" s="21" t="str">
        <f>VLOOKUP(A1102,Datos!$B$2:$R$1503,17,0)</f>
        <v>ESPECIALIZACIÓN</v>
      </c>
      <c r="G1102" s="21" t="str">
        <f>VLOOKUP(A1102,Datos!$B$2:$C$1503,2,0)</f>
        <v>VALLEDUPAR</v>
      </c>
      <c r="H1102" s="22">
        <f ca="1">VLOOKUP(A1102,Datos!$B$2:$P$1503,15,0)</f>
        <v>49.843835616438355</v>
      </c>
      <c r="I1102" s="2" t="str">
        <f t="shared" si="17"/>
        <v>NO CUMPLE</v>
      </c>
    </row>
    <row r="1103" spans="1:9" x14ac:dyDescent="0.2">
      <c r="A1103" s="5">
        <v>79624808</v>
      </c>
      <c r="B1103" s="5" t="s">
        <v>1109</v>
      </c>
      <c r="C1103" s="20">
        <f>VLOOKUP(A1103,Datos!B:M,12,0)</f>
        <v>27247</v>
      </c>
      <c r="D1103" s="21" t="str">
        <f>VLOOKUP(A1103,Datos!B:O,14,0)</f>
        <v>M</v>
      </c>
      <c r="E1103" s="21" t="str">
        <f>VLOOKUP(A1103,Datos!B:Q,16,0)</f>
        <v>NO CATEGORIZADO</v>
      </c>
      <c r="F1103" s="21" t="str">
        <f>VLOOKUP(A1103,Datos!$B$2:$R$1503,17,0)</f>
        <v>MAESTRÍA</v>
      </c>
      <c r="G1103" s="21" t="str">
        <f>VLOOKUP(A1103,Datos!$B$2:$C$1503,2,0)</f>
        <v>PEREIRA</v>
      </c>
      <c r="H1103" s="22">
        <f ca="1">VLOOKUP(A1103,Datos!$B$2:$P$1503,15,0)</f>
        <v>49.290410958904111</v>
      </c>
      <c r="I1103" s="2" t="str">
        <f t="shared" si="17"/>
        <v>CANDIDATO APROBADO</v>
      </c>
    </row>
    <row r="1104" spans="1:9" x14ac:dyDescent="0.2">
      <c r="A1104" s="5">
        <v>79630363</v>
      </c>
      <c r="B1104" s="5" t="s">
        <v>1110</v>
      </c>
      <c r="C1104" s="20">
        <f>VLOOKUP(A1104,Datos!B:M,12,0)</f>
        <v>27577</v>
      </c>
      <c r="D1104" s="21" t="str">
        <f>VLOOKUP(A1104,Datos!B:O,14,0)</f>
        <v>M</v>
      </c>
      <c r="E1104" s="21" t="str">
        <f>VLOOKUP(A1104,Datos!B:Q,16,0)</f>
        <v>NO CATEGORIZADO</v>
      </c>
      <c r="F1104" s="21" t="str">
        <f>VLOOKUP(A1104,Datos!$B$2:$R$1503,17,0)</f>
        <v>MAESTRÍA</v>
      </c>
      <c r="G1104" s="21" t="str">
        <f>VLOOKUP(A1104,Datos!$B$2:$C$1503,2,0)</f>
        <v>PEREIRA</v>
      </c>
      <c r="H1104" s="22">
        <f ca="1">VLOOKUP(A1104,Datos!$B$2:$P$1503,15,0)</f>
        <v>48.386301369863013</v>
      </c>
      <c r="I1104" s="2" t="str">
        <f t="shared" si="17"/>
        <v>CANDIDATO APROBADO</v>
      </c>
    </row>
    <row r="1105" spans="1:9" x14ac:dyDescent="0.2">
      <c r="A1105" s="5">
        <v>79645187</v>
      </c>
      <c r="B1105" s="5" t="s">
        <v>1111</v>
      </c>
      <c r="C1105" s="20">
        <f>VLOOKUP(A1105,Datos!B:M,12,0)</f>
        <v>26929</v>
      </c>
      <c r="D1105" s="21" t="str">
        <f>VLOOKUP(A1105,Datos!B:O,14,0)</f>
        <v>M</v>
      </c>
      <c r="E1105" s="21" t="str">
        <f>VLOOKUP(A1105,Datos!B:Q,16,0)</f>
        <v>NO CATEGORIZADO</v>
      </c>
      <c r="F1105" s="21" t="str">
        <f>VLOOKUP(A1105,Datos!$B$2:$R$1503,17,0)</f>
        <v>PROFESIONAL</v>
      </c>
      <c r="G1105" s="21" t="str">
        <f>VLOOKUP(A1105,Datos!$B$2:$C$1503,2,0)</f>
        <v>BOGOTA</v>
      </c>
      <c r="H1105" s="22">
        <f ca="1">VLOOKUP(A1105,Datos!$B$2:$P$1503,15,0)</f>
        <v>50.161643835616438</v>
      </c>
      <c r="I1105" s="2" t="str">
        <f t="shared" si="17"/>
        <v>NO CUMPLE</v>
      </c>
    </row>
    <row r="1106" spans="1:9" x14ac:dyDescent="0.2">
      <c r="A1106" s="5">
        <v>79648103</v>
      </c>
      <c r="B1106" s="5" t="s">
        <v>1112</v>
      </c>
      <c r="C1106" s="20">
        <f>VLOOKUP(A1106,Datos!B:M,12,0)</f>
        <v>27480</v>
      </c>
      <c r="D1106" s="21" t="str">
        <f>VLOOKUP(A1106,Datos!B:O,14,0)</f>
        <v>M</v>
      </c>
      <c r="E1106" s="21" t="str">
        <f>VLOOKUP(A1106,Datos!B:Q,16,0)</f>
        <v>NO CATEGORIZADO</v>
      </c>
      <c r="F1106" s="21" t="str">
        <f>VLOOKUP(A1106,Datos!$B$2:$R$1503,17,0)</f>
        <v>ESPECIALIZACIÓN</v>
      </c>
      <c r="G1106" s="21" t="str">
        <f>VLOOKUP(A1106,Datos!$B$2:$C$1503,2,0)</f>
        <v>PEREIRA</v>
      </c>
      <c r="H1106" s="22">
        <f ca="1">VLOOKUP(A1106,Datos!$B$2:$P$1503,15,0)</f>
        <v>48.652054794520545</v>
      </c>
      <c r="I1106" s="2" t="str">
        <f t="shared" si="17"/>
        <v>NO CUMPLE</v>
      </c>
    </row>
    <row r="1107" spans="1:9" x14ac:dyDescent="0.2">
      <c r="A1107" s="5">
        <v>79651464</v>
      </c>
      <c r="B1107" s="5" t="s">
        <v>1113</v>
      </c>
      <c r="C1107" s="20">
        <f>VLOOKUP(A1107,Datos!B:M,12,0)</f>
        <v>26649</v>
      </c>
      <c r="D1107" s="21" t="str">
        <f>VLOOKUP(A1107,Datos!B:O,14,0)</f>
        <v>M</v>
      </c>
      <c r="E1107" s="21" t="str">
        <f>VLOOKUP(A1107,Datos!B:Q,16,0)</f>
        <v>CATEGORIA AUXILIAR</v>
      </c>
      <c r="F1107" s="21" t="str">
        <f>VLOOKUP(A1107,Datos!$B$2:$R$1503,17,0)</f>
        <v>ESPECIALIZACIÓN</v>
      </c>
      <c r="G1107" s="21" t="str">
        <f>VLOOKUP(A1107,Datos!$B$2:$C$1503,2,0)</f>
        <v>BOGOTA</v>
      </c>
      <c r="H1107" s="22">
        <f ca="1">VLOOKUP(A1107,Datos!$B$2:$P$1503,15,0)</f>
        <v>50.92876712328767</v>
      </c>
      <c r="I1107" s="2" t="str">
        <f t="shared" si="17"/>
        <v>NO CUMPLE</v>
      </c>
    </row>
    <row r="1108" spans="1:9" x14ac:dyDescent="0.2">
      <c r="A1108" s="5">
        <v>79653608</v>
      </c>
      <c r="B1108" s="5" t="s">
        <v>1114</v>
      </c>
      <c r="C1108" s="20">
        <f>VLOOKUP(A1108,Datos!B:M,12,0)</f>
        <v>26801</v>
      </c>
      <c r="D1108" s="21" t="str">
        <f>VLOOKUP(A1108,Datos!B:O,14,0)</f>
        <v>M</v>
      </c>
      <c r="E1108" s="21" t="str">
        <f>VLOOKUP(A1108,Datos!B:Q,16,0)</f>
        <v>NO CATEGORIZADO</v>
      </c>
      <c r="F1108" s="21" t="str">
        <f>VLOOKUP(A1108,Datos!$B$2:$R$1503,17,0)</f>
        <v>ESPECIALIZACIÓN</v>
      </c>
      <c r="G1108" s="21" t="str">
        <f>VLOOKUP(A1108,Datos!$B$2:$C$1503,2,0)</f>
        <v>BOGOTA</v>
      </c>
      <c r="H1108" s="22">
        <f ca="1">VLOOKUP(A1108,Datos!$B$2:$P$1503,15,0)</f>
        <v>50.512328767123286</v>
      </c>
      <c r="I1108" s="2" t="str">
        <f t="shared" si="17"/>
        <v>NO CUMPLE</v>
      </c>
    </row>
    <row r="1109" spans="1:9" x14ac:dyDescent="0.2">
      <c r="A1109" s="5">
        <v>79655441</v>
      </c>
      <c r="B1109" s="5" t="s">
        <v>1115</v>
      </c>
      <c r="C1109" s="20">
        <f>VLOOKUP(A1109,Datos!B:M,12,0)</f>
        <v>26999</v>
      </c>
      <c r="D1109" s="21" t="str">
        <f>VLOOKUP(A1109,Datos!B:O,14,0)</f>
        <v>M</v>
      </c>
      <c r="E1109" s="21" t="str">
        <f>VLOOKUP(A1109,Datos!B:Q,16,0)</f>
        <v>CATEGORIA ASISTENTE</v>
      </c>
      <c r="F1109" s="21" t="str">
        <f>VLOOKUP(A1109,Datos!$B$2:$R$1503,17,0)</f>
        <v>MAESTRÍA</v>
      </c>
      <c r="G1109" s="21" t="str">
        <f>VLOOKUP(A1109,Datos!$B$2:$C$1503,2,0)</f>
        <v>BOGOTA</v>
      </c>
      <c r="H1109" s="22">
        <f ca="1">VLOOKUP(A1109,Datos!$B$2:$P$1503,15,0)</f>
        <v>49.969863013698628</v>
      </c>
      <c r="I1109" s="2" t="str">
        <f t="shared" si="17"/>
        <v>CANDIDATO APROBADO</v>
      </c>
    </row>
    <row r="1110" spans="1:9" x14ac:dyDescent="0.2">
      <c r="A1110" s="5">
        <v>79657303</v>
      </c>
      <c r="B1110" s="5" t="s">
        <v>1116</v>
      </c>
      <c r="C1110" s="20">
        <f>VLOOKUP(A1110,Datos!B:M,12,0)</f>
        <v>27121</v>
      </c>
      <c r="D1110" s="21" t="str">
        <f>VLOOKUP(A1110,Datos!B:O,14,0)</f>
        <v>M</v>
      </c>
      <c r="E1110" s="21" t="str">
        <f>VLOOKUP(A1110,Datos!B:Q,16,0)</f>
        <v>NO CATEGORIZADO</v>
      </c>
      <c r="F1110" s="21" t="str">
        <f>VLOOKUP(A1110,Datos!$B$2:$R$1503,17,0)</f>
        <v>MAESTRÍA</v>
      </c>
      <c r="G1110" s="21" t="str">
        <f>VLOOKUP(A1110,Datos!$B$2:$C$1503,2,0)</f>
        <v>PEREIRA</v>
      </c>
      <c r="H1110" s="22">
        <f ca="1">VLOOKUP(A1110,Datos!$B$2:$P$1503,15,0)</f>
        <v>49.635616438356166</v>
      </c>
      <c r="I1110" s="2" t="str">
        <f t="shared" si="17"/>
        <v>CANDIDATO APROBADO</v>
      </c>
    </row>
    <row r="1111" spans="1:9" x14ac:dyDescent="0.2">
      <c r="A1111" s="5">
        <v>79661604</v>
      </c>
      <c r="B1111" s="5" t="s">
        <v>1117</v>
      </c>
      <c r="C1111" s="20">
        <f>VLOOKUP(A1111,Datos!B:M,12,0)</f>
        <v>27355</v>
      </c>
      <c r="D1111" s="21" t="str">
        <f>VLOOKUP(A1111,Datos!B:O,14,0)</f>
        <v>M</v>
      </c>
      <c r="E1111" s="21" t="str">
        <f>VLOOKUP(A1111,Datos!B:Q,16,0)</f>
        <v>NO CATEGORIZADO</v>
      </c>
      <c r="F1111" s="21" t="str">
        <f>VLOOKUP(A1111,Datos!$B$2:$R$1503,17,0)</f>
        <v>TECNOLÓGICO</v>
      </c>
      <c r="G1111" s="21" t="str">
        <f>VLOOKUP(A1111,Datos!$B$2:$C$1503,2,0)</f>
        <v>BOGOTA</v>
      </c>
      <c r="H1111" s="22">
        <f ca="1">VLOOKUP(A1111,Datos!$B$2:$P$1503,15,0)</f>
        <v>48.994520547945207</v>
      </c>
      <c r="I1111" s="2" t="str">
        <f t="shared" si="17"/>
        <v>NO CUMPLE</v>
      </c>
    </row>
    <row r="1112" spans="1:9" x14ac:dyDescent="0.2">
      <c r="A1112" s="5">
        <v>79666615</v>
      </c>
      <c r="B1112" s="5" t="s">
        <v>1118</v>
      </c>
      <c r="C1112" s="20">
        <f>VLOOKUP(A1112,Datos!B:M,12,0)</f>
        <v>26523</v>
      </c>
      <c r="D1112" s="21" t="str">
        <f>VLOOKUP(A1112,Datos!B:O,14,0)</f>
        <v>M</v>
      </c>
      <c r="E1112" s="21" t="str">
        <f>VLOOKUP(A1112,Datos!B:Q,16,0)</f>
        <v>NO CATEGORIZADO</v>
      </c>
      <c r="F1112" s="21" t="str">
        <f>VLOOKUP(A1112,Datos!$B$2:$R$1503,17,0)</f>
        <v>MAESTRÍA</v>
      </c>
      <c r="G1112" s="21" t="str">
        <f>VLOOKUP(A1112,Datos!$B$2:$C$1503,2,0)</f>
        <v>BOGOTA</v>
      </c>
      <c r="H1112" s="22">
        <f ca="1">VLOOKUP(A1112,Datos!$B$2:$P$1503,15,0)</f>
        <v>51.273972602739725</v>
      </c>
      <c r="I1112" s="2" t="str">
        <f t="shared" si="17"/>
        <v>CANDIDATO APROBADO</v>
      </c>
    </row>
    <row r="1113" spans="1:9" x14ac:dyDescent="0.2">
      <c r="A1113" s="5">
        <v>79672507</v>
      </c>
      <c r="B1113" s="5" t="s">
        <v>1119</v>
      </c>
      <c r="C1113" s="20">
        <f>VLOOKUP(A1113,Datos!B:M,12,0)</f>
        <v>27357</v>
      </c>
      <c r="D1113" s="21" t="str">
        <f>VLOOKUP(A1113,Datos!B:O,14,0)</f>
        <v>M</v>
      </c>
      <c r="E1113" s="21" t="str">
        <f>VLOOKUP(A1113,Datos!B:Q,16,0)</f>
        <v>NO CATEGORIZADO</v>
      </c>
      <c r="F1113" s="21" t="str">
        <f>VLOOKUP(A1113,Datos!$B$2:$R$1503,17,0)</f>
        <v>MAESTRÍA</v>
      </c>
      <c r="G1113" s="21" t="str">
        <f>VLOOKUP(A1113,Datos!$B$2:$C$1503,2,0)</f>
        <v>BOGOTA</v>
      </c>
      <c r="H1113" s="22">
        <f ca="1">VLOOKUP(A1113,Datos!$B$2:$P$1503,15,0)</f>
        <v>48.989041095890414</v>
      </c>
      <c r="I1113" s="2" t="str">
        <f t="shared" si="17"/>
        <v>CANDIDATO APROBADO</v>
      </c>
    </row>
    <row r="1114" spans="1:9" x14ac:dyDescent="0.2">
      <c r="A1114" s="5">
        <v>79686242</v>
      </c>
      <c r="B1114" s="5" t="s">
        <v>1120</v>
      </c>
      <c r="C1114" s="20">
        <f>VLOOKUP(A1114,Datos!B:M,12,0)</f>
        <v>27407</v>
      </c>
      <c r="D1114" s="21" t="str">
        <f>VLOOKUP(A1114,Datos!B:O,14,0)</f>
        <v>M</v>
      </c>
      <c r="E1114" s="21" t="str">
        <f>VLOOKUP(A1114,Datos!B:Q,16,0)</f>
        <v>CATEGORIA ASISTENTE</v>
      </c>
      <c r="F1114" s="21" t="str">
        <f>VLOOKUP(A1114,Datos!$B$2:$R$1503,17,0)</f>
        <v>MAESTRÍA</v>
      </c>
      <c r="G1114" s="21" t="str">
        <f>VLOOKUP(A1114,Datos!$B$2:$C$1503,2,0)</f>
        <v>BOGOTA</v>
      </c>
      <c r="H1114" s="22">
        <f ca="1">VLOOKUP(A1114,Datos!$B$2:$P$1503,15,0)</f>
        <v>48.852054794520548</v>
      </c>
      <c r="I1114" s="2" t="str">
        <f t="shared" si="17"/>
        <v>CANDIDATO APROBADO</v>
      </c>
    </row>
    <row r="1115" spans="1:9" x14ac:dyDescent="0.2">
      <c r="A1115" s="5">
        <v>79687999</v>
      </c>
      <c r="B1115" s="5" t="s">
        <v>1121</v>
      </c>
      <c r="C1115" s="20">
        <f>VLOOKUP(A1115,Datos!B:M,12,0)</f>
        <v>27400</v>
      </c>
      <c r="D1115" s="21" t="str">
        <f>VLOOKUP(A1115,Datos!B:O,14,0)</f>
        <v>M</v>
      </c>
      <c r="E1115" s="21" t="str">
        <f>VLOOKUP(A1115,Datos!B:Q,16,0)</f>
        <v>NO CATEGORIZADO</v>
      </c>
      <c r="F1115" s="21" t="str">
        <f>VLOOKUP(A1115,Datos!$B$2:$R$1503,17,0)</f>
        <v>MAESTRÍA</v>
      </c>
      <c r="G1115" s="21" t="str">
        <f>VLOOKUP(A1115,Datos!$B$2:$C$1503,2,0)</f>
        <v>BOGOTA</v>
      </c>
      <c r="H1115" s="22">
        <f ca="1">VLOOKUP(A1115,Datos!$B$2:$P$1503,15,0)</f>
        <v>48.871232876712327</v>
      </c>
      <c r="I1115" s="2" t="str">
        <f t="shared" si="17"/>
        <v>CANDIDATO APROBADO</v>
      </c>
    </row>
    <row r="1116" spans="1:9" x14ac:dyDescent="0.2">
      <c r="A1116" s="5">
        <v>79689570</v>
      </c>
      <c r="B1116" s="5" t="s">
        <v>1122</v>
      </c>
      <c r="C1116" s="20">
        <f>VLOOKUP(A1116,Datos!B:M,12,0)</f>
        <v>27738</v>
      </c>
      <c r="D1116" s="21" t="str">
        <f>VLOOKUP(A1116,Datos!B:O,14,0)</f>
        <v>M</v>
      </c>
      <c r="E1116" s="21" t="str">
        <f>VLOOKUP(A1116,Datos!B:Q,16,0)</f>
        <v>NO CATEGORIZADO</v>
      </c>
      <c r="F1116" s="21" t="str">
        <f>VLOOKUP(A1116,Datos!$B$2:$R$1503,17,0)</f>
        <v>ESPECIALIZACIÓN</v>
      </c>
      <c r="G1116" s="21" t="str">
        <f>VLOOKUP(A1116,Datos!$B$2:$C$1503,2,0)</f>
        <v>BOGOTA</v>
      </c>
      <c r="H1116" s="22">
        <f ca="1">VLOOKUP(A1116,Datos!$B$2:$P$1503,15,0)</f>
        <v>47.945205479452056</v>
      </c>
      <c r="I1116" s="2" t="str">
        <f t="shared" si="17"/>
        <v>NO CUMPLE</v>
      </c>
    </row>
    <row r="1117" spans="1:9" x14ac:dyDescent="0.2">
      <c r="A1117" s="5">
        <v>79693137</v>
      </c>
      <c r="B1117" s="5" t="s">
        <v>1123</v>
      </c>
      <c r="C1117" s="20">
        <f>VLOOKUP(A1117,Datos!B:M,12,0)</f>
        <v>27282</v>
      </c>
      <c r="D1117" s="21" t="str">
        <f>VLOOKUP(A1117,Datos!B:O,14,0)</f>
        <v>M</v>
      </c>
      <c r="E1117" s="21" t="str">
        <f>VLOOKUP(A1117,Datos!B:Q,16,0)</f>
        <v>NO CATEGORIZADO</v>
      </c>
      <c r="F1117" s="21" t="str">
        <f>VLOOKUP(A1117,Datos!$B$2:$R$1503,17,0)</f>
        <v>ESPECIALIZACIÓN</v>
      </c>
      <c r="G1117" s="21" t="str">
        <f>VLOOKUP(A1117,Datos!$B$2:$C$1503,2,0)</f>
        <v>BOGOTA</v>
      </c>
      <c r="H1117" s="22">
        <f ca="1">VLOOKUP(A1117,Datos!$B$2:$P$1503,15,0)</f>
        <v>49.194520547945203</v>
      </c>
      <c r="I1117" s="2" t="str">
        <f t="shared" si="17"/>
        <v>NO CUMPLE</v>
      </c>
    </row>
    <row r="1118" spans="1:9" x14ac:dyDescent="0.2">
      <c r="A1118" s="5">
        <v>79694895</v>
      </c>
      <c r="B1118" s="5" t="s">
        <v>1124</v>
      </c>
      <c r="C1118" s="20">
        <f>VLOOKUP(A1118,Datos!B:M,12,0)</f>
        <v>27668</v>
      </c>
      <c r="D1118" s="21" t="str">
        <f>VLOOKUP(A1118,Datos!B:O,14,0)</f>
        <v>M</v>
      </c>
      <c r="E1118" s="21" t="str">
        <f>VLOOKUP(A1118,Datos!B:Q,16,0)</f>
        <v>NO CATEGORIZADO</v>
      </c>
      <c r="F1118" s="21" t="str">
        <f>VLOOKUP(A1118,Datos!$B$2:$R$1503,17,0)</f>
        <v>MAESTRÍA</v>
      </c>
      <c r="G1118" s="21" t="str">
        <f>VLOOKUP(A1118,Datos!$B$2:$C$1503,2,0)</f>
        <v>BOGOTA</v>
      </c>
      <c r="H1118" s="22">
        <f ca="1">VLOOKUP(A1118,Datos!$B$2:$P$1503,15,0)</f>
        <v>48.136986301369866</v>
      </c>
      <c r="I1118" s="2" t="str">
        <f t="shared" si="17"/>
        <v>CANDIDATO APROBADO</v>
      </c>
    </row>
    <row r="1119" spans="1:9" x14ac:dyDescent="0.2">
      <c r="A1119" s="5">
        <v>79696796</v>
      </c>
      <c r="B1119" s="5" t="s">
        <v>1125</v>
      </c>
      <c r="C1119" s="20">
        <f>VLOOKUP(A1119,Datos!B:M,12,0)</f>
        <v>27221</v>
      </c>
      <c r="D1119" s="21" t="str">
        <f>VLOOKUP(A1119,Datos!B:O,14,0)</f>
        <v>M</v>
      </c>
      <c r="E1119" s="21" t="str">
        <f>VLOOKUP(A1119,Datos!B:Q,16,0)</f>
        <v>CATEGORIA AUXILIAR</v>
      </c>
      <c r="F1119" s="21" t="str">
        <f>VLOOKUP(A1119,Datos!$B$2:$R$1503,17,0)</f>
        <v>DOCTORADO</v>
      </c>
      <c r="G1119" s="21" t="str">
        <f>VLOOKUP(A1119,Datos!$B$2:$C$1503,2,0)</f>
        <v>MEDELLIN</v>
      </c>
      <c r="H1119" s="22">
        <f ca="1">VLOOKUP(A1119,Datos!$B$2:$P$1503,15,0)</f>
        <v>49.361643835616441</v>
      </c>
      <c r="I1119" s="2" t="str">
        <f t="shared" si="17"/>
        <v>NO CUMPLE</v>
      </c>
    </row>
    <row r="1120" spans="1:9" x14ac:dyDescent="0.2">
      <c r="A1120" s="5">
        <v>79699999</v>
      </c>
      <c r="B1120" s="5" t="s">
        <v>1126</v>
      </c>
      <c r="C1120" s="20">
        <f>VLOOKUP(A1120,Datos!B:M,12,0)</f>
        <v>27293</v>
      </c>
      <c r="D1120" s="21" t="str">
        <f>VLOOKUP(A1120,Datos!B:O,14,0)</f>
        <v>M</v>
      </c>
      <c r="E1120" s="21" t="str">
        <f>VLOOKUP(A1120,Datos!B:Q,16,0)</f>
        <v>NO CATEGORIZADO</v>
      </c>
      <c r="F1120" s="21" t="str">
        <f>VLOOKUP(A1120,Datos!$B$2:$R$1503,17,0)</f>
        <v>MAESTRÍA</v>
      </c>
      <c r="G1120" s="21" t="str">
        <f>VLOOKUP(A1120,Datos!$B$2:$C$1503,2,0)</f>
        <v>PEREIRA</v>
      </c>
      <c r="H1120" s="22">
        <f ca="1">VLOOKUP(A1120,Datos!$B$2:$P$1503,15,0)</f>
        <v>49.164383561643838</v>
      </c>
      <c r="I1120" s="2" t="str">
        <f t="shared" si="17"/>
        <v>CANDIDATO APROBADO</v>
      </c>
    </row>
    <row r="1121" spans="1:9" x14ac:dyDescent="0.2">
      <c r="A1121" s="5">
        <v>79703223</v>
      </c>
      <c r="B1121" s="5" t="s">
        <v>1127</v>
      </c>
      <c r="C1121" s="20">
        <f>VLOOKUP(A1121,Datos!B:M,12,0)</f>
        <v>27539</v>
      </c>
      <c r="D1121" s="21" t="str">
        <f>VLOOKUP(A1121,Datos!B:O,14,0)</f>
        <v>M</v>
      </c>
      <c r="E1121" s="21" t="str">
        <f>VLOOKUP(A1121,Datos!B:Q,16,0)</f>
        <v>CATEGORIA AUXILIAR</v>
      </c>
      <c r="F1121" s="21" t="str">
        <f>VLOOKUP(A1121,Datos!$B$2:$R$1503,17,0)</f>
        <v>ESPECIALIZACIÓN</v>
      </c>
      <c r="G1121" s="21" t="str">
        <f>VLOOKUP(A1121,Datos!$B$2:$C$1503,2,0)</f>
        <v>PEREIRA</v>
      </c>
      <c r="H1121" s="22">
        <f ca="1">VLOOKUP(A1121,Datos!$B$2:$P$1503,15,0)</f>
        <v>48.490410958904107</v>
      </c>
      <c r="I1121" s="2" t="str">
        <f t="shared" si="17"/>
        <v>NO CUMPLE</v>
      </c>
    </row>
    <row r="1122" spans="1:9" x14ac:dyDescent="0.2">
      <c r="A1122" s="5">
        <v>79703561</v>
      </c>
      <c r="B1122" s="5" t="s">
        <v>1128</v>
      </c>
      <c r="C1122" s="20">
        <f>VLOOKUP(A1122,Datos!B:M,12,0)</f>
        <v>27482</v>
      </c>
      <c r="D1122" s="21" t="str">
        <f>VLOOKUP(A1122,Datos!B:O,14,0)</f>
        <v>M</v>
      </c>
      <c r="E1122" s="21" t="str">
        <f>VLOOKUP(A1122,Datos!B:Q,16,0)</f>
        <v>NO CATEGORIZADO</v>
      </c>
      <c r="F1122" s="21" t="str">
        <f>VLOOKUP(A1122,Datos!$B$2:$R$1503,17,0)</f>
        <v>ESPECIALIZACIÓN</v>
      </c>
      <c r="G1122" s="21" t="str">
        <f>VLOOKUP(A1122,Datos!$B$2:$C$1503,2,0)</f>
        <v>PEREIRA</v>
      </c>
      <c r="H1122" s="22">
        <f ca="1">VLOOKUP(A1122,Datos!$B$2:$P$1503,15,0)</f>
        <v>48.646575342465752</v>
      </c>
      <c r="I1122" s="2" t="str">
        <f t="shared" si="17"/>
        <v>NO CUMPLE</v>
      </c>
    </row>
    <row r="1123" spans="1:9" x14ac:dyDescent="0.2">
      <c r="A1123" s="5">
        <v>79705479</v>
      </c>
      <c r="B1123" s="5" t="s">
        <v>1129</v>
      </c>
      <c r="C1123" s="20">
        <f>VLOOKUP(A1123,Datos!B:M,12,0)</f>
        <v>27754</v>
      </c>
      <c r="D1123" s="21" t="str">
        <f>VLOOKUP(A1123,Datos!B:O,14,0)</f>
        <v>M</v>
      </c>
      <c r="E1123" s="21" t="str">
        <f>VLOOKUP(A1123,Datos!B:Q,16,0)</f>
        <v>NO CATEGORIZADO</v>
      </c>
      <c r="F1123" s="21" t="str">
        <f>VLOOKUP(A1123,Datos!$B$2:$R$1503,17,0)</f>
        <v>MAESTRÍA</v>
      </c>
      <c r="G1123" s="21" t="str">
        <f>VLOOKUP(A1123,Datos!$B$2:$C$1503,2,0)</f>
        <v>BOGOTA</v>
      </c>
      <c r="H1123" s="22">
        <f ca="1">VLOOKUP(A1123,Datos!$B$2:$P$1503,15,0)</f>
        <v>47.901369863013699</v>
      </c>
      <c r="I1123" s="2" t="str">
        <f t="shared" si="17"/>
        <v>CANDIDATO APROBADO</v>
      </c>
    </row>
    <row r="1124" spans="1:9" x14ac:dyDescent="0.2">
      <c r="A1124" s="5">
        <v>79708947</v>
      </c>
      <c r="B1124" s="5" t="s">
        <v>1130</v>
      </c>
      <c r="C1124" s="20">
        <f>VLOOKUP(A1124,Datos!B:M,12,0)</f>
        <v>27165</v>
      </c>
      <c r="D1124" s="21" t="str">
        <f>VLOOKUP(A1124,Datos!B:O,14,0)</f>
        <v>M</v>
      </c>
      <c r="E1124" s="21" t="str">
        <f>VLOOKUP(A1124,Datos!B:Q,16,0)</f>
        <v>NO CATEGORIZADO</v>
      </c>
      <c r="F1124" s="21" t="str">
        <f>VLOOKUP(A1124,Datos!$B$2:$R$1503,17,0)</f>
        <v>PROFESIONAL</v>
      </c>
      <c r="G1124" s="21" t="str">
        <f>VLOOKUP(A1124,Datos!$B$2:$C$1503,2,0)</f>
        <v>PEREIRA</v>
      </c>
      <c r="H1124" s="22">
        <f ca="1">VLOOKUP(A1124,Datos!$B$2:$P$1503,15,0)</f>
        <v>49.515068493150686</v>
      </c>
      <c r="I1124" s="2" t="str">
        <f t="shared" si="17"/>
        <v>NO CUMPLE</v>
      </c>
    </row>
    <row r="1125" spans="1:9" x14ac:dyDescent="0.2">
      <c r="A1125" s="5">
        <v>79708960</v>
      </c>
      <c r="B1125" s="5" t="s">
        <v>1131</v>
      </c>
      <c r="C1125" s="20">
        <f>VLOOKUP(A1125,Datos!B:M,12,0)</f>
        <v>27170</v>
      </c>
      <c r="D1125" s="21" t="str">
        <f>VLOOKUP(A1125,Datos!B:O,14,0)</f>
        <v>M</v>
      </c>
      <c r="E1125" s="21" t="str">
        <f>VLOOKUP(A1125,Datos!B:Q,16,0)</f>
        <v>NO CATEGORIZADO</v>
      </c>
      <c r="F1125" s="21" t="str">
        <f>VLOOKUP(A1125,Datos!$B$2:$R$1503,17,0)</f>
        <v>DOCTORADO</v>
      </c>
      <c r="G1125" s="21" t="str">
        <f>VLOOKUP(A1125,Datos!$B$2:$C$1503,2,0)</f>
        <v>PEREIRA</v>
      </c>
      <c r="H1125" s="22">
        <f ca="1">VLOOKUP(A1125,Datos!$B$2:$P$1503,15,0)</f>
        <v>49.5013698630137</v>
      </c>
      <c r="I1125" s="2" t="str">
        <f t="shared" si="17"/>
        <v>NO CUMPLE</v>
      </c>
    </row>
    <row r="1126" spans="1:9" x14ac:dyDescent="0.2">
      <c r="A1126" s="5">
        <v>79711045</v>
      </c>
      <c r="B1126" s="5" t="s">
        <v>1132</v>
      </c>
      <c r="C1126" s="20">
        <f>VLOOKUP(A1126,Datos!B:M,12,0)</f>
        <v>27317</v>
      </c>
      <c r="D1126" s="21" t="str">
        <f>VLOOKUP(A1126,Datos!B:O,14,0)</f>
        <v>M</v>
      </c>
      <c r="E1126" s="21" t="str">
        <f>VLOOKUP(A1126,Datos!B:Q,16,0)</f>
        <v>NO CATEGORIZADO</v>
      </c>
      <c r="F1126" s="21" t="str">
        <f>VLOOKUP(A1126,Datos!$B$2:$R$1503,17,0)</f>
        <v>ESPECIALIZACIÓN</v>
      </c>
      <c r="G1126" s="21" t="str">
        <f>VLOOKUP(A1126,Datos!$B$2:$C$1503,2,0)</f>
        <v>PEREIRA</v>
      </c>
      <c r="H1126" s="22">
        <f ca="1">VLOOKUP(A1126,Datos!$B$2:$P$1503,15,0)</f>
        <v>49.098630136986301</v>
      </c>
      <c r="I1126" s="2" t="str">
        <f t="shared" si="17"/>
        <v>NO CUMPLE</v>
      </c>
    </row>
    <row r="1127" spans="1:9" x14ac:dyDescent="0.2">
      <c r="A1127" s="5">
        <v>79717614</v>
      </c>
      <c r="B1127" s="5" t="s">
        <v>1133</v>
      </c>
      <c r="C1127" s="20">
        <f>VLOOKUP(A1127,Datos!B:M,12,0)</f>
        <v>26825</v>
      </c>
      <c r="D1127" s="21" t="str">
        <f>VLOOKUP(A1127,Datos!B:O,14,0)</f>
        <v>M</v>
      </c>
      <c r="E1127" s="21" t="str">
        <f>VLOOKUP(A1127,Datos!B:Q,16,0)</f>
        <v>CATEGORIA AUXILIAR</v>
      </c>
      <c r="F1127" s="21" t="str">
        <f>VLOOKUP(A1127,Datos!$B$2:$R$1503,17,0)</f>
        <v>MAESTRÍA</v>
      </c>
      <c r="G1127" s="21" t="str">
        <f>VLOOKUP(A1127,Datos!$B$2:$C$1503,2,0)</f>
        <v>BOGOTA</v>
      </c>
      <c r="H1127" s="22">
        <f ca="1">VLOOKUP(A1127,Datos!$B$2:$P$1503,15,0)</f>
        <v>50.446575342465756</v>
      </c>
      <c r="I1127" s="2" t="str">
        <f t="shared" si="17"/>
        <v>CANDIDATO APROBADO</v>
      </c>
    </row>
    <row r="1128" spans="1:9" x14ac:dyDescent="0.2">
      <c r="A1128" s="5">
        <v>79717819</v>
      </c>
      <c r="B1128" s="5" t="s">
        <v>1134</v>
      </c>
      <c r="C1128" s="20">
        <f>VLOOKUP(A1128,Datos!B:M,12,0)</f>
        <v>27362</v>
      </c>
      <c r="D1128" s="21" t="str">
        <f>VLOOKUP(A1128,Datos!B:O,14,0)</f>
        <v>M</v>
      </c>
      <c r="E1128" s="21" t="str">
        <f>VLOOKUP(A1128,Datos!B:Q,16,0)</f>
        <v>CATEGORIA ASISTENTE</v>
      </c>
      <c r="F1128" s="21" t="str">
        <f>VLOOKUP(A1128,Datos!$B$2:$R$1503,17,0)</f>
        <v>MAESTRÍA</v>
      </c>
      <c r="G1128" s="21" t="str">
        <f>VLOOKUP(A1128,Datos!$B$2:$C$1503,2,0)</f>
        <v>BOGOTA</v>
      </c>
      <c r="H1128" s="22">
        <f ca="1">VLOOKUP(A1128,Datos!$B$2:$P$1503,15,0)</f>
        <v>48.975342465753428</v>
      </c>
      <c r="I1128" s="2" t="str">
        <f t="shared" si="17"/>
        <v>CANDIDATO APROBADO</v>
      </c>
    </row>
    <row r="1129" spans="1:9" x14ac:dyDescent="0.2">
      <c r="A1129" s="5">
        <v>79722676</v>
      </c>
      <c r="B1129" s="5" t="s">
        <v>1135</v>
      </c>
      <c r="C1129" s="20">
        <f>VLOOKUP(A1129,Datos!B:M,12,0)</f>
        <v>28203</v>
      </c>
      <c r="D1129" s="21" t="str">
        <f>VLOOKUP(A1129,Datos!B:O,14,0)</f>
        <v>M</v>
      </c>
      <c r="E1129" s="21" t="str">
        <f>VLOOKUP(A1129,Datos!B:Q,16,0)</f>
        <v>CATEGORIA ASOCIADO</v>
      </c>
      <c r="F1129" s="21" t="str">
        <f>VLOOKUP(A1129,Datos!$B$2:$R$1503,17,0)</f>
        <v>MAESTRÍA</v>
      </c>
      <c r="G1129" s="21" t="str">
        <f>VLOOKUP(A1129,Datos!$B$2:$C$1503,2,0)</f>
        <v>VALLEDUPAR</v>
      </c>
      <c r="H1129" s="22">
        <f ca="1">VLOOKUP(A1129,Datos!$B$2:$P$1503,15,0)</f>
        <v>46.671232876712331</v>
      </c>
      <c r="I1129" s="2" t="str">
        <f t="shared" si="17"/>
        <v>CANDIDATO APROBADO</v>
      </c>
    </row>
    <row r="1130" spans="1:9" x14ac:dyDescent="0.2">
      <c r="A1130" s="5">
        <v>79730792</v>
      </c>
      <c r="B1130" s="5" t="s">
        <v>1136</v>
      </c>
      <c r="C1130" s="20">
        <f>VLOOKUP(A1130,Datos!B:M,12,0)</f>
        <v>28522</v>
      </c>
      <c r="D1130" s="21" t="str">
        <f>VLOOKUP(A1130,Datos!B:O,14,0)</f>
        <v>M</v>
      </c>
      <c r="E1130" s="21" t="str">
        <f>VLOOKUP(A1130,Datos!B:Q,16,0)</f>
        <v>NO CATEGORIZADO</v>
      </c>
      <c r="F1130" s="21" t="str">
        <f>VLOOKUP(A1130,Datos!$B$2:$R$1503,17,0)</f>
        <v>ESPECIALIZACIÓN</v>
      </c>
      <c r="G1130" s="21" t="str">
        <f>VLOOKUP(A1130,Datos!$B$2:$C$1503,2,0)</f>
        <v>PEREIRA</v>
      </c>
      <c r="H1130" s="22">
        <f ca="1">VLOOKUP(A1130,Datos!$B$2:$P$1503,15,0)</f>
        <v>45.797260273972604</v>
      </c>
      <c r="I1130" s="2" t="str">
        <f t="shared" si="17"/>
        <v>NO CUMPLE</v>
      </c>
    </row>
    <row r="1131" spans="1:9" x14ac:dyDescent="0.2">
      <c r="A1131" s="5">
        <v>79745564</v>
      </c>
      <c r="B1131" s="5" t="s">
        <v>1137</v>
      </c>
      <c r="C1131" s="20">
        <f>VLOOKUP(A1131,Datos!B:M,12,0)</f>
        <v>28061</v>
      </c>
      <c r="D1131" s="21" t="str">
        <f>VLOOKUP(A1131,Datos!B:O,14,0)</f>
        <v>M</v>
      </c>
      <c r="E1131" s="21" t="str">
        <f>VLOOKUP(A1131,Datos!B:Q,16,0)</f>
        <v>CATEGORIA AUXILIAR</v>
      </c>
      <c r="F1131" s="21" t="str">
        <f>VLOOKUP(A1131,Datos!$B$2:$R$1503,17,0)</f>
        <v>ESPECIALIZACIÓN</v>
      </c>
      <c r="G1131" s="21" t="str">
        <f>VLOOKUP(A1131,Datos!$B$2:$C$1503,2,0)</f>
        <v>BOGOTA</v>
      </c>
      <c r="H1131" s="22">
        <f ca="1">VLOOKUP(A1131,Datos!$B$2:$P$1503,15,0)</f>
        <v>47.060273972602737</v>
      </c>
      <c r="I1131" s="2" t="str">
        <f t="shared" si="17"/>
        <v>NO CUMPLE</v>
      </c>
    </row>
    <row r="1132" spans="1:9" x14ac:dyDescent="0.2">
      <c r="A1132" s="5">
        <v>79747668</v>
      </c>
      <c r="B1132" s="5" t="s">
        <v>1138</v>
      </c>
      <c r="C1132" s="20">
        <f>VLOOKUP(A1132,Datos!B:M,12,0)</f>
        <v>28358</v>
      </c>
      <c r="D1132" s="21" t="str">
        <f>VLOOKUP(A1132,Datos!B:O,14,0)</f>
        <v>M</v>
      </c>
      <c r="E1132" s="21" t="str">
        <f>VLOOKUP(A1132,Datos!B:Q,16,0)</f>
        <v>NO CATEGORIZADO</v>
      </c>
      <c r="F1132" s="21" t="str">
        <f>VLOOKUP(A1132,Datos!$B$2:$R$1503,17,0)</f>
        <v>TÉCNICO</v>
      </c>
      <c r="G1132" s="21" t="str">
        <f>VLOOKUP(A1132,Datos!$B$2:$C$1503,2,0)</f>
        <v>BOGOTA</v>
      </c>
      <c r="H1132" s="22">
        <f ca="1">VLOOKUP(A1132,Datos!$B$2:$P$1503,15,0)</f>
        <v>46.246575342465754</v>
      </c>
      <c r="I1132" s="2" t="str">
        <f t="shared" si="17"/>
        <v>NO CUMPLE</v>
      </c>
    </row>
    <row r="1133" spans="1:9" x14ac:dyDescent="0.2">
      <c r="A1133" s="5">
        <v>79751073</v>
      </c>
      <c r="B1133" s="5" t="s">
        <v>1139</v>
      </c>
      <c r="C1133" s="20">
        <f>VLOOKUP(A1133,Datos!B:M,12,0)</f>
        <v>26891</v>
      </c>
      <c r="D1133" s="21" t="str">
        <f>VLOOKUP(A1133,Datos!B:O,14,0)</f>
        <v>M</v>
      </c>
      <c r="E1133" s="21" t="str">
        <f>VLOOKUP(A1133,Datos!B:Q,16,0)</f>
        <v>NO CATEGORIZADO</v>
      </c>
      <c r="F1133" s="21" t="str">
        <f>VLOOKUP(A1133,Datos!$B$2:$R$1503,17,0)</f>
        <v>MAESTRÍA</v>
      </c>
      <c r="G1133" s="21" t="str">
        <f>VLOOKUP(A1133,Datos!$B$2:$C$1503,2,0)</f>
        <v>BOGOTA</v>
      </c>
      <c r="H1133" s="22">
        <f ca="1">VLOOKUP(A1133,Datos!$B$2:$P$1503,15,0)</f>
        <v>50.265753424657532</v>
      </c>
      <c r="I1133" s="2" t="str">
        <f t="shared" si="17"/>
        <v>CANDIDATO APROBADO</v>
      </c>
    </row>
    <row r="1134" spans="1:9" x14ac:dyDescent="0.2">
      <c r="A1134" s="5">
        <v>79757131</v>
      </c>
      <c r="B1134" s="5" t="s">
        <v>1140</v>
      </c>
      <c r="C1134" s="20">
        <f>VLOOKUP(A1134,Datos!B:M,12,0)</f>
        <v>27612</v>
      </c>
      <c r="D1134" s="21" t="str">
        <f>VLOOKUP(A1134,Datos!B:O,14,0)</f>
        <v>M</v>
      </c>
      <c r="E1134" s="21" t="str">
        <f>VLOOKUP(A1134,Datos!B:Q,16,0)</f>
        <v>NO CATEGORIZADO</v>
      </c>
      <c r="F1134" s="21" t="str">
        <f>VLOOKUP(A1134,Datos!$B$2:$R$1503,17,0)</f>
        <v>ESPECIALIZACIÓN</v>
      </c>
      <c r="G1134" s="21" t="str">
        <f>VLOOKUP(A1134,Datos!$B$2:$C$1503,2,0)</f>
        <v>BOGOTA</v>
      </c>
      <c r="H1134" s="22">
        <f ca="1">VLOOKUP(A1134,Datos!$B$2:$P$1503,15,0)</f>
        <v>48.290410958904111</v>
      </c>
      <c r="I1134" s="2" t="str">
        <f t="shared" si="17"/>
        <v>NO CUMPLE</v>
      </c>
    </row>
    <row r="1135" spans="1:9" x14ac:dyDescent="0.2">
      <c r="A1135" s="5">
        <v>79763055</v>
      </c>
      <c r="B1135" s="5" t="s">
        <v>1141</v>
      </c>
      <c r="C1135" s="20">
        <f>VLOOKUP(A1135,Datos!B:M,12,0)</f>
        <v>28968</v>
      </c>
      <c r="D1135" s="21" t="str">
        <f>VLOOKUP(A1135,Datos!B:O,14,0)</f>
        <v>M</v>
      </c>
      <c r="E1135" s="21" t="str">
        <f>VLOOKUP(A1135,Datos!B:Q,16,0)</f>
        <v>NO CATEGORIZADO</v>
      </c>
      <c r="F1135" s="21" t="str">
        <f>VLOOKUP(A1135,Datos!$B$2:$R$1503,17,0)</f>
        <v>ESPECIALIZACIÓN</v>
      </c>
      <c r="G1135" s="21" t="str">
        <f>VLOOKUP(A1135,Datos!$B$2:$C$1503,2,0)</f>
        <v>BOGOTA</v>
      </c>
      <c r="H1135" s="22">
        <f ca="1">VLOOKUP(A1135,Datos!$B$2:$P$1503,15,0)</f>
        <v>44.575342465753423</v>
      </c>
      <c r="I1135" s="2" t="str">
        <f t="shared" si="17"/>
        <v>NO CUMPLE</v>
      </c>
    </row>
    <row r="1136" spans="1:9" x14ac:dyDescent="0.2">
      <c r="A1136" s="5">
        <v>79781738</v>
      </c>
      <c r="B1136" s="5" t="s">
        <v>1142</v>
      </c>
      <c r="C1136" s="20">
        <f>VLOOKUP(A1136,Datos!B:M,12,0)</f>
        <v>27399</v>
      </c>
      <c r="D1136" s="21" t="str">
        <f>VLOOKUP(A1136,Datos!B:O,14,0)</f>
        <v>M</v>
      </c>
      <c r="E1136" s="21" t="str">
        <f>VLOOKUP(A1136,Datos!B:Q,16,0)</f>
        <v>NO CATEGORIZADO</v>
      </c>
      <c r="F1136" s="21" t="str">
        <f>VLOOKUP(A1136,Datos!$B$2:$R$1503,17,0)</f>
        <v>ESPECIALIZACIÓN</v>
      </c>
      <c r="G1136" s="21" t="str">
        <f>VLOOKUP(A1136,Datos!$B$2:$C$1503,2,0)</f>
        <v>PEREIRA</v>
      </c>
      <c r="H1136" s="22">
        <f ca="1">VLOOKUP(A1136,Datos!$B$2:$P$1503,15,0)</f>
        <v>48.873972602739727</v>
      </c>
      <c r="I1136" s="2" t="str">
        <f t="shared" si="17"/>
        <v>NO CUMPLE</v>
      </c>
    </row>
    <row r="1137" spans="1:9" x14ac:dyDescent="0.2">
      <c r="A1137" s="5">
        <v>79788417</v>
      </c>
      <c r="B1137" s="5" t="s">
        <v>1143</v>
      </c>
      <c r="C1137" s="20">
        <f>VLOOKUP(A1137,Datos!B:M,12,0)</f>
        <v>28016</v>
      </c>
      <c r="D1137" s="21" t="str">
        <f>VLOOKUP(A1137,Datos!B:O,14,0)</f>
        <v>M</v>
      </c>
      <c r="E1137" s="21" t="str">
        <f>VLOOKUP(A1137,Datos!B:Q,16,0)</f>
        <v>NO CATEGORIZADO</v>
      </c>
      <c r="F1137" s="21" t="str">
        <f>VLOOKUP(A1137,Datos!$B$2:$R$1503,17,0)</f>
        <v>PROFESIONAL</v>
      </c>
      <c r="G1137" s="21" t="str">
        <f>VLOOKUP(A1137,Datos!$B$2:$C$1503,2,0)</f>
        <v>PEREIRA</v>
      </c>
      <c r="H1137" s="22">
        <f ca="1">VLOOKUP(A1137,Datos!$B$2:$P$1503,15,0)</f>
        <v>47.183561643835617</v>
      </c>
      <c r="I1137" s="2" t="str">
        <f t="shared" si="17"/>
        <v>NO CUMPLE</v>
      </c>
    </row>
    <row r="1138" spans="1:9" x14ac:dyDescent="0.2">
      <c r="A1138" s="5">
        <v>79789460</v>
      </c>
      <c r="B1138" s="5" t="s">
        <v>1144</v>
      </c>
      <c r="C1138" s="20">
        <f>VLOOKUP(A1138,Datos!B:M,12,0)</f>
        <v>27913</v>
      </c>
      <c r="D1138" s="21" t="str">
        <f>VLOOKUP(A1138,Datos!B:O,14,0)</f>
        <v>M</v>
      </c>
      <c r="E1138" s="21" t="str">
        <f>VLOOKUP(A1138,Datos!B:Q,16,0)</f>
        <v>NO CATEGORIZADO</v>
      </c>
      <c r="F1138" s="21" t="str">
        <f>VLOOKUP(A1138,Datos!$B$2:$R$1503,17,0)</f>
        <v>MAESTRÍA</v>
      </c>
      <c r="G1138" s="21" t="str">
        <f>VLOOKUP(A1138,Datos!$B$2:$C$1503,2,0)</f>
        <v>VALLEDUPAR</v>
      </c>
      <c r="H1138" s="22">
        <f ca="1">VLOOKUP(A1138,Datos!$B$2:$P$1503,15,0)</f>
        <v>47.465753424657535</v>
      </c>
      <c r="I1138" s="2" t="str">
        <f t="shared" si="17"/>
        <v>CANDIDATO APROBADO</v>
      </c>
    </row>
    <row r="1139" spans="1:9" x14ac:dyDescent="0.2">
      <c r="A1139" s="5">
        <v>79790194</v>
      </c>
      <c r="B1139" s="5" t="s">
        <v>1145</v>
      </c>
      <c r="C1139" s="20">
        <f>VLOOKUP(A1139,Datos!B:M,12,0)</f>
        <v>28173</v>
      </c>
      <c r="D1139" s="21" t="str">
        <f>VLOOKUP(A1139,Datos!B:O,14,0)</f>
        <v>M</v>
      </c>
      <c r="E1139" s="21" t="str">
        <f>VLOOKUP(A1139,Datos!B:Q,16,0)</f>
        <v>NO CATEGORIZADO</v>
      </c>
      <c r="F1139" s="21" t="str">
        <f>VLOOKUP(A1139,Datos!$B$2:$R$1503,17,0)</f>
        <v>PROFESIONAL</v>
      </c>
      <c r="G1139" s="21" t="str">
        <f>VLOOKUP(A1139,Datos!$B$2:$C$1503,2,0)</f>
        <v>BOGOTA</v>
      </c>
      <c r="H1139" s="22">
        <f ca="1">VLOOKUP(A1139,Datos!$B$2:$P$1503,15,0)</f>
        <v>46.753424657534246</v>
      </c>
      <c r="I1139" s="2" t="str">
        <f t="shared" si="17"/>
        <v>NO CUMPLE</v>
      </c>
    </row>
    <row r="1140" spans="1:9" x14ac:dyDescent="0.2">
      <c r="A1140" s="5">
        <v>79790930</v>
      </c>
      <c r="B1140" s="5" t="s">
        <v>1146</v>
      </c>
      <c r="C1140" s="20">
        <f>VLOOKUP(A1140,Datos!B:M,12,0)</f>
        <v>28218</v>
      </c>
      <c r="D1140" s="21" t="str">
        <f>VLOOKUP(A1140,Datos!B:O,14,0)</f>
        <v>M</v>
      </c>
      <c r="E1140" s="21" t="str">
        <f>VLOOKUP(A1140,Datos!B:Q,16,0)</f>
        <v>NO CATEGORIZADO</v>
      </c>
      <c r="F1140" s="21" t="str">
        <f>VLOOKUP(A1140,Datos!$B$2:$R$1503,17,0)</f>
        <v>MAESTRÍA</v>
      </c>
      <c r="G1140" s="21" t="str">
        <f>VLOOKUP(A1140,Datos!$B$2:$C$1503,2,0)</f>
        <v>PEREIRA</v>
      </c>
      <c r="H1140" s="22">
        <f ca="1">VLOOKUP(A1140,Datos!$B$2:$P$1503,15,0)</f>
        <v>46.630136986301373</v>
      </c>
      <c r="I1140" s="2" t="str">
        <f t="shared" si="17"/>
        <v>CANDIDATO APROBADO</v>
      </c>
    </row>
    <row r="1141" spans="1:9" x14ac:dyDescent="0.2">
      <c r="A1141" s="5">
        <v>79793779</v>
      </c>
      <c r="B1141" s="5" t="s">
        <v>1147</v>
      </c>
      <c r="C1141" s="20">
        <f>VLOOKUP(A1141,Datos!B:M,12,0)</f>
        <v>28456</v>
      </c>
      <c r="D1141" s="21" t="str">
        <f>VLOOKUP(A1141,Datos!B:O,14,0)</f>
        <v>M</v>
      </c>
      <c r="E1141" s="21" t="str">
        <f>VLOOKUP(A1141,Datos!B:Q,16,0)</f>
        <v>CATEGORIA AUXILIAR</v>
      </c>
      <c r="F1141" s="21" t="str">
        <f>VLOOKUP(A1141,Datos!$B$2:$R$1503,17,0)</f>
        <v>MAESTRÍA</v>
      </c>
      <c r="G1141" s="21" t="str">
        <f>VLOOKUP(A1141,Datos!$B$2:$C$1503,2,0)</f>
        <v>BOGOTA</v>
      </c>
      <c r="H1141" s="22">
        <f ca="1">VLOOKUP(A1141,Datos!$B$2:$P$1503,15,0)</f>
        <v>45.978082191780821</v>
      </c>
      <c r="I1141" s="2" t="str">
        <f t="shared" si="17"/>
        <v>CANDIDATO APROBADO</v>
      </c>
    </row>
    <row r="1142" spans="1:9" x14ac:dyDescent="0.2">
      <c r="A1142" s="5">
        <v>79800752</v>
      </c>
      <c r="B1142" s="5" t="s">
        <v>1148</v>
      </c>
      <c r="C1142" s="20">
        <f>VLOOKUP(A1142,Datos!B:M,12,0)</f>
        <v>27931</v>
      </c>
      <c r="D1142" s="21" t="str">
        <f>VLOOKUP(A1142,Datos!B:O,14,0)</f>
        <v>M</v>
      </c>
      <c r="E1142" s="21" t="str">
        <f>VLOOKUP(A1142,Datos!B:Q,16,0)</f>
        <v>NO CATEGORIZADO</v>
      </c>
      <c r="F1142" s="21" t="str">
        <f>VLOOKUP(A1142,Datos!$B$2:$R$1503,17,0)</f>
        <v>MAESTRÍA</v>
      </c>
      <c r="G1142" s="21" t="str">
        <f>VLOOKUP(A1142,Datos!$B$2:$C$1503,2,0)</f>
        <v>BOGOTA</v>
      </c>
      <c r="H1142" s="22">
        <f ca="1">VLOOKUP(A1142,Datos!$B$2:$P$1503,15,0)</f>
        <v>47.416438356164385</v>
      </c>
      <c r="I1142" s="2" t="str">
        <f t="shared" si="17"/>
        <v>CANDIDATO APROBADO</v>
      </c>
    </row>
    <row r="1143" spans="1:9" x14ac:dyDescent="0.2">
      <c r="A1143" s="5">
        <v>79810124</v>
      </c>
      <c r="B1143" s="5" t="s">
        <v>1149</v>
      </c>
      <c r="C1143" s="20">
        <f>VLOOKUP(A1143,Datos!B:M,12,0)</f>
        <v>28429</v>
      </c>
      <c r="D1143" s="21" t="str">
        <f>VLOOKUP(A1143,Datos!B:O,14,0)</f>
        <v>M</v>
      </c>
      <c r="E1143" s="21" t="str">
        <f>VLOOKUP(A1143,Datos!B:Q,16,0)</f>
        <v>NO CATEGORIZADO</v>
      </c>
      <c r="F1143" s="21" t="str">
        <f>VLOOKUP(A1143,Datos!$B$2:$R$1503,17,0)</f>
        <v>MAESTRÍA</v>
      </c>
      <c r="G1143" s="21" t="str">
        <f>VLOOKUP(A1143,Datos!$B$2:$C$1503,2,0)</f>
        <v>PEREIRA</v>
      </c>
      <c r="H1143" s="22">
        <f ca="1">VLOOKUP(A1143,Datos!$B$2:$P$1503,15,0)</f>
        <v>46.052054794520551</v>
      </c>
      <c r="I1143" s="2" t="str">
        <f t="shared" si="17"/>
        <v>CANDIDATO APROBADO</v>
      </c>
    </row>
    <row r="1144" spans="1:9" x14ac:dyDescent="0.2">
      <c r="A1144" s="5">
        <v>79814447</v>
      </c>
      <c r="B1144" s="5" t="s">
        <v>1150</v>
      </c>
      <c r="C1144" s="20">
        <f>VLOOKUP(A1144,Datos!B:M,12,0)</f>
        <v>28809</v>
      </c>
      <c r="D1144" s="21" t="str">
        <f>VLOOKUP(A1144,Datos!B:O,14,0)</f>
        <v>M</v>
      </c>
      <c r="E1144" s="21" t="str">
        <f>VLOOKUP(A1144,Datos!B:Q,16,0)</f>
        <v>NO CATEGORIZADO</v>
      </c>
      <c r="F1144" s="21" t="str">
        <f>VLOOKUP(A1144,Datos!$B$2:$R$1503,17,0)</f>
        <v>MAESTRÍA</v>
      </c>
      <c r="G1144" s="21" t="str">
        <f>VLOOKUP(A1144,Datos!$B$2:$C$1503,2,0)</f>
        <v>VALLEDUPAR</v>
      </c>
      <c r="H1144" s="22">
        <f ca="1">VLOOKUP(A1144,Datos!$B$2:$P$1503,15,0)</f>
        <v>45.010958904109586</v>
      </c>
      <c r="I1144" s="2" t="str">
        <f t="shared" si="17"/>
        <v>CANDIDATO APROBADO</v>
      </c>
    </row>
    <row r="1145" spans="1:9" x14ac:dyDescent="0.2">
      <c r="A1145" s="5">
        <v>79828406</v>
      </c>
      <c r="B1145" s="5" t="s">
        <v>1151</v>
      </c>
      <c r="C1145" s="20">
        <f>VLOOKUP(A1145,Datos!B:M,12,0)</f>
        <v>27705</v>
      </c>
      <c r="D1145" s="21" t="str">
        <f>VLOOKUP(A1145,Datos!B:O,14,0)</f>
        <v>M</v>
      </c>
      <c r="E1145" s="21" t="str">
        <f>VLOOKUP(A1145,Datos!B:Q,16,0)</f>
        <v>NO CATEGORIZADO</v>
      </c>
      <c r="F1145" s="21" t="str">
        <f>VLOOKUP(A1145,Datos!$B$2:$R$1503,17,0)</f>
        <v>DOCTORADO</v>
      </c>
      <c r="G1145" s="21" t="str">
        <f>VLOOKUP(A1145,Datos!$B$2:$C$1503,2,0)</f>
        <v>BOGOTA</v>
      </c>
      <c r="H1145" s="22">
        <f ca="1">VLOOKUP(A1145,Datos!$B$2:$P$1503,15,0)</f>
        <v>48.035616438356165</v>
      </c>
      <c r="I1145" s="2" t="str">
        <f t="shared" si="17"/>
        <v>NO CUMPLE</v>
      </c>
    </row>
    <row r="1146" spans="1:9" x14ac:dyDescent="0.2">
      <c r="A1146" s="5">
        <v>79836542</v>
      </c>
      <c r="B1146" s="5" t="s">
        <v>1152</v>
      </c>
      <c r="C1146" s="20">
        <f>VLOOKUP(A1146,Datos!B:M,12,0)</f>
        <v>27797</v>
      </c>
      <c r="D1146" s="21" t="str">
        <f>VLOOKUP(A1146,Datos!B:O,14,0)</f>
        <v>M</v>
      </c>
      <c r="E1146" s="21" t="str">
        <f>VLOOKUP(A1146,Datos!B:Q,16,0)</f>
        <v>NO CATEGORIZADO</v>
      </c>
      <c r="F1146" s="21" t="str">
        <f>VLOOKUP(A1146,Datos!$B$2:$R$1503,17,0)</f>
        <v>ESPECIALIZACIÓN</v>
      </c>
      <c r="G1146" s="21" t="str">
        <f>VLOOKUP(A1146,Datos!$B$2:$C$1503,2,0)</f>
        <v>PEREIRA</v>
      </c>
      <c r="H1146" s="22">
        <f ca="1">VLOOKUP(A1146,Datos!$B$2:$P$1503,15,0)</f>
        <v>47.783561643835618</v>
      </c>
      <c r="I1146" s="2" t="str">
        <f t="shared" si="17"/>
        <v>NO CUMPLE</v>
      </c>
    </row>
    <row r="1147" spans="1:9" x14ac:dyDescent="0.2">
      <c r="A1147" s="5">
        <v>79836658</v>
      </c>
      <c r="B1147" s="5" t="s">
        <v>1153</v>
      </c>
      <c r="C1147" s="20">
        <f>VLOOKUP(A1147,Datos!B:M,12,0)</f>
        <v>27831</v>
      </c>
      <c r="D1147" s="21" t="str">
        <f>VLOOKUP(A1147,Datos!B:O,14,0)</f>
        <v>M</v>
      </c>
      <c r="E1147" s="21" t="str">
        <f>VLOOKUP(A1147,Datos!B:Q,16,0)</f>
        <v>NO CATEGORIZADO</v>
      </c>
      <c r="F1147" s="21" t="str">
        <f>VLOOKUP(A1147,Datos!$B$2:$R$1503,17,0)</f>
        <v>TECNOLÓGICO</v>
      </c>
      <c r="G1147" s="21" t="str">
        <f>VLOOKUP(A1147,Datos!$B$2:$C$1503,2,0)</f>
        <v>BOGOTA</v>
      </c>
      <c r="H1147" s="22">
        <f ca="1">VLOOKUP(A1147,Datos!$B$2:$P$1503,15,0)</f>
        <v>47.69041095890411</v>
      </c>
      <c r="I1147" s="2" t="str">
        <f t="shared" si="17"/>
        <v>NO CUMPLE</v>
      </c>
    </row>
    <row r="1148" spans="1:9" x14ac:dyDescent="0.2">
      <c r="A1148" s="5">
        <v>79838198</v>
      </c>
      <c r="B1148" s="5" t="s">
        <v>1154</v>
      </c>
      <c r="C1148" s="20">
        <f>VLOOKUP(A1148,Datos!B:M,12,0)</f>
        <v>27935</v>
      </c>
      <c r="D1148" s="21" t="str">
        <f>VLOOKUP(A1148,Datos!B:O,14,0)</f>
        <v>M</v>
      </c>
      <c r="E1148" s="21" t="str">
        <f>VLOOKUP(A1148,Datos!B:Q,16,0)</f>
        <v>NO CATEGORIZADO</v>
      </c>
      <c r="F1148" s="21" t="str">
        <f>VLOOKUP(A1148,Datos!$B$2:$R$1503,17,0)</f>
        <v>TECNOLÓGICO</v>
      </c>
      <c r="G1148" s="21" t="str">
        <f>VLOOKUP(A1148,Datos!$B$2:$C$1503,2,0)</f>
        <v>PEREIRA</v>
      </c>
      <c r="H1148" s="22">
        <f ca="1">VLOOKUP(A1148,Datos!$B$2:$P$1503,15,0)</f>
        <v>47.405479452054792</v>
      </c>
      <c r="I1148" s="2" t="str">
        <f t="shared" si="17"/>
        <v>NO CUMPLE</v>
      </c>
    </row>
    <row r="1149" spans="1:9" x14ac:dyDescent="0.2">
      <c r="A1149" s="5">
        <v>79840851</v>
      </c>
      <c r="B1149" s="5" t="s">
        <v>1155</v>
      </c>
      <c r="C1149" s="20">
        <f>VLOOKUP(A1149,Datos!B:M,12,0)</f>
        <v>28077</v>
      </c>
      <c r="D1149" s="21" t="str">
        <f>VLOOKUP(A1149,Datos!B:O,14,0)</f>
        <v>M</v>
      </c>
      <c r="E1149" s="21" t="str">
        <f>VLOOKUP(A1149,Datos!B:Q,16,0)</f>
        <v>NO CATEGORIZADO</v>
      </c>
      <c r="F1149" s="21" t="str">
        <f>VLOOKUP(A1149,Datos!$B$2:$R$1503,17,0)</f>
        <v>TECNOLÓGICO</v>
      </c>
      <c r="G1149" s="21" t="str">
        <f>VLOOKUP(A1149,Datos!$B$2:$C$1503,2,0)</f>
        <v>BOGOTA</v>
      </c>
      <c r="H1149" s="22">
        <f ca="1">VLOOKUP(A1149,Datos!$B$2:$P$1503,15,0)</f>
        <v>47.016438356164386</v>
      </c>
      <c r="I1149" s="2" t="str">
        <f t="shared" si="17"/>
        <v>NO CUMPLE</v>
      </c>
    </row>
    <row r="1150" spans="1:9" x14ac:dyDescent="0.2">
      <c r="A1150" s="5">
        <v>79841418</v>
      </c>
      <c r="B1150" s="5" t="s">
        <v>1156</v>
      </c>
      <c r="C1150" s="20">
        <f>VLOOKUP(A1150,Datos!B:M,12,0)</f>
        <v>28136</v>
      </c>
      <c r="D1150" s="21" t="str">
        <f>VLOOKUP(A1150,Datos!B:O,14,0)</f>
        <v>M</v>
      </c>
      <c r="E1150" s="21" t="str">
        <f>VLOOKUP(A1150,Datos!B:Q,16,0)</f>
        <v>NO CATEGORIZADO</v>
      </c>
      <c r="F1150" s="21" t="str">
        <f>VLOOKUP(A1150,Datos!$B$2:$R$1503,17,0)</f>
        <v>ESPECIALIZACIÓN</v>
      </c>
      <c r="G1150" s="21" t="str">
        <f>VLOOKUP(A1150,Datos!$B$2:$C$1503,2,0)</f>
        <v>BOGOTA</v>
      </c>
      <c r="H1150" s="22">
        <f ca="1">VLOOKUP(A1150,Datos!$B$2:$P$1503,15,0)</f>
        <v>46.854794520547948</v>
      </c>
      <c r="I1150" s="2" t="str">
        <f t="shared" si="17"/>
        <v>NO CUMPLE</v>
      </c>
    </row>
    <row r="1151" spans="1:9" x14ac:dyDescent="0.2">
      <c r="A1151" s="5">
        <v>79850092</v>
      </c>
      <c r="B1151" s="5" t="s">
        <v>1157</v>
      </c>
      <c r="C1151" s="20">
        <f>VLOOKUP(A1151,Datos!B:M,12,0)</f>
        <v>27897</v>
      </c>
      <c r="D1151" s="21" t="str">
        <f>VLOOKUP(A1151,Datos!B:O,14,0)</f>
        <v>M</v>
      </c>
      <c r="E1151" s="21" t="str">
        <f>VLOOKUP(A1151,Datos!B:Q,16,0)</f>
        <v>CATEGORIA ASISTENTE</v>
      </c>
      <c r="F1151" s="21" t="str">
        <f>VLOOKUP(A1151,Datos!$B$2:$R$1503,17,0)</f>
        <v>MAESTRÍA</v>
      </c>
      <c r="G1151" s="21" t="str">
        <f>VLOOKUP(A1151,Datos!$B$2:$C$1503,2,0)</f>
        <v>VALLEDUPAR</v>
      </c>
      <c r="H1151" s="22">
        <f ca="1">VLOOKUP(A1151,Datos!$B$2:$P$1503,15,0)</f>
        <v>47.509589041095893</v>
      </c>
      <c r="I1151" s="2" t="str">
        <f t="shared" si="17"/>
        <v>CANDIDATO APROBADO</v>
      </c>
    </row>
    <row r="1152" spans="1:9" x14ac:dyDescent="0.2">
      <c r="A1152" s="5">
        <v>79865371</v>
      </c>
      <c r="B1152" s="5" t="s">
        <v>1158</v>
      </c>
      <c r="C1152" s="20">
        <f>VLOOKUP(A1152,Datos!B:M,12,0)</f>
        <v>28303</v>
      </c>
      <c r="D1152" s="21" t="str">
        <f>VLOOKUP(A1152,Datos!B:O,14,0)</f>
        <v>M</v>
      </c>
      <c r="E1152" s="21" t="str">
        <f>VLOOKUP(A1152,Datos!B:Q,16,0)</f>
        <v>NO CATEGORIZADO</v>
      </c>
      <c r="F1152" s="21" t="str">
        <f>VLOOKUP(A1152,Datos!$B$2:$R$1503,17,0)</f>
        <v>MAESTRÍA</v>
      </c>
      <c r="G1152" s="21" t="str">
        <f>VLOOKUP(A1152,Datos!$B$2:$C$1503,2,0)</f>
        <v>BOGOTA</v>
      </c>
      <c r="H1152" s="22">
        <f ca="1">VLOOKUP(A1152,Datos!$B$2:$P$1503,15,0)</f>
        <v>46.397260273972606</v>
      </c>
      <c r="I1152" s="2" t="str">
        <f t="shared" si="17"/>
        <v>CANDIDATO APROBADO</v>
      </c>
    </row>
    <row r="1153" spans="1:9" x14ac:dyDescent="0.2">
      <c r="A1153" s="5">
        <v>79878684</v>
      </c>
      <c r="B1153" s="5" t="s">
        <v>1159</v>
      </c>
      <c r="C1153" s="20">
        <f>VLOOKUP(A1153,Datos!B:M,12,0)</f>
        <v>28755</v>
      </c>
      <c r="D1153" s="21" t="str">
        <f>VLOOKUP(A1153,Datos!B:O,14,0)</f>
        <v>M</v>
      </c>
      <c r="E1153" s="21" t="str">
        <f>VLOOKUP(A1153,Datos!B:Q,16,0)</f>
        <v>NO CATEGORIZADO</v>
      </c>
      <c r="F1153" s="21" t="str">
        <f>VLOOKUP(A1153,Datos!$B$2:$R$1503,17,0)</f>
        <v>PROFESIONAL</v>
      </c>
      <c r="G1153" s="21" t="str">
        <f>VLOOKUP(A1153,Datos!$B$2:$C$1503,2,0)</f>
        <v>PEREIRA</v>
      </c>
      <c r="H1153" s="22">
        <f ca="1">VLOOKUP(A1153,Datos!$B$2:$P$1503,15,0)</f>
        <v>45.158904109589038</v>
      </c>
      <c r="I1153" s="2" t="str">
        <f t="shared" si="17"/>
        <v>NO CUMPLE</v>
      </c>
    </row>
    <row r="1154" spans="1:9" x14ac:dyDescent="0.2">
      <c r="A1154" s="5">
        <v>79878861</v>
      </c>
      <c r="B1154" s="5" t="s">
        <v>1160</v>
      </c>
      <c r="C1154" s="20">
        <f>VLOOKUP(A1154,Datos!B:M,12,0)</f>
        <v>28773</v>
      </c>
      <c r="D1154" s="21" t="str">
        <f>VLOOKUP(A1154,Datos!B:O,14,0)</f>
        <v>M</v>
      </c>
      <c r="E1154" s="21" t="str">
        <f>VLOOKUP(A1154,Datos!B:Q,16,0)</f>
        <v>NO CATEGORIZADO</v>
      </c>
      <c r="F1154" s="21" t="str">
        <f>VLOOKUP(A1154,Datos!$B$2:$R$1503,17,0)</f>
        <v>MAESTRÍA</v>
      </c>
      <c r="G1154" s="21" t="str">
        <f>VLOOKUP(A1154,Datos!$B$2:$C$1503,2,0)</f>
        <v>PEREIRA</v>
      </c>
      <c r="H1154" s="22">
        <f ca="1">VLOOKUP(A1154,Datos!$B$2:$P$1503,15,0)</f>
        <v>45.109589041095887</v>
      </c>
      <c r="I1154" s="2" t="str">
        <f t="shared" si="17"/>
        <v>CANDIDATO APROBADO</v>
      </c>
    </row>
    <row r="1155" spans="1:9" x14ac:dyDescent="0.2">
      <c r="A1155" s="5">
        <v>79879254</v>
      </c>
      <c r="B1155" s="5" t="s">
        <v>1161</v>
      </c>
      <c r="C1155" s="20">
        <f>VLOOKUP(A1155,Datos!B:M,12,0)</f>
        <v>28535</v>
      </c>
      <c r="D1155" s="21" t="str">
        <f>VLOOKUP(A1155,Datos!B:O,14,0)</f>
        <v>M</v>
      </c>
      <c r="E1155" s="21" t="str">
        <f>VLOOKUP(A1155,Datos!B:Q,16,0)</f>
        <v>NO CATEGORIZADO</v>
      </c>
      <c r="F1155" s="21" t="str">
        <f>VLOOKUP(A1155,Datos!$B$2:$R$1503,17,0)</f>
        <v>MAESTRÍA</v>
      </c>
      <c r="G1155" s="21" t="str">
        <f>VLOOKUP(A1155,Datos!$B$2:$C$1503,2,0)</f>
        <v>BOGOTA</v>
      </c>
      <c r="H1155" s="22">
        <f ca="1">VLOOKUP(A1155,Datos!$B$2:$P$1503,15,0)</f>
        <v>45.761643835616439</v>
      </c>
      <c r="I1155" s="2" t="str">
        <f t="shared" ref="I1155:I1218" si="18">IF(F1155="MAESTRÍA","CANDIDATO APROBADO","NO CUMPLE")</f>
        <v>CANDIDATO APROBADO</v>
      </c>
    </row>
    <row r="1156" spans="1:9" x14ac:dyDescent="0.2">
      <c r="A1156" s="5">
        <v>79880660</v>
      </c>
      <c r="B1156" s="5" t="s">
        <v>1162</v>
      </c>
      <c r="C1156" s="20">
        <f>VLOOKUP(A1156,Datos!B:M,12,0)</f>
        <v>29121</v>
      </c>
      <c r="D1156" s="21" t="str">
        <f>VLOOKUP(A1156,Datos!B:O,14,0)</f>
        <v>M</v>
      </c>
      <c r="E1156" s="21" t="str">
        <f>VLOOKUP(A1156,Datos!B:Q,16,0)</f>
        <v>NO CATEGORIZADO</v>
      </c>
      <c r="F1156" s="21" t="str">
        <f>VLOOKUP(A1156,Datos!$B$2:$R$1503,17,0)</f>
        <v>MAESTRÍA</v>
      </c>
      <c r="G1156" s="21" t="str">
        <f>VLOOKUP(A1156,Datos!$B$2:$C$1503,2,0)</f>
        <v>PEREIRA</v>
      </c>
      <c r="H1156" s="22">
        <f ca="1">VLOOKUP(A1156,Datos!$B$2:$P$1503,15,0)</f>
        <v>44.156164383561645</v>
      </c>
      <c r="I1156" s="2" t="str">
        <f t="shared" si="18"/>
        <v>CANDIDATO APROBADO</v>
      </c>
    </row>
    <row r="1157" spans="1:9" x14ac:dyDescent="0.2">
      <c r="A1157" s="5">
        <v>79885361</v>
      </c>
      <c r="B1157" s="5" t="s">
        <v>1163</v>
      </c>
      <c r="C1157" s="20">
        <f>VLOOKUP(A1157,Datos!B:M,12,0)</f>
        <v>28354</v>
      </c>
      <c r="D1157" s="21" t="str">
        <f>VLOOKUP(A1157,Datos!B:O,14,0)</f>
        <v>M</v>
      </c>
      <c r="E1157" s="21" t="str">
        <f>VLOOKUP(A1157,Datos!B:Q,16,0)</f>
        <v>NO CATEGORIZADO</v>
      </c>
      <c r="F1157" s="21" t="str">
        <f>VLOOKUP(A1157,Datos!$B$2:$R$1503,17,0)</f>
        <v>MAESTRÍA</v>
      </c>
      <c r="G1157" s="21" t="str">
        <f>VLOOKUP(A1157,Datos!$B$2:$C$1503,2,0)</f>
        <v>PEREIRA</v>
      </c>
      <c r="H1157" s="22">
        <f ca="1">VLOOKUP(A1157,Datos!$B$2:$P$1503,15,0)</f>
        <v>46.257534246575339</v>
      </c>
      <c r="I1157" s="2" t="str">
        <f t="shared" si="18"/>
        <v>CANDIDATO APROBADO</v>
      </c>
    </row>
    <row r="1158" spans="1:9" x14ac:dyDescent="0.2">
      <c r="A1158" s="5">
        <v>79889670</v>
      </c>
      <c r="B1158" s="5" t="s">
        <v>1164</v>
      </c>
      <c r="C1158" s="20">
        <f>VLOOKUP(A1158,Datos!B:M,12,0)</f>
        <v>28893</v>
      </c>
      <c r="D1158" s="21" t="str">
        <f>VLOOKUP(A1158,Datos!B:O,14,0)</f>
        <v>M</v>
      </c>
      <c r="E1158" s="21" t="str">
        <f>VLOOKUP(A1158,Datos!B:Q,16,0)</f>
        <v>NO CATEGORIZADO</v>
      </c>
      <c r="F1158" s="21" t="str">
        <f>VLOOKUP(A1158,Datos!$B$2:$R$1503,17,0)</f>
        <v>MAESTRÍA</v>
      </c>
      <c r="G1158" s="21" t="str">
        <f>VLOOKUP(A1158,Datos!$B$2:$C$1503,2,0)</f>
        <v>BOGOTA</v>
      </c>
      <c r="H1158" s="22">
        <f ca="1">VLOOKUP(A1158,Datos!$B$2:$P$1503,15,0)</f>
        <v>44.780821917808218</v>
      </c>
      <c r="I1158" s="2" t="str">
        <f t="shared" si="18"/>
        <v>CANDIDATO APROBADO</v>
      </c>
    </row>
    <row r="1159" spans="1:9" x14ac:dyDescent="0.2">
      <c r="A1159" s="5">
        <v>79893175</v>
      </c>
      <c r="B1159" s="5" t="s">
        <v>1165</v>
      </c>
      <c r="C1159" s="20">
        <f>VLOOKUP(A1159,Datos!B:M,12,0)</f>
        <v>28321</v>
      </c>
      <c r="D1159" s="21" t="str">
        <f>VLOOKUP(A1159,Datos!B:O,14,0)</f>
        <v>M</v>
      </c>
      <c r="E1159" s="21" t="str">
        <f>VLOOKUP(A1159,Datos!B:Q,16,0)</f>
        <v>NO CATEGORIZADO</v>
      </c>
      <c r="F1159" s="21" t="str">
        <f>VLOOKUP(A1159,Datos!$B$2:$R$1503,17,0)</f>
        <v>MAESTRÍA</v>
      </c>
      <c r="G1159" s="21" t="str">
        <f>VLOOKUP(A1159,Datos!$B$2:$C$1503,2,0)</f>
        <v>BOGOTA</v>
      </c>
      <c r="H1159" s="22">
        <f ca="1">VLOOKUP(A1159,Datos!$B$2:$P$1503,15,0)</f>
        <v>46.347945205479455</v>
      </c>
      <c r="I1159" s="2" t="str">
        <f t="shared" si="18"/>
        <v>CANDIDATO APROBADO</v>
      </c>
    </row>
    <row r="1160" spans="1:9" x14ac:dyDescent="0.2">
      <c r="A1160" s="5">
        <v>79899222</v>
      </c>
      <c r="B1160" s="5" t="s">
        <v>1166</v>
      </c>
      <c r="C1160" s="20">
        <f>VLOOKUP(A1160,Datos!B:M,12,0)</f>
        <v>28794</v>
      </c>
      <c r="D1160" s="21" t="str">
        <f>VLOOKUP(A1160,Datos!B:O,14,0)</f>
        <v>M</v>
      </c>
      <c r="E1160" s="21" t="str">
        <f>VLOOKUP(A1160,Datos!B:Q,16,0)</f>
        <v>NO CATEGORIZADO</v>
      </c>
      <c r="F1160" s="21" t="str">
        <f>VLOOKUP(A1160,Datos!$B$2:$R$1503,17,0)</f>
        <v>ESPECIALIZACIÓN</v>
      </c>
      <c r="G1160" s="21" t="str">
        <f>VLOOKUP(A1160,Datos!$B$2:$C$1503,2,0)</f>
        <v>BOGOTA</v>
      </c>
      <c r="H1160" s="22">
        <f ca="1">VLOOKUP(A1160,Datos!$B$2:$P$1503,15,0)</f>
        <v>45.052054794520551</v>
      </c>
      <c r="I1160" s="2" t="str">
        <f t="shared" si="18"/>
        <v>NO CUMPLE</v>
      </c>
    </row>
    <row r="1161" spans="1:9" x14ac:dyDescent="0.2">
      <c r="A1161" s="5">
        <v>79900687</v>
      </c>
      <c r="B1161" s="5" t="s">
        <v>1167</v>
      </c>
      <c r="C1161" s="20">
        <f>VLOOKUP(A1161,Datos!B:M,12,0)</f>
        <v>28539</v>
      </c>
      <c r="D1161" s="21" t="str">
        <f>VLOOKUP(A1161,Datos!B:O,14,0)</f>
        <v>M</v>
      </c>
      <c r="E1161" s="21" t="str">
        <f>VLOOKUP(A1161,Datos!B:Q,16,0)</f>
        <v>NO CATEGORIZADO</v>
      </c>
      <c r="F1161" s="21" t="str">
        <f>VLOOKUP(A1161,Datos!$B$2:$R$1503,17,0)</f>
        <v>ESPECIALIZACIÓN</v>
      </c>
      <c r="G1161" s="21" t="str">
        <f>VLOOKUP(A1161,Datos!$B$2:$C$1503,2,0)</f>
        <v>PEREIRA</v>
      </c>
      <c r="H1161" s="22">
        <f ca="1">VLOOKUP(A1161,Datos!$B$2:$P$1503,15,0)</f>
        <v>45.750684931506846</v>
      </c>
      <c r="I1161" s="2" t="str">
        <f t="shared" si="18"/>
        <v>NO CUMPLE</v>
      </c>
    </row>
    <row r="1162" spans="1:9" x14ac:dyDescent="0.2">
      <c r="A1162" s="5">
        <v>79903152</v>
      </c>
      <c r="B1162" s="5" t="s">
        <v>1168</v>
      </c>
      <c r="C1162" s="20">
        <f>VLOOKUP(A1162,Datos!B:M,12,0)</f>
        <v>28611</v>
      </c>
      <c r="D1162" s="21" t="str">
        <f>VLOOKUP(A1162,Datos!B:O,14,0)</f>
        <v>M</v>
      </c>
      <c r="E1162" s="21" t="str">
        <f>VLOOKUP(A1162,Datos!B:Q,16,0)</f>
        <v>CATEGORIA AUXILIAR</v>
      </c>
      <c r="F1162" s="21" t="str">
        <f>VLOOKUP(A1162,Datos!$B$2:$R$1503,17,0)</f>
        <v>MAESTRÍA</v>
      </c>
      <c r="G1162" s="21" t="str">
        <f>VLOOKUP(A1162,Datos!$B$2:$C$1503,2,0)</f>
        <v>BOGOTA</v>
      </c>
      <c r="H1162" s="22">
        <f ca="1">VLOOKUP(A1162,Datos!$B$2:$P$1503,15,0)</f>
        <v>45.553424657534244</v>
      </c>
      <c r="I1162" s="2" t="str">
        <f t="shared" si="18"/>
        <v>CANDIDATO APROBADO</v>
      </c>
    </row>
    <row r="1163" spans="1:9" x14ac:dyDescent="0.2">
      <c r="A1163" s="5">
        <v>79904628</v>
      </c>
      <c r="B1163" s="5" t="s">
        <v>1169</v>
      </c>
      <c r="C1163" s="20">
        <f>VLOOKUP(A1163,Datos!B:M,12,0)</f>
        <v>27844</v>
      </c>
      <c r="D1163" s="21" t="str">
        <f>VLOOKUP(A1163,Datos!B:O,14,0)</f>
        <v>M</v>
      </c>
      <c r="E1163" s="21" t="str">
        <f>VLOOKUP(A1163,Datos!B:Q,16,0)</f>
        <v>NO CATEGORIZADO</v>
      </c>
      <c r="F1163" s="21" t="str">
        <f>VLOOKUP(A1163,Datos!$B$2:$R$1503,17,0)</f>
        <v>DOCTORADO</v>
      </c>
      <c r="G1163" s="21" t="str">
        <f>VLOOKUP(A1163,Datos!$B$2:$C$1503,2,0)</f>
        <v>BOGOTA</v>
      </c>
      <c r="H1163" s="22">
        <f ca="1">VLOOKUP(A1163,Datos!$B$2:$P$1503,15,0)</f>
        <v>47.654794520547945</v>
      </c>
      <c r="I1163" s="2" t="str">
        <f t="shared" si="18"/>
        <v>NO CUMPLE</v>
      </c>
    </row>
    <row r="1164" spans="1:9" x14ac:dyDescent="0.2">
      <c r="A1164" s="5">
        <v>79905079</v>
      </c>
      <c r="B1164" s="5" t="s">
        <v>1170</v>
      </c>
      <c r="C1164" s="20">
        <f>VLOOKUP(A1164,Datos!B:M,12,0)</f>
        <v>27989</v>
      </c>
      <c r="D1164" s="21" t="str">
        <f>VLOOKUP(A1164,Datos!B:O,14,0)</f>
        <v>M</v>
      </c>
      <c r="E1164" s="21" t="str">
        <f>VLOOKUP(A1164,Datos!B:Q,16,0)</f>
        <v>NO CATEGORIZADO</v>
      </c>
      <c r="F1164" s="21" t="str">
        <f>VLOOKUP(A1164,Datos!$B$2:$R$1503,17,0)</f>
        <v>MAESTRÍA</v>
      </c>
      <c r="G1164" s="21" t="str">
        <f>VLOOKUP(A1164,Datos!$B$2:$C$1503,2,0)</f>
        <v>BOGOTA</v>
      </c>
      <c r="H1164" s="22">
        <f ca="1">VLOOKUP(A1164,Datos!$B$2:$P$1503,15,0)</f>
        <v>47.257534246575339</v>
      </c>
      <c r="I1164" s="2" t="str">
        <f t="shared" si="18"/>
        <v>CANDIDATO APROBADO</v>
      </c>
    </row>
    <row r="1165" spans="1:9" x14ac:dyDescent="0.2">
      <c r="A1165" s="5">
        <v>79917765</v>
      </c>
      <c r="B1165" s="5" t="s">
        <v>1171</v>
      </c>
      <c r="C1165" s="20">
        <f>VLOOKUP(A1165,Datos!B:M,12,0)</f>
        <v>29313</v>
      </c>
      <c r="D1165" s="21" t="str">
        <f>VLOOKUP(A1165,Datos!B:O,14,0)</f>
        <v>M</v>
      </c>
      <c r="E1165" s="21" t="str">
        <f>VLOOKUP(A1165,Datos!B:Q,16,0)</f>
        <v>NO CATEGORIZADO</v>
      </c>
      <c r="F1165" s="21" t="str">
        <f>VLOOKUP(A1165,Datos!$B$2:$R$1503,17,0)</f>
        <v>MAESTRÍA</v>
      </c>
      <c r="G1165" s="21" t="str">
        <f>VLOOKUP(A1165,Datos!$B$2:$C$1503,2,0)</f>
        <v>PEREIRA</v>
      </c>
      <c r="H1165" s="22">
        <f ca="1">VLOOKUP(A1165,Datos!$B$2:$P$1503,15,0)</f>
        <v>43.630136986301373</v>
      </c>
      <c r="I1165" s="2" t="str">
        <f t="shared" si="18"/>
        <v>CANDIDATO APROBADO</v>
      </c>
    </row>
    <row r="1166" spans="1:9" x14ac:dyDescent="0.2">
      <c r="A1166" s="5">
        <v>79922642</v>
      </c>
      <c r="B1166" s="5" t="s">
        <v>1172</v>
      </c>
      <c r="C1166" s="20">
        <f>VLOOKUP(A1166,Datos!B:M,12,0)</f>
        <v>29195</v>
      </c>
      <c r="D1166" s="21" t="str">
        <f>VLOOKUP(A1166,Datos!B:O,14,0)</f>
        <v>M</v>
      </c>
      <c r="E1166" s="21" t="str">
        <f>VLOOKUP(A1166,Datos!B:Q,16,0)</f>
        <v>NO CATEGORIZADO</v>
      </c>
      <c r="F1166" s="21" t="str">
        <f>VLOOKUP(A1166,Datos!$B$2:$R$1503,17,0)</f>
        <v>ESPECIALIZACIÓN</v>
      </c>
      <c r="G1166" s="21" t="str">
        <f>VLOOKUP(A1166,Datos!$B$2:$C$1503,2,0)</f>
        <v>BOGOTA</v>
      </c>
      <c r="H1166" s="22">
        <f ca="1">VLOOKUP(A1166,Datos!$B$2:$P$1503,15,0)</f>
        <v>43.953424657534249</v>
      </c>
      <c r="I1166" s="2" t="str">
        <f t="shared" si="18"/>
        <v>NO CUMPLE</v>
      </c>
    </row>
    <row r="1167" spans="1:9" x14ac:dyDescent="0.2">
      <c r="A1167" s="5">
        <v>79924354</v>
      </c>
      <c r="B1167" s="5" t="s">
        <v>1173</v>
      </c>
      <c r="C1167" s="20">
        <f>VLOOKUP(A1167,Datos!B:M,12,0)</f>
        <v>29910</v>
      </c>
      <c r="D1167" s="21" t="str">
        <f>VLOOKUP(A1167,Datos!B:O,14,0)</f>
        <v>M</v>
      </c>
      <c r="E1167" s="21" t="str">
        <f>VLOOKUP(A1167,Datos!B:Q,16,0)</f>
        <v>NO CATEGORIZADO</v>
      </c>
      <c r="F1167" s="21" t="str">
        <f>VLOOKUP(A1167,Datos!$B$2:$R$1503,17,0)</f>
        <v>PROFESIONAL</v>
      </c>
      <c r="G1167" s="21" t="str">
        <f>VLOOKUP(A1167,Datos!$B$2:$C$1503,2,0)</f>
        <v>BOGOTA</v>
      </c>
      <c r="H1167" s="22">
        <f ca="1">VLOOKUP(A1167,Datos!$B$2:$P$1503,15,0)</f>
        <v>41.994520547945207</v>
      </c>
      <c r="I1167" s="2" t="str">
        <f t="shared" si="18"/>
        <v>NO CUMPLE</v>
      </c>
    </row>
    <row r="1168" spans="1:9" x14ac:dyDescent="0.2">
      <c r="A1168" s="5">
        <v>79949554</v>
      </c>
      <c r="B1168" s="5" t="s">
        <v>1174</v>
      </c>
      <c r="C1168" s="20">
        <f>VLOOKUP(A1168,Datos!B:M,12,0)</f>
        <v>28827</v>
      </c>
      <c r="D1168" s="21" t="str">
        <f>VLOOKUP(A1168,Datos!B:O,14,0)</f>
        <v>M</v>
      </c>
      <c r="E1168" s="21" t="str">
        <f>VLOOKUP(A1168,Datos!B:Q,16,0)</f>
        <v>NO CATEGORIZADO</v>
      </c>
      <c r="F1168" s="21" t="str">
        <f>VLOOKUP(A1168,Datos!$B$2:$R$1503,17,0)</f>
        <v>MAESTRÍA</v>
      </c>
      <c r="G1168" s="21" t="str">
        <f>VLOOKUP(A1168,Datos!$B$2:$C$1503,2,0)</f>
        <v>VALLEDUPAR</v>
      </c>
      <c r="H1168" s="22">
        <f ca="1">VLOOKUP(A1168,Datos!$B$2:$P$1503,15,0)</f>
        <v>44.961643835616435</v>
      </c>
      <c r="I1168" s="2" t="str">
        <f t="shared" si="18"/>
        <v>CANDIDATO APROBADO</v>
      </c>
    </row>
    <row r="1169" spans="1:9" x14ac:dyDescent="0.2">
      <c r="A1169" s="5">
        <v>79949906</v>
      </c>
      <c r="B1169" s="5" t="s">
        <v>1175</v>
      </c>
      <c r="C1169" s="20">
        <f>VLOOKUP(A1169,Datos!B:M,12,0)</f>
        <v>28865</v>
      </c>
      <c r="D1169" s="21" t="str">
        <f>VLOOKUP(A1169,Datos!B:O,14,0)</f>
        <v>M</v>
      </c>
      <c r="E1169" s="21" t="str">
        <f>VLOOKUP(A1169,Datos!B:Q,16,0)</f>
        <v>CATEGORIA ASISTENTE</v>
      </c>
      <c r="F1169" s="21" t="str">
        <f>VLOOKUP(A1169,Datos!$B$2:$R$1503,17,0)</f>
        <v>ESPECIALIZACIÓN</v>
      </c>
      <c r="G1169" s="21" t="str">
        <f>VLOOKUP(A1169,Datos!$B$2:$C$1503,2,0)</f>
        <v>PEREIRA</v>
      </c>
      <c r="H1169" s="22">
        <f ca="1">VLOOKUP(A1169,Datos!$B$2:$P$1503,15,0)</f>
        <v>44.857534246575341</v>
      </c>
      <c r="I1169" s="2" t="str">
        <f t="shared" si="18"/>
        <v>NO CUMPLE</v>
      </c>
    </row>
    <row r="1170" spans="1:9" x14ac:dyDescent="0.2">
      <c r="A1170" s="5">
        <v>79951371</v>
      </c>
      <c r="B1170" s="5" t="s">
        <v>1176</v>
      </c>
      <c r="C1170" s="20">
        <f>VLOOKUP(A1170,Datos!B:M,12,0)</f>
        <v>28828</v>
      </c>
      <c r="D1170" s="21" t="str">
        <f>VLOOKUP(A1170,Datos!B:O,14,0)</f>
        <v>M</v>
      </c>
      <c r="E1170" s="21" t="str">
        <f>VLOOKUP(A1170,Datos!B:Q,16,0)</f>
        <v>NO CATEGORIZADO</v>
      </c>
      <c r="F1170" s="21" t="str">
        <f>VLOOKUP(A1170,Datos!$B$2:$R$1503,17,0)</f>
        <v>MAESTRÍA</v>
      </c>
      <c r="G1170" s="21" t="str">
        <f>VLOOKUP(A1170,Datos!$B$2:$C$1503,2,0)</f>
        <v>BOGOTA</v>
      </c>
      <c r="H1170" s="22">
        <f ca="1">VLOOKUP(A1170,Datos!$B$2:$P$1503,15,0)</f>
        <v>44.958904109589042</v>
      </c>
      <c r="I1170" s="2" t="str">
        <f t="shared" si="18"/>
        <v>CANDIDATO APROBADO</v>
      </c>
    </row>
    <row r="1171" spans="1:9" x14ac:dyDescent="0.2">
      <c r="A1171" s="5">
        <v>79952127</v>
      </c>
      <c r="B1171" s="5" t="s">
        <v>1177</v>
      </c>
      <c r="C1171" s="20">
        <f>VLOOKUP(A1171,Datos!B:M,12,0)</f>
        <v>29091</v>
      </c>
      <c r="D1171" s="21" t="str">
        <f>VLOOKUP(A1171,Datos!B:O,14,0)</f>
        <v>M</v>
      </c>
      <c r="E1171" s="21" t="str">
        <f>VLOOKUP(A1171,Datos!B:Q,16,0)</f>
        <v>NO CATEGORIZADO</v>
      </c>
      <c r="F1171" s="21" t="str">
        <f>VLOOKUP(A1171,Datos!$B$2:$R$1503,17,0)</f>
        <v>PROFESIONAL</v>
      </c>
      <c r="G1171" s="21" t="str">
        <f>VLOOKUP(A1171,Datos!$B$2:$C$1503,2,0)</f>
        <v>PEREIRA</v>
      </c>
      <c r="H1171" s="22">
        <f ca="1">VLOOKUP(A1171,Datos!$B$2:$P$1503,15,0)</f>
        <v>44.238356164383561</v>
      </c>
      <c r="I1171" s="2" t="str">
        <f t="shared" si="18"/>
        <v>NO CUMPLE</v>
      </c>
    </row>
    <row r="1172" spans="1:9" x14ac:dyDescent="0.2">
      <c r="A1172" s="5">
        <v>79956317</v>
      </c>
      <c r="B1172" s="5" t="s">
        <v>1178</v>
      </c>
      <c r="C1172" s="20">
        <f>VLOOKUP(A1172,Datos!B:M,12,0)</f>
        <v>29486</v>
      </c>
      <c r="D1172" s="21" t="str">
        <f>VLOOKUP(A1172,Datos!B:O,14,0)</f>
        <v>M</v>
      </c>
      <c r="E1172" s="21" t="str">
        <f>VLOOKUP(A1172,Datos!B:Q,16,0)</f>
        <v>NO CATEGORIZADO</v>
      </c>
      <c r="F1172" s="21" t="str">
        <f>VLOOKUP(A1172,Datos!$B$2:$R$1503,17,0)</f>
        <v>MAESTRÍA</v>
      </c>
      <c r="G1172" s="21" t="str">
        <f>VLOOKUP(A1172,Datos!$B$2:$C$1503,2,0)</f>
        <v>BOGOTA</v>
      </c>
      <c r="H1172" s="22">
        <f ca="1">VLOOKUP(A1172,Datos!$B$2:$P$1503,15,0)</f>
        <v>43.156164383561645</v>
      </c>
      <c r="I1172" s="2" t="str">
        <f t="shared" si="18"/>
        <v>CANDIDATO APROBADO</v>
      </c>
    </row>
    <row r="1173" spans="1:9" x14ac:dyDescent="0.2">
      <c r="A1173" s="5">
        <v>79956845</v>
      </c>
      <c r="B1173" s="5" t="s">
        <v>1179</v>
      </c>
      <c r="C1173" s="20">
        <f>VLOOKUP(A1173,Datos!B:M,12,0)</f>
        <v>29555</v>
      </c>
      <c r="D1173" s="21" t="str">
        <f>VLOOKUP(A1173,Datos!B:O,14,0)</f>
        <v>M</v>
      </c>
      <c r="E1173" s="21" t="str">
        <f>VLOOKUP(A1173,Datos!B:Q,16,0)</f>
        <v>NO CATEGORIZADO</v>
      </c>
      <c r="F1173" s="21" t="str">
        <f>VLOOKUP(A1173,Datos!$B$2:$R$1503,17,0)</f>
        <v>MAESTRÍA</v>
      </c>
      <c r="G1173" s="21" t="str">
        <f>VLOOKUP(A1173,Datos!$B$2:$C$1503,2,0)</f>
        <v>PEREIRA</v>
      </c>
      <c r="H1173" s="22">
        <f ca="1">VLOOKUP(A1173,Datos!$B$2:$P$1503,15,0)</f>
        <v>42.967123287671235</v>
      </c>
      <c r="I1173" s="2" t="str">
        <f t="shared" si="18"/>
        <v>CANDIDATO APROBADO</v>
      </c>
    </row>
    <row r="1174" spans="1:9" x14ac:dyDescent="0.2">
      <c r="A1174" s="5">
        <v>79958808</v>
      </c>
      <c r="B1174" s="5" t="s">
        <v>1180</v>
      </c>
      <c r="C1174" s="20">
        <f>VLOOKUP(A1174,Datos!B:M,12,0)</f>
        <v>29713</v>
      </c>
      <c r="D1174" s="21" t="str">
        <f>VLOOKUP(A1174,Datos!B:O,14,0)</f>
        <v>M</v>
      </c>
      <c r="E1174" s="21" t="str">
        <f>VLOOKUP(A1174,Datos!B:Q,16,0)</f>
        <v>NO CATEGORIZADO</v>
      </c>
      <c r="F1174" s="21" t="str">
        <f>VLOOKUP(A1174,Datos!$B$2:$R$1503,17,0)</f>
        <v>ESPECIALIZACIÓN</v>
      </c>
      <c r="G1174" s="21" t="str">
        <f>VLOOKUP(A1174,Datos!$B$2:$C$1503,2,0)</f>
        <v>BOGOTA</v>
      </c>
      <c r="H1174" s="22">
        <f ca="1">VLOOKUP(A1174,Datos!$B$2:$P$1503,15,0)</f>
        <v>42.534246575342465</v>
      </c>
      <c r="I1174" s="2" t="str">
        <f t="shared" si="18"/>
        <v>NO CUMPLE</v>
      </c>
    </row>
    <row r="1175" spans="1:9" x14ac:dyDescent="0.2">
      <c r="A1175" s="5">
        <v>79980086</v>
      </c>
      <c r="B1175" s="5" t="s">
        <v>1181</v>
      </c>
      <c r="C1175" s="20">
        <f>VLOOKUP(A1175,Datos!B:M,12,0)</f>
        <v>28750</v>
      </c>
      <c r="D1175" s="21" t="str">
        <f>VLOOKUP(A1175,Datos!B:O,14,0)</f>
        <v>M</v>
      </c>
      <c r="E1175" s="21" t="str">
        <f>VLOOKUP(A1175,Datos!B:Q,16,0)</f>
        <v>NO CATEGORIZADO</v>
      </c>
      <c r="F1175" s="21" t="str">
        <f>VLOOKUP(A1175,Datos!$B$2:$R$1503,17,0)</f>
        <v>PROFESIONAL</v>
      </c>
      <c r="G1175" s="21" t="str">
        <f>VLOOKUP(A1175,Datos!$B$2:$C$1503,2,0)</f>
        <v>BOGOTA</v>
      </c>
      <c r="H1175" s="22">
        <f ca="1">VLOOKUP(A1175,Datos!$B$2:$P$1503,15,0)</f>
        <v>45.172602739726024</v>
      </c>
      <c r="I1175" s="2" t="str">
        <f t="shared" si="18"/>
        <v>NO CUMPLE</v>
      </c>
    </row>
    <row r="1176" spans="1:9" x14ac:dyDescent="0.2">
      <c r="A1176" s="5">
        <v>79982675</v>
      </c>
      <c r="B1176" s="5" t="s">
        <v>1182</v>
      </c>
      <c r="C1176" s="20">
        <f>VLOOKUP(A1176,Datos!B:M,12,0)</f>
        <v>28942</v>
      </c>
      <c r="D1176" s="21" t="str">
        <f>VLOOKUP(A1176,Datos!B:O,14,0)</f>
        <v>M</v>
      </c>
      <c r="E1176" s="21" t="str">
        <f>VLOOKUP(A1176,Datos!B:Q,16,0)</f>
        <v>NO CATEGORIZADO</v>
      </c>
      <c r="F1176" s="21" t="str">
        <f>VLOOKUP(A1176,Datos!$B$2:$R$1503,17,0)</f>
        <v>MAESTRÍA</v>
      </c>
      <c r="G1176" s="21" t="str">
        <f>VLOOKUP(A1176,Datos!$B$2:$C$1503,2,0)</f>
        <v>BOGOTA</v>
      </c>
      <c r="H1176" s="22">
        <f ca="1">VLOOKUP(A1176,Datos!$B$2:$P$1503,15,0)</f>
        <v>44.646575342465752</v>
      </c>
      <c r="I1176" s="2" t="str">
        <f t="shared" si="18"/>
        <v>CANDIDATO APROBADO</v>
      </c>
    </row>
    <row r="1177" spans="1:9" x14ac:dyDescent="0.2">
      <c r="A1177" s="5">
        <v>79984099</v>
      </c>
      <c r="B1177" s="5" t="s">
        <v>1183</v>
      </c>
      <c r="C1177" s="20">
        <f>VLOOKUP(A1177,Datos!B:M,12,0)</f>
        <v>29086</v>
      </c>
      <c r="D1177" s="21" t="str">
        <f>VLOOKUP(A1177,Datos!B:O,14,0)</f>
        <v>M</v>
      </c>
      <c r="E1177" s="21" t="str">
        <f>VLOOKUP(A1177,Datos!B:Q,16,0)</f>
        <v>CATEGORIA AUXILIAR</v>
      </c>
      <c r="F1177" s="21" t="str">
        <f>VLOOKUP(A1177,Datos!$B$2:$R$1503,17,0)</f>
        <v>MAESTRÍA</v>
      </c>
      <c r="G1177" s="21" t="str">
        <f>VLOOKUP(A1177,Datos!$B$2:$C$1503,2,0)</f>
        <v>MEDELLIN</v>
      </c>
      <c r="H1177" s="22">
        <f ca="1">VLOOKUP(A1177,Datos!$B$2:$P$1503,15,0)</f>
        <v>44.252054794520546</v>
      </c>
      <c r="I1177" s="2" t="str">
        <f t="shared" si="18"/>
        <v>CANDIDATO APROBADO</v>
      </c>
    </row>
    <row r="1178" spans="1:9" x14ac:dyDescent="0.2">
      <c r="A1178" s="5">
        <v>79985037</v>
      </c>
      <c r="B1178" s="5" t="s">
        <v>1184</v>
      </c>
      <c r="C1178" s="20">
        <f>VLOOKUP(A1178,Datos!B:M,12,0)</f>
        <v>28789</v>
      </c>
      <c r="D1178" s="21" t="str">
        <f>VLOOKUP(A1178,Datos!B:O,14,0)</f>
        <v>M</v>
      </c>
      <c r="E1178" s="21" t="str">
        <f>VLOOKUP(A1178,Datos!B:Q,16,0)</f>
        <v>CATEGORIA AUXILIAR</v>
      </c>
      <c r="F1178" s="21" t="str">
        <f>VLOOKUP(A1178,Datos!$B$2:$R$1503,17,0)</f>
        <v>MAESTRÍA</v>
      </c>
      <c r="G1178" s="21" t="str">
        <f>VLOOKUP(A1178,Datos!$B$2:$C$1503,2,0)</f>
        <v>BOGOTA</v>
      </c>
      <c r="H1178" s="22">
        <f ca="1">VLOOKUP(A1178,Datos!$B$2:$P$1503,15,0)</f>
        <v>45.065753424657537</v>
      </c>
      <c r="I1178" s="2" t="str">
        <f t="shared" si="18"/>
        <v>CANDIDATO APROBADO</v>
      </c>
    </row>
    <row r="1179" spans="1:9" x14ac:dyDescent="0.2">
      <c r="A1179" s="5">
        <v>80012121</v>
      </c>
      <c r="B1179" s="5" t="s">
        <v>1185</v>
      </c>
      <c r="C1179" s="20">
        <f>VLOOKUP(A1179,Datos!B:M,12,0)</f>
        <v>29238</v>
      </c>
      <c r="D1179" s="21" t="str">
        <f>VLOOKUP(A1179,Datos!B:O,14,0)</f>
        <v>M</v>
      </c>
      <c r="E1179" s="21" t="str">
        <f>VLOOKUP(A1179,Datos!B:Q,16,0)</f>
        <v>NO CATEGORIZADO</v>
      </c>
      <c r="F1179" s="21" t="str">
        <f>VLOOKUP(A1179,Datos!$B$2:$R$1503,17,0)</f>
        <v>ESPECIALIZACIÓN</v>
      </c>
      <c r="G1179" s="21" t="str">
        <f>VLOOKUP(A1179,Datos!$B$2:$C$1503,2,0)</f>
        <v>BOGOTA</v>
      </c>
      <c r="H1179" s="22">
        <f ca="1">VLOOKUP(A1179,Datos!$B$2:$P$1503,15,0)</f>
        <v>43.835616438356162</v>
      </c>
      <c r="I1179" s="2" t="str">
        <f t="shared" si="18"/>
        <v>NO CUMPLE</v>
      </c>
    </row>
    <row r="1180" spans="1:9" x14ac:dyDescent="0.2">
      <c r="A1180" s="5">
        <v>80021535</v>
      </c>
      <c r="B1180" s="5" t="s">
        <v>1186</v>
      </c>
      <c r="C1180" s="20">
        <f>VLOOKUP(A1180,Datos!B:M,12,0)</f>
        <v>28789</v>
      </c>
      <c r="D1180" s="21" t="str">
        <f>VLOOKUP(A1180,Datos!B:O,14,0)</f>
        <v>M</v>
      </c>
      <c r="E1180" s="21" t="str">
        <f>VLOOKUP(A1180,Datos!B:Q,16,0)</f>
        <v>NO CATEGORIZADO</v>
      </c>
      <c r="F1180" s="21" t="str">
        <f>VLOOKUP(A1180,Datos!$B$2:$R$1503,17,0)</f>
        <v>MAESTRÍA</v>
      </c>
      <c r="G1180" s="21" t="str">
        <f>VLOOKUP(A1180,Datos!$B$2:$C$1503,2,0)</f>
        <v>PEREIRA</v>
      </c>
      <c r="H1180" s="22">
        <f ca="1">VLOOKUP(A1180,Datos!$B$2:$P$1503,15,0)</f>
        <v>45.065753424657537</v>
      </c>
      <c r="I1180" s="2" t="str">
        <f t="shared" si="18"/>
        <v>CANDIDATO APROBADO</v>
      </c>
    </row>
    <row r="1181" spans="1:9" x14ac:dyDescent="0.2">
      <c r="A1181" s="5">
        <v>80030246</v>
      </c>
      <c r="B1181" s="5" t="s">
        <v>1187</v>
      </c>
      <c r="C1181" s="20">
        <f>VLOOKUP(A1181,Datos!B:M,12,0)</f>
        <v>29705</v>
      </c>
      <c r="D1181" s="21" t="str">
        <f>VLOOKUP(A1181,Datos!B:O,14,0)</f>
        <v>M</v>
      </c>
      <c r="E1181" s="21" t="str">
        <f>VLOOKUP(A1181,Datos!B:Q,16,0)</f>
        <v>NO CATEGORIZADO</v>
      </c>
      <c r="F1181" s="21" t="str">
        <f>VLOOKUP(A1181,Datos!$B$2:$R$1503,17,0)</f>
        <v>DOCTORADO</v>
      </c>
      <c r="G1181" s="21" t="str">
        <f>VLOOKUP(A1181,Datos!$B$2:$C$1503,2,0)</f>
        <v>BOGOTA</v>
      </c>
      <c r="H1181" s="22">
        <f ca="1">VLOOKUP(A1181,Datos!$B$2:$P$1503,15,0)</f>
        <v>42.556164383561644</v>
      </c>
      <c r="I1181" s="2" t="str">
        <f t="shared" si="18"/>
        <v>NO CUMPLE</v>
      </c>
    </row>
    <row r="1182" spans="1:9" x14ac:dyDescent="0.2">
      <c r="A1182" s="5">
        <v>80037097</v>
      </c>
      <c r="B1182" s="5" t="s">
        <v>1188</v>
      </c>
      <c r="C1182" s="20">
        <f>VLOOKUP(A1182,Datos!B:M,12,0)</f>
        <v>29244</v>
      </c>
      <c r="D1182" s="21" t="str">
        <f>VLOOKUP(A1182,Datos!B:O,14,0)</f>
        <v>M</v>
      </c>
      <c r="E1182" s="21" t="str">
        <f>VLOOKUP(A1182,Datos!B:Q,16,0)</f>
        <v>NO CATEGORIZADO</v>
      </c>
      <c r="F1182" s="21" t="str">
        <f>VLOOKUP(A1182,Datos!$B$2:$R$1503,17,0)</f>
        <v>PROFESIONAL</v>
      </c>
      <c r="G1182" s="21" t="str">
        <f>VLOOKUP(A1182,Datos!$B$2:$C$1503,2,0)</f>
        <v>BOGOTA</v>
      </c>
      <c r="H1182" s="22">
        <f ca="1">VLOOKUP(A1182,Datos!$B$2:$P$1503,15,0)</f>
        <v>43.819178082191783</v>
      </c>
      <c r="I1182" s="2" t="str">
        <f t="shared" si="18"/>
        <v>NO CUMPLE</v>
      </c>
    </row>
    <row r="1183" spans="1:9" x14ac:dyDescent="0.2">
      <c r="A1183" s="5">
        <v>80037756</v>
      </c>
      <c r="B1183" s="5" t="s">
        <v>1189</v>
      </c>
      <c r="C1183" s="20">
        <f>VLOOKUP(A1183,Datos!B:M,12,0)</f>
        <v>29427</v>
      </c>
      <c r="D1183" s="21" t="str">
        <f>VLOOKUP(A1183,Datos!B:O,14,0)</f>
        <v>M</v>
      </c>
      <c r="E1183" s="21" t="str">
        <f>VLOOKUP(A1183,Datos!B:Q,16,0)</f>
        <v>NO CATEGORIZADO</v>
      </c>
      <c r="F1183" s="21" t="str">
        <f>VLOOKUP(A1183,Datos!$B$2:$R$1503,17,0)</f>
        <v>ESPECIALIZACIÓN</v>
      </c>
      <c r="G1183" s="21" t="str">
        <f>VLOOKUP(A1183,Datos!$B$2:$C$1503,2,0)</f>
        <v>BOGOTA</v>
      </c>
      <c r="H1183" s="22">
        <f ca="1">VLOOKUP(A1183,Datos!$B$2:$P$1503,15,0)</f>
        <v>43.317808219178083</v>
      </c>
      <c r="I1183" s="2" t="str">
        <f t="shared" si="18"/>
        <v>NO CUMPLE</v>
      </c>
    </row>
    <row r="1184" spans="1:9" x14ac:dyDescent="0.2">
      <c r="A1184" s="5">
        <v>80037917</v>
      </c>
      <c r="B1184" s="5" t="s">
        <v>1190</v>
      </c>
      <c r="C1184" s="20">
        <f>VLOOKUP(A1184,Datos!B:M,12,0)</f>
        <v>29456</v>
      </c>
      <c r="D1184" s="21" t="str">
        <f>VLOOKUP(A1184,Datos!B:O,14,0)</f>
        <v>M</v>
      </c>
      <c r="E1184" s="21" t="str">
        <f>VLOOKUP(A1184,Datos!B:Q,16,0)</f>
        <v>CATEGORIA ASISTENTE</v>
      </c>
      <c r="F1184" s="21" t="str">
        <f>VLOOKUP(A1184,Datos!$B$2:$R$1503,17,0)</f>
        <v>ESPECIALIZACIÓN</v>
      </c>
      <c r="G1184" s="21" t="str">
        <f>VLOOKUP(A1184,Datos!$B$2:$C$1503,2,0)</f>
        <v>PEREIRA</v>
      </c>
      <c r="H1184" s="22">
        <f ca="1">VLOOKUP(A1184,Datos!$B$2:$P$1503,15,0)</f>
        <v>43.238356164383561</v>
      </c>
      <c r="I1184" s="2" t="str">
        <f t="shared" si="18"/>
        <v>NO CUMPLE</v>
      </c>
    </row>
    <row r="1185" spans="1:9" x14ac:dyDescent="0.2">
      <c r="A1185" s="5">
        <v>80041760</v>
      </c>
      <c r="B1185" s="5" t="s">
        <v>1191</v>
      </c>
      <c r="C1185" s="20">
        <f>VLOOKUP(A1185,Datos!B:M,12,0)</f>
        <v>30587</v>
      </c>
      <c r="D1185" s="21" t="str">
        <f>VLOOKUP(A1185,Datos!B:O,14,0)</f>
        <v>M</v>
      </c>
      <c r="E1185" s="21" t="str">
        <f>VLOOKUP(A1185,Datos!B:Q,16,0)</f>
        <v>NO CATEGORIZADO</v>
      </c>
      <c r="F1185" s="21" t="str">
        <f>VLOOKUP(A1185,Datos!$B$2:$R$1503,17,0)</f>
        <v>PROFESIONAL</v>
      </c>
      <c r="G1185" s="21" t="str">
        <f>VLOOKUP(A1185,Datos!$B$2:$C$1503,2,0)</f>
        <v>PEREIRA</v>
      </c>
      <c r="H1185" s="22">
        <f ca="1">VLOOKUP(A1185,Datos!$B$2:$P$1503,15,0)</f>
        <v>40.139726027397259</v>
      </c>
      <c r="I1185" s="2" t="str">
        <f t="shared" si="18"/>
        <v>NO CUMPLE</v>
      </c>
    </row>
    <row r="1186" spans="1:9" x14ac:dyDescent="0.2">
      <c r="A1186" s="5">
        <v>80048229</v>
      </c>
      <c r="B1186" s="5" t="s">
        <v>1192</v>
      </c>
      <c r="C1186" s="20">
        <f>VLOOKUP(A1186,Datos!B:M,12,0)</f>
        <v>29080</v>
      </c>
      <c r="D1186" s="21" t="str">
        <f>VLOOKUP(A1186,Datos!B:O,14,0)</f>
        <v>M</v>
      </c>
      <c r="E1186" s="21" t="str">
        <f>VLOOKUP(A1186,Datos!B:Q,16,0)</f>
        <v>NO CATEGORIZADO</v>
      </c>
      <c r="F1186" s="21" t="str">
        <f>VLOOKUP(A1186,Datos!$B$2:$R$1503,17,0)</f>
        <v>MAESTRÍA</v>
      </c>
      <c r="G1186" s="21" t="str">
        <f>VLOOKUP(A1186,Datos!$B$2:$C$1503,2,0)</f>
        <v>BOGOTA</v>
      </c>
      <c r="H1186" s="22">
        <f ca="1">VLOOKUP(A1186,Datos!$B$2:$P$1503,15,0)</f>
        <v>44.268493150684932</v>
      </c>
      <c r="I1186" s="2" t="str">
        <f t="shared" si="18"/>
        <v>CANDIDATO APROBADO</v>
      </c>
    </row>
    <row r="1187" spans="1:9" x14ac:dyDescent="0.2">
      <c r="A1187" s="5">
        <v>80051309</v>
      </c>
      <c r="B1187" s="5" t="s">
        <v>1193</v>
      </c>
      <c r="C1187" s="20">
        <f>VLOOKUP(A1187,Datos!B:M,12,0)</f>
        <v>29334</v>
      </c>
      <c r="D1187" s="21" t="str">
        <f>VLOOKUP(A1187,Datos!B:O,14,0)</f>
        <v>M</v>
      </c>
      <c r="E1187" s="21" t="str">
        <f>VLOOKUP(A1187,Datos!B:Q,16,0)</f>
        <v>CATEGORIA ASISTENTE</v>
      </c>
      <c r="F1187" s="21" t="str">
        <f>VLOOKUP(A1187,Datos!$B$2:$R$1503,17,0)</f>
        <v>ESPECIALIZACIÓN</v>
      </c>
      <c r="G1187" s="21" t="str">
        <f>VLOOKUP(A1187,Datos!$B$2:$C$1503,2,0)</f>
        <v>VALLEDUPAR</v>
      </c>
      <c r="H1187" s="22">
        <f ca="1">VLOOKUP(A1187,Datos!$B$2:$P$1503,15,0)</f>
        <v>43.57260273972603</v>
      </c>
      <c r="I1187" s="2" t="str">
        <f t="shared" si="18"/>
        <v>NO CUMPLE</v>
      </c>
    </row>
    <row r="1188" spans="1:9" x14ac:dyDescent="0.2">
      <c r="A1188" s="5">
        <v>80055550</v>
      </c>
      <c r="B1188" s="5" t="s">
        <v>1194</v>
      </c>
      <c r="C1188" s="20">
        <f>VLOOKUP(A1188,Datos!B:M,12,0)</f>
        <v>29147</v>
      </c>
      <c r="D1188" s="21" t="str">
        <f>VLOOKUP(A1188,Datos!B:O,14,0)</f>
        <v>M</v>
      </c>
      <c r="E1188" s="21" t="str">
        <f>VLOOKUP(A1188,Datos!B:Q,16,0)</f>
        <v>NO CATEGORIZADO</v>
      </c>
      <c r="F1188" s="21" t="str">
        <f>VLOOKUP(A1188,Datos!$B$2:$R$1503,17,0)</f>
        <v>PROFESIONAL</v>
      </c>
      <c r="G1188" s="21" t="str">
        <f>VLOOKUP(A1188,Datos!$B$2:$C$1503,2,0)</f>
        <v>BOGOTA</v>
      </c>
      <c r="H1188" s="22">
        <f ca="1">VLOOKUP(A1188,Datos!$B$2:$P$1503,15,0)</f>
        <v>44.084931506849315</v>
      </c>
      <c r="I1188" s="2" t="str">
        <f t="shared" si="18"/>
        <v>NO CUMPLE</v>
      </c>
    </row>
    <row r="1189" spans="1:9" x14ac:dyDescent="0.2">
      <c r="A1189" s="5">
        <v>80056814</v>
      </c>
      <c r="B1189" s="5" t="s">
        <v>1195</v>
      </c>
      <c r="C1189" s="20">
        <f>VLOOKUP(A1189,Datos!B:M,12,0)</f>
        <v>29314</v>
      </c>
      <c r="D1189" s="21" t="str">
        <f>VLOOKUP(A1189,Datos!B:O,14,0)</f>
        <v>M</v>
      </c>
      <c r="E1189" s="21" t="str">
        <f>VLOOKUP(A1189,Datos!B:Q,16,0)</f>
        <v>NO CATEGORIZADO</v>
      </c>
      <c r="F1189" s="21" t="str">
        <f>VLOOKUP(A1189,Datos!$B$2:$R$1503,17,0)</f>
        <v>MAESTRÍA</v>
      </c>
      <c r="G1189" s="21" t="str">
        <f>VLOOKUP(A1189,Datos!$B$2:$C$1503,2,0)</f>
        <v>BOGOTA</v>
      </c>
      <c r="H1189" s="22">
        <f ca="1">VLOOKUP(A1189,Datos!$B$2:$P$1503,15,0)</f>
        <v>43.627397260273973</v>
      </c>
      <c r="I1189" s="2" t="str">
        <f t="shared" si="18"/>
        <v>CANDIDATO APROBADO</v>
      </c>
    </row>
    <row r="1190" spans="1:9" x14ac:dyDescent="0.2">
      <c r="A1190" s="5">
        <v>80063900</v>
      </c>
      <c r="B1190" s="5" t="s">
        <v>1196</v>
      </c>
      <c r="C1190" s="20">
        <f>VLOOKUP(A1190,Datos!B:M,12,0)</f>
        <v>28976</v>
      </c>
      <c r="D1190" s="21" t="str">
        <f>VLOOKUP(A1190,Datos!B:O,14,0)</f>
        <v>M</v>
      </c>
      <c r="E1190" s="21" t="str">
        <f>VLOOKUP(A1190,Datos!B:Q,16,0)</f>
        <v>NO CATEGORIZADO</v>
      </c>
      <c r="F1190" s="21" t="str">
        <f>VLOOKUP(A1190,Datos!$B$2:$R$1503,17,0)</f>
        <v>MAESTRÍA</v>
      </c>
      <c r="G1190" s="21" t="str">
        <f>VLOOKUP(A1190,Datos!$B$2:$C$1503,2,0)</f>
        <v>BOGOTA</v>
      </c>
      <c r="H1190" s="22">
        <f ca="1">VLOOKUP(A1190,Datos!$B$2:$P$1503,15,0)</f>
        <v>44.553424657534244</v>
      </c>
      <c r="I1190" s="2" t="str">
        <f t="shared" si="18"/>
        <v>CANDIDATO APROBADO</v>
      </c>
    </row>
    <row r="1191" spans="1:9" x14ac:dyDescent="0.2">
      <c r="A1191" s="5">
        <v>80073433</v>
      </c>
      <c r="B1191" s="5" t="s">
        <v>1197</v>
      </c>
      <c r="C1191" s="20">
        <f>VLOOKUP(A1191,Datos!B:M,12,0)</f>
        <v>30922</v>
      </c>
      <c r="D1191" s="21" t="str">
        <f>VLOOKUP(A1191,Datos!B:O,14,0)</f>
        <v>M</v>
      </c>
      <c r="E1191" s="21" t="str">
        <f>VLOOKUP(A1191,Datos!B:Q,16,0)</f>
        <v>NO CATEGORIZADO</v>
      </c>
      <c r="F1191" s="21" t="str">
        <f>VLOOKUP(A1191,Datos!$B$2:$R$1503,17,0)</f>
        <v>MAESTRÍA</v>
      </c>
      <c r="G1191" s="21" t="str">
        <f>VLOOKUP(A1191,Datos!$B$2:$C$1503,2,0)</f>
        <v>PEREIRA</v>
      </c>
      <c r="H1191" s="22">
        <f ca="1">VLOOKUP(A1191,Datos!$B$2:$P$1503,15,0)</f>
        <v>39.221917808219175</v>
      </c>
      <c r="I1191" s="2" t="str">
        <f t="shared" si="18"/>
        <v>CANDIDATO APROBADO</v>
      </c>
    </row>
    <row r="1192" spans="1:9" x14ac:dyDescent="0.2">
      <c r="A1192" s="5">
        <v>80075539</v>
      </c>
      <c r="B1192" s="5" t="s">
        <v>1198</v>
      </c>
      <c r="C1192" s="20">
        <f>VLOOKUP(A1192,Datos!B:M,12,0)</f>
        <v>31288</v>
      </c>
      <c r="D1192" s="21" t="str">
        <f>VLOOKUP(A1192,Datos!B:O,14,0)</f>
        <v>M</v>
      </c>
      <c r="E1192" s="21" t="str">
        <f>VLOOKUP(A1192,Datos!B:Q,16,0)</f>
        <v>NO CATEGORIZADO</v>
      </c>
      <c r="F1192" s="21" t="str">
        <f>VLOOKUP(A1192,Datos!$B$2:$R$1503,17,0)</f>
        <v>MAESTRÍA</v>
      </c>
      <c r="G1192" s="21" t="str">
        <f>VLOOKUP(A1192,Datos!$B$2:$C$1503,2,0)</f>
        <v>BOGOTA</v>
      </c>
      <c r="H1192" s="22">
        <f ca="1">VLOOKUP(A1192,Datos!$B$2:$P$1503,15,0)</f>
        <v>38.219178082191782</v>
      </c>
      <c r="I1192" s="2" t="str">
        <f t="shared" si="18"/>
        <v>CANDIDATO APROBADO</v>
      </c>
    </row>
    <row r="1193" spans="1:9" x14ac:dyDescent="0.2">
      <c r="A1193" s="5">
        <v>80075931</v>
      </c>
      <c r="B1193" s="5" t="s">
        <v>1199</v>
      </c>
      <c r="C1193" s="20">
        <f>VLOOKUP(A1193,Datos!B:M,12,0)</f>
        <v>31352</v>
      </c>
      <c r="D1193" s="21" t="str">
        <f>VLOOKUP(A1193,Datos!B:O,14,0)</f>
        <v>M</v>
      </c>
      <c r="E1193" s="21" t="str">
        <f>VLOOKUP(A1193,Datos!B:Q,16,0)</f>
        <v>CATEGORIA ASOCIADO</v>
      </c>
      <c r="F1193" s="21" t="str">
        <f>VLOOKUP(A1193,Datos!$B$2:$R$1503,17,0)</f>
        <v>ESPECIALIZACIÓN</v>
      </c>
      <c r="G1193" s="21" t="str">
        <f>VLOOKUP(A1193,Datos!$B$2:$C$1503,2,0)</f>
        <v>MEDELLIN</v>
      </c>
      <c r="H1193" s="22">
        <f ca="1">VLOOKUP(A1193,Datos!$B$2:$P$1503,15,0)</f>
        <v>38.043835616438358</v>
      </c>
      <c r="I1193" s="2" t="str">
        <f t="shared" si="18"/>
        <v>NO CUMPLE</v>
      </c>
    </row>
    <row r="1194" spans="1:9" x14ac:dyDescent="0.2">
      <c r="A1194" s="5">
        <v>80076813</v>
      </c>
      <c r="B1194" s="5" t="s">
        <v>1200</v>
      </c>
      <c r="C1194" s="20">
        <f>VLOOKUP(A1194,Datos!B:M,12,0)</f>
        <v>30596</v>
      </c>
      <c r="D1194" s="21" t="str">
        <f>VLOOKUP(A1194,Datos!B:O,14,0)</f>
        <v>M</v>
      </c>
      <c r="E1194" s="21" t="str">
        <f>VLOOKUP(A1194,Datos!B:Q,16,0)</f>
        <v>NO CATEGORIZADO</v>
      </c>
      <c r="F1194" s="21" t="str">
        <f>VLOOKUP(A1194,Datos!$B$2:$R$1503,17,0)</f>
        <v>MAESTRÍA</v>
      </c>
      <c r="G1194" s="21" t="str">
        <f>VLOOKUP(A1194,Datos!$B$2:$C$1503,2,0)</f>
        <v>BOGOTA</v>
      </c>
      <c r="H1194" s="22">
        <f ca="1">VLOOKUP(A1194,Datos!$B$2:$P$1503,15,0)</f>
        <v>40.115068493150687</v>
      </c>
      <c r="I1194" s="2" t="str">
        <f t="shared" si="18"/>
        <v>CANDIDATO APROBADO</v>
      </c>
    </row>
    <row r="1195" spans="1:9" x14ac:dyDescent="0.2">
      <c r="A1195" s="5">
        <v>80085121</v>
      </c>
      <c r="B1195" s="5" t="s">
        <v>1201</v>
      </c>
      <c r="C1195" s="20">
        <f>VLOOKUP(A1195,Datos!B:M,12,0)</f>
        <v>29308</v>
      </c>
      <c r="D1195" s="21" t="str">
        <f>VLOOKUP(A1195,Datos!B:O,14,0)</f>
        <v>M</v>
      </c>
      <c r="E1195" s="21" t="str">
        <f>VLOOKUP(A1195,Datos!B:Q,16,0)</f>
        <v>NO CATEGORIZADO</v>
      </c>
      <c r="F1195" s="21" t="str">
        <f>VLOOKUP(A1195,Datos!$B$2:$R$1503,17,0)</f>
        <v>PROFESIONAL</v>
      </c>
      <c r="G1195" s="21" t="str">
        <f>VLOOKUP(A1195,Datos!$B$2:$C$1503,2,0)</f>
        <v>PEREIRA</v>
      </c>
      <c r="H1195" s="22">
        <f ca="1">VLOOKUP(A1195,Datos!$B$2:$P$1503,15,0)</f>
        <v>43.643835616438359</v>
      </c>
      <c r="I1195" s="2" t="str">
        <f t="shared" si="18"/>
        <v>NO CUMPLE</v>
      </c>
    </row>
    <row r="1196" spans="1:9" x14ac:dyDescent="0.2">
      <c r="A1196" s="5">
        <v>80088345</v>
      </c>
      <c r="B1196" s="5" t="s">
        <v>1202</v>
      </c>
      <c r="C1196" s="20">
        <f>VLOOKUP(A1196,Datos!B:M,12,0)</f>
        <v>29676</v>
      </c>
      <c r="D1196" s="21" t="str">
        <f>VLOOKUP(A1196,Datos!B:O,14,0)</f>
        <v>M</v>
      </c>
      <c r="E1196" s="21" t="str">
        <f>VLOOKUP(A1196,Datos!B:Q,16,0)</f>
        <v>NO CATEGORIZADO</v>
      </c>
      <c r="F1196" s="21" t="str">
        <f>VLOOKUP(A1196,Datos!$B$2:$R$1503,17,0)</f>
        <v>PROFESIONAL</v>
      </c>
      <c r="G1196" s="21" t="str">
        <f>VLOOKUP(A1196,Datos!$B$2:$C$1503,2,0)</f>
        <v>BOGOTA</v>
      </c>
      <c r="H1196" s="22">
        <f ca="1">VLOOKUP(A1196,Datos!$B$2:$P$1503,15,0)</f>
        <v>42.635616438356166</v>
      </c>
      <c r="I1196" s="2" t="str">
        <f t="shared" si="18"/>
        <v>NO CUMPLE</v>
      </c>
    </row>
    <row r="1197" spans="1:9" x14ac:dyDescent="0.2">
      <c r="A1197" s="5">
        <v>80089975</v>
      </c>
      <c r="B1197" s="5" t="s">
        <v>1203</v>
      </c>
      <c r="C1197" s="20">
        <f>VLOOKUP(A1197,Datos!B:M,12,0)</f>
        <v>29846</v>
      </c>
      <c r="D1197" s="21" t="str">
        <f>VLOOKUP(A1197,Datos!B:O,14,0)</f>
        <v>M</v>
      </c>
      <c r="E1197" s="21" t="str">
        <f>VLOOKUP(A1197,Datos!B:Q,16,0)</f>
        <v>CATEGORIA ASISTENTE</v>
      </c>
      <c r="F1197" s="21" t="str">
        <f>VLOOKUP(A1197,Datos!$B$2:$R$1503,17,0)</f>
        <v>MAESTRÍA</v>
      </c>
      <c r="G1197" s="21" t="str">
        <f>VLOOKUP(A1197,Datos!$B$2:$C$1503,2,0)</f>
        <v>BOGOTA</v>
      </c>
      <c r="H1197" s="22">
        <f ca="1">VLOOKUP(A1197,Datos!$B$2:$P$1503,15,0)</f>
        <v>42.169863013698631</v>
      </c>
      <c r="I1197" s="2" t="str">
        <f t="shared" si="18"/>
        <v>CANDIDATO APROBADO</v>
      </c>
    </row>
    <row r="1198" spans="1:9" x14ac:dyDescent="0.2">
      <c r="A1198" s="5">
        <v>80094522</v>
      </c>
      <c r="B1198" s="5" t="s">
        <v>1204</v>
      </c>
      <c r="C1198" s="20">
        <f>VLOOKUP(A1198,Datos!B:M,12,0)</f>
        <v>29989</v>
      </c>
      <c r="D1198" s="21" t="str">
        <f>VLOOKUP(A1198,Datos!B:O,14,0)</f>
        <v>M</v>
      </c>
      <c r="E1198" s="21" t="str">
        <f>VLOOKUP(A1198,Datos!B:Q,16,0)</f>
        <v>NO CATEGORIZADO</v>
      </c>
      <c r="F1198" s="21" t="str">
        <f>VLOOKUP(A1198,Datos!$B$2:$R$1503,17,0)</f>
        <v>MAESTRÍA</v>
      </c>
      <c r="G1198" s="21" t="str">
        <f>VLOOKUP(A1198,Datos!$B$2:$C$1503,2,0)</f>
        <v>BOGOTA</v>
      </c>
      <c r="H1198" s="22">
        <f ca="1">VLOOKUP(A1198,Datos!$B$2:$P$1503,15,0)</f>
        <v>41.778082191780825</v>
      </c>
      <c r="I1198" s="2" t="str">
        <f t="shared" si="18"/>
        <v>CANDIDATO APROBADO</v>
      </c>
    </row>
    <row r="1199" spans="1:9" x14ac:dyDescent="0.2">
      <c r="A1199" s="5">
        <v>80097378</v>
      </c>
      <c r="B1199" s="5" t="s">
        <v>1205</v>
      </c>
      <c r="C1199" s="20">
        <f>VLOOKUP(A1199,Datos!B:M,12,0)</f>
        <v>30348</v>
      </c>
      <c r="D1199" s="21" t="str">
        <f>VLOOKUP(A1199,Datos!B:O,14,0)</f>
        <v>M</v>
      </c>
      <c r="E1199" s="21" t="str">
        <f>VLOOKUP(A1199,Datos!B:Q,16,0)</f>
        <v>NO CATEGORIZADO</v>
      </c>
      <c r="F1199" s="21" t="str">
        <f>VLOOKUP(A1199,Datos!$B$2:$R$1503,17,0)</f>
        <v>MAESTRÍA</v>
      </c>
      <c r="G1199" s="21" t="str">
        <f>VLOOKUP(A1199,Datos!$B$2:$C$1503,2,0)</f>
        <v>BOGOTA</v>
      </c>
      <c r="H1199" s="22">
        <f ca="1">VLOOKUP(A1199,Datos!$B$2:$P$1503,15,0)</f>
        <v>40.794520547945204</v>
      </c>
      <c r="I1199" s="2" t="str">
        <f t="shared" si="18"/>
        <v>CANDIDATO APROBADO</v>
      </c>
    </row>
    <row r="1200" spans="1:9" x14ac:dyDescent="0.2">
      <c r="A1200" s="5">
        <v>80101612</v>
      </c>
      <c r="B1200" s="5" t="s">
        <v>1206</v>
      </c>
      <c r="C1200" s="20">
        <f>VLOOKUP(A1200,Datos!B:M,12,0)</f>
        <v>30658</v>
      </c>
      <c r="D1200" s="21" t="str">
        <f>VLOOKUP(A1200,Datos!B:O,14,0)</f>
        <v>M</v>
      </c>
      <c r="E1200" s="21" t="str">
        <f>VLOOKUP(A1200,Datos!B:Q,16,0)</f>
        <v>NO CATEGORIZADO</v>
      </c>
      <c r="F1200" s="21" t="str">
        <f>VLOOKUP(A1200,Datos!$B$2:$R$1503,17,0)</f>
        <v>MAESTRÍA</v>
      </c>
      <c r="G1200" s="21" t="str">
        <f>VLOOKUP(A1200,Datos!$B$2:$C$1503,2,0)</f>
        <v>VALLEDUPAR</v>
      </c>
      <c r="H1200" s="22">
        <f ca="1">VLOOKUP(A1200,Datos!$B$2:$P$1503,15,0)</f>
        <v>39.945205479452056</v>
      </c>
      <c r="I1200" s="2" t="str">
        <f t="shared" si="18"/>
        <v>CANDIDATO APROBADO</v>
      </c>
    </row>
    <row r="1201" spans="1:9" x14ac:dyDescent="0.2">
      <c r="A1201" s="5">
        <v>80108100</v>
      </c>
      <c r="B1201" s="5" t="s">
        <v>1207</v>
      </c>
      <c r="C1201" s="20">
        <f>VLOOKUP(A1201,Datos!B:M,12,0)</f>
        <v>29678</v>
      </c>
      <c r="D1201" s="21" t="str">
        <f>VLOOKUP(A1201,Datos!B:O,14,0)</f>
        <v>M</v>
      </c>
      <c r="E1201" s="21" t="str">
        <f>VLOOKUP(A1201,Datos!B:Q,16,0)</f>
        <v>NO CATEGORIZADO</v>
      </c>
      <c r="F1201" s="21" t="str">
        <f>VLOOKUP(A1201,Datos!$B$2:$R$1503,17,0)</f>
        <v>MAESTRÍA</v>
      </c>
      <c r="G1201" s="21" t="str">
        <f>VLOOKUP(A1201,Datos!$B$2:$C$1503,2,0)</f>
        <v>BOGOTA</v>
      </c>
      <c r="H1201" s="22">
        <f ca="1">VLOOKUP(A1201,Datos!$B$2:$P$1503,15,0)</f>
        <v>42.630136986301373</v>
      </c>
      <c r="I1201" s="2" t="str">
        <f t="shared" si="18"/>
        <v>CANDIDATO APROBADO</v>
      </c>
    </row>
    <row r="1202" spans="1:9" x14ac:dyDescent="0.2">
      <c r="A1202" s="5">
        <v>80108635</v>
      </c>
      <c r="B1202" s="5" t="s">
        <v>1208</v>
      </c>
      <c r="C1202" s="20">
        <f>VLOOKUP(A1202,Datos!B:M,12,0)</f>
        <v>29781</v>
      </c>
      <c r="D1202" s="21" t="str">
        <f>VLOOKUP(A1202,Datos!B:O,14,0)</f>
        <v>M</v>
      </c>
      <c r="E1202" s="21" t="str">
        <f>VLOOKUP(A1202,Datos!B:Q,16,0)</f>
        <v>NO CATEGORIZADO</v>
      </c>
      <c r="F1202" s="21" t="str">
        <f>VLOOKUP(A1202,Datos!$B$2:$R$1503,17,0)</f>
        <v>MAESTRÍA</v>
      </c>
      <c r="G1202" s="21" t="str">
        <f>VLOOKUP(A1202,Datos!$B$2:$C$1503,2,0)</f>
        <v>PEREIRA</v>
      </c>
      <c r="H1202" s="22">
        <f ca="1">VLOOKUP(A1202,Datos!$B$2:$P$1503,15,0)</f>
        <v>42.347945205479455</v>
      </c>
      <c r="I1202" s="2" t="str">
        <f t="shared" si="18"/>
        <v>CANDIDATO APROBADO</v>
      </c>
    </row>
    <row r="1203" spans="1:9" x14ac:dyDescent="0.2">
      <c r="A1203" s="5">
        <v>80108954</v>
      </c>
      <c r="B1203" s="5" t="s">
        <v>1209</v>
      </c>
      <c r="C1203" s="20">
        <f>VLOOKUP(A1203,Datos!B:M,12,0)</f>
        <v>29773</v>
      </c>
      <c r="D1203" s="21" t="str">
        <f>VLOOKUP(A1203,Datos!B:O,14,0)</f>
        <v>M</v>
      </c>
      <c r="E1203" s="21" t="str">
        <f>VLOOKUP(A1203,Datos!B:Q,16,0)</f>
        <v>NO CATEGORIZADO</v>
      </c>
      <c r="F1203" s="21" t="str">
        <f>VLOOKUP(A1203,Datos!$B$2:$R$1503,17,0)</f>
        <v>MAESTRÍA</v>
      </c>
      <c r="G1203" s="21" t="str">
        <f>VLOOKUP(A1203,Datos!$B$2:$C$1503,2,0)</f>
        <v>BOGOTA</v>
      </c>
      <c r="H1203" s="22">
        <f ca="1">VLOOKUP(A1203,Datos!$B$2:$P$1503,15,0)</f>
        <v>42.369863013698627</v>
      </c>
      <c r="I1203" s="2" t="str">
        <f t="shared" si="18"/>
        <v>CANDIDATO APROBADO</v>
      </c>
    </row>
    <row r="1204" spans="1:9" x14ac:dyDescent="0.2">
      <c r="A1204" s="5">
        <v>80121263</v>
      </c>
      <c r="B1204" s="5" t="s">
        <v>1210</v>
      </c>
      <c r="C1204" s="20">
        <f>VLOOKUP(A1204,Datos!B:M,12,0)</f>
        <v>30655</v>
      </c>
      <c r="D1204" s="21" t="str">
        <f>VLOOKUP(A1204,Datos!B:O,14,0)</f>
        <v>M</v>
      </c>
      <c r="E1204" s="21" t="str">
        <f>VLOOKUP(A1204,Datos!B:Q,16,0)</f>
        <v>NO CATEGORIZADO</v>
      </c>
      <c r="F1204" s="21" t="str">
        <f>VLOOKUP(A1204,Datos!$B$2:$R$1503,17,0)</f>
        <v>TÉCNICO</v>
      </c>
      <c r="G1204" s="21" t="str">
        <f>VLOOKUP(A1204,Datos!$B$2:$C$1503,2,0)</f>
        <v>BOGOTA</v>
      </c>
      <c r="H1204" s="22">
        <f ca="1">VLOOKUP(A1204,Datos!$B$2:$P$1503,15,0)</f>
        <v>39.953424657534249</v>
      </c>
      <c r="I1204" s="2" t="str">
        <f t="shared" si="18"/>
        <v>NO CUMPLE</v>
      </c>
    </row>
    <row r="1205" spans="1:9" x14ac:dyDescent="0.2">
      <c r="A1205" s="5">
        <v>80122683</v>
      </c>
      <c r="B1205" s="5" t="s">
        <v>1211</v>
      </c>
      <c r="C1205" s="20">
        <f>VLOOKUP(A1205,Datos!B:M,12,0)</f>
        <v>29524</v>
      </c>
      <c r="D1205" s="21" t="str">
        <f>VLOOKUP(A1205,Datos!B:O,14,0)</f>
        <v>M</v>
      </c>
      <c r="E1205" s="21" t="str">
        <f>VLOOKUP(A1205,Datos!B:Q,16,0)</f>
        <v>NO CATEGORIZADO</v>
      </c>
      <c r="F1205" s="21" t="str">
        <f>VLOOKUP(A1205,Datos!$B$2:$R$1503,17,0)</f>
        <v>ESPECIALIZACIÓN</v>
      </c>
      <c r="G1205" s="21" t="str">
        <f>VLOOKUP(A1205,Datos!$B$2:$C$1503,2,0)</f>
        <v>VALLEDUPAR</v>
      </c>
      <c r="H1205" s="22">
        <f ca="1">VLOOKUP(A1205,Datos!$B$2:$P$1503,15,0)</f>
        <v>43.052054794520551</v>
      </c>
      <c r="I1205" s="2" t="str">
        <f t="shared" si="18"/>
        <v>NO CUMPLE</v>
      </c>
    </row>
    <row r="1206" spans="1:9" x14ac:dyDescent="0.2">
      <c r="A1206" s="5">
        <v>80133838</v>
      </c>
      <c r="B1206" s="5" t="s">
        <v>1212</v>
      </c>
      <c r="C1206" s="20">
        <f>VLOOKUP(A1206,Datos!B:M,12,0)</f>
        <v>30094</v>
      </c>
      <c r="D1206" s="21" t="str">
        <f>VLOOKUP(A1206,Datos!B:O,14,0)</f>
        <v>M</v>
      </c>
      <c r="E1206" s="21" t="str">
        <f>VLOOKUP(A1206,Datos!B:Q,16,0)</f>
        <v>NO CATEGORIZADO</v>
      </c>
      <c r="F1206" s="21" t="str">
        <f>VLOOKUP(A1206,Datos!$B$2:$R$1503,17,0)</f>
        <v>ESPECIALIZACIÓN</v>
      </c>
      <c r="G1206" s="21" t="str">
        <f>VLOOKUP(A1206,Datos!$B$2:$C$1503,2,0)</f>
        <v>PEREIRA</v>
      </c>
      <c r="H1206" s="22">
        <f ca="1">VLOOKUP(A1206,Datos!$B$2:$P$1503,15,0)</f>
        <v>41.490410958904107</v>
      </c>
      <c r="I1206" s="2" t="str">
        <f t="shared" si="18"/>
        <v>NO CUMPLE</v>
      </c>
    </row>
    <row r="1207" spans="1:9" x14ac:dyDescent="0.2">
      <c r="A1207" s="5">
        <v>80135024</v>
      </c>
      <c r="B1207" s="5" t="s">
        <v>1213</v>
      </c>
      <c r="C1207" s="20">
        <f>VLOOKUP(A1207,Datos!B:M,12,0)</f>
        <v>30166</v>
      </c>
      <c r="D1207" s="21" t="str">
        <f>VLOOKUP(A1207,Datos!B:O,14,0)</f>
        <v>M</v>
      </c>
      <c r="E1207" s="21" t="str">
        <f>VLOOKUP(A1207,Datos!B:Q,16,0)</f>
        <v>NO CATEGORIZADO</v>
      </c>
      <c r="F1207" s="21" t="str">
        <f>VLOOKUP(A1207,Datos!$B$2:$R$1503,17,0)</f>
        <v>MAESTRÍA</v>
      </c>
      <c r="G1207" s="21" t="str">
        <f>VLOOKUP(A1207,Datos!$B$2:$C$1503,2,0)</f>
        <v>BOGOTA</v>
      </c>
      <c r="H1207" s="22">
        <f ca="1">VLOOKUP(A1207,Datos!$B$2:$P$1503,15,0)</f>
        <v>41.293150684931504</v>
      </c>
      <c r="I1207" s="2" t="str">
        <f t="shared" si="18"/>
        <v>CANDIDATO APROBADO</v>
      </c>
    </row>
    <row r="1208" spans="1:9" x14ac:dyDescent="0.2">
      <c r="A1208" s="5">
        <v>80153476</v>
      </c>
      <c r="B1208" s="5" t="s">
        <v>1214</v>
      </c>
      <c r="C1208" s="20">
        <f>VLOOKUP(A1208,Datos!B:M,12,0)</f>
        <v>29627</v>
      </c>
      <c r="D1208" s="21" t="str">
        <f>VLOOKUP(A1208,Datos!B:O,14,0)</f>
        <v>M</v>
      </c>
      <c r="E1208" s="21" t="str">
        <f>VLOOKUP(A1208,Datos!B:Q,16,0)</f>
        <v>CATEGORIA AUXILIAR</v>
      </c>
      <c r="F1208" s="21" t="str">
        <f>VLOOKUP(A1208,Datos!$B$2:$R$1503,17,0)</f>
        <v>MAESTRÍA</v>
      </c>
      <c r="G1208" s="21" t="str">
        <f>VLOOKUP(A1208,Datos!$B$2:$C$1503,2,0)</f>
        <v>BOGOTA</v>
      </c>
      <c r="H1208" s="22">
        <f ca="1">VLOOKUP(A1208,Datos!$B$2:$P$1503,15,0)</f>
        <v>42.769863013698632</v>
      </c>
      <c r="I1208" s="2" t="str">
        <f t="shared" si="18"/>
        <v>CANDIDATO APROBADO</v>
      </c>
    </row>
    <row r="1209" spans="1:9" x14ac:dyDescent="0.2">
      <c r="A1209" s="5">
        <v>80168498</v>
      </c>
      <c r="B1209" s="5" t="s">
        <v>1215</v>
      </c>
      <c r="C1209" s="20">
        <f>VLOOKUP(A1209,Datos!B:M,12,0)</f>
        <v>29796</v>
      </c>
      <c r="D1209" s="21" t="str">
        <f>VLOOKUP(A1209,Datos!B:O,14,0)</f>
        <v>M</v>
      </c>
      <c r="E1209" s="21" t="str">
        <f>VLOOKUP(A1209,Datos!B:Q,16,0)</f>
        <v>NO CATEGORIZADO</v>
      </c>
      <c r="F1209" s="21" t="str">
        <f>VLOOKUP(A1209,Datos!$B$2:$R$1503,17,0)</f>
        <v>PROFESIONAL</v>
      </c>
      <c r="G1209" s="21" t="str">
        <f>VLOOKUP(A1209,Datos!$B$2:$C$1503,2,0)</f>
        <v>BOGOTA</v>
      </c>
      <c r="H1209" s="22">
        <f ca="1">VLOOKUP(A1209,Datos!$B$2:$P$1503,15,0)</f>
        <v>42.30684931506849</v>
      </c>
      <c r="I1209" s="2" t="str">
        <f t="shared" si="18"/>
        <v>NO CUMPLE</v>
      </c>
    </row>
    <row r="1210" spans="1:9" x14ac:dyDescent="0.2">
      <c r="A1210" s="5">
        <v>80172801</v>
      </c>
      <c r="B1210" s="5" t="s">
        <v>1216</v>
      </c>
      <c r="C1210" s="20">
        <f>VLOOKUP(A1210,Datos!B:M,12,0)</f>
        <v>30181</v>
      </c>
      <c r="D1210" s="21" t="str">
        <f>VLOOKUP(A1210,Datos!B:O,14,0)</f>
        <v>M</v>
      </c>
      <c r="E1210" s="21" t="str">
        <f>VLOOKUP(A1210,Datos!B:Q,16,0)</f>
        <v>NO CATEGORIZADO</v>
      </c>
      <c r="F1210" s="21" t="str">
        <f>VLOOKUP(A1210,Datos!$B$2:$R$1503,17,0)</f>
        <v>MAESTRÍA</v>
      </c>
      <c r="G1210" s="21" t="str">
        <f>VLOOKUP(A1210,Datos!$B$2:$C$1503,2,0)</f>
        <v>BOGOTA</v>
      </c>
      <c r="H1210" s="22">
        <f ca="1">VLOOKUP(A1210,Datos!$B$2:$P$1503,15,0)</f>
        <v>41.252054794520546</v>
      </c>
      <c r="I1210" s="2" t="str">
        <f t="shared" si="18"/>
        <v>CANDIDATO APROBADO</v>
      </c>
    </row>
    <row r="1211" spans="1:9" x14ac:dyDescent="0.2">
      <c r="A1211" s="5">
        <v>80181550</v>
      </c>
      <c r="B1211" s="5" t="s">
        <v>1217</v>
      </c>
      <c r="C1211" s="20">
        <f>VLOOKUP(A1211,Datos!B:M,12,0)</f>
        <v>29809</v>
      </c>
      <c r="D1211" s="21" t="str">
        <f>VLOOKUP(A1211,Datos!B:O,14,0)</f>
        <v>M</v>
      </c>
      <c r="E1211" s="21" t="str">
        <f>VLOOKUP(A1211,Datos!B:Q,16,0)</f>
        <v>NO CATEGORIZADO</v>
      </c>
      <c r="F1211" s="21" t="str">
        <f>VLOOKUP(A1211,Datos!$B$2:$R$1503,17,0)</f>
        <v>DOCTORADO</v>
      </c>
      <c r="G1211" s="21" t="str">
        <f>VLOOKUP(A1211,Datos!$B$2:$C$1503,2,0)</f>
        <v>PEREIRA</v>
      </c>
      <c r="H1211" s="22">
        <f ca="1">VLOOKUP(A1211,Datos!$B$2:$P$1503,15,0)</f>
        <v>42.271232876712325</v>
      </c>
      <c r="I1211" s="2" t="str">
        <f t="shared" si="18"/>
        <v>NO CUMPLE</v>
      </c>
    </row>
    <row r="1212" spans="1:9" x14ac:dyDescent="0.2">
      <c r="A1212" s="5">
        <v>80184175</v>
      </c>
      <c r="B1212" s="5" t="s">
        <v>1218</v>
      </c>
      <c r="C1212" s="20">
        <f>VLOOKUP(A1212,Datos!B:M,12,0)</f>
        <v>30060</v>
      </c>
      <c r="D1212" s="21" t="str">
        <f>VLOOKUP(A1212,Datos!B:O,14,0)</f>
        <v>M</v>
      </c>
      <c r="E1212" s="21" t="str">
        <f>VLOOKUP(A1212,Datos!B:Q,16,0)</f>
        <v>NO CATEGORIZADO</v>
      </c>
      <c r="F1212" s="21" t="str">
        <f>VLOOKUP(A1212,Datos!$B$2:$R$1503,17,0)</f>
        <v>ESPECIALIZACIÓN</v>
      </c>
      <c r="G1212" s="21" t="str">
        <f>VLOOKUP(A1212,Datos!$B$2:$C$1503,2,0)</f>
        <v>BOGOTA</v>
      </c>
      <c r="H1212" s="22">
        <f ca="1">VLOOKUP(A1212,Datos!$B$2:$P$1503,15,0)</f>
        <v>41.583561643835615</v>
      </c>
      <c r="I1212" s="2" t="str">
        <f t="shared" si="18"/>
        <v>NO CUMPLE</v>
      </c>
    </row>
    <row r="1213" spans="1:9" x14ac:dyDescent="0.2">
      <c r="A1213" s="5">
        <v>80189396</v>
      </c>
      <c r="B1213" s="5" t="s">
        <v>1219</v>
      </c>
      <c r="C1213" s="20">
        <f>VLOOKUP(A1213,Datos!B:M,12,0)</f>
        <v>30777</v>
      </c>
      <c r="D1213" s="21" t="str">
        <f>VLOOKUP(A1213,Datos!B:O,14,0)</f>
        <v>M</v>
      </c>
      <c r="E1213" s="21" t="str">
        <f>VLOOKUP(A1213,Datos!B:Q,16,0)</f>
        <v>NO CATEGORIZADO</v>
      </c>
      <c r="F1213" s="21" t="str">
        <f>VLOOKUP(A1213,Datos!$B$2:$R$1503,17,0)</f>
        <v>MAESTRÍA</v>
      </c>
      <c r="G1213" s="21" t="str">
        <f>VLOOKUP(A1213,Datos!$B$2:$C$1503,2,0)</f>
        <v>BOGOTA</v>
      </c>
      <c r="H1213" s="22">
        <f ca="1">VLOOKUP(A1213,Datos!$B$2:$P$1503,15,0)</f>
        <v>39.61917808219178</v>
      </c>
      <c r="I1213" s="2" t="str">
        <f t="shared" si="18"/>
        <v>CANDIDATO APROBADO</v>
      </c>
    </row>
    <row r="1214" spans="1:9" x14ac:dyDescent="0.2">
      <c r="A1214" s="5">
        <v>80196138</v>
      </c>
      <c r="B1214" s="5" t="s">
        <v>1220</v>
      </c>
      <c r="C1214" s="20">
        <f>VLOOKUP(A1214,Datos!B:M,12,0)</f>
        <v>30577</v>
      </c>
      <c r="D1214" s="21" t="str">
        <f>VLOOKUP(A1214,Datos!B:O,14,0)</f>
        <v>M</v>
      </c>
      <c r="E1214" s="21" t="str">
        <f>VLOOKUP(A1214,Datos!B:Q,16,0)</f>
        <v>CATEGORIA AUXILIAR</v>
      </c>
      <c r="F1214" s="21" t="str">
        <f>VLOOKUP(A1214,Datos!$B$2:$R$1503,17,0)</f>
        <v>MAESTRÍA</v>
      </c>
      <c r="G1214" s="21" t="str">
        <f>VLOOKUP(A1214,Datos!$B$2:$C$1503,2,0)</f>
        <v>BOGOTA</v>
      </c>
      <c r="H1214" s="22">
        <f ca="1">VLOOKUP(A1214,Datos!$B$2:$P$1503,15,0)</f>
        <v>40.167123287671231</v>
      </c>
      <c r="I1214" s="2" t="str">
        <f t="shared" si="18"/>
        <v>CANDIDATO APROBADO</v>
      </c>
    </row>
    <row r="1215" spans="1:9" x14ac:dyDescent="0.2">
      <c r="A1215" s="5">
        <v>80201772</v>
      </c>
      <c r="B1215" s="5" t="s">
        <v>1221</v>
      </c>
      <c r="C1215" s="20">
        <f>VLOOKUP(A1215,Datos!B:M,12,0)</f>
        <v>30049</v>
      </c>
      <c r="D1215" s="21" t="str">
        <f>VLOOKUP(A1215,Datos!B:O,14,0)</f>
        <v>M</v>
      </c>
      <c r="E1215" s="21" t="str">
        <f>VLOOKUP(A1215,Datos!B:Q,16,0)</f>
        <v>NO CATEGORIZADO</v>
      </c>
      <c r="F1215" s="21" t="str">
        <f>VLOOKUP(A1215,Datos!$B$2:$R$1503,17,0)</f>
        <v>DOCTORADO</v>
      </c>
      <c r="G1215" s="21" t="str">
        <f>VLOOKUP(A1215,Datos!$B$2:$C$1503,2,0)</f>
        <v>BOGOTA</v>
      </c>
      <c r="H1215" s="22">
        <f ca="1">VLOOKUP(A1215,Datos!$B$2:$P$1503,15,0)</f>
        <v>41.613698630136987</v>
      </c>
      <c r="I1215" s="2" t="str">
        <f t="shared" si="18"/>
        <v>NO CUMPLE</v>
      </c>
    </row>
    <row r="1216" spans="1:9" x14ac:dyDescent="0.2">
      <c r="A1216" s="5">
        <v>80201986</v>
      </c>
      <c r="B1216" s="5" t="s">
        <v>1222</v>
      </c>
      <c r="C1216" s="20">
        <f>VLOOKUP(A1216,Datos!B:M,12,0)</f>
        <v>30127</v>
      </c>
      <c r="D1216" s="21" t="str">
        <f>VLOOKUP(A1216,Datos!B:O,14,0)</f>
        <v>M</v>
      </c>
      <c r="E1216" s="21" t="str">
        <f>VLOOKUP(A1216,Datos!B:Q,16,0)</f>
        <v>NO CATEGORIZADO</v>
      </c>
      <c r="F1216" s="21" t="str">
        <f>VLOOKUP(A1216,Datos!$B$2:$R$1503,17,0)</f>
        <v>MAESTRÍA</v>
      </c>
      <c r="G1216" s="21" t="str">
        <f>VLOOKUP(A1216,Datos!$B$2:$C$1503,2,0)</f>
        <v>BOGOTA</v>
      </c>
      <c r="H1216" s="22">
        <f ca="1">VLOOKUP(A1216,Datos!$B$2:$P$1503,15,0)</f>
        <v>41.4</v>
      </c>
      <c r="I1216" s="2" t="str">
        <f t="shared" si="18"/>
        <v>CANDIDATO APROBADO</v>
      </c>
    </row>
    <row r="1217" spans="1:9" x14ac:dyDescent="0.2">
      <c r="A1217" s="5">
        <v>80204456</v>
      </c>
      <c r="B1217" s="5" t="s">
        <v>1223</v>
      </c>
      <c r="C1217" s="20">
        <f>VLOOKUP(A1217,Datos!B:M,12,0)</f>
        <v>30703</v>
      </c>
      <c r="D1217" s="21" t="str">
        <f>VLOOKUP(A1217,Datos!B:O,14,0)</f>
        <v>M</v>
      </c>
      <c r="E1217" s="21" t="str">
        <f>VLOOKUP(A1217,Datos!B:Q,16,0)</f>
        <v>CATEGORIA AUXILIAR</v>
      </c>
      <c r="F1217" s="21" t="str">
        <f>VLOOKUP(A1217,Datos!$B$2:$R$1503,17,0)</f>
        <v>MAESTRÍA</v>
      </c>
      <c r="G1217" s="21" t="str">
        <f>VLOOKUP(A1217,Datos!$B$2:$C$1503,2,0)</f>
        <v>BOGOTA</v>
      </c>
      <c r="H1217" s="22">
        <f ca="1">VLOOKUP(A1217,Datos!$B$2:$P$1503,15,0)</f>
        <v>39.821917808219176</v>
      </c>
      <c r="I1217" s="2" t="str">
        <f t="shared" si="18"/>
        <v>CANDIDATO APROBADO</v>
      </c>
    </row>
    <row r="1218" spans="1:9" x14ac:dyDescent="0.2">
      <c r="A1218" s="5">
        <v>80212267</v>
      </c>
      <c r="B1218" s="5" t="s">
        <v>1224</v>
      </c>
      <c r="C1218" s="20">
        <f>VLOOKUP(A1218,Datos!B:M,12,0)</f>
        <v>30657</v>
      </c>
      <c r="D1218" s="21" t="str">
        <f>VLOOKUP(A1218,Datos!B:O,14,0)</f>
        <v>M</v>
      </c>
      <c r="E1218" s="21" t="str">
        <f>VLOOKUP(A1218,Datos!B:Q,16,0)</f>
        <v>NO CATEGORIZADO</v>
      </c>
      <c r="F1218" s="21" t="str">
        <f>VLOOKUP(A1218,Datos!$B$2:$R$1503,17,0)</f>
        <v>TECNOLÓGICO</v>
      </c>
      <c r="G1218" s="21" t="str">
        <f>VLOOKUP(A1218,Datos!$B$2:$C$1503,2,0)</f>
        <v>BOGOTA</v>
      </c>
      <c r="H1218" s="22">
        <f ca="1">VLOOKUP(A1218,Datos!$B$2:$P$1503,15,0)</f>
        <v>39.947945205479449</v>
      </c>
      <c r="I1218" s="2" t="str">
        <f t="shared" si="18"/>
        <v>NO CUMPLE</v>
      </c>
    </row>
    <row r="1219" spans="1:9" x14ac:dyDescent="0.2">
      <c r="A1219" s="5">
        <v>80217821</v>
      </c>
      <c r="B1219" s="5" t="s">
        <v>1225</v>
      </c>
      <c r="C1219" s="20">
        <f>VLOOKUP(A1219,Datos!B:M,12,0)</f>
        <v>29773</v>
      </c>
      <c r="D1219" s="21" t="str">
        <f>VLOOKUP(A1219,Datos!B:O,14,0)</f>
        <v>M</v>
      </c>
      <c r="E1219" s="21" t="str">
        <f>VLOOKUP(A1219,Datos!B:Q,16,0)</f>
        <v>CATEGORIA ASISTENTE</v>
      </c>
      <c r="F1219" s="21" t="str">
        <f>VLOOKUP(A1219,Datos!$B$2:$R$1503,17,0)</f>
        <v>MAESTRÍA</v>
      </c>
      <c r="G1219" s="21" t="str">
        <f>VLOOKUP(A1219,Datos!$B$2:$C$1503,2,0)</f>
        <v>VALLEDUPAR</v>
      </c>
      <c r="H1219" s="22">
        <f ca="1">VLOOKUP(A1219,Datos!$B$2:$P$1503,15,0)</f>
        <v>42.369863013698627</v>
      </c>
      <c r="I1219" s="2" t="str">
        <f t="shared" ref="I1219:I1282" si="19">IF(F1219="MAESTRÍA","CANDIDATO APROBADO","NO CUMPLE")</f>
        <v>CANDIDATO APROBADO</v>
      </c>
    </row>
    <row r="1220" spans="1:9" x14ac:dyDescent="0.2">
      <c r="A1220" s="5">
        <v>80220305</v>
      </c>
      <c r="B1220" s="5" t="s">
        <v>1226</v>
      </c>
      <c r="C1220" s="20">
        <f>VLOOKUP(A1220,Datos!B:M,12,0)</f>
        <v>30077</v>
      </c>
      <c r="D1220" s="21" t="str">
        <f>VLOOKUP(A1220,Datos!B:O,14,0)</f>
        <v>M</v>
      </c>
      <c r="E1220" s="21" t="str">
        <f>VLOOKUP(A1220,Datos!B:Q,16,0)</f>
        <v>NO CATEGORIZADO</v>
      </c>
      <c r="F1220" s="21" t="str">
        <f>VLOOKUP(A1220,Datos!$B$2:$R$1503,17,0)</f>
        <v>TECNOLÓGICO</v>
      </c>
      <c r="G1220" s="21" t="str">
        <f>VLOOKUP(A1220,Datos!$B$2:$C$1503,2,0)</f>
        <v>PEREIRA</v>
      </c>
      <c r="H1220" s="22">
        <f ca="1">VLOOKUP(A1220,Datos!$B$2:$P$1503,15,0)</f>
        <v>41.536986301369865</v>
      </c>
      <c r="I1220" s="2" t="str">
        <f t="shared" si="19"/>
        <v>NO CUMPLE</v>
      </c>
    </row>
    <row r="1221" spans="1:9" x14ac:dyDescent="0.2">
      <c r="A1221" s="5">
        <v>80220515</v>
      </c>
      <c r="B1221" s="5" t="s">
        <v>1227</v>
      </c>
      <c r="C1221" s="20">
        <f>VLOOKUP(A1221,Datos!B:M,12,0)</f>
        <v>30076</v>
      </c>
      <c r="D1221" s="21" t="str">
        <f>VLOOKUP(A1221,Datos!B:O,14,0)</f>
        <v>M</v>
      </c>
      <c r="E1221" s="21" t="str">
        <f>VLOOKUP(A1221,Datos!B:Q,16,0)</f>
        <v>NO CATEGORIZADO</v>
      </c>
      <c r="F1221" s="21" t="str">
        <f>VLOOKUP(A1221,Datos!$B$2:$R$1503,17,0)</f>
        <v>PROFESIONAL</v>
      </c>
      <c r="G1221" s="21" t="str">
        <f>VLOOKUP(A1221,Datos!$B$2:$C$1503,2,0)</f>
        <v>BOGOTA</v>
      </c>
      <c r="H1221" s="22">
        <f ca="1">VLOOKUP(A1221,Datos!$B$2:$P$1503,15,0)</f>
        <v>41.539726027397258</v>
      </c>
      <c r="I1221" s="2" t="str">
        <f t="shared" si="19"/>
        <v>NO CUMPLE</v>
      </c>
    </row>
    <row r="1222" spans="1:9" x14ac:dyDescent="0.2">
      <c r="A1222" s="5">
        <v>80227281</v>
      </c>
      <c r="B1222" s="5" t="s">
        <v>1228</v>
      </c>
      <c r="C1222" s="20">
        <f>VLOOKUP(A1222,Datos!B:M,12,0)</f>
        <v>29302</v>
      </c>
      <c r="D1222" s="21" t="str">
        <f>VLOOKUP(A1222,Datos!B:O,14,0)</f>
        <v>M</v>
      </c>
      <c r="E1222" s="21" t="str">
        <f>VLOOKUP(A1222,Datos!B:Q,16,0)</f>
        <v>CATEGORIA AUXILIAR</v>
      </c>
      <c r="F1222" s="21" t="str">
        <f>VLOOKUP(A1222,Datos!$B$2:$R$1503,17,0)</f>
        <v>MAESTRÍA</v>
      </c>
      <c r="G1222" s="21" t="str">
        <f>VLOOKUP(A1222,Datos!$B$2:$C$1503,2,0)</f>
        <v>MEDELLIN</v>
      </c>
      <c r="H1222" s="22">
        <f ca="1">VLOOKUP(A1222,Datos!$B$2:$P$1503,15,0)</f>
        <v>43.660273972602738</v>
      </c>
      <c r="I1222" s="2" t="str">
        <f t="shared" si="19"/>
        <v>CANDIDATO APROBADO</v>
      </c>
    </row>
    <row r="1223" spans="1:9" x14ac:dyDescent="0.2">
      <c r="A1223" s="5">
        <v>80241044</v>
      </c>
      <c r="B1223" s="5" t="s">
        <v>1229</v>
      </c>
      <c r="C1223" s="20">
        <f>VLOOKUP(A1223,Datos!B:M,12,0)</f>
        <v>29805</v>
      </c>
      <c r="D1223" s="21" t="str">
        <f>VLOOKUP(A1223,Datos!B:O,14,0)</f>
        <v>M</v>
      </c>
      <c r="E1223" s="21" t="str">
        <f>VLOOKUP(A1223,Datos!B:Q,16,0)</f>
        <v>NO CATEGORIZADO</v>
      </c>
      <c r="F1223" s="21" t="str">
        <f>VLOOKUP(A1223,Datos!$B$2:$R$1503,17,0)</f>
        <v>PROFESIONAL</v>
      </c>
      <c r="G1223" s="21" t="str">
        <f>VLOOKUP(A1223,Datos!$B$2:$C$1503,2,0)</f>
        <v>PEREIRA</v>
      </c>
      <c r="H1223" s="22">
        <f ca="1">VLOOKUP(A1223,Datos!$B$2:$P$1503,15,0)</f>
        <v>42.282191780821918</v>
      </c>
      <c r="I1223" s="2" t="str">
        <f t="shared" si="19"/>
        <v>NO CUMPLE</v>
      </c>
    </row>
    <row r="1224" spans="1:9" x14ac:dyDescent="0.2">
      <c r="A1224" s="5">
        <v>80253599</v>
      </c>
      <c r="B1224" s="5" t="s">
        <v>1230</v>
      </c>
      <c r="C1224" s="20">
        <f>VLOOKUP(A1224,Datos!B:M,12,0)</f>
        <v>30640</v>
      </c>
      <c r="D1224" s="21" t="str">
        <f>VLOOKUP(A1224,Datos!B:O,14,0)</f>
        <v>M</v>
      </c>
      <c r="E1224" s="21" t="str">
        <f>VLOOKUP(A1224,Datos!B:Q,16,0)</f>
        <v>NO CATEGORIZADO</v>
      </c>
      <c r="F1224" s="21" t="str">
        <f>VLOOKUP(A1224,Datos!$B$2:$R$1503,17,0)</f>
        <v>ESPECIALIZACIÓN</v>
      </c>
      <c r="G1224" s="21" t="str">
        <f>VLOOKUP(A1224,Datos!$B$2:$C$1503,2,0)</f>
        <v>PEREIRA</v>
      </c>
      <c r="H1224" s="22">
        <f ca="1">VLOOKUP(A1224,Datos!$B$2:$P$1503,15,0)</f>
        <v>39.994520547945207</v>
      </c>
      <c r="I1224" s="2" t="str">
        <f t="shared" si="19"/>
        <v>NO CUMPLE</v>
      </c>
    </row>
    <row r="1225" spans="1:9" x14ac:dyDescent="0.2">
      <c r="A1225" s="5">
        <v>80274019</v>
      </c>
      <c r="B1225" s="5" t="s">
        <v>1231</v>
      </c>
      <c r="C1225" s="20">
        <f>VLOOKUP(A1225,Datos!B:M,12,0)</f>
        <v>24810</v>
      </c>
      <c r="D1225" s="21" t="str">
        <f>VLOOKUP(A1225,Datos!B:O,14,0)</f>
        <v>M</v>
      </c>
      <c r="E1225" s="21" t="str">
        <f>VLOOKUP(A1225,Datos!B:Q,16,0)</f>
        <v>CATEGORIA ASISTENTE</v>
      </c>
      <c r="F1225" s="21" t="str">
        <f>VLOOKUP(A1225,Datos!$B$2:$R$1503,17,0)</f>
        <v>ESPECIALIZACIÓN</v>
      </c>
      <c r="G1225" s="21" t="str">
        <f>VLOOKUP(A1225,Datos!$B$2:$C$1503,2,0)</f>
        <v>VALLEDUPAR</v>
      </c>
      <c r="H1225" s="22">
        <f ca="1">VLOOKUP(A1225,Datos!$B$2:$P$1503,15,0)</f>
        <v>55.967123287671235</v>
      </c>
      <c r="I1225" s="2" t="str">
        <f t="shared" si="19"/>
        <v>NO CUMPLE</v>
      </c>
    </row>
    <row r="1226" spans="1:9" x14ac:dyDescent="0.2">
      <c r="A1226" s="5">
        <v>80365890</v>
      </c>
      <c r="B1226" s="5" t="s">
        <v>1232</v>
      </c>
      <c r="C1226" s="20">
        <f>VLOOKUP(A1226,Datos!B:M,12,0)</f>
        <v>24633</v>
      </c>
      <c r="D1226" s="21" t="str">
        <f>VLOOKUP(A1226,Datos!B:O,14,0)</f>
        <v>M</v>
      </c>
      <c r="E1226" s="21" t="str">
        <f>VLOOKUP(A1226,Datos!B:Q,16,0)</f>
        <v>NO CATEGORIZADO</v>
      </c>
      <c r="F1226" s="21" t="str">
        <f>VLOOKUP(A1226,Datos!$B$2:$R$1503,17,0)</f>
        <v>MAESTRÍA</v>
      </c>
      <c r="G1226" s="21" t="str">
        <f>VLOOKUP(A1226,Datos!$B$2:$C$1503,2,0)</f>
        <v>BOGOTA</v>
      </c>
      <c r="H1226" s="22">
        <f ca="1">VLOOKUP(A1226,Datos!$B$2:$P$1503,15,0)</f>
        <v>56.452054794520549</v>
      </c>
      <c r="I1226" s="2" t="str">
        <f t="shared" si="19"/>
        <v>CANDIDATO APROBADO</v>
      </c>
    </row>
    <row r="1227" spans="1:9" x14ac:dyDescent="0.2">
      <c r="A1227" s="5">
        <v>80415606</v>
      </c>
      <c r="B1227" s="5" t="s">
        <v>1233</v>
      </c>
      <c r="C1227" s="20">
        <f>VLOOKUP(A1227,Datos!B:M,12,0)</f>
        <v>25205</v>
      </c>
      <c r="D1227" s="21" t="str">
        <f>VLOOKUP(A1227,Datos!B:O,14,0)</f>
        <v>M</v>
      </c>
      <c r="E1227" s="21" t="str">
        <f>VLOOKUP(A1227,Datos!B:Q,16,0)</f>
        <v>CATEGORIA ASISTENTE</v>
      </c>
      <c r="F1227" s="21" t="str">
        <f>VLOOKUP(A1227,Datos!$B$2:$R$1503,17,0)</f>
        <v>ESPECIALIZACIÓN</v>
      </c>
      <c r="G1227" s="21" t="str">
        <f>VLOOKUP(A1227,Datos!$B$2:$C$1503,2,0)</f>
        <v>PEREIRA</v>
      </c>
      <c r="H1227" s="22">
        <f ca="1">VLOOKUP(A1227,Datos!$B$2:$P$1503,15,0)</f>
        <v>54.884931506849313</v>
      </c>
      <c r="I1227" s="2" t="str">
        <f t="shared" si="19"/>
        <v>NO CUMPLE</v>
      </c>
    </row>
    <row r="1228" spans="1:9" x14ac:dyDescent="0.2">
      <c r="A1228" s="5">
        <v>80422153</v>
      </c>
      <c r="B1228" s="5" t="s">
        <v>1234</v>
      </c>
      <c r="C1228" s="20">
        <f>VLOOKUP(A1228,Datos!B:M,12,0)</f>
        <v>26117</v>
      </c>
      <c r="D1228" s="21" t="str">
        <f>VLOOKUP(A1228,Datos!B:O,14,0)</f>
        <v>M</v>
      </c>
      <c r="E1228" s="21" t="str">
        <f>VLOOKUP(A1228,Datos!B:Q,16,0)</f>
        <v>CATEGORIA ASISTENTE</v>
      </c>
      <c r="F1228" s="21" t="str">
        <f>VLOOKUP(A1228,Datos!$B$2:$R$1503,17,0)</f>
        <v>MAESTRÍA</v>
      </c>
      <c r="G1228" s="21" t="str">
        <f>VLOOKUP(A1228,Datos!$B$2:$C$1503,2,0)</f>
        <v>VALLEDUPAR</v>
      </c>
      <c r="H1228" s="22">
        <f ca="1">VLOOKUP(A1228,Datos!$B$2:$P$1503,15,0)</f>
        <v>52.386301369863013</v>
      </c>
      <c r="I1228" s="2" t="str">
        <f t="shared" si="19"/>
        <v>CANDIDATO APROBADO</v>
      </c>
    </row>
    <row r="1229" spans="1:9" x14ac:dyDescent="0.2">
      <c r="A1229" s="5">
        <v>80424444</v>
      </c>
      <c r="B1229" s="5" t="s">
        <v>1235</v>
      </c>
      <c r="C1229" s="20">
        <f>VLOOKUP(A1229,Datos!B:M,12,0)</f>
        <v>26510</v>
      </c>
      <c r="D1229" s="21" t="str">
        <f>VLOOKUP(A1229,Datos!B:O,14,0)</f>
        <v>M</v>
      </c>
      <c r="E1229" s="21" t="str">
        <f>VLOOKUP(A1229,Datos!B:Q,16,0)</f>
        <v>CATEGORIA ASOCIADO</v>
      </c>
      <c r="F1229" s="21" t="str">
        <f>VLOOKUP(A1229,Datos!$B$2:$R$1503,17,0)</f>
        <v>PROFESIONAL</v>
      </c>
      <c r="G1229" s="21" t="str">
        <f>VLOOKUP(A1229,Datos!$B$2:$C$1503,2,0)</f>
        <v>MEDELLIN</v>
      </c>
      <c r="H1229" s="22">
        <f ca="1">VLOOKUP(A1229,Datos!$B$2:$P$1503,15,0)</f>
        <v>51.30958904109589</v>
      </c>
      <c r="I1229" s="2" t="str">
        <f t="shared" si="19"/>
        <v>NO CUMPLE</v>
      </c>
    </row>
    <row r="1230" spans="1:9" x14ac:dyDescent="0.2">
      <c r="A1230" s="5">
        <v>80425347</v>
      </c>
      <c r="B1230" s="5" t="s">
        <v>1236</v>
      </c>
      <c r="C1230" s="20">
        <f>VLOOKUP(A1230,Datos!B:M,12,0)</f>
        <v>26539</v>
      </c>
      <c r="D1230" s="21" t="str">
        <f>VLOOKUP(A1230,Datos!B:O,14,0)</f>
        <v>M</v>
      </c>
      <c r="E1230" s="21" t="str">
        <f>VLOOKUP(A1230,Datos!B:Q,16,0)</f>
        <v>NO CATEGORIZADO</v>
      </c>
      <c r="F1230" s="21" t="str">
        <f>VLOOKUP(A1230,Datos!$B$2:$R$1503,17,0)</f>
        <v>PROFESIONAL</v>
      </c>
      <c r="G1230" s="21" t="str">
        <f>VLOOKUP(A1230,Datos!$B$2:$C$1503,2,0)</f>
        <v>PEREIRA</v>
      </c>
      <c r="H1230" s="22">
        <f ca="1">VLOOKUP(A1230,Datos!$B$2:$P$1503,15,0)</f>
        <v>51.230136986301368</v>
      </c>
      <c r="I1230" s="2" t="str">
        <f t="shared" si="19"/>
        <v>NO CUMPLE</v>
      </c>
    </row>
    <row r="1231" spans="1:9" x14ac:dyDescent="0.2">
      <c r="A1231" s="5">
        <v>80436249</v>
      </c>
      <c r="B1231" s="5" t="s">
        <v>1237</v>
      </c>
      <c r="C1231" s="20">
        <f>VLOOKUP(A1231,Datos!B:M,12,0)</f>
        <v>25631</v>
      </c>
      <c r="D1231" s="21" t="str">
        <f>VLOOKUP(A1231,Datos!B:O,14,0)</f>
        <v>M</v>
      </c>
      <c r="E1231" s="21" t="str">
        <f>VLOOKUP(A1231,Datos!B:Q,16,0)</f>
        <v>NO CATEGORIZADO</v>
      </c>
      <c r="F1231" s="21" t="str">
        <f>VLOOKUP(A1231,Datos!$B$2:$R$1503,17,0)</f>
        <v>ESPECIALIZACIÓN</v>
      </c>
      <c r="G1231" s="21" t="str">
        <f>VLOOKUP(A1231,Datos!$B$2:$C$1503,2,0)</f>
        <v>BOGOTA</v>
      </c>
      <c r="H1231" s="22">
        <f ca="1">VLOOKUP(A1231,Datos!$B$2:$P$1503,15,0)</f>
        <v>53.717808219178082</v>
      </c>
      <c r="I1231" s="2" t="str">
        <f t="shared" si="19"/>
        <v>NO CUMPLE</v>
      </c>
    </row>
    <row r="1232" spans="1:9" x14ac:dyDescent="0.2">
      <c r="A1232" s="5">
        <v>80471391</v>
      </c>
      <c r="B1232" s="5" t="s">
        <v>1238</v>
      </c>
      <c r="C1232" s="20">
        <f>VLOOKUP(A1232,Datos!B:M,12,0)</f>
        <v>26743</v>
      </c>
      <c r="D1232" s="21" t="str">
        <f>VLOOKUP(A1232,Datos!B:O,14,0)</f>
        <v>M</v>
      </c>
      <c r="E1232" s="21" t="str">
        <f>VLOOKUP(A1232,Datos!B:Q,16,0)</f>
        <v>NO CATEGORIZADO</v>
      </c>
      <c r="F1232" s="21" t="str">
        <f>VLOOKUP(A1232,Datos!$B$2:$R$1503,17,0)</f>
        <v>TECNOLÓGICO</v>
      </c>
      <c r="G1232" s="21" t="str">
        <f>VLOOKUP(A1232,Datos!$B$2:$C$1503,2,0)</f>
        <v>PEREIRA</v>
      </c>
      <c r="H1232" s="22">
        <f ca="1">VLOOKUP(A1232,Datos!$B$2:$P$1503,15,0)</f>
        <v>50.671232876712331</v>
      </c>
      <c r="I1232" s="2" t="str">
        <f t="shared" si="19"/>
        <v>NO CUMPLE</v>
      </c>
    </row>
    <row r="1233" spans="1:9" x14ac:dyDescent="0.2">
      <c r="A1233" s="5">
        <v>80500901</v>
      </c>
      <c r="B1233" s="5" t="s">
        <v>1239</v>
      </c>
      <c r="C1233" s="20">
        <f>VLOOKUP(A1233,Datos!B:M,12,0)</f>
        <v>27626</v>
      </c>
      <c r="D1233" s="21" t="str">
        <f>VLOOKUP(A1233,Datos!B:O,14,0)</f>
        <v>M</v>
      </c>
      <c r="E1233" s="21" t="str">
        <f>VLOOKUP(A1233,Datos!B:Q,16,0)</f>
        <v>NO CATEGORIZADO</v>
      </c>
      <c r="F1233" s="21" t="str">
        <f>VLOOKUP(A1233,Datos!$B$2:$R$1503,17,0)</f>
        <v>ESPECIALIZACIÓN</v>
      </c>
      <c r="G1233" s="21" t="str">
        <f>VLOOKUP(A1233,Datos!$B$2:$C$1503,2,0)</f>
        <v>BOGOTA</v>
      </c>
      <c r="H1233" s="22">
        <f ca="1">VLOOKUP(A1233,Datos!$B$2:$P$1503,15,0)</f>
        <v>48.252054794520546</v>
      </c>
      <c r="I1233" s="2" t="str">
        <f t="shared" si="19"/>
        <v>NO CUMPLE</v>
      </c>
    </row>
    <row r="1234" spans="1:9" x14ac:dyDescent="0.2">
      <c r="A1234" s="5">
        <v>80541174</v>
      </c>
      <c r="B1234" s="5" t="s">
        <v>1240</v>
      </c>
      <c r="C1234" s="20">
        <f>VLOOKUP(A1234,Datos!B:M,12,0)</f>
        <v>27934</v>
      </c>
      <c r="D1234" s="21" t="str">
        <f>VLOOKUP(A1234,Datos!B:O,14,0)</f>
        <v>M</v>
      </c>
      <c r="E1234" s="21" t="str">
        <f>VLOOKUP(A1234,Datos!B:Q,16,0)</f>
        <v>NO CATEGORIZADO</v>
      </c>
      <c r="F1234" s="21" t="str">
        <f>VLOOKUP(A1234,Datos!$B$2:$R$1503,17,0)</f>
        <v>MAESTRÍA</v>
      </c>
      <c r="G1234" s="21" t="str">
        <f>VLOOKUP(A1234,Datos!$B$2:$C$1503,2,0)</f>
        <v>BOGOTA</v>
      </c>
      <c r="H1234" s="22">
        <f ca="1">VLOOKUP(A1234,Datos!$B$2:$P$1503,15,0)</f>
        <v>47.408219178082192</v>
      </c>
      <c r="I1234" s="2" t="str">
        <f t="shared" si="19"/>
        <v>CANDIDATO APROBADO</v>
      </c>
    </row>
    <row r="1235" spans="1:9" x14ac:dyDescent="0.2">
      <c r="A1235" s="5">
        <v>80654866</v>
      </c>
      <c r="B1235" s="5" t="s">
        <v>1241</v>
      </c>
      <c r="C1235" s="20">
        <f>VLOOKUP(A1235,Datos!B:M,12,0)</f>
        <v>28629</v>
      </c>
      <c r="D1235" s="21" t="str">
        <f>VLOOKUP(A1235,Datos!B:O,14,0)</f>
        <v>M</v>
      </c>
      <c r="E1235" s="21" t="str">
        <f>VLOOKUP(A1235,Datos!B:Q,16,0)</f>
        <v>CATEGORIA AUXILIAR</v>
      </c>
      <c r="F1235" s="21" t="str">
        <f>VLOOKUP(A1235,Datos!$B$2:$R$1503,17,0)</f>
        <v>ESPECIALIZACIÓN</v>
      </c>
      <c r="G1235" s="21" t="str">
        <f>VLOOKUP(A1235,Datos!$B$2:$C$1503,2,0)</f>
        <v>BOGOTA</v>
      </c>
      <c r="H1235" s="22">
        <f ca="1">VLOOKUP(A1235,Datos!$B$2:$P$1503,15,0)</f>
        <v>45.504109589041093</v>
      </c>
      <c r="I1235" s="2" t="str">
        <f t="shared" si="19"/>
        <v>NO CUMPLE</v>
      </c>
    </row>
    <row r="1236" spans="1:9" x14ac:dyDescent="0.2">
      <c r="A1236" s="5">
        <v>80721588</v>
      </c>
      <c r="B1236" s="5" t="s">
        <v>1242</v>
      </c>
      <c r="C1236" s="20">
        <f>VLOOKUP(A1236,Datos!B:M,12,0)</f>
        <v>30004</v>
      </c>
      <c r="D1236" s="21" t="str">
        <f>VLOOKUP(A1236,Datos!B:O,14,0)</f>
        <v>M</v>
      </c>
      <c r="E1236" s="21" t="str">
        <f>VLOOKUP(A1236,Datos!B:Q,16,0)</f>
        <v>NO CATEGORIZADO</v>
      </c>
      <c r="F1236" s="21" t="str">
        <f>VLOOKUP(A1236,Datos!$B$2:$R$1503,17,0)</f>
        <v>MAESTRÍA</v>
      </c>
      <c r="G1236" s="21" t="str">
        <f>VLOOKUP(A1236,Datos!$B$2:$C$1503,2,0)</f>
        <v>BOGOTA</v>
      </c>
      <c r="H1236" s="22">
        <f ca="1">VLOOKUP(A1236,Datos!$B$2:$P$1503,15,0)</f>
        <v>41.736986301369861</v>
      </c>
      <c r="I1236" s="2" t="str">
        <f t="shared" si="19"/>
        <v>CANDIDATO APROBADO</v>
      </c>
    </row>
    <row r="1237" spans="1:9" x14ac:dyDescent="0.2">
      <c r="A1237" s="5">
        <v>80727781</v>
      </c>
      <c r="B1237" s="5" t="s">
        <v>1243</v>
      </c>
      <c r="C1237" s="20">
        <f>VLOOKUP(A1237,Datos!B:M,12,0)</f>
        <v>30266</v>
      </c>
      <c r="D1237" s="21" t="str">
        <f>VLOOKUP(A1237,Datos!B:O,14,0)</f>
        <v>M</v>
      </c>
      <c r="E1237" s="21" t="str">
        <f>VLOOKUP(A1237,Datos!B:Q,16,0)</f>
        <v>NO CATEGORIZADO</v>
      </c>
      <c r="F1237" s="21" t="str">
        <f>VLOOKUP(A1237,Datos!$B$2:$R$1503,17,0)</f>
        <v>TECNOLÓGICO</v>
      </c>
      <c r="G1237" s="21" t="str">
        <f>VLOOKUP(A1237,Datos!$B$2:$C$1503,2,0)</f>
        <v>BOGOTA</v>
      </c>
      <c r="H1237" s="22">
        <f ca="1">VLOOKUP(A1237,Datos!$B$2:$P$1503,15,0)</f>
        <v>41.019178082191779</v>
      </c>
      <c r="I1237" s="2" t="str">
        <f t="shared" si="19"/>
        <v>NO CUMPLE</v>
      </c>
    </row>
    <row r="1238" spans="1:9" x14ac:dyDescent="0.2">
      <c r="A1238" s="5">
        <v>80733246</v>
      </c>
      <c r="B1238" s="5" t="s">
        <v>1244</v>
      </c>
      <c r="C1238" s="20">
        <f>VLOOKUP(A1238,Datos!B:M,12,0)</f>
        <v>30153</v>
      </c>
      <c r="D1238" s="21" t="str">
        <f>VLOOKUP(A1238,Datos!B:O,14,0)</f>
        <v>M</v>
      </c>
      <c r="E1238" s="21" t="str">
        <f>VLOOKUP(A1238,Datos!B:Q,16,0)</f>
        <v>NO CATEGORIZADO</v>
      </c>
      <c r="F1238" s="21" t="str">
        <f>VLOOKUP(A1238,Datos!$B$2:$R$1503,17,0)</f>
        <v>ESPECIALIZACIÓN</v>
      </c>
      <c r="G1238" s="21" t="str">
        <f>VLOOKUP(A1238,Datos!$B$2:$C$1503,2,0)</f>
        <v>PEREIRA</v>
      </c>
      <c r="H1238" s="22">
        <f ca="1">VLOOKUP(A1238,Datos!$B$2:$P$1503,15,0)</f>
        <v>41.328767123287669</v>
      </c>
      <c r="I1238" s="2" t="str">
        <f t="shared" si="19"/>
        <v>NO CUMPLE</v>
      </c>
    </row>
    <row r="1239" spans="1:9" x14ac:dyDescent="0.2">
      <c r="A1239" s="5">
        <v>80758962</v>
      </c>
      <c r="B1239" s="5" t="s">
        <v>1245</v>
      </c>
      <c r="C1239" s="20">
        <f>VLOOKUP(A1239,Datos!B:M,12,0)</f>
        <v>30635</v>
      </c>
      <c r="D1239" s="21" t="str">
        <f>VLOOKUP(A1239,Datos!B:O,14,0)</f>
        <v>M</v>
      </c>
      <c r="E1239" s="21" t="str">
        <f>VLOOKUP(A1239,Datos!B:Q,16,0)</f>
        <v>NO CATEGORIZADO</v>
      </c>
      <c r="F1239" s="21" t="str">
        <f>VLOOKUP(A1239,Datos!$B$2:$R$1503,17,0)</f>
        <v>ESPECIALIZACIÓN</v>
      </c>
      <c r="G1239" s="21" t="str">
        <f>VLOOKUP(A1239,Datos!$B$2:$C$1503,2,0)</f>
        <v>BOGOTA</v>
      </c>
      <c r="H1239" s="22">
        <f ca="1">VLOOKUP(A1239,Datos!$B$2:$P$1503,15,0)</f>
        <v>40.008219178082193</v>
      </c>
      <c r="I1239" s="2" t="str">
        <f t="shared" si="19"/>
        <v>NO CUMPLE</v>
      </c>
    </row>
    <row r="1240" spans="1:9" x14ac:dyDescent="0.2">
      <c r="A1240" s="5">
        <v>80766367</v>
      </c>
      <c r="B1240" s="5" t="s">
        <v>1246</v>
      </c>
      <c r="C1240" s="20">
        <f>VLOOKUP(A1240,Datos!B:M,12,0)</f>
        <v>30797</v>
      </c>
      <c r="D1240" s="21" t="str">
        <f>VLOOKUP(A1240,Datos!B:O,14,0)</f>
        <v>M</v>
      </c>
      <c r="E1240" s="21" t="str">
        <f>VLOOKUP(A1240,Datos!B:Q,16,0)</f>
        <v>CATEGORIA AUXILIAR</v>
      </c>
      <c r="F1240" s="21" t="str">
        <f>VLOOKUP(A1240,Datos!$B$2:$R$1503,17,0)</f>
        <v>DOCTORADO</v>
      </c>
      <c r="G1240" s="21" t="str">
        <f>VLOOKUP(A1240,Datos!$B$2:$C$1503,2,0)</f>
        <v>PEREIRA</v>
      </c>
      <c r="H1240" s="22">
        <f ca="1">VLOOKUP(A1240,Datos!$B$2:$P$1503,15,0)</f>
        <v>39.564383561643837</v>
      </c>
      <c r="I1240" s="2" t="str">
        <f t="shared" si="19"/>
        <v>NO CUMPLE</v>
      </c>
    </row>
    <row r="1241" spans="1:9" x14ac:dyDescent="0.2">
      <c r="A1241" s="5">
        <v>80772253</v>
      </c>
      <c r="B1241" s="5" t="s">
        <v>1247</v>
      </c>
      <c r="C1241" s="20">
        <f>VLOOKUP(A1241,Datos!B:M,12,0)</f>
        <v>31173</v>
      </c>
      <c r="D1241" s="21" t="str">
        <f>VLOOKUP(A1241,Datos!B:O,14,0)</f>
        <v>M</v>
      </c>
      <c r="E1241" s="21" t="str">
        <f>VLOOKUP(A1241,Datos!B:Q,16,0)</f>
        <v>NO CATEGORIZADO</v>
      </c>
      <c r="F1241" s="21" t="str">
        <f>VLOOKUP(A1241,Datos!$B$2:$R$1503,17,0)</f>
        <v>DOCTORADO</v>
      </c>
      <c r="G1241" s="21" t="str">
        <f>VLOOKUP(A1241,Datos!$B$2:$C$1503,2,0)</f>
        <v>BOGOTA</v>
      </c>
      <c r="H1241" s="22">
        <f ca="1">VLOOKUP(A1241,Datos!$B$2:$P$1503,15,0)</f>
        <v>38.534246575342465</v>
      </c>
      <c r="I1241" s="2" t="str">
        <f t="shared" si="19"/>
        <v>NO CUMPLE</v>
      </c>
    </row>
    <row r="1242" spans="1:9" x14ac:dyDescent="0.2">
      <c r="A1242" s="5">
        <v>80795684</v>
      </c>
      <c r="B1242" s="5" t="s">
        <v>1248</v>
      </c>
      <c r="C1242" s="20">
        <f>VLOOKUP(A1242,Datos!B:M,12,0)</f>
        <v>30992</v>
      </c>
      <c r="D1242" s="21" t="str">
        <f>VLOOKUP(A1242,Datos!B:O,14,0)</f>
        <v>M</v>
      </c>
      <c r="E1242" s="21" t="str">
        <f>VLOOKUP(A1242,Datos!B:Q,16,0)</f>
        <v>NO CATEGORIZADO</v>
      </c>
      <c r="F1242" s="21" t="str">
        <f>VLOOKUP(A1242,Datos!$B$2:$R$1503,17,0)</f>
        <v>MAESTRÍA</v>
      </c>
      <c r="G1242" s="21" t="str">
        <f>VLOOKUP(A1242,Datos!$B$2:$C$1503,2,0)</f>
        <v>BOGOTA</v>
      </c>
      <c r="H1242" s="22">
        <f ca="1">VLOOKUP(A1242,Datos!$B$2:$P$1503,15,0)</f>
        <v>39.030136986301372</v>
      </c>
      <c r="I1242" s="2" t="str">
        <f t="shared" si="19"/>
        <v>CANDIDATO APROBADO</v>
      </c>
    </row>
    <row r="1243" spans="1:9" x14ac:dyDescent="0.2">
      <c r="A1243" s="5">
        <v>80795985</v>
      </c>
      <c r="B1243" s="5" t="s">
        <v>1249</v>
      </c>
      <c r="C1243" s="20">
        <f>VLOOKUP(A1243,Datos!B:M,12,0)</f>
        <v>31045</v>
      </c>
      <c r="D1243" s="21" t="str">
        <f>VLOOKUP(A1243,Datos!B:O,14,0)</f>
        <v>M</v>
      </c>
      <c r="E1243" s="21" t="str">
        <f>VLOOKUP(A1243,Datos!B:Q,16,0)</f>
        <v>CATEGORIA AUXILIAR</v>
      </c>
      <c r="F1243" s="21" t="str">
        <f>VLOOKUP(A1243,Datos!$B$2:$R$1503,17,0)</f>
        <v>MAESTRÍA</v>
      </c>
      <c r="G1243" s="21" t="str">
        <f>VLOOKUP(A1243,Datos!$B$2:$C$1503,2,0)</f>
        <v>VALLEDUPAR</v>
      </c>
      <c r="H1243" s="22">
        <f ca="1">VLOOKUP(A1243,Datos!$B$2:$P$1503,15,0)</f>
        <v>38.884931506849313</v>
      </c>
      <c r="I1243" s="2" t="str">
        <f t="shared" si="19"/>
        <v>CANDIDATO APROBADO</v>
      </c>
    </row>
    <row r="1244" spans="1:9" x14ac:dyDescent="0.2">
      <c r="A1244" s="5">
        <v>80798933</v>
      </c>
      <c r="B1244" s="5" t="s">
        <v>1250</v>
      </c>
      <c r="C1244" s="20">
        <f>VLOOKUP(A1244,Datos!B:M,12,0)</f>
        <v>30755</v>
      </c>
      <c r="D1244" s="21" t="str">
        <f>VLOOKUP(A1244,Datos!B:O,14,0)</f>
        <v>M</v>
      </c>
      <c r="E1244" s="21" t="str">
        <f>VLOOKUP(A1244,Datos!B:Q,16,0)</f>
        <v>NO CATEGORIZADO</v>
      </c>
      <c r="F1244" s="21" t="str">
        <f>VLOOKUP(A1244,Datos!$B$2:$R$1503,17,0)</f>
        <v>ESPECIALIZACIÓN</v>
      </c>
      <c r="G1244" s="21" t="str">
        <f>VLOOKUP(A1244,Datos!$B$2:$C$1503,2,0)</f>
        <v>BOGOTA</v>
      </c>
      <c r="H1244" s="22">
        <f ca="1">VLOOKUP(A1244,Datos!$B$2:$P$1503,15,0)</f>
        <v>39.679452054794524</v>
      </c>
      <c r="I1244" s="2" t="str">
        <f t="shared" si="19"/>
        <v>NO CUMPLE</v>
      </c>
    </row>
    <row r="1245" spans="1:9" x14ac:dyDescent="0.2">
      <c r="A1245" s="5">
        <v>80808206</v>
      </c>
      <c r="B1245" s="5" t="s">
        <v>1251</v>
      </c>
      <c r="C1245" s="20">
        <f>VLOOKUP(A1245,Datos!B:M,12,0)</f>
        <v>30753</v>
      </c>
      <c r="D1245" s="21" t="str">
        <f>VLOOKUP(A1245,Datos!B:O,14,0)</f>
        <v>M</v>
      </c>
      <c r="E1245" s="21" t="str">
        <f>VLOOKUP(A1245,Datos!B:Q,16,0)</f>
        <v>NO CATEGORIZADO</v>
      </c>
      <c r="F1245" s="21" t="str">
        <f>VLOOKUP(A1245,Datos!$B$2:$R$1503,17,0)</f>
        <v>MAESTRÍA</v>
      </c>
      <c r="G1245" s="21" t="str">
        <f>VLOOKUP(A1245,Datos!$B$2:$C$1503,2,0)</f>
        <v>PEREIRA</v>
      </c>
      <c r="H1245" s="22">
        <f ca="1">VLOOKUP(A1245,Datos!$B$2:$P$1503,15,0)</f>
        <v>39.684931506849317</v>
      </c>
      <c r="I1245" s="2" t="str">
        <f t="shared" si="19"/>
        <v>CANDIDATO APROBADO</v>
      </c>
    </row>
    <row r="1246" spans="1:9" x14ac:dyDescent="0.2">
      <c r="A1246" s="5">
        <v>80808774</v>
      </c>
      <c r="B1246" s="5" t="s">
        <v>1252</v>
      </c>
      <c r="C1246" s="20">
        <f>VLOOKUP(A1246,Datos!B:M,12,0)</f>
        <v>30744</v>
      </c>
      <c r="D1246" s="21" t="str">
        <f>VLOOKUP(A1246,Datos!B:O,14,0)</f>
        <v>M</v>
      </c>
      <c r="E1246" s="21" t="str">
        <f>VLOOKUP(A1246,Datos!B:Q,16,0)</f>
        <v>CATEGORIA AUXILIAR</v>
      </c>
      <c r="F1246" s="21" t="str">
        <f>VLOOKUP(A1246,Datos!$B$2:$R$1503,17,0)</f>
        <v>TECNOLÓGICO</v>
      </c>
      <c r="G1246" s="21" t="str">
        <f>VLOOKUP(A1246,Datos!$B$2:$C$1503,2,0)</f>
        <v>BOGOTA</v>
      </c>
      <c r="H1246" s="22">
        <f ca="1">VLOOKUP(A1246,Datos!$B$2:$P$1503,15,0)</f>
        <v>39.709589041095889</v>
      </c>
      <c r="I1246" s="2" t="str">
        <f t="shared" si="19"/>
        <v>NO CUMPLE</v>
      </c>
    </row>
    <row r="1247" spans="1:9" x14ac:dyDescent="0.2">
      <c r="A1247" s="5">
        <v>80815018</v>
      </c>
      <c r="B1247" s="5" t="s">
        <v>1253</v>
      </c>
      <c r="C1247" s="20">
        <f>VLOOKUP(A1247,Datos!B:M,12,0)</f>
        <v>30708</v>
      </c>
      <c r="D1247" s="21" t="str">
        <f>VLOOKUP(A1247,Datos!B:O,14,0)</f>
        <v>M</v>
      </c>
      <c r="E1247" s="21" t="str">
        <f>VLOOKUP(A1247,Datos!B:Q,16,0)</f>
        <v>NO CATEGORIZADO</v>
      </c>
      <c r="F1247" s="21" t="str">
        <f>VLOOKUP(A1247,Datos!$B$2:$R$1503,17,0)</f>
        <v>MAESTRÍA</v>
      </c>
      <c r="G1247" s="21" t="str">
        <f>VLOOKUP(A1247,Datos!$B$2:$C$1503,2,0)</f>
        <v>BOGOTA</v>
      </c>
      <c r="H1247" s="22">
        <f ca="1">VLOOKUP(A1247,Datos!$B$2:$P$1503,15,0)</f>
        <v>39.80821917808219</v>
      </c>
      <c r="I1247" s="2" t="str">
        <f t="shared" si="19"/>
        <v>CANDIDATO APROBADO</v>
      </c>
    </row>
    <row r="1248" spans="1:9" x14ac:dyDescent="0.2">
      <c r="A1248" s="5">
        <v>80817554</v>
      </c>
      <c r="B1248" s="5" t="s">
        <v>1254</v>
      </c>
      <c r="C1248" s="20">
        <f>VLOOKUP(A1248,Datos!B:M,12,0)</f>
        <v>30971</v>
      </c>
      <c r="D1248" s="21" t="str">
        <f>VLOOKUP(A1248,Datos!B:O,14,0)</f>
        <v>M</v>
      </c>
      <c r="E1248" s="21" t="str">
        <f>VLOOKUP(A1248,Datos!B:Q,16,0)</f>
        <v>NO CATEGORIZADO</v>
      </c>
      <c r="F1248" s="21" t="str">
        <f>VLOOKUP(A1248,Datos!$B$2:$R$1503,17,0)</f>
        <v>MAESTRÍA</v>
      </c>
      <c r="G1248" s="21" t="str">
        <f>VLOOKUP(A1248,Datos!$B$2:$C$1503,2,0)</f>
        <v>BOGOTA</v>
      </c>
      <c r="H1248" s="22">
        <f ca="1">VLOOKUP(A1248,Datos!$B$2:$P$1503,15,0)</f>
        <v>39.087671232876716</v>
      </c>
      <c r="I1248" s="2" t="str">
        <f t="shared" si="19"/>
        <v>CANDIDATO APROBADO</v>
      </c>
    </row>
    <row r="1249" spans="1:9" x14ac:dyDescent="0.2">
      <c r="A1249" s="5">
        <v>80832196</v>
      </c>
      <c r="B1249" s="5" t="s">
        <v>1255</v>
      </c>
      <c r="C1249" s="20">
        <f>VLOOKUP(A1249,Datos!B:M,12,0)</f>
        <v>31288</v>
      </c>
      <c r="D1249" s="21" t="str">
        <f>VLOOKUP(A1249,Datos!B:O,14,0)</f>
        <v>M</v>
      </c>
      <c r="E1249" s="21" t="str">
        <f>VLOOKUP(A1249,Datos!B:Q,16,0)</f>
        <v>NO CATEGORIZADO</v>
      </c>
      <c r="F1249" s="21" t="str">
        <f>VLOOKUP(A1249,Datos!$B$2:$R$1503,17,0)</f>
        <v>MAESTRÍA</v>
      </c>
      <c r="G1249" s="21" t="str">
        <f>VLOOKUP(A1249,Datos!$B$2:$C$1503,2,0)</f>
        <v>BOGOTA</v>
      </c>
      <c r="H1249" s="22">
        <f ca="1">VLOOKUP(A1249,Datos!$B$2:$P$1503,15,0)</f>
        <v>38.219178082191782</v>
      </c>
      <c r="I1249" s="2" t="str">
        <f t="shared" si="19"/>
        <v>CANDIDATO APROBADO</v>
      </c>
    </row>
    <row r="1250" spans="1:9" x14ac:dyDescent="0.2">
      <c r="A1250" s="5">
        <v>80843657</v>
      </c>
      <c r="B1250" s="5" t="s">
        <v>1256</v>
      </c>
      <c r="C1250" s="20">
        <f>VLOOKUP(A1250,Datos!B:M,12,0)</f>
        <v>31002</v>
      </c>
      <c r="D1250" s="21" t="str">
        <f>VLOOKUP(A1250,Datos!B:O,14,0)</f>
        <v>M</v>
      </c>
      <c r="E1250" s="21" t="str">
        <f>VLOOKUP(A1250,Datos!B:Q,16,0)</f>
        <v>CATEGORIA ASISTENTE</v>
      </c>
      <c r="F1250" s="21" t="str">
        <f>VLOOKUP(A1250,Datos!$B$2:$R$1503,17,0)</f>
        <v>MAESTRÍA</v>
      </c>
      <c r="G1250" s="21" t="str">
        <f>VLOOKUP(A1250,Datos!$B$2:$C$1503,2,0)</f>
        <v>VALLEDUPAR</v>
      </c>
      <c r="H1250" s="22">
        <f ca="1">VLOOKUP(A1250,Datos!$B$2:$P$1503,15,0)</f>
        <v>39.0027397260274</v>
      </c>
      <c r="I1250" s="2" t="str">
        <f t="shared" si="19"/>
        <v>CANDIDATO APROBADO</v>
      </c>
    </row>
    <row r="1251" spans="1:9" x14ac:dyDescent="0.2">
      <c r="A1251" s="5">
        <v>80852569</v>
      </c>
      <c r="B1251" s="5" t="s">
        <v>1257</v>
      </c>
      <c r="C1251" s="20">
        <f>VLOOKUP(A1251,Datos!B:M,12,0)</f>
        <v>31153</v>
      </c>
      <c r="D1251" s="21" t="str">
        <f>VLOOKUP(A1251,Datos!B:O,14,0)</f>
        <v>M</v>
      </c>
      <c r="E1251" s="21" t="str">
        <f>VLOOKUP(A1251,Datos!B:Q,16,0)</f>
        <v>CATEGORIA AUXILIAR</v>
      </c>
      <c r="F1251" s="21" t="str">
        <f>VLOOKUP(A1251,Datos!$B$2:$R$1503,17,0)</f>
        <v>MAESTRÍA</v>
      </c>
      <c r="G1251" s="21" t="str">
        <f>VLOOKUP(A1251,Datos!$B$2:$C$1503,2,0)</f>
        <v>MEDELLIN</v>
      </c>
      <c r="H1251" s="22">
        <f ca="1">VLOOKUP(A1251,Datos!$B$2:$P$1503,15,0)</f>
        <v>38.589041095890408</v>
      </c>
      <c r="I1251" s="2" t="str">
        <f t="shared" si="19"/>
        <v>CANDIDATO APROBADO</v>
      </c>
    </row>
    <row r="1252" spans="1:9" x14ac:dyDescent="0.2">
      <c r="A1252" s="5">
        <v>80853173</v>
      </c>
      <c r="B1252" s="5" t="s">
        <v>1258</v>
      </c>
      <c r="C1252" s="20">
        <f>VLOOKUP(A1252,Datos!B:M,12,0)</f>
        <v>31182</v>
      </c>
      <c r="D1252" s="21" t="str">
        <f>VLOOKUP(A1252,Datos!B:O,14,0)</f>
        <v>M</v>
      </c>
      <c r="E1252" s="21" t="str">
        <f>VLOOKUP(A1252,Datos!B:Q,16,0)</f>
        <v>NO CATEGORIZADO</v>
      </c>
      <c r="F1252" s="21" t="str">
        <f>VLOOKUP(A1252,Datos!$B$2:$R$1503,17,0)</f>
        <v>PROFESIONAL</v>
      </c>
      <c r="G1252" s="21" t="str">
        <f>VLOOKUP(A1252,Datos!$B$2:$C$1503,2,0)</f>
        <v>BOGOTA</v>
      </c>
      <c r="H1252" s="22">
        <f ca="1">VLOOKUP(A1252,Datos!$B$2:$P$1503,15,0)</f>
        <v>38.509589041095893</v>
      </c>
      <c r="I1252" s="2" t="str">
        <f t="shared" si="19"/>
        <v>NO CUMPLE</v>
      </c>
    </row>
    <row r="1253" spans="1:9" x14ac:dyDescent="0.2">
      <c r="A1253" s="5">
        <v>80856865</v>
      </c>
      <c r="B1253" s="5" t="s">
        <v>1259</v>
      </c>
      <c r="C1253" s="20">
        <f>VLOOKUP(A1253,Datos!B:M,12,0)</f>
        <v>30979</v>
      </c>
      <c r="D1253" s="21" t="str">
        <f>VLOOKUP(A1253,Datos!B:O,14,0)</f>
        <v>M</v>
      </c>
      <c r="E1253" s="21" t="str">
        <f>VLOOKUP(A1253,Datos!B:Q,16,0)</f>
        <v>CATEGORIA AUXILIAR</v>
      </c>
      <c r="F1253" s="21" t="str">
        <f>VLOOKUP(A1253,Datos!$B$2:$R$1503,17,0)</f>
        <v>MAESTRÍA</v>
      </c>
      <c r="G1253" s="21" t="str">
        <f>VLOOKUP(A1253,Datos!$B$2:$C$1503,2,0)</f>
        <v>MEDELLIN</v>
      </c>
      <c r="H1253" s="22">
        <f ca="1">VLOOKUP(A1253,Datos!$B$2:$P$1503,15,0)</f>
        <v>39.065753424657537</v>
      </c>
      <c r="I1253" s="2" t="str">
        <f t="shared" si="19"/>
        <v>CANDIDATO APROBADO</v>
      </c>
    </row>
    <row r="1254" spans="1:9" x14ac:dyDescent="0.2">
      <c r="A1254" s="5">
        <v>80857196</v>
      </c>
      <c r="B1254" s="5" t="s">
        <v>1260</v>
      </c>
      <c r="C1254" s="20">
        <f>VLOOKUP(A1254,Datos!B:M,12,0)</f>
        <v>31045</v>
      </c>
      <c r="D1254" s="21" t="str">
        <f>VLOOKUP(A1254,Datos!B:O,14,0)</f>
        <v>M</v>
      </c>
      <c r="E1254" s="21" t="str">
        <f>VLOOKUP(A1254,Datos!B:Q,16,0)</f>
        <v>NO CATEGORIZADO</v>
      </c>
      <c r="F1254" s="21" t="str">
        <f>VLOOKUP(A1254,Datos!$B$2:$R$1503,17,0)</f>
        <v>ESPECIALIZACIÓN</v>
      </c>
      <c r="G1254" s="21" t="str">
        <f>VLOOKUP(A1254,Datos!$B$2:$C$1503,2,0)</f>
        <v>BOGOTA</v>
      </c>
      <c r="H1254" s="22">
        <f ca="1">VLOOKUP(A1254,Datos!$B$2:$P$1503,15,0)</f>
        <v>38.884931506849313</v>
      </c>
      <c r="I1254" s="2" t="str">
        <f t="shared" si="19"/>
        <v>NO CUMPLE</v>
      </c>
    </row>
    <row r="1255" spans="1:9" x14ac:dyDescent="0.2">
      <c r="A1255" s="5">
        <v>80870679</v>
      </c>
      <c r="B1255" s="5" t="s">
        <v>1261</v>
      </c>
      <c r="C1255" s="20">
        <f>VLOOKUP(A1255,Datos!B:M,12,0)</f>
        <v>30951</v>
      </c>
      <c r="D1255" s="21" t="str">
        <f>VLOOKUP(A1255,Datos!B:O,14,0)</f>
        <v>M</v>
      </c>
      <c r="E1255" s="21" t="str">
        <f>VLOOKUP(A1255,Datos!B:Q,16,0)</f>
        <v>NO CATEGORIZADO</v>
      </c>
      <c r="F1255" s="21" t="str">
        <f>VLOOKUP(A1255,Datos!$B$2:$R$1503,17,0)</f>
        <v>MAESTRÍA</v>
      </c>
      <c r="G1255" s="21" t="str">
        <f>VLOOKUP(A1255,Datos!$B$2:$C$1503,2,0)</f>
        <v>PEREIRA</v>
      </c>
      <c r="H1255" s="22">
        <f ca="1">VLOOKUP(A1255,Datos!$B$2:$P$1503,15,0)</f>
        <v>39.142465753424659</v>
      </c>
      <c r="I1255" s="2" t="str">
        <f t="shared" si="19"/>
        <v>CANDIDATO APROBADO</v>
      </c>
    </row>
    <row r="1256" spans="1:9" x14ac:dyDescent="0.2">
      <c r="A1256" s="5">
        <v>80872850</v>
      </c>
      <c r="B1256" s="5" t="s">
        <v>1262</v>
      </c>
      <c r="C1256" s="20">
        <f>VLOOKUP(A1256,Datos!B:M,12,0)</f>
        <v>31126</v>
      </c>
      <c r="D1256" s="21" t="str">
        <f>VLOOKUP(A1256,Datos!B:O,14,0)</f>
        <v>M</v>
      </c>
      <c r="E1256" s="21" t="str">
        <f>VLOOKUP(A1256,Datos!B:Q,16,0)</f>
        <v>NO CATEGORIZADO</v>
      </c>
      <c r="F1256" s="21" t="str">
        <f>VLOOKUP(A1256,Datos!$B$2:$R$1503,17,0)</f>
        <v>PROFESIONAL</v>
      </c>
      <c r="G1256" s="21" t="str">
        <f>VLOOKUP(A1256,Datos!$B$2:$C$1503,2,0)</f>
        <v>BOGOTA</v>
      </c>
      <c r="H1256" s="22">
        <f ca="1">VLOOKUP(A1256,Datos!$B$2:$P$1503,15,0)</f>
        <v>38.663013698630138</v>
      </c>
      <c r="I1256" s="2" t="str">
        <f t="shared" si="19"/>
        <v>NO CUMPLE</v>
      </c>
    </row>
    <row r="1257" spans="1:9" x14ac:dyDescent="0.2">
      <c r="A1257" s="5">
        <v>80913256</v>
      </c>
      <c r="B1257" s="5" t="s">
        <v>1263</v>
      </c>
      <c r="C1257" s="20">
        <f>VLOOKUP(A1257,Datos!B:M,12,0)</f>
        <v>31385</v>
      </c>
      <c r="D1257" s="21" t="str">
        <f>VLOOKUP(A1257,Datos!B:O,14,0)</f>
        <v>M</v>
      </c>
      <c r="E1257" s="21" t="str">
        <f>VLOOKUP(A1257,Datos!B:Q,16,0)</f>
        <v>NO CATEGORIZADO</v>
      </c>
      <c r="F1257" s="21" t="str">
        <f>VLOOKUP(A1257,Datos!$B$2:$R$1503,17,0)</f>
        <v>MAESTRÍA</v>
      </c>
      <c r="G1257" s="21" t="str">
        <f>VLOOKUP(A1257,Datos!$B$2:$C$1503,2,0)</f>
        <v>PEREIRA</v>
      </c>
      <c r="H1257" s="22">
        <f ca="1">VLOOKUP(A1257,Datos!$B$2:$P$1503,15,0)</f>
        <v>37.953424657534249</v>
      </c>
      <c r="I1257" s="2" t="str">
        <f t="shared" si="19"/>
        <v>CANDIDATO APROBADO</v>
      </c>
    </row>
    <row r="1258" spans="1:9" x14ac:dyDescent="0.2">
      <c r="A1258" s="5">
        <v>80913876</v>
      </c>
      <c r="B1258" s="5" t="s">
        <v>1264</v>
      </c>
      <c r="C1258" s="20">
        <f>VLOOKUP(A1258,Datos!B:M,12,0)</f>
        <v>31454</v>
      </c>
      <c r="D1258" s="21" t="str">
        <f>VLOOKUP(A1258,Datos!B:O,14,0)</f>
        <v>M</v>
      </c>
      <c r="E1258" s="21" t="str">
        <f>VLOOKUP(A1258,Datos!B:Q,16,0)</f>
        <v>CATEGORIA AUXILIAR</v>
      </c>
      <c r="F1258" s="21" t="str">
        <f>VLOOKUP(A1258,Datos!$B$2:$R$1503,17,0)</f>
        <v>ESPECIALIZACIÓN</v>
      </c>
      <c r="G1258" s="21" t="str">
        <f>VLOOKUP(A1258,Datos!$B$2:$C$1503,2,0)</f>
        <v>BOGOTA</v>
      </c>
      <c r="H1258" s="22">
        <f ca="1">VLOOKUP(A1258,Datos!$B$2:$P$1503,15,0)</f>
        <v>37.764383561643832</v>
      </c>
      <c r="I1258" s="2" t="str">
        <f t="shared" si="19"/>
        <v>NO CUMPLE</v>
      </c>
    </row>
    <row r="1259" spans="1:9" x14ac:dyDescent="0.2">
      <c r="A1259" s="5">
        <v>83093572</v>
      </c>
      <c r="B1259" s="5" t="s">
        <v>1265</v>
      </c>
      <c r="C1259" s="20">
        <f>VLOOKUP(A1259,Datos!B:M,12,0)</f>
        <v>31326</v>
      </c>
      <c r="D1259" s="21" t="str">
        <f>VLOOKUP(A1259,Datos!B:O,14,0)</f>
        <v>M</v>
      </c>
      <c r="E1259" s="21" t="str">
        <f>VLOOKUP(A1259,Datos!B:Q,16,0)</f>
        <v>NO CATEGORIZADO</v>
      </c>
      <c r="F1259" s="21" t="str">
        <f>VLOOKUP(A1259,Datos!$B$2:$R$1503,17,0)</f>
        <v>ESPECIALIZACIÓN</v>
      </c>
      <c r="G1259" s="21" t="str">
        <f>VLOOKUP(A1259,Datos!$B$2:$C$1503,2,0)</f>
        <v>BOGOTA</v>
      </c>
      <c r="H1259" s="22">
        <f ca="1">VLOOKUP(A1259,Datos!$B$2:$P$1503,15,0)</f>
        <v>38.115068493150687</v>
      </c>
      <c r="I1259" s="2" t="str">
        <f t="shared" si="19"/>
        <v>NO CUMPLE</v>
      </c>
    </row>
    <row r="1260" spans="1:9" x14ac:dyDescent="0.2">
      <c r="A1260" s="5">
        <v>84082151</v>
      </c>
      <c r="B1260" s="5" t="s">
        <v>1266</v>
      </c>
      <c r="C1260" s="20">
        <f>VLOOKUP(A1260,Datos!B:M,12,0)</f>
        <v>27985</v>
      </c>
      <c r="D1260" s="21" t="str">
        <f>VLOOKUP(A1260,Datos!B:O,14,0)</f>
        <v>M</v>
      </c>
      <c r="E1260" s="21" t="str">
        <f>VLOOKUP(A1260,Datos!B:Q,16,0)</f>
        <v>CATEGORIA ASOCIADO</v>
      </c>
      <c r="F1260" s="21" t="str">
        <f>VLOOKUP(A1260,Datos!$B$2:$R$1503,17,0)</f>
        <v>MAESTRÍA</v>
      </c>
      <c r="G1260" s="21" t="str">
        <f>VLOOKUP(A1260,Datos!$B$2:$C$1503,2,0)</f>
        <v>VALLEDUPAR</v>
      </c>
      <c r="H1260" s="22">
        <f ca="1">VLOOKUP(A1260,Datos!$B$2:$P$1503,15,0)</f>
        <v>47.268493150684932</v>
      </c>
      <c r="I1260" s="2" t="str">
        <f t="shared" si="19"/>
        <v>CANDIDATO APROBADO</v>
      </c>
    </row>
    <row r="1261" spans="1:9" x14ac:dyDescent="0.2">
      <c r="A1261" s="5">
        <v>84103334</v>
      </c>
      <c r="B1261" s="5" t="s">
        <v>1267</v>
      </c>
      <c r="C1261" s="20">
        <f>VLOOKUP(A1261,Datos!B:M,12,0)</f>
        <v>26859</v>
      </c>
      <c r="D1261" s="21" t="str">
        <f>VLOOKUP(A1261,Datos!B:O,14,0)</f>
        <v>M</v>
      </c>
      <c r="E1261" s="21" t="str">
        <f>VLOOKUP(A1261,Datos!B:Q,16,0)</f>
        <v>CATEGORIA AUXILIAR</v>
      </c>
      <c r="F1261" s="21" t="str">
        <f>VLOOKUP(A1261,Datos!$B$2:$R$1503,17,0)</f>
        <v>ESPECIALIZACIÓN</v>
      </c>
      <c r="G1261" s="21" t="str">
        <f>VLOOKUP(A1261,Datos!$B$2:$C$1503,2,0)</f>
        <v>VALLEDUPAR</v>
      </c>
      <c r="H1261" s="22">
        <f ca="1">VLOOKUP(A1261,Datos!$B$2:$P$1503,15,0)</f>
        <v>50.353424657534248</v>
      </c>
      <c r="I1261" s="2" t="str">
        <f t="shared" si="19"/>
        <v>NO CUMPLE</v>
      </c>
    </row>
    <row r="1262" spans="1:9" x14ac:dyDescent="0.2">
      <c r="A1262" s="5">
        <v>85437671</v>
      </c>
      <c r="B1262" s="5" t="s">
        <v>1268</v>
      </c>
      <c r="C1262" s="20">
        <f>VLOOKUP(A1262,Datos!B:M,12,0)</f>
        <v>27028</v>
      </c>
      <c r="D1262" s="21" t="str">
        <f>VLOOKUP(A1262,Datos!B:O,14,0)</f>
        <v>M</v>
      </c>
      <c r="E1262" s="21" t="str">
        <f>VLOOKUP(A1262,Datos!B:Q,16,0)</f>
        <v>NO CATEGORIZADO</v>
      </c>
      <c r="F1262" s="21" t="str">
        <f>VLOOKUP(A1262,Datos!$B$2:$R$1503,17,0)</f>
        <v>ESPECIALIZACIÓN</v>
      </c>
      <c r="G1262" s="21" t="str">
        <f>VLOOKUP(A1262,Datos!$B$2:$C$1503,2,0)</f>
        <v>VALLEDUPAR</v>
      </c>
      <c r="H1262" s="22">
        <f ca="1">VLOOKUP(A1262,Datos!$B$2:$P$1503,15,0)</f>
        <v>49.890410958904113</v>
      </c>
      <c r="I1262" s="2" t="str">
        <f t="shared" si="19"/>
        <v>NO CUMPLE</v>
      </c>
    </row>
    <row r="1263" spans="1:9" x14ac:dyDescent="0.2">
      <c r="A1263" s="5">
        <v>85450431</v>
      </c>
      <c r="B1263" s="5" t="s">
        <v>1269</v>
      </c>
      <c r="C1263" s="20">
        <f>VLOOKUP(A1263,Datos!B:M,12,0)</f>
        <v>24315</v>
      </c>
      <c r="D1263" s="21" t="str">
        <f>VLOOKUP(A1263,Datos!B:O,14,0)</f>
        <v>M</v>
      </c>
      <c r="E1263" s="21" t="str">
        <f>VLOOKUP(A1263,Datos!B:Q,16,0)</f>
        <v>NO CATEGORIZADO</v>
      </c>
      <c r="F1263" s="21" t="str">
        <f>VLOOKUP(A1263,Datos!$B$2:$R$1503,17,0)</f>
        <v>ESPECIALIZACIÓN</v>
      </c>
      <c r="G1263" s="21" t="str">
        <f>VLOOKUP(A1263,Datos!$B$2:$C$1503,2,0)</f>
        <v>PEREIRA</v>
      </c>
      <c r="H1263" s="22">
        <f ca="1">VLOOKUP(A1263,Datos!$B$2:$P$1503,15,0)</f>
        <v>57.323287671232876</v>
      </c>
      <c r="I1263" s="2" t="str">
        <f t="shared" si="19"/>
        <v>NO CUMPLE</v>
      </c>
    </row>
    <row r="1264" spans="1:9" x14ac:dyDescent="0.2">
      <c r="A1264" s="5">
        <v>87710875</v>
      </c>
      <c r="B1264" s="5" t="s">
        <v>1270</v>
      </c>
      <c r="C1264" s="20">
        <f>VLOOKUP(A1264,Datos!B:M,12,0)</f>
        <v>25719</v>
      </c>
      <c r="D1264" s="21" t="str">
        <f>VLOOKUP(A1264,Datos!B:O,14,0)</f>
        <v>M</v>
      </c>
      <c r="E1264" s="21" t="str">
        <f>VLOOKUP(A1264,Datos!B:Q,16,0)</f>
        <v>CATEGORIA ASISTENTE</v>
      </c>
      <c r="F1264" s="21" t="str">
        <f>VLOOKUP(A1264,Datos!$B$2:$R$1503,17,0)</f>
        <v>ESPECIALIZACIÓN</v>
      </c>
      <c r="G1264" s="21" t="str">
        <f>VLOOKUP(A1264,Datos!$B$2:$C$1503,2,0)</f>
        <v>PEREIRA</v>
      </c>
      <c r="H1264" s="22">
        <f ca="1">VLOOKUP(A1264,Datos!$B$2:$P$1503,15,0)</f>
        <v>53.476712328767121</v>
      </c>
      <c r="I1264" s="2" t="str">
        <f t="shared" si="19"/>
        <v>NO CUMPLE</v>
      </c>
    </row>
    <row r="1265" spans="1:9" x14ac:dyDescent="0.2">
      <c r="A1265" s="5">
        <v>88034835</v>
      </c>
      <c r="B1265" s="5" t="s">
        <v>1271</v>
      </c>
      <c r="C1265" s="20">
        <f>VLOOKUP(A1265,Datos!B:M,12,0)</f>
        <v>31059</v>
      </c>
      <c r="D1265" s="21" t="str">
        <f>VLOOKUP(A1265,Datos!B:O,14,0)</f>
        <v>M</v>
      </c>
      <c r="E1265" s="21" t="str">
        <f>VLOOKUP(A1265,Datos!B:Q,16,0)</f>
        <v>CATEGORIA ASISTENTE</v>
      </c>
      <c r="F1265" s="21" t="str">
        <f>VLOOKUP(A1265,Datos!$B$2:$R$1503,17,0)</f>
        <v>ESPECIALIZACIÓN</v>
      </c>
      <c r="G1265" s="21" t="str">
        <f>VLOOKUP(A1265,Datos!$B$2:$C$1503,2,0)</f>
        <v>PEREIRA</v>
      </c>
      <c r="H1265" s="22">
        <f ca="1">VLOOKUP(A1265,Datos!$B$2:$P$1503,15,0)</f>
        <v>38.846575342465755</v>
      </c>
      <c r="I1265" s="2" t="str">
        <f t="shared" si="19"/>
        <v>NO CUMPLE</v>
      </c>
    </row>
    <row r="1266" spans="1:9" x14ac:dyDescent="0.2">
      <c r="A1266" s="5">
        <v>88138126</v>
      </c>
      <c r="B1266" s="5" t="s">
        <v>1272</v>
      </c>
      <c r="C1266" s="20">
        <f>VLOOKUP(A1266,Datos!B:M,12,0)</f>
        <v>23745</v>
      </c>
      <c r="D1266" s="21" t="str">
        <f>VLOOKUP(A1266,Datos!B:O,14,0)</f>
        <v>M</v>
      </c>
      <c r="E1266" s="21" t="str">
        <f>VLOOKUP(A1266,Datos!B:Q,16,0)</f>
        <v>CATEGORIA AUXILIAR</v>
      </c>
      <c r="F1266" s="21" t="str">
        <f>VLOOKUP(A1266,Datos!$B$2:$R$1503,17,0)</f>
        <v>MAESTRÍA</v>
      </c>
      <c r="G1266" s="21" t="str">
        <f>VLOOKUP(A1266,Datos!$B$2:$C$1503,2,0)</f>
        <v>VALLEDUPAR</v>
      </c>
      <c r="H1266" s="22">
        <f ca="1">VLOOKUP(A1266,Datos!$B$2:$P$1503,15,0)</f>
        <v>58.884931506849313</v>
      </c>
      <c r="I1266" s="2" t="str">
        <f t="shared" si="19"/>
        <v>CANDIDATO APROBADO</v>
      </c>
    </row>
    <row r="1267" spans="1:9" x14ac:dyDescent="0.2">
      <c r="A1267" s="5">
        <v>88159278</v>
      </c>
      <c r="B1267" s="5" t="s">
        <v>1273</v>
      </c>
      <c r="C1267" s="20">
        <f>VLOOKUP(A1267,Datos!B:M,12,0)</f>
        <v>27192</v>
      </c>
      <c r="D1267" s="21" t="str">
        <f>VLOOKUP(A1267,Datos!B:O,14,0)</f>
        <v>M</v>
      </c>
      <c r="E1267" s="21" t="str">
        <f>VLOOKUP(A1267,Datos!B:Q,16,0)</f>
        <v>NO CATEGORIZADO</v>
      </c>
      <c r="F1267" s="21" t="str">
        <f>VLOOKUP(A1267,Datos!$B$2:$R$1503,17,0)</f>
        <v>DOCTORADO</v>
      </c>
      <c r="G1267" s="21" t="str">
        <f>VLOOKUP(A1267,Datos!$B$2:$C$1503,2,0)</f>
        <v>BOGOTA</v>
      </c>
      <c r="H1267" s="22">
        <f ca="1">VLOOKUP(A1267,Datos!$B$2:$P$1503,15,0)</f>
        <v>49.441095890410956</v>
      </c>
      <c r="I1267" s="2" t="str">
        <f t="shared" si="19"/>
        <v>NO CUMPLE</v>
      </c>
    </row>
    <row r="1268" spans="1:9" x14ac:dyDescent="0.2">
      <c r="A1268" s="5">
        <v>88201729</v>
      </c>
      <c r="B1268" s="5" t="s">
        <v>1274</v>
      </c>
      <c r="C1268" s="20">
        <f>VLOOKUP(A1268,Datos!B:M,12,0)</f>
        <v>26643</v>
      </c>
      <c r="D1268" s="21" t="str">
        <f>VLOOKUP(A1268,Datos!B:O,14,0)</f>
        <v>M</v>
      </c>
      <c r="E1268" s="21" t="str">
        <f>VLOOKUP(A1268,Datos!B:Q,16,0)</f>
        <v>NO CATEGORIZADO</v>
      </c>
      <c r="F1268" s="21" t="str">
        <f>VLOOKUP(A1268,Datos!$B$2:$R$1503,17,0)</f>
        <v>ESPECIALIZACIÓN</v>
      </c>
      <c r="G1268" s="21" t="str">
        <f>VLOOKUP(A1268,Datos!$B$2:$C$1503,2,0)</f>
        <v>PEREIRA</v>
      </c>
      <c r="H1268" s="22">
        <f ca="1">VLOOKUP(A1268,Datos!$B$2:$P$1503,15,0)</f>
        <v>50.945205479452056</v>
      </c>
      <c r="I1268" s="2" t="str">
        <f t="shared" si="19"/>
        <v>NO CUMPLE</v>
      </c>
    </row>
    <row r="1269" spans="1:9" x14ac:dyDescent="0.2">
      <c r="A1269" s="5">
        <v>88308248</v>
      </c>
      <c r="B1269" s="5" t="s">
        <v>1275</v>
      </c>
      <c r="C1269" s="20">
        <f>VLOOKUP(A1269,Datos!B:M,12,0)</f>
        <v>28422</v>
      </c>
      <c r="D1269" s="21" t="str">
        <f>VLOOKUP(A1269,Datos!B:O,14,0)</f>
        <v>M</v>
      </c>
      <c r="E1269" s="21" t="str">
        <f>VLOOKUP(A1269,Datos!B:Q,16,0)</f>
        <v>CATEGORIA AUXILIAR</v>
      </c>
      <c r="F1269" s="21" t="str">
        <f>VLOOKUP(A1269,Datos!$B$2:$R$1503,17,0)</f>
        <v>ESPECIALIZACIÓN</v>
      </c>
      <c r="G1269" s="21" t="str">
        <f>VLOOKUP(A1269,Datos!$B$2:$C$1503,2,0)</f>
        <v>BOGOTA</v>
      </c>
      <c r="H1269" s="22">
        <f ca="1">VLOOKUP(A1269,Datos!$B$2:$P$1503,15,0)</f>
        <v>46.07123287671233</v>
      </c>
      <c r="I1269" s="2" t="str">
        <f t="shared" si="19"/>
        <v>NO CUMPLE</v>
      </c>
    </row>
    <row r="1270" spans="1:9" x14ac:dyDescent="0.2">
      <c r="A1270" s="5">
        <v>89000557</v>
      </c>
      <c r="B1270" s="5" t="s">
        <v>1276</v>
      </c>
      <c r="C1270" s="20">
        <f>VLOOKUP(A1270,Datos!B:M,12,0)</f>
        <v>27160</v>
      </c>
      <c r="D1270" s="21" t="str">
        <f>VLOOKUP(A1270,Datos!B:O,14,0)</f>
        <v>M</v>
      </c>
      <c r="E1270" s="21" t="str">
        <f>VLOOKUP(A1270,Datos!B:Q,16,0)</f>
        <v>NO CATEGORIZADO</v>
      </c>
      <c r="F1270" s="21" t="str">
        <f>VLOOKUP(A1270,Datos!$B$2:$R$1503,17,0)</f>
        <v>MAESTRÍA</v>
      </c>
      <c r="G1270" s="21" t="str">
        <f>VLOOKUP(A1270,Datos!$B$2:$C$1503,2,0)</f>
        <v>PEREIRA</v>
      </c>
      <c r="H1270" s="22">
        <f ca="1">VLOOKUP(A1270,Datos!$B$2:$P$1503,15,0)</f>
        <v>49.528767123287672</v>
      </c>
      <c r="I1270" s="2" t="str">
        <f t="shared" si="19"/>
        <v>CANDIDATO APROBADO</v>
      </c>
    </row>
    <row r="1271" spans="1:9" x14ac:dyDescent="0.2">
      <c r="A1271" s="5">
        <v>89004182</v>
      </c>
      <c r="B1271" s="5" t="s">
        <v>1277</v>
      </c>
      <c r="C1271" s="20">
        <f>VLOOKUP(A1271,Datos!B:M,12,0)</f>
        <v>27735</v>
      </c>
      <c r="D1271" s="21" t="str">
        <f>VLOOKUP(A1271,Datos!B:O,14,0)</f>
        <v>M</v>
      </c>
      <c r="E1271" s="21" t="str">
        <f>VLOOKUP(A1271,Datos!B:Q,16,0)</f>
        <v>CATEGORIA ASISTENTE</v>
      </c>
      <c r="F1271" s="21" t="str">
        <f>VLOOKUP(A1271,Datos!$B$2:$R$1503,17,0)</f>
        <v>ESPECIALIZACIÓN</v>
      </c>
      <c r="G1271" s="21" t="str">
        <f>VLOOKUP(A1271,Datos!$B$2:$C$1503,2,0)</f>
        <v>PEREIRA</v>
      </c>
      <c r="H1271" s="22">
        <f ca="1">VLOOKUP(A1271,Datos!$B$2:$P$1503,15,0)</f>
        <v>47.953424657534249</v>
      </c>
      <c r="I1271" s="2" t="str">
        <f t="shared" si="19"/>
        <v>NO CUMPLE</v>
      </c>
    </row>
    <row r="1272" spans="1:9" x14ac:dyDescent="0.2">
      <c r="A1272" s="5">
        <v>91014368</v>
      </c>
      <c r="B1272" s="5" t="s">
        <v>1278</v>
      </c>
      <c r="C1272" s="20">
        <f>VLOOKUP(A1272,Datos!B:M,12,0)</f>
        <v>26463</v>
      </c>
      <c r="D1272" s="21" t="str">
        <f>VLOOKUP(A1272,Datos!B:O,14,0)</f>
        <v>M</v>
      </c>
      <c r="E1272" s="21" t="str">
        <f>VLOOKUP(A1272,Datos!B:Q,16,0)</f>
        <v>NO CATEGORIZADO</v>
      </c>
      <c r="F1272" s="21" t="str">
        <f>VLOOKUP(A1272,Datos!$B$2:$R$1503,17,0)</f>
        <v>ESPECIALIZACIÓN</v>
      </c>
      <c r="G1272" s="21" t="str">
        <f>VLOOKUP(A1272,Datos!$B$2:$C$1503,2,0)</f>
        <v>PEREIRA</v>
      </c>
      <c r="H1272" s="22">
        <f ca="1">VLOOKUP(A1272,Datos!$B$2:$P$1503,15,0)</f>
        <v>51.438356164383563</v>
      </c>
      <c r="I1272" s="2" t="str">
        <f t="shared" si="19"/>
        <v>NO CUMPLE</v>
      </c>
    </row>
    <row r="1273" spans="1:9" x14ac:dyDescent="0.2">
      <c r="A1273" s="5">
        <v>91016436</v>
      </c>
      <c r="B1273" s="5" t="s">
        <v>1279</v>
      </c>
      <c r="C1273" s="20">
        <f>VLOOKUP(A1273,Datos!B:M,12,0)</f>
        <v>28860</v>
      </c>
      <c r="D1273" s="21" t="str">
        <f>VLOOKUP(A1273,Datos!B:O,14,0)</f>
        <v>M</v>
      </c>
      <c r="E1273" s="21" t="str">
        <f>VLOOKUP(A1273,Datos!B:Q,16,0)</f>
        <v>NO CATEGORIZADO</v>
      </c>
      <c r="F1273" s="21" t="str">
        <f>VLOOKUP(A1273,Datos!$B$2:$R$1503,17,0)</f>
        <v>PROFESIONAL</v>
      </c>
      <c r="G1273" s="21" t="str">
        <f>VLOOKUP(A1273,Datos!$B$2:$C$1503,2,0)</f>
        <v>PEREIRA</v>
      </c>
      <c r="H1273" s="22">
        <f ca="1">VLOOKUP(A1273,Datos!$B$2:$P$1503,15,0)</f>
        <v>44.871232876712327</v>
      </c>
      <c r="I1273" s="2" t="str">
        <f t="shared" si="19"/>
        <v>NO CUMPLE</v>
      </c>
    </row>
    <row r="1274" spans="1:9" x14ac:dyDescent="0.2">
      <c r="A1274" s="5">
        <v>91151422</v>
      </c>
      <c r="B1274" s="5" t="s">
        <v>1280</v>
      </c>
      <c r="C1274" s="20">
        <f>VLOOKUP(A1274,Datos!B:M,12,0)</f>
        <v>22836</v>
      </c>
      <c r="D1274" s="21" t="str">
        <f>VLOOKUP(A1274,Datos!B:O,14,0)</f>
        <v>M</v>
      </c>
      <c r="E1274" s="21" t="str">
        <f>VLOOKUP(A1274,Datos!B:Q,16,0)</f>
        <v>NO CATEGORIZADO</v>
      </c>
      <c r="F1274" s="21" t="str">
        <f>VLOOKUP(A1274,Datos!$B$2:$R$1503,17,0)</f>
        <v>MAESTRÍA</v>
      </c>
      <c r="G1274" s="21" t="str">
        <f>VLOOKUP(A1274,Datos!$B$2:$C$1503,2,0)</f>
        <v>BOGOTA</v>
      </c>
      <c r="H1274" s="22">
        <f ca="1">VLOOKUP(A1274,Datos!$B$2:$P$1503,15,0)</f>
        <v>61.375342465753427</v>
      </c>
      <c r="I1274" s="2" t="str">
        <f t="shared" si="19"/>
        <v>CANDIDATO APROBADO</v>
      </c>
    </row>
    <row r="1275" spans="1:9" x14ac:dyDescent="0.2">
      <c r="A1275" s="5">
        <v>91257155</v>
      </c>
      <c r="B1275" s="5" t="s">
        <v>1281</v>
      </c>
      <c r="C1275" s="20">
        <f>VLOOKUP(A1275,Datos!B:M,12,0)</f>
        <v>24908</v>
      </c>
      <c r="D1275" s="21" t="str">
        <f>VLOOKUP(A1275,Datos!B:O,14,0)</f>
        <v>M</v>
      </c>
      <c r="E1275" s="21" t="str">
        <f>VLOOKUP(A1275,Datos!B:Q,16,0)</f>
        <v>CATEGORIA AUXILIAR</v>
      </c>
      <c r="F1275" s="21" t="str">
        <f>VLOOKUP(A1275,Datos!$B$2:$R$1503,17,0)</f>
        <v>ESPECIALIZACIÓN</v>
      </c>
      <c r="G1275" s="21" t="str">
        <f>VLOOKUP(A1275,Datos!$B$2:$C$1503,2,0)</f>
        <v>VALLEDUPAR</v>
      </c>
      <c r="H1275" s="22">
        <f ca="1">VLOOKUP(A1275,Datos!$B$2:$P$1503,15,0)</f>
        <v>55.698630136986303</v>
      </c>
      <c r="I1275" s="2" t="str">
        <f t="shared" si="19"/>
        <v>NO CUMPLE</v>
      </c>
    </row>
    <row r="1276" spans="1:9" x14ac:dyDescent="0.2">
      <c r="A1276" s="5">
        <v>91293930</v>
      </c>
      <c r="B1276" s="5" t="s">
        <v>1282</v>
      </c>
      <c r="C1276" s="20">
        <f>VLOOKUP(A1276,Datos!B:M,12,0)</f>
        <v>26983</v>
      </c>
      <c r="D1276" s="21" t="str">
        <f>VLOOKUP(A1276,Datos!B:O,14,0)</f>
        <v>M</v>
      </c>
      <c r="E1276" s="21" t="str">
        <f>VLOOKUP(A1276,Datos!B:Q,16,0)</f>
        <v>NO CATEGORIZADO</v>
      </c>
      <c r="F1276" s="21" t="str">
        <f>VLOOKUP(A1276,Datos!$B$2:$R$1503,17,0)</f>
        <v>MAESTRÍA</v>
      </c>
      <c r="G1276" s="21" t="str">
        <f>VLOOKUP(A1276,Datos!$B$2:$C$1503,2,0)</f>
        <v>BOGOTA</v>
      </c>
      <c r="H1276" s="22">
        <f ca="1">VLOOKUP(A1276,Datos!$B$2:$P$1503,15,0)</f>
        <v>50.013698630136986</v>
      </c>
      <c r="I1276" s="2" t="str">
        <f t="shared" si="19"/>
        <v>CANDIDATO APROBADO</v>
      </c>
    </row>
    <row r="1277" spans="1:9" x14ac:dyDescent="0.2">
      <c r="A1277" s="5">
        <v>91298009</v>
      </c>
      <c r="B1277" s="5" t="s">
        <v>1283</v>
      </c>
      <c r="C1277" s="20">
        <f>VLOOKUP(A1277,Datos!B:M,12,0)</f>
        <v>26964</v>
      </c>
      <c r="D1277" s="21" t="str">
        <f>VLOOKUP(A1277,Datos!B:O,14,0)</f>
        <v>M</v>
      </c>
      <c r="E1277" s="21" t="str">
        <f>VLOOKUP(A1277,Datos!B:Q,16,0)</f>
        <v>NO CATEGORIZADO</v>
      </c>
      <c r="F1277" s="21" t="str">
        <f>VLOOKUP(A1277,Datos!$B$2:$R$1503,17,0)</f>
        <v>PROFESIONAL</v>
      </c>
      <c r="G1277" s="21" t="str">
        <f>VLOOKUP(A1277,Datos!$B$2:$C$1503,2,0)</f>
        <v>PEREIRA</v>
      </c>
      <c r="H1277" s="22">
        <f ca="1">VLOOKUP(A1277,Datos!$B$2:$P$1503,15,0)</f>
        <v>50.065753424657537</v>
      </c>
      <c r="I1277" s="2" t="str">
        <f t="shared" si="19"/>
        <v>NO CUMPLE</v>
      </c>
    </row>
    <row r="1278" spans="1:9" x14ac:dyDescent="0.2">
      <c r="A1278" s="5">
        <v>91425456</v>
      </c>
      <c r="B1278" s="5" t="s">
        <v>1284</v>
      </c>
      <c r="C1278" s="20">
        <f>VLOOKUP(A1278,Datos!B:M,12,0)</f>
        <v>23745</v>
      </c>
      <c r="D1278" s="21" t="str">
        <f>VLOOKUP(A1278,Datos!B:O,14,0)</f>
        <v>M</v>
      </c>
      <c r="E1278" s="21" t="str">
        <f>VLOOKUP(A1278,Datos!B:Q,16,0)</f>
        <v>NO CATEGORIZADO</v>
      </c>
      <c r="F1278" s="21" t="str">
        <f>VLOOKUP(A1278,Datos!$B$2:$R$1503,17,0)</f>
        <v>PROFESIONAL</v>
      </c>
      <c r="G1278" s="21" t="str">
        <f>VLOOKUP(A1278,Datos!$B$2:$C$1503,2,0)</f>
        <v>PEREIRA</v>
      </c>
      <c r="H1278" s="22">
        <f ca="1">VLOOKUP(A1278,Datos!$B$2:$P$1503,15,0)</f>
        <v>58.884931506849313</v>
      </c>
      <c r="I1278" s="2" t="str">
        <f t="shared" si="19"/>
        <v>NO CUMPLE</v>
      </c>
    </row>
    <row r="1279" spans="1:9" x14ac:dyDescent="0.2">
      <c r="A1279" s="5">
        <v>91493870</v>
      </c>
      <c r="B1279" s="5" t="s">
        <v>1285</v>
      </c>
      <c r="C1279" s="20">
        <f>VLOOKUP(A1279,Datos!B:M,12,0)</f>
        <v>27993</v>
      </c>
      <c r="D1279" s="21" t="str">
        <f>VLOOKUP(A1279,Datos!B:O,14,0)</f>
        <v>M</v>
      </c>
      <c r="E1279" s="21" t="str">
        <f>VLOOKUP(A1279,Datos!B:Q,16,0)</f>
        <v>CATEGORIA AUXILIAR</v>
      </c>
      <c r="F1279" s="21" t="str">
        <f>VLOOKUP(A1279,Datos!$B$2:$R$1503,17,0)</f>
        <v>ESPECIALIZACIÓN</v>
      </c>
      <c r="G1279" s="21" t="str">
        <f>VLOOKUP(A1279,Datos!$B$2:$C$1503,2,0)</f>
        <v>PEREIRA</v>
      </c>
      <c r="H1279" s="22">
        <f ca="1">VLOOKUP(A1279,Datos!$B$2:$P$1503,15,0)</f>
        <v>47.246575342465754</v>
      </c>
      <c r="I1279" s="2" t="str">
        <f t="shared" si="19"/>
        <v>NO CUMPLE</v>
      </c>
    </row>
    <row r="1280" spans="1:9" x14ac:dyDescent="0.2">
      <c r="A1280" s="5">
        <v>91532657</v>
      </c>
      <c r="B1280" s="5" t="s">
        <v>1286</v>
      </c>
      <c r="C1280" s="20">
        <f>VLOOKUP(A1280,Datos!B:M,12,0)</f>
        <v>30946</v>
      </c>
      <c r="D1280" s="21" t="str">
        <f>VLOOKUP(A1280,Datos!B:O,14,0)</f>
        <v>M</v>
      </c>
      <c r="E1280" s="21" t="str">
        <f>VLOOKUP(A1280,Datos!B:Q,16,0)</f>
        <v>NO CATEGORIZADO</v>
      </c>
      <c r="F1280" s="21" t="str">
        <f>VLOOKUP(A1280,Datos!$B$2:$R$1503,17,0)</f>
        <v>MAESTRÍA</v>
      </c>
      <c r="G1280" s="21" t="str">
        <f>VLOOKUP(A1280,Datos!$B$2:$C$1503,2,0)</f>
        <v>PEREIRA</v>
      </c>
      <c r="H1280" s="22">
        <f ca="1">VLOOKUP(A1280,Datos!$B$2:$P$1503,15,0)</f>
        <v>39.156164383561645</v>
      </c>
      <c r="I1280" s="2" t="str">
        <f t="shared" si="19"/>
        <v>CANDIDATO APROBADO</v>
      </c>
    </row>
    <row r="1281" spans="1:9" x14ac:dyDescent="0.2">
      <c r="A1281" s="5">
        <v>92185282</v>
      </c>
      <c r="B1281" s="5" t="s">
        <v>1287</v>
      </c>
      <c r="C1281" s="20">
        <f>VLOOKUP(A1281,Datos!B:M,12,0)</f>
        <v>20616</v>
      </c>
      <c r="D1281" s="21" t="str">
        <f>VLOOKUP(A1281,Datos!B:O,14,0)</f>
        <v>M</v>
      </c>
      <c r="E1281" s="21" t="str">
        <f>VLOOKUP(A1281,Datos!B:Q,16,0)</f>
        <v>NO CATEGORIZADO</v>
      </c>
      <c r="F1281" s="21" t="str">
        <f>VLOOKUP(A1281,Datos!$B$2:$R$1503,17,0)</f>
        <v>MAESTRÍA</v>
      </c>
      <c r="G1281" s="21" t="str">
        <f>VLOOKUP(A1281,Datos!$B$2:$C$1503,2,0)</f>
        <v>BOGOTA</v>
      </c>
      <c r="H1281" s="22">
        <f ca="1">VLOOKUP(A1281,Datos!$B$2:$P$1503,15,0)</f>
        <v>67.457534246575349</v>
      </c>
      <c r="I1281" s="2" t="str">
        <f t="shared" si="19"/>
        <v>CANDIDATO APROBADO</v>
      </c>
    </row>
    <row r="1282" spans="1:9" x14ac:dyDescent="0.2">
      <c r="A1282" s="5">
        <v>92185430</v>
      </c>
      <c r="B1282" s="5" t="s">
        <v>1288</v>
      </c>
      <c r="C1282" s="20">
        <f>VLOOKUP(A1282,Datos!B:M,12,0)</f>
        <v>21655</v>
      </c>
      <c r="D1282" s="21" t="str">
        <f>VLOOKUP(A1282,Datos!B:O,14,0)</f>
        <v>M</v>
      </c>
      <c r="E1282" s="21" t="str">
        <f>VLOOKUP(A1282,Datos!B:Q,16,0)</f>
        <v>NO CATEGORIZADO</v>
      </c>
      <c r="F1282" s="21" t="str">
        <f>VLOOKUP(A1282,Datos!$B$2:$R$1503,17,0)</f>
        <v>MAESTRÍA</v>
      </c>
      <c r="G1282" s="21" t="str">
        <f>VLOOKUP(A1282,Datos!$B$2:$C$1503,2,0)</f>
        <v>VALLEDUPAR</v>
      </c>
      <c r="H1282" s="22">
        <f ca="1">VLOOKUP(A1282,Datos!$B$2:$P$1503,15,0)</f>
        <v>64.610958904109594</v>
      </c>
      <c r="I1282" s="2" t="str">
        <f t="shared" si="19"/>
        <v>CANDIDATO APROBADO</v>
      </c>
    </row>
    <row r="1283" spans="1:9" x14ac:dyDescent="0.2">
      <c r="A1283" s="5">
        <v>92539907</v>
      </c>
      <c r="B1283" s="5" t="s">
        <v>1289</v>
      </c>
      <c r="C1283" s="20">
        <f>VLOOKUP(A1283,Datos!B:M,12,0)</f>
        <v>29757</v>
      </c>
      <c r="D1283" s="21" t="str">
        <f>VLOOKUP(A1283,Datos!B:O,14,0)</f>
        <v>M</v>
      </c>
      <c r="E1283" s="21" t="str">
        <f>VLOOKUP(A1283,Datos!B:Q,16,0)</f>
        <v>NO CATEGORIZADO</v>
      </c>
      <c r="F1283" s="21" t="str">
        <f>VLOOKUP(A1283,Datos!$B$2:$R$1503,17,0)</f>
        <v>MAESTRÍA</v>
      </c>
      <c r="G1283" s="21" t="str">
        <f>VLOOKUP(A1283,Datos!$B$2:$C$1503,2,0)</f>
        <v>BOGOTA</v>
      </c>
      <c r="H1283" s="22">
        <f ca="1">VLOOKUP(A1283,Datos!$B$2:$P$1503,15,0)</f>
        <v>42.413698630136984</v>
      </c>
      <c r="I1283" s="2" t="str">
        <f t="shared" ref="I1283:I1346" si="20">IF(F1283="MAESTRÍA","CANDIDATO APROBADO","NO CUMPLE")</f>
        <v>CANDIDATO APROBADO</v>
      </c>
    </row>
    <row r="1284" spans="1:9" x14ac:dyDescent="0.2">
      <c r="A1284" s="5">
        <v>93132032</v>
      </c>
      <c r="B1284" s="5" t="s">
        <v>1290</v>
      </c>
      <c r="C1284" s="20">
        <f>VLOOKUP(A1284,Datos!B:M,12,0)</f>
        <v>28057</v>
      </c>
      <c r="D1284" s="21" t="str">
        <f>VLOOKUP(A1284,Datos!B:O,14,0)</f>
        <v>M</v>
      </c>
      <c r="E1284" s="21" t="str">
        <f>VLOOKUP(A1284,Datos!B:Q,16,0)</f>
        <v>NO CATEGORIZADO</v>
      </c>
      <c r="F1284" s="21" t="str">
        <f>VLOOKUP(A1284,Datos!$B$2:$R$1503,17,0)</f>
        <v>MAESTRÍA</v>
      </c>
      <c r="G1284" s="21" t="str">
        <f>VLOOKUP(A1284,Datos!$B$2:$C$1503,2,0)</f>
        <v>BOGOTA</v>
      </c>
      <c r="H1284" s="22">
        <f ca="1">VLOOKUP(A1284,Datos!$B$2:$P$1503,15,0)</f>
        <v>47.07123287671233</v>
      </c>
      <c r="I1284" s="2" t="str">
        <f t="shared" si="20"/>
        <v>CANDIDATO APROBADO</v>
      </c>
    </row>
    <row r="1285" spans="1:9" x14ac:dyDescent="0.2">
      <c r="A1285" s="5">
        <v>93292159</v>
      </c>
      <c r="B1285" s="5" t="s">
        <v>1291</v>
      </c>
      <c r="C1285" s="20">
        <f>VLOOKUP(A1285,Datos!B:M,12,0)</f>
        <v>25824</v>
      </c>
      <c r="D1285" s="21" t="str">
        <f>VLOOKUP(A1285,Datos!B:O,14,0)</f>
        <v>M</v>
      </c>
      <c r="E1285" s="21" t="str">
        <f>VLOOKUP(A1285,Datos!B:Q,16,0)</f>
        <v>NO CATEGORIZADO</v>
      </c>
      <c r="F1285" s="21" t="str">
        <f>VLOOKUP(A1285,Datos!$B$2:$R$1503,17,0)</f>
        <v>ESPECIALIZACIÓN</v>
      </c>
      <c r="G1285" s="21" t="str">
        <f>VLOOKUP(A1285,Datos!$B$2:$C$1503,2,0)</f>
        <v>PEREIRA</v>
      </c>
      <c r="H1285" s="22">
        <f ca="1">VLOOKUP(A1285,Datos!$B$2:$P$1503,15,0)</f>
        <v>53.18904109589041</v>
      </c>
      <c r="I1285" s="2" t="str">
        <f t="shared" si="20"/>
        <v>NO CUMPLE</v>
      </c>
    </row>
    <row r="1286" spans="1:9" x14ac:dyDescent="0.2">
      <c r="A1286" s="5">
        <v>93355229</v>
      </c>
      <c r="B1286" s="5" t="s">
        <v>1292</v>
      </c>
      <c r="C1286" s="20">
        <f>VLOOKUP(A1286,Datos!B:M,12,0)</f>
        <v>22754</v>
      </c>
      <c r="D1286" s="21" t="str">
        <f>VLOOKUP(A1286,Datos!B:O,14,0)</f>
        <v>M</v>
      </c>
      <c r="E1286" s="21" t="str">
        <f>VLOOKUP(A1286,Datos!B:Q,16,0)</f>
        <v>NO CATEGORIZADO</v>
      </c>
      <c r="F1286" s="21" t="str">
        <f>VLOOKUP(A1286,Datos!$B$2:$R$1503,17,0)</f>
        <v>MAESTRÍA</v>
      </c>
      <c r="G1286" s="21" t="str">
        <f>VLOOKUP(A1286,Datos!$B$2:$C$1503,2,0)</f>
        <v>BOGOTA</v>
      </c>
      <c r="H1286" s="22">
        <f ca="1">VLOOKUP(A1286,Datos!$B$2:$P$1503,15,0)</f>
        <v>61.6</v>
      </c>
      <c r="I1286" s="2" t="str">
        <f t="shared" si="20"/>
        <v>CANDIDATO APROBADO</v>
      </c>
    </row>
    <row r="1287" spans="1:9" x14ac:dyDescent="0.2">
      <c r="A1287" s="5">
        <v>93358308</v>
      </c>
      <c r="B1287" s="5" t="s">
        <v>1293</v>
      </c>
      <c r="C1287" s="20">
        <f>VLOOKUP(A1287,Datos!B:M,12,0)</f>
        <v>23032</v>
      </c>
      <c r="D1287" s="21" t="str">
        <f>VLOOKUP(A1287,Datos!B:O,14,0)</f>
        <v>M</v>
      </c>
      <c r="E1287" s="21" t="str">
        <f>VLOOKUP(A1287,Datos!B:Q,16,0)</f>
        <v>CATEGORIA AUXILIAR</v>
      </c>
      <c r="F1287" s="21" t="str">
        <f>VLOOKUP(A1287,Datos!$B$2:$R$1503,17,0)</f>
        <v>MAESTRÍA</v>
      </c>
      <c r="G1287" s="21" t="str">
        <f>VLOOKUP(A1287,Datos!$B$2:$C$1503,2,0)</f>
        <v>BOGOTA</v>
      </c>
      <c r="H1287" s="22">
        <f ca="1">VLOOKUP(A1287,Datos!$B$2:$P$1503,15,0)</f>
        <v>60.838356164383562</v>
      </c>
      <c r="I1287" s="2" t="str">
        <f t="shared" si="20"/>
        <v>CANDIDATO APROBADO</v>
      </c>
    </row>
    <row r="1288" spans="1:9" x14ac:dyDescent="0.2">
      <c r="A1288" s="5">
        <v>93359662</v>
      </c>
      <c r="B1288" s="5" t="s">
        <v>1294</v>
      </c>
      <c r="C1288" s="20">
        <f>VLOOKUP(A1288,Datos!B:M,12,0)</f>
        <v>23708</v>
      </c>
      <c r="D1288" s="21" t="str">
        <f>VLOOKUP(A1288,Datos!B:O,14,0)</f>
        <v>M</v>
      </c>
      <c r="E1288" s="21" t="str">
        <f>VLOOKUP(A1288,Datos!B:Q,16,0)</f>
        <v>CATEGORIA ASISTENTE</v>
      </c>
      <c r="F1288" s="21" t="str">
        <f>VLOOKUP(A1288,Datos!$B$2:$R$1503,17,0)</f>
        <v>ESPECIALIZACIÓN</v>
      </c>
      <c r="G1288" s="21" t="str">
        <f>VLOOKUP(A1288,Datos!$B$2:$C$1503,2,0)</f>
        <v>PEREIRA</v>
      </c>
      <c r="H1288" s="22">
        <f ca="1">VLOOKUP(A1288,Datos!$B$2:$P$1503,15,0)</f>
        <v>58.986301369863014</v>
      </c>
      <c r="I1288" s="2" t="str">
        <f t="shared" si="20"/>
        <v>NO CUMPLE</v>
      </c>
    </row>
    <row r="1289" spans="1:9" x14ac:dyDescent="0.2">
      <c r="A1289" s="5">
        <v>93365115</v>
      </c>
      <c r="B1289" s="5" t="s">
        <v>1295</v>
      </c>
      <c r="C1289" s="20">
        <f>VLOOKUP(A1289,Datos!B:M,12,0)</f>
        <v>24105</v>
      </c>
      <c r="D1289" s="21" t="str">
        <f>VLOOKUP(A1289,Datos!B:O,14,0)</f>
        <v>M</v>
      </c>
      <c r="E1289" s="21" t="str">
        <f>VLOOKUP(A1289,Datos!B:Q,16,0)</f>
        <v>NO CATEGORIZADO</v>
      </c>
      <c r="F1289" s="21" t="str">
        <f>VLOOKUP(A1289,Datos!$B$2:$R$1503,17,0)</f>
        <v>MAESTRÍA</v>
      </c>
      <c r="G1289" s="21" t="str">
        <f>VLOOKUP(A1289,Datos!$B$2:$C$1503,2,0)</f>
        <v>PEREIRA</v>
      </c>
      <c r="H1289" s="22">
        <f ca="1">VLOOKUP(A1289,Datos!$B$2:$P$1503,15,0)</f>
        <v>57.898630136986299</v>
      </c>
      <c r="I1289" s="2" t="str">
        <f t="shared" si="20"/>
        <v>CANDIDATO APROBADO</v>
      </c>
    </row>
    <row r="1290" spans="1:9" x14ac:dyDescent="0.2">
      <c r="A1290" s="5">
        <v>93365147</v>
      </c>
      <c r="B1290" s="5" t="s">
        <v>1296</v>
      </c>
      <c r="C1290" s="20">
        <f>VLOOKUP(A1290,Datos!B:M,12,0)</f>
        <v>24251</v>
      </c>
      <c r="D1290" s="21" t="str">
        <f>VLOOKUP(A1290,Datos!B:O,14,0)</f>
        <v>M</v>
      </c>
      <c r="E1290" s="21" t="str">
        <f>VLOOKUP(A1290,Datos!B:Q,16,0)</f>
        <v>CATEGORIA ASOCIADO</v>
      </c>
      <c r="F1290" s="21" t="str">
        <f>VLOOKUP(A1290,Datos!$B$2:$R$1503,17,0)</f>
        <v>PROFESIONAL</v>
      </c>
      <c r="G1290" s="21" t="str">
        <f>VLOOKUP(A1290,Datos!$B$2:$C$1503,2,0)</f>
        <v>VALLEDUPAR</v>
      </c>
      <c r="H1290" s="22">
        <f ca="1">VLOOKUP(A1290,Datos!$B$2:$P$1503,15,0)</f>
        <v>57.4986301369863</v>
      </c>
      <c r="I1290" s="2" t="str">
        <f t="shared" si="20"/>
        <v>NO CUMPLE</v>
      </c>
    </row>
    <row r="1291" spans="1:9" x14ac:dyDescent="0.2">
      <c r="A1291" s="5">
        <v>93371394</v>
      </c>
      <c r="B1291" s="5" t="s">
        <v>1297</v>
      </c>
      <c r="C1291" s="20">
        <f>VLOOKUP(A1291,Datos!B:M,12,0)</f>
        <v>24839</v>
      </c>
      <c r="D1291" s="21" t="str">
        <f>VLOOKUP(A1291,Datos!B:O,14,0)</f>
        <v>M</v>
      </c>
      <c r="E1291" s="21" t="str">
        <f>VLOOKUP(A1291,Datos!B:Q,16,0)</f>
        <v>CATEGORIA ASISTENTE</v>
      </c>
      <c r="F1291" s="21" t="str">
        <f>VLOOKUP(A1291,Datos!$B$2:$R$1503,17,0)</f>
        <v>ESPECIALIZACIÓN</v>
      </c>
      <c r="G1291" s="21" t="str">
        <f>VLOOKUP(A1291,Datos!$B$2:$C$1503,2,0)</f>
        <v>PEREIRA</v>
      </c>
      <c r="H1291" s="22">
        <f ca="1">VLOOKUP(A1291,Datos!$B$2:$P$1503,15,0)</f>
        <v>55.887671232876713</v>
      </c>
      <c r="I1291" s="2" t="str">
        <f t="shared" si="20"/>
        <v>NO CUMPLE</v>
      </c>
    </row>
    <row r="1292" spans="1:9" x14ac:dyDescent="0.2">
      <c r="A1292" s="5">
        <v>93378927</v>
      </c>
      <c r="B1292" s="5" t="s">
        <v>1298</v>
      </c>
      <c r="C1292" s="20">
        <f>VLOOKUP(A1292,Datos!B:M,12,0)</f>
        <v>25677</v>
      </c>
      <c r="D1292" s="21" t="str">
        <f>VLOOKUP(A1292,Datos!B:O,14,0)</f>
        <v>M</v>
      </c>
      <c r="E1292" s="21" t="str">
        <f>VLOOKUP(A1292,Datos!B:Q,16,0)</f>
        <v>NO CATEGORIZADO</v>
      </c>
      <c r="F1292" s="21" t="str">
        <f>VLOOKUP(A1292,Datos!$B$2:$R$1503,17,0)</f>
        <v>TECNOLÓGICO</v>
      </c>
      <c r="G1292" s="21" t="str">
        <f>VLOOKUP(A1292,Datos!$B$2:$C$1503,2,0)</f>
        <v>PEREIRA</v>
      </c>
      <c r="H1292" s="22">
        <f ca="1">VLOOKUP(A1292,Datos!$B$2:$P$1503,15,0)</f>
        <v>53.591780821917808</v>
      </c>
      <c r="I1292" s="2" t="str">
        <f t="shared" si="20"/>
        <v>NO CUMPLE</v>
      </c>
    </row>
    <row r="1293" spans="1:9" x14ac:dyDescent="0.2">
      <c r="A1293" s="5">
        <v>93382591</v>
      </c>
      <c r="B1293" s="5" t="s">
        <v>1299</v>
      </c>
      <c r="C1293" s="20">
        <f>VLOOKUP(A1293,Datos!B:M,12,0)</f>
        <v>25990</v>
      </c>
      <c r="D1293" s="21" t="str">
        <f>VLOOKUP(A1293,Datos!B:O,14,0)</f>
        <v>M</v>
      </c>
      <c r="E1293" s="21" t="str">
        <f>VLOOKUP(A1293,Datos!B:Q,16,0)</f>
        <v>CATEGORIA AUXILIAR</v>
      </c>
      <c r="F1293" s="21" t="str">
        <f>VLOOKUP(A1293,Datos!$B$2:$R$1503,17,0)</f>
        <v>ESPECIALIZACIÓN</v>
      </c>
      <c r="G1293" s="21" t="str">
        <f>VLOOKUP(A1293,Datos!$B$2:$C$1503,2,0)</f>
        <v>VALLEDUPAR</v>
      </c>
      <c r="H1293" s="22">
        <f ca="1">VLOOKUP(A1293,Datos!$B$2:$P$1503,15,0)</f>
        <v>52.734246575342468</v>
      </c>
      <c r="I1293" s="2" t="str">
        <f t="shared" si="20"/>
        <v>NO CUMPLE</v>
      </c>
    </row>
    <row r="1294" spans="1:9" x14ac:dyDescent="0.2">
      <c r="A1294" s="5">
        <v>93386216</v>
      </c>
      <c r="B1294" s="5" t="s">
        <v>1300</v>
      </c>
      <c r="C1294" s="20">
        <f>VLOOKUP(A1294,Datos!B:M,12,0)</f>
        <v>26223</v>
      </c>
      <c r="D1294" s="21" t="str">
        <f>VLOOKUP(A1294,Datos!B:O,14,0)</f>
        <v>M</v>
      </c>
      <c r="E1294" s="21" t="str">
        <f>VLOOKUP(A1294,Datos!B:Q,16,0)</f>
        <v>NO CATEGORIZADO</v>
      </c>
      <c r="F1294" s="21" t="str">
        <f>VLOOKUP(A1294,Datos!$B$2:$R$1503,17,0)</f>
        <v>ESPECIALIZACIÓN</v>
      </c>
      <c r="G1294" s="21" t="str">
        <f>VLOOKUP(A1294,Datos!$B$2:$C$1503,2,0)</f>
        <v>BOGOTA</v>
      </c>
      <c r="H1294" s="22">
        <f ca="1">VLOOKUP(A1294,Datos!$B$2:$P$1503,15,0)</f>
        <v>52.095890410958901</v>
      </c>
      <c r="I1294" s="2" t="str">
        <f t="shared" si="20"/>
        <v>NO CUMPLE</v>
      </c>
    </row>
    <row r="1295" spans="1:9" x14ac:dyDescent="0.2">
      <c r="A1295" s="5">
        <v>93401179</v>
      </c>
      <c r="B1295" s="5" t="s">
        <v>1301</v>
      </c>
      <c r="C1295" s="20">
        <f>VLOOKUP(A1295,Datos!B:M,12,0)</f>
        <v>28006</v>
      </c>
      <c r="D1295" s="21" t="str">
        <f>VLOOKUP(A1295,Datos!B:O,14,0)</f>
        <v>M</v>
      </c>
      <c r="E1295" s="21" t="str">
        <f>VLOOKUP(A1295,Datos!B:Q,16,0)</f>
        <v>CATEGORIA AUXILIAR</v>
      </c>
      <c r="F1295" s="21" t="str">
        <f>VLOOKUP(A1295,Datos!$B$2:$R$1503,17,0)</f>
        <v>DOCTORADO</v>
      </c>
      <c r="G1295" s="21" t="str">
        <f>VLOOKUP(A1295,Datos!$B$2:$C$1503,2,0)</f>
        <v>MEDELLIN</v>
      </c>
      <c r="H1295" s="22">
        <f ca="1">VLOOKUP(A1295,Datos!$B$2:$P$1503,15,0)</f>
        <v>47.210958904109589</v>
      </c>
      <c r="I1295" s="2" t="str">
        <f t="shared" si="20"/>
        <v>NO CUMPLE</v>
      </c>
    </row>
    <row r="1296" spans="1:9" x14ac:dyDescent="0.2">
      <c r="A1296" s="5">
        <v>93403704</v>
      </c>
      <c r="B1296" s="5" t="s">
        <v>1302</v>
      </c>
      <c r="C1296" s="20">
        <f>VLOOKUP(A1296,Datos!B:M,12,0)</f>
        <v>28235</v>
      </c>
      <c r="D1296" s="21" t="str">
        <f>VLOOKUP(A1296,Datos!B:O,14,0)</f>
        <v>M</v>
      </c>
      <c r="E1296" s="21" t="str">
        <f>VLOOKUP(A1296,Datos!B:Q,16,0)</f>
        <v>NO CATEGORIZADO</v>
      </c>
      <c r="F1296" s="21" t="str">
        <f>VLOOKUP(A1296,Datos!$B$2:$R$1503,17,0)</f>
        <v>MAESTRÍA</v>
      </c>
      <c r="G1296" s="21" t="str">
        <f>VLOOKUP(A1296,Datos!$B$2:$C$1503,2,0)</f>
        <v>PEREIRA</v>
      </c>
      <c r="H1296" s="22">
        <f ca="1">VLOOKUP(A1296,Datos!$B$2:$P$1503,15,0)</f>
        <v>46.583561643835615</v>
      </c>
      <c r="I1296" s="2" t="str">
        <f t="shared" si="20"/>
        <v>CANDIDATO APROBADO</v>
      </c>
    </row>
    <row r="1297" spans="1:9" x14ac:dyDescent="0.2">
      <c r="A1297" s="5">
        <v>93407850</v>
      </c>
      <c r="B1297" s="5" t="s">
        <v>1303</v>
      </c>
      <c r="C1297" s="20">
        <f>VLOOKUP(A1297,Datos!B:M,12,0)</f>
        <v>28495</v>
      </c>
      <c r="D1297" s="21" t="str">
        <f>VLOOKUP(A1297,Datos!B:O,14,0)</f>
        <v>M</v>
      </c>
      <c r="E1297" s="21" t="str">
        <f>VLOOKUP(A1297,Datos!B:Q,16,0)</f>
        <v>CATEGORIA ASISTENTE</v>
      </c>
      <c r="F1297" s="21" t="str">
        <f>VLOOKUP(A1297,Datos!$B$2:$R$1503,17,0)</f>
        <v>ESPECIALIZACIÓN</v>
      </c>
      <c r="G1297" s="21" t="str">
        <f>VLOOKUP(A1297,Datos!$B$2:$C$1503,2,0)</f>
        <v>PEREIRA</v>
      </c>
      <c r="H1297" s="22">
        <f ca="1">VLOOKUP(A1297,Datos!$B$2:$P$1503,15,0)</f>
        <v>45.871232876712327</v>
      </c>
      <c r="I1297" s="2" t="str">
        <f t="shared" si="20"/>
        <v>NO CUMPLE</v>
      </c>
    </row>
    <row r="1298" spans="1:9" x14ac:dyDescent="0.2">
      <c r="A1298" s="5">
        <v>94251425</v>
      </c>
      <c r="B1298" s="5" t="s">
        <v>1304</v>
      </c>
      <c r="C1298" s="20">
        <f>VLOOKUP(A1298,Datos!B:M,12,0)</f>
        <v>24143</v>
      </c>
      <c r="D1298" s="21" t="str">
        <f>VLOOKUP(A1298,Datos!B:O,14,0)</f>
        <v>M</v>
      </c>
      <c r="E1298" s="21" t="str">
        <f>VLOOKUP(A1298,Datos!B:Q,16,0)</f>
        <v>NO CATEGORIZADO</v>
      </c>
      <c r="F1298" s="21" t="str">
        <f>VLOOKUP(A1298,Datos!$B$2:$R$1503,17,0)</f>
        <v>ESPECIALIZACIÓN</v>
      </c>
      <c r="G1298" s="21" t="str">
        <f>VLOOKUP(A1298,Datos!$B$2:$C$1503,2,0)</f>
        <v>BOGOTA</v>
      </c>
      <c r="H1298" s="22">
        <f ca="1">VLOOKUP(A1298,Datos!$B$2:$P$1503,15,0)</f>
        <v>57.794520547945204</v>
      </c>
      <c r="I1298" s="2" t="str">
        <f t="shared" si="20"/>
        <v>NO CUMPLE</v>
      </c>
    </row>
    <row r="1299" spans="1:9" x14ac:dyDescent="0.2">
      <c r="A1299" s="5">
        <v>94270087</v>
      </c>
      <c r="B1299" s="5" t="s">
        <v>1305</v>
      </c>
      <c r="C1299" s="20">
        <f>VLOOKUP(A1299,Datos!B:M,12,0)</f>
        <v>30658</v>
      </c>
      <c r="D1299" s="21" t="str">
        <f>VLOOKUP(A1299,Datos!B:O,14,0)</f>
        <v>M</v>
      </c>
      <c r="E1299" s="21" t="str">
        <f>VLOOKUP(A1299,Datos!B:Q,16,0)</f>
        <v>NO CATEGORIZADO</v>
      </c>
      <c r="F1299" s="21" t="str">
        <f>VLOOKUP(A1299,Datos!$B$2:$R$1503,17,0)</f>
        <v>PROFESIONAL</v>
      </c>
      <c r="G1299" s="21" t="str">
        <f>VLOOKUP(A1299,Datos!$B$2:$C$1503,2,0)</f>
        <v>PEREIRA</v>
      </c>
      <c r="H1299" s="22">
        <f ca="1">VLOOKUP(A1299,Datos!$B$2:$P$1503,15,0)</f>
        <v>39.945205479452056</v>
      </c>
      <c r="I1299" s="2" t="str">
        <f t="shared" si="20"/>
        <v>NO CUMPLE</v>
      </c>
    </row>
    <row r="1300" spans="1:9" x14ac:dyDescent="0.2">
      <c r="A1300" s="5">
        <v>94410582</v>
      </c>
      <c r="B1300" s="5" t="s">
        <v>1306</v>
      </c>
      <c r="C1300" s="20">
        <f>VLOOKUP(A1300,Datos!B:M,12,0)</f>
        <v>26466</v>
      </c>
      <c r="D1300" s="21" t="str">
        <f>VLOOKUP(A1300,Datos!B:O,14,0)</f>
        <v>M</v>
      </c>
      <c r="E1300" s="21" t="str">
        <f>VLOOKUP(A1300,Datos!B:Q,16,0)</f>
        <v>NO CATEGORIZADO</v>
      </c>
      <c r="F1300" s="21" t="str">
        <f>VLOOKUP(A1300,Datos!$B$2:$R$1503,17,0)</f>
        <v>MAESTRÍA</v>
      </c>
      <c r="G1300" s="21" t="str">
        <f>VLOOKUP(A1300,Datos!$B$2:$C$1503,2,0)</f>
        <v>PEREIRA</v>
      </c>
      <c r="H1300" s="22">
        <f ca="1">VLOOKUP(A1300,Datos!$B$2:$P$1503,15,0)</f>
        <v>51.43013698630137</v>
      </c>
      <c r="I1300" s="2" t="str">
        <f t="shared" si="20"/>
        <v>CANDIDATO APROBADO</v>
      </c>
    </row>
    <row r="1301" spans="1:9" x14ac:dyDescent="0.2">
      <c r="A1301" s="5">
        <v>94416120</v>
      </c>
      <c r="B1301" s="5" t="s">
        <v>1307</v>
      </c>
      <c r="C1301" s="20">
        <f>VLOOKUP(A1301,Datos!B:M,12,0)</f>
        <v>27180</v>
      </c>
      <c r="D1301" s="21" t="str">
        <f>VLOOKUP(A1301,Datos!B:O,14,0)</f>
        <v>M</v>
      </c>
      <c r="E1301" s="21" t="str">
        <f>VLOOKUP(A1301,Datos!B:Q,16,0)</f>
        <v>NO CATEGORIZADO</v>
      </c>
      <c r="F1301" s="21" t="str">
        <f>VLOOKUP(A1301,Datos!$B$2:$R$1503,17,0)</f>
        <v>MAESTRÍA</v>
      </c>
      <c r="G1301" s="21" t="str">
        <f>VLOOKUP(A1301,Datos!$B$2:$C$1503,2,0)</f>
        <v>PEREIRA</v>
      </c>
      <c r="H1301" s="22">
        <f ca="1">VLOOKUP(A1301,Datos!$B$2:$P$1503,15,0)</f>
        <v>49.473972602739728</v>
      </c>
      <c r="I1301" s="2" t="str">
        <f t="shared" si="20"/>
        <v>CANDIDATO APROBADO</v>
      </c>
    </row>
    <row r="1302" spans="1:9" x14ac:dyDescent="0.2">
      <c r="A1302" s="5">
        <v>94420498</v>
      </c>
      <c r="B1302" s="5" t="s">
        <v>1308</v>
      </c>
      <c r="C1302" s="20">
        <f>VLOOKUP(A1302,Datos!B:M,12,0)</f>
        <v>28649</v>
      </c>
      <c r="D1302" s="21" t="str">
        <f>VLOOKUP(A1302,Datos!B:O,14,0)</f>
        <v>M</v>
      </c>
      <c r="E1302" s="21" t="str">
        <f>VLOOKUP(A1302,Datos!B:Q,16,0)</f>
        <v>NO CATEGORIZADO</v>
      </c>
      <c r="F1302" s="21" t="str">
        <f>VLOOKUP(A1302,Datos!$B$2:$R$1503,17,0)</f>
        <v>ESPECIALIZACIÓN</v>
      </c>
      <c r="G1302" s="21" t="str">
        <f>VLOOKUP(A1302,Datos!$B$2:$C$1503,2,0)</f>
        <v>PEREIRA</v>
      </c>
      <c r="H1302" s="22">
        <f ca="1">VLOOKUP(A1302,Datos!$B$2:$P$1503,15,0)</f>
        <v>45.449315068493149</v>
      </c>
      <c r="I1302" s="2" t="str">
        <f t="shared" si="20"/>
        <v>NO CUMPLE</v>
      </c>
    </row>
    <row r="1303" spans="1:9" x14ac:dyDescent="0.2">
      <c r="A1303" s="5">
        <v>94514294</v>
      </c>
      <c r="B1303" s="5" t="s">
        <v>1309</v>
      </c>
      <c r="C1303" s="20">
        <f>VLOOKUP(A1303,Datos!B:M,12,0)</f>
        <v>28647</v>
      </c>
      <c r="D1303" s="21" t="str">
        <f>VLOOKUP(A1303,Datos!B:O,14,0)</f>
        <v>M</v>
      </c>
      <c r="E1303" s="21" t="str">
        <f>VLOOKUP(A1303,Datos!B:Q,16,0)</f>
        <v>NO CATEGORIZADO</v>
      </c>
      <c r="F1303" s="21" t="str">
        <f>VLOOKUP(A1303,Datos!$B$2:$R$1503,17,0)</f>
        <v>DOCTORADO</v>
      </c>
      <c r="G1303" s="21" t="str">
        <f>VLOOKUP(A1303,Datos!$B$2:$C$1503,2,0)</f>
        <v>PEREIRA</v>
      </c>
      <c r="H1303" s="22">
        <f ca="1">VLOOKUP(A1303,Datos!$B$2:$P$1503,15,0)</f>
        <v>45.454794520547942</v>
      </c>
      <c r="I1303" s="2" t="str">
        <f t="shared" si="20"/>
        <v>NO CUMPLE</v>
      </c>
    </row>
    <row r="1304" spans="1:9" x14ac:dyDescent="0.2">
      <c r="A1304" s="5">
        <v>98525916</v>
      </c>
      <c r="B1304" s="5" t="s">
        <v>1310</v>
      </c>
      <c r="C1304" s="20">
        <f>VLOOKUP(A1304,Datos!B:M,12,0)</f>
        <v>25254</v>
      </c>
      <c r="D1304" s="21" t="str">
        <f>VLOOKUP(A1304,Datos!B:O,14,0)</f>
        <v>M</v>
      </c>
      <c r="E1304" s="21" t="str">
        <f>VLOOKUP(A1304,Datos!B:Q,16,0)</f>
        <v>CATEGORIA ASISTENTE</v>
      </c>
      <c r="F1304" s="21" t="str">
        <f>VLOOKUP(A1304,Datos!$B$2:$R$1503,17,0)</f>
        <v>MAESTRÍA</v>
      </c>
      <c r="G1304" s="21" t="str">
        <f>VLOOKUP(A1304,Datos!$B$2:$C$1503,2,0)</f>
        <v>PEREIRA</v>
      </c>
      <c r="H1304" s="22">
        <f ca="1">VLOOKUP(A1304,Datos!$B$2:$P$1503,15,0)</f>
        <v>54.750684931506846</v>
      </c>
      <c r="I1304" s="2" t="str">
        <f t="shared" si="20"/>
        <v>CANDIDATO APROBADO</v>
      </c>
    </row>
    <row r="1305" spans="1:9" x14ac:dyDescent="0.2">
      <c r="A1305" s="5">
        <v>98555874</v>
      </c>
      <c r="B1305" s="5" t="s">
        <v>1311</v>
      </c>
      <c r="C1305" s="20">
        <f>VLOOKUP(A1305,Datos!B:M,12,0)</f>
        <v>25999</v>
      </c>
      <c r="D1305" s="21" t="str">
        <f>VLOOKUP(A1305,Datos!B:O,14,0)</f>
        <v>M</v>
      </c>
      <c r="E1305" s="21" t="str">
        <f>VLOOKUP(A1305,Datos!B:Q,16,0)</f>
        <v>NO CATEGORIZADO</v>
      </c>
      <c r="F1305" s="21" t="str">
        <f>VLOOKUP(A1305,Datos!$B$2:$R$1503,17,0)</f>
        <v>ESPECIALIZACIÓN</v>
      </c>
      <c r="G1305" s="21" t="str">
        <f>VLOOKUP(A1305,Datos!$B$2:$C$1503,2,0)</f>
        <v>BOGOTA</v>
      </c>
      <c r="H1305" s="22">
        <f ca="1">VLOOKUP(A1305,Datos!$B$2:$P$1503,15,0)</f>
        <v>52.709589041095889</v>
      </c>
      <c r="I1305" s="2" t="str">
        <f t="shared" si="20"/>
        <v>NO CUMPLE</v>
      </c>
    </row>
    <row r="1306" spans="1:9" x14ac:dyDescent="0.2">
      <c r="A1306" s="5">
        <v>98663751</v>
      </c>
      <c r="B1306" s="5" t="s">
        <v>1312</v>
      </c>
      <c r="C1306" s="20">
        <f>VLOOKUP(A1306,Datos!B:M,12,0)</f>
        <v>28502</v>
      </c>
      <c r="D1306" s="21" t="str">
        <f>VLOOKUP(A1306,Datos!B:O,14,0)</f>
        <v>M</v>
      </c>
      <c r="E1306" s="21" t="str">
        <f>VLOOKUP(A1306,Datos!B:Q,16,0)</f>
        <v>NO CATEGORIZADO</v>
      </c>
      <c r="F1306" s="21" t="str">
        <f>VLOOKUP(A1306,Datos!$B$2:$R$1503,17,0)</f>
        <v>PROFESIONAL</v>
      </c>
      <c r="G1306" s="21" t="str">
        <f>VLOOKUP(A1306,Datos!$B$2:$C$1503,2,0)</f>
        <v>VALLEDUPAR</v>
      </c>
      <c r="H1306" s="22">
        <f ca="1">VLOOKUP(A1306,Datos!$B$2:$P$1503,15,0)</f>
        <v>45.852054794520548</v>
      </c>
      <c r="I1306" s="2" t="str">
        <f t="shared" si="20"/>
        <v>NO CUMPLE</v>
      </c>
    </row>
    <row r="1307" spans="1:9" x14ac:dyDescent="0.2">
      <c r="A1307" s="5">
        <v>1002608523</v>
      </c>
      <c r="B1307" s="5" t="s">
        <v>1313</v>
      </c>
      <c r="C1307" s="20">
        <f>VLOOKUP(A1307,Datos!B:M,12,0)</f>
        <v>32915</v>
      </c>
      <c r="D1307" s="21" t="str">
        <f>VLOOKUP(A1307,Datos!B:O,14,0)</f>
        <v>F</v>
      </c>
      <c r="E1307" s="21" t="str">
        <f>VLOOKUP(A1307,Datos!B:Q,16,0)</f>
        <v>NO CATEGORIZADO</v>
      </c>
      <c r="F1307" s="21" t="str">
        <f>VLOOKUP(A1307,Datos!$B$2:$R$1503,17,0)</f>
        <v>PROFESIONAL</v>
      </c>
      <c r="G1307" s="21" t="str">
        <f>VLOOKUP(A1307,Datos!$B$2:$C$1503,2,0)</f>
        <v>PEREIRA</v>
      </c>
      <c r="H1307" s="22">
        <f ca="1">VLOOKUP(A1307,Datos!$B$2:$P$1503,15,0)</f>
        <v>33.761643835616439</v>
      </c>
      <c r="I1307" s="2" t="str">
        <f t="shared" si="20"/>
        <v>NO CUMPLE</v>
      </c>
    </row>
    <row r="1308" spans="1:9" x14ac:dyDescent="0.2">
      <c r="A1308" s="5">
        <v>1005696161</v>
      </c>
      <c r="B1308" s="5" t="s">
        <v>1314</v>
      </c>
      <c r="C1308" s="20">
        <f>VLOOKUP(A1308,Datos!B:M,12,0)</f>
        <v>32682</v>
      </c>
      <c r="D1308" s="21" t="str">
        <f>VLOOKUP(A1308,Datos!B:O,14,0)</f>
        <v>M</v>
      </c>
      <c r="E1308" s="21" t="str">
        <f>VLOOKUP(A1308,Datos!B:Q,16,0)</f>
        <v>NO CATEGORIZADO</v>
      </c>
      <c r="F1308" s="21" t="str">
        <f>VLOOKUP(A1308,Datos!$B$2:$R$1503,17,0)</f>
        <v>MAESTRÍA</v>
      </c>
      <c r="G1308" s="21" t="str">
        <f>VLOOKUP(A1308,Datos!$B$2:$C$1503,2,0)</f>
        <v>BOGOTA</v>
      </c>
      <c r="H1308" s="22">
        <f ca="1">VLOOKUP(A1308,Datos!$B$2:$P$1503,15,0)</f>
        <v>34.4</v>
      </c>
      <c r="I1308" s="2" t="str">
        <f t="shared" si="20"/>
        <v>CANDIDATO APROBADO</v>
      </c>
    </row>
    <row r="1309" spans="1:9" x14ac:dyDescent="0.2">
      <c r="A1309" s="5">
        <v>1010161504</v>
      </c>
      <c r="B1309" s="5" t="s">
        <v>1315</v>
      </c>
      <c r="C1309" s="20">
        <f>VLOOKUP(A1309,Datos!B:M,12,0)</f>
        <v>31496</v>
      </c>
      <c r="D1309" s="21" t="str">
        <f>VLOOKUP(A1309,Datos!B:O,14,0)</f>
        <v>F</v>
      </c>
      <c r="E1309" s="21" t="str">
        <f>VLOOKUP(A1309,Datos!B:Q,16,0)</f>
        <v>CATEGORIA ASISTENTE</v>
      </c>
      <c r="F1309" s="21" t="str">
        <f>VLOOKUP(A1309,Datos!$B$2:$R$1503,17,0)</f>
        <v>ESPECIALIZACIÓN</v>
      </c>
      <c r="G1309" s="21" t="str">
        <f>VLOOKUP(A1309,Datos!$B$2:$C$1503,2,0)</f>
        <v>VALLEDUPAR</v>
      </c>
      <c r="H1309" s="22">
        <f ca="1">VLOOKUP(A1309,Datos!$B$2:$P$1503,15,0)</f>
        <v>37.649315068493152</v>
      </c>
      <c r="I1309" s="2" t="str">
        <f t="shared" si="20"/>
        <v>NO CUMPLE</v>
      </c>
    </row>
    <row r="1310" spans="1:9" x14ac:dyDescent="0.2">
      <c r="A1310" s="5">
        <v>1010172430</v>
      </c>
      <c r="B1310" s="5" t="s">
        <v>1316</v>
      </c>
      <c r="C1310" s="20">
        <f>VLOOKUP(A1310,Datos!B:M,12,0)</f>
        <v>31979</v>
      </c>
      <c r="D1310" s="21" t="str">
        <f>VLOOKUP(A1310,Datos!B:O,14,0)</f>
        <v>M</v>
      </c>
      <c r="E1310" s="21" t="str">
        <f>VLOOKUP(A1310,Datos!B:Q,16,0)</f>
        <v>NO CATEGORIZADO</v>
      </c>
      <c r="F1310" s="21" t="str">
        <f>VLOOKUP(A1310,Datos!$B$2:$R$1503,17,0)</f>
        <v>MAESTRÍA</v>
      </c>
      <c r="G1310" s="21" t="str">
        <f>VLOOKUP(A1310,Datos!$B$2:$C$1503,2,0)</f>
        <v>BOGOTA</v>
      </c>
      <c r="H1310" s="22">
        <f ca="1">VLOOKUP(A1310,Datos!$B$2:$P$1503,15,0)</f>
        <v>36.326027397260276</v>
      </c>
      <c r="I1310" s="2" t="str">
        <f t="shared" si="20"/>
        <v>CANDIDATO APROBADO</v>
      </c>
    </row>
    <row r="1311" spans="1:9" x14ac:dyDescent="0.2">
      <c r="A1311" s="5">
        <v>1010181718</v>
      </c>
      <c r="B1311" s="5" t="s">
        <v>1317</v>
      </c>
      <c r="C1311" s="20">
        <f>VLOOKUP(A1311,Datos!B:M,12,0)</f>
        <v>32578</v>
      </c>
      <c r="D1311" s="21" t="str">
        <f>VLOOKUP(A1311,Datos!B:O,14,0)</f>
        <v>M</v>
      </c>
      <c r="E1311" s="21" t="str">
        <f>VLOOKUP(A1311,Datos!B:Q,16,0)</f>
        <v>NO CATEGORIZADO</v>
      </c>
      <c r="F1311" s="21" t="str">
        <f>VLOOKUP(A1311,Datos!$B$2:$R$1503,17,0)</f>
        <v>MAESTRÍA</v>
      </c>
      <c r="G1311" s="21" t="str">
        <f>VLOOKUP(A1311,Datos!$B$2:$C$1503,2,0)</f>
        <v>PEREIRA</v>
      </c>
      <c r="H1311" s="22">
        <f ca="1">VLOOKUP(A1311,Datos!$B$2:$P$1503,15,0)</f>
        <v>34.684931506849317</v>
      </c>
      <c r="I1311" s="2" t="str">
        <f t="shared" si="20"/>
        <v>CANDIDATO APROBADO</v>
      </c>
    </row>
    <row r="1312" spans="1:9" x14ac:dyDescent="0.2">
      <c r="A1312" s="5">
        <v>1010185561</v>
      </c>
      <c r="B1312" s="5" t="s">
        <v>1318</v>
      </c>
      <c r="C1312" s="20">
        <f>VLOOKUP(A1312,Datos!B:M,12,0)</f>
        <v>32786</v>
      </c>
      <c r="D1312" s="21" t="str">
        <f>VLOOKUP(A1312,Datos!B:O,14,0)</f>
        <v>F</v>
      </c>
      <c r="E1312" s="21" t="str">
        <f>VLOOKUP(A1312,Datos!B:Q,16,0)</f>
        <v>NO CATEGORIZADO</v>
      </c>
      <c r="F1312" s="21" t="str">
        <f>VLOOKUP(A1312,Datos!$B$2:$R$1503,17,0)</f>
        <v>PROFESIONAL</v>
      </c>
      <c r="G1312" s="21" t="str">
        <f>VLOOKUP(A1312,Datos!$B$2:$C$1503,2,0)</f>
        <v>BOGOTA</v>
      </c>
      <c r="H1312" s="22">
        <f ca="1">VLOOKUP(A1312,Datos!$B$2:$P$1503,15,0)</f>
        <v>34.115068493150687</v>
      </c>
      <c r="I1312" s="2" t="str">
        <f t="shared" si="20"/>
        <v>NO CUMPLE</v>
      </c>
    </row>
    <row r="1313" spans="1:9" x14ac:dyDescent="0.2">
      <c r="A1313" s="5">
        <v>1010194749</v>
      </c>
      <c r="B1313" s="5" t="s">
        <v>1319</v>
      </c>
      <c r="C1313" s="20">
        <f>VLOOKUP(A1313,Datos!B:M,12,0)</f>
        <v>33207</v>
      </c>
      <c r="D1313" s="21" t="str">
        <f>VLOOKUP(A1313,Datos!B:O,14,0)</f>
        <v>F</v>
      </c>
      <c r="E1313" s="21" t="str">
        <f>VLOOKUP(A1313,Datos!B:Q,16,0)</f>
        <v>NO CATEGORIZADO</v>
      </c>
      <c r="F1313" s="21" t="str">
        <f>VLOOKUP(A1313,Datos!$B$2:$R$1503,17,0)</f>
        <v>MAESTRÍA</v>
      </c>
      <c r="G1313" s="21" t="str">
        <f>VLOOKUP(A1313,Datos!$B$2:$C$1503,2,0)</f>
        <v>BOGOTA</v>
      </c>
      <c r="H1313" s="22">
        <f ca="1">VLOOKUP(A1313,Datos!$B$2:$P$1503,15,0)</f>
        <v>32.961643835616435</v>
      </c>
      <c r="I1313" s="2" t="str">
        <f t="shared" si="20"/>
        <v>CANDIDATO APROBADO</v>
      </c>
    </row>
    <row r="1314" spans="1:9" x14ac:dyDescent="0.2">
      <c r="A1314" s="5">
        <v>1010223479</v>
      </c>
      <c r="B1314" s="5" t="s">
        <v>1320</v>
      </c>
      <c r="C1314" s="20">
        <f>VLOOKUP(A1314,Datos!B:M,12,0)</f>
        <v>28054</v>
      </c>
      <c r="D1314" s="21" t="str">
        <f>VLOOKUP(A1314,Datos!B:O,14,0)</f>
        <v>F</v>
      </c>
      <c r="E1314" s="21" t="str">
        <f>VLOOKUP(A1314,Datos!B:Q,16,0)</f>
        <v>NO CATEGORIZADO</v>
      </c>
      <c r="F1314" s="21" t="str">
        <f>VLOOKUP(A1314,Datos!$B$2:$R$1503,17,0)</f>
        <v>DOCTORADO</v>
      </c>
      <c r="G1314" s="21" t="str">
        <f>VLOOKUP(A1314,Datos!$B$2:$C$1503,2,0)</f>
        <v>MEDELLIN</v>
      </c>
      <c r="H1314" s="22">
        <f ca="1">VLOOKUP(A1314,Datos!$B$2:$P$1503,15,0)</f>
        <v>47.079452054794523</v>
      </c>
      <c r="I1314" s="2" t="str">
        <f t="shared" si="20"/>
        <v>NO CUMPLE</v>
      </c>
    </row>
    <row r="1315" spans="1:9" x14ac:dyDescent="0.2">
      <c r="A1315" s="5">
        <v>1012346975</v>
      </c>
      <c r="B1315" s="5" t="s">
        <v>1321</v>
      </c>
      <c r="C1315" s="20">
        <f>VLOOKUP(A1315,Datos!B:M,12,0)</f>
        <v>32462</v>
      </c>
      <c r="D1315" s="21" t="str">
        <f>VLOOKUP(A1315,Datos!B:O,14,0)</f>
        <v>F</v>
      </c>
      <c r="E1315" s="21" t="str">
        <f>VLOOKUP(A1315,Datos!B:Q,16,0)</f>
        <v>NO CATEGORIZADO</v>
      </c>
      <c r="F1315" s="21" t="str">
        <f>VLOOKUP(A1315,Datos!$B$2:$R$1503,17,0)</f>
        <v>ESPECIALIZACIÓN</v>
      </c>
      <c r="G1315" s="21" t="str">
        <f>VLOOKUP(A1315,Datos!$B$2:$C$1503,2,0)</f>
        <v>BOGOTA</v>
      </c>
      <c r="H1315" s="22">
        <f ca="1">VLOOKUP(A1315,Datos!$B$2:$P$1503,15,0)</f>
        <v>35.0027397260274</v>
      </c>
      <c r="I1315" s="2" t="str">
        <f t="shared" si="20"/>
        <v>NO CUMPLE</v>
      </c>
    </row>
    <row r="1316" spans="1:9" x14ac:dyDescent="0.2">
      <c r="A1316" s="5">
        <v>1012360057</v>
      </c>
      <c r="B1316" s="5" t="s">
        <v>1322</v>
      </c>
      <c r="C1316" s="20">
        <f>VLOOKUP(A1316,Datos!B:M,12,0)</f>
        <v>32862</v>
      </c>
      <c r="D1316" s="21" t="str">
        <f>VLOOKUP(A1316,Datos!B:O,14,0)</f>
        <v>F</v>
      </c>
      <c r="E1316" s="21" t="str">
        <f>VLOOKUP(A1316,Datos!B:Q,16,0)</f>
        <v>CATEGORIA AUXILIAR</v>
      </c>
      <c r="F1316" s="21" t="str">
        <f>VLOOKUP(A1316,Datos!$B$2:$R$1503,17,0)</f>
        <v>MAESTRÍA</v>
      </c>
      <c r="G1316" s="21" t="str">
        <f>VLOOKUP(A1316,Datos!$B$2:$C$1503,2,0)</f>
        <v>BOGOTA</v>
      </c>
      <c r="H1316" s="22">
        <f ca="1">VLOOKUP(A1316,Datos!$B$2:$P$1503,15,0)</f>
        <v>33.906849315068492</v>
      </c>
      <c r="I1316" s="2" t="str">
        <f t="shared" si="20"/>
        <v>CANDIDATO APROBADO</v>
      </c>
    </row>
    <row r="1317" spans="1:9" x14ac:dyDescent="0.2">
      <c r="A1317" s="5">
        <v>1013603555</v>
      </c>
      <c r="B1317" s="5" t="s">
        <v>1323</v>
      </c>
      <c r="C1317" s="20">
        <f>VLOOKUP(A1317,Datos!B:M,12,0)</f>
        <v>32599</v>
      </c>
      <c r="D1317" s="21" t="str">
        <f>VLOOKUP(A1317,Datos!B:O,14,0)</f>
        <v>M</v>
      </c>
      <c r="E1317" s="21" t="str">
        <f>VLOOKUP(A1317,Datos!B:Q,16,0)</f>
        <v>CATEGORIA AUXILIAR</v>
      </c>
      <c r="F1317" s="21" t="str">
        <f>VLOOKUP(A1317,Datos!$B$2:$R$1503,17,0)</f>
        <v>ESPECIALIZACIÓN</v>
      </c>
      <c r="G1317" s="21" t="str">
        <f>VLOOKUP(A1317,Datos!$B$2:$C$1503,2,0)</f>
        <v>BOGOTA</v>
      </c>
      <c r="H1317" s="22">
        <f ca="1">VLOOKUP(A1317,Datos!$B$2:$P$1503,15,0)</f>
        <v>34.627397260273973</v>
      </c>
      <c r="I1317" s="2" t="str">
        <f t="shared" si="20"/>
        <v>NO CUMPLE</v>
      </c>
    </row>
    <row r="1318" spans="1:9" x14ac:dyDescent="0.2">
      <c r="A1318" s="5">
        <v>1013620258</v>
      </c>
      <c r="B1318" s="5" t="s">
        <v>1324</v>
      </c>
      <c r="C1318" s="20">
        <f>VLOOKUP(A1318,Datos!B:M,12,0)</f>
        <v>33318</v>
      </c>
      <c r="D1318" s="21" t="str">
        <f>VLOOKUP(A1318,Datos!B:O,14,0)</f>
        <v>F</v>
      </c>
      <c r="E1318" s="21" t="str">
        <f>VLOOKUP(A1318,Datos!B:Q,16,0)</f>
        <v>CATEGORIA ASISTENTE</v>
      </c>
      <c r="F1318" s="21" t="str">
        <f>VLOOKUP(A1318,Datos!$B$2:$R$1503,17,0)</f>
        <v>MAESTRÍA</v>
      </c>
      <c r="G1318" s="21" t="str">
        <f>VLOOKUP(A1318,Datos!$B$2:$C$1503,2,0)</f>
        <v>VALLEDUPAR</v>
      </c>
      <c r="H1318" s="22">
        <f ca="1">VLOOKUP(A1318,Datos!$B$2:$P$1503,15,0)</f>
        <v>32.657534246575345</v>
      </c>
      <c r="I1318" s="2" t="str">
        <f t="shared" si="20"/>
        <v>CANDIDATO APROBADO</v>
      </c>
    </row>
    <row r="1319" spans="1:9" x14ac:dyDescent="0.2">
      <c r="A1319" s="5">
        <v>1014184726</v>
      </c>
      <c r="B1319" s="5" t="s">
        <v>1325</v>
      </c>
      <c r="C1319" s="20">
        <f>VLOOKUP(A1319,Datos!B:M,12,0)</f>
        <v>31882</v>
      </c>
      <c r="D1319" s="21" t="str">
        <f>VLOOKUP(A1319,Datos!B:O,14,0)</f>
        <v>M</v>
      </c>
      <c r="E1319" s="21" t="str">
        <f>VLOOKUP(A1319,Datos!B:Q,16,0)</f>
        <v>NO CATEGORIZADO</v>
      </c>
      <c r="F1319" s="21" t="str">
        <f>VLOOKUP(A1319,Datos!$B$2:$R$1503,17,0)</f>
        <v>PROFESIONAL</v>
      </c>
      <c r="G1319" s="21" t="str">
        <f>VLOOKUP(A1319,Datos!$B$2:$C$1503,2,0)</f>
        <v>BOGOTA</v>
      </c>
      <c r="H1319" s="22">
        <f ca="1">VLOOKUP(A1319,Datos!$B$2:$P$1503,15,0)</f>
        <v>36.591780821917808</v>
      </c>
      <c r="I1319" s="2" t="str">
        <f t="shared" si="20"/>
        <v>NO CUMPLE</v>
      </c>
    </row>
    <row r="1320" spans="1:9" x14ac:dyDescent="0.2">
      <c r="A1320" s="5">
        <v>1014203896</v>
      </c>
      <c r="B1320" s="5" t="s">
        <v>1326</v>
      </c>
      <c r="C1320" s="20">
        <f>VLOOKUP(A1320,Datos!B:M,12,0)</f>
        <v>32676</v>
      </c>
      <c r="D1320" s="21" t="str">
        <f>VLOOKUP(A1320,Datos!B:O,14,0)</f>
        <v>F</v>
      </c>
      <c r="E1320" s="21" t="str">
        <f>VLOOKUP(A1320,Datos!B:Q,16,0)</f>
        <v>NO CATEGORIZADO</v>
      </c>
      <c r="F1320" s="21" t="str">
        <f>VLOOKUP(A1320,Datos!$B$2:$R$1503,17,0)</f>
        <v>MAESTRÍA</v>
      </c>
      <c r="G1320" s="21" t="str">
        <f>VLOOKUP(A1320,Datos!$B$2:$C$1503,2,0)</f>
        <v>BOGOTA</v>
      </c>
      <c r="H1320" s="22">
        <f ca="1">VLOOKUP(A1320,Datos!$B$2:$P$1503,15,0)</f>
        <v>34.416438356164385</v>
      </c>
      <c r="I1320" s="2" t="str">
        <f t="shared" si="20"/>
        <v>CANDIDATO APROBADO</v>
      </c>
    </row>
    <row r="1321" spans="1:9" x14ac:dyDescent="0.2">
      <c r="A1321" s="5">
        <v>1014213234</v>
      </c>
      <c r="B1321" s="5" t="s">
        <v>1327</v>
      </c>
      <c r="C1321" s="20">
        <f>VLOOKUP(A1321,Datos!B:M,12,0)</f>
        <v>33095</v>
      </c>
      <c r="D1321" s="21" t="str">
        <f>VLOOKUP(A1321,Datos!B:O,14,0)</f>
        <v>F</v>
      </c>
      <c r="E1321" s="21" t="str">
        <f>VLOOKUP(A1321,Datos!B:Q,16,0)</f>
        <v>NO CATEGORIZADO</v>
      </c>
      <c r="F1321" s="21" t="str">
        <f>VLOOKUP(A1321,Datos!$B$2:$R$1503,17,0)</f>
        <v>ESPECIALIZACIÓN</v>
      </c>
      <c r="G1321" s="21" t="str">
        <f>VLOOKUP(A1321,Datos!$B$2:$C$1503,2,0)</f>
        <v>PEREIRA</v>
      </c>
      <c r="H1321" s="22">
        <f ca="1">VLOOKUP(A1321,Datos!$B$2:$P$1503,15,0)</f>
        <v>33.268493150684932</v>
      </c>
      <c r="I1321" s="2" t="str">
        <f t="shared" si="20"/>
        <v>NO CUMPLE</v>
      </c>
    </row>
    <row r="1322" spans="1:9" x14ac:dyDescent="0.2">
      <c r="A1322" s="5">
        <v>1015410225</v>
      </c>
      <c r="B1322" s="5" t="s">
        <v>1328</v>
      </c>
      <c r="C1322" s="20">
        <f>VLOOKUP(A1322,Datos!B:M,12,0)</f>
        <v>32557</v>
      </c>
      <c r="D1322" s="21" t="str">
        <f>VLOOKUP(A1322,Datos!B:O,14,0)</f>
        <v>F</v>
      </c>
      <c r="E1322" s="21" t="str">
        <f>VLOOKUP(A1322,Datos!B:Q,16,0)</f>
        <v>NO CATEGORIZADO</v>
      </c>
      <c r="F1322" s="21" t="str">
        <f>VLOOKUP(A1322,Datos!$B$2:$R$1503,17,0)</f>
        <v>MAESTRÍA</v>
      </c>
      <c r="G1322" s="21" t="str">
        <f>VLOOKUP(A1322,Datos!$B$2:$C$1503,2,0)</f>
        <v>VALLEDUPAR</v>
      </c>
      <c r="H1322" s="22">
        <f ca="1">VLOOKUP(A1322,Datos!$B$2:$P$1503,15,0)</f>
        <v>34.742465753424661</v>
      </c>
      <c r="I1322" s="2" t="str">
        <f t="shared" si="20"/>
        <v>CANDIDATO APROBADO</v>
      </c>
    </row>
    <row r="1323" spans="1:9" x14ac:dyDescent="0.2">
      <c r="A1323" s="5">
        <v>1015443603</v>
      </c>
      <c r="B1323" s="5" t="s">
        <v>1329</v>
      </c>
      <c r="C1323" s="20">
        <f>VLOOKUP(A1323,Datos!B:M,12,0)</f>
        <v>34347</v>
      </c>
      <c r="D1323" s="21" t="str">
        <f>VLOOKUP(A1323,Datos!B:O,14,0)</f>
        <v>F</v>
      </c>
      <c r="E1323" s="21" t="str">
        <f>VLOOKUP(A1323,Datos!B:Q,16,0)</f>
        <v>NO CATEGORIZADO</v>
      </c>
      <c r="F1323" s="21" t="str">
        <f>VLOOKUP(A1323,Datos!$B$2:$R$1503,17,0)</f>
        <v>PROFESIONAL</v>
      </c>
      <c r="G1323" s="21" t="str">
        <f>VLOOKUP(A1323,Datos!$B$2:$C$1503,2,0)</f>
        <v>VALLEDUPAR</v>
      </c>
      <c r="H1323" s="22">
        <f ca="1">VLOOKUP(A1323,Datos!$B$2:$P$1503,15,0)</f>
        <v>29.838356164383562</v>
      </c>
      <c r="I1323" s="2" t="str">
        <f t="shared" si="20"/>
        <v>NO CUMPLE</v>
      </c>
    </row>
    <row r="1324" spans="1:9" x14ac:dyDescent="0.2">
      <c r="A1324" s="5">
        <v>1016014308</v>
      </c>
      <c r="B1324" s="5" t="s">
        <v>1330</v>
      </c>
      <c r="C1324" s="20">
        <f>VLOOKUP(A1324,Datos!B:M,12,0)</f>
        <v>32241</v>
      </c>
      <c r="D1324" s="21" t="str">
        <f>VLOOKUP(A1324,Datos!B:O,14,0)</f>
        <v>M</v>
      </c>
      <c r="E1324" s="21" t="str">
        <f>VLOOKUP(A1324,Datos!B:Q,16,0)</f>
        <v>CATEGORIA AUXILIAR</v>
      </c>
      <c r="F1324" s="21" t="str">
        <f>VLOOKUP(A1324,Datos!$B$2:$R$1503,17,0)</f>
        <v>ESPECIALIZACIÓN</v>
      </c>
      <c r="G1324" s="21" t="str">
        <f>VLOOKUP(A1324,Datos!$B$2:$C$1503,2,0)</f>
        <v>BOGOTA</v>
      </c>
      <c r="H1324" s="22">
        <f ca="1">VLOOKUP(A1324,Datos!$B$2:$P$1503,15,0)</f>
        <v>35.608219178082194</v>
      </c>
      <c r="I1324" s="2" t="str">
        <f t="shared" si="20"/>
        <v>NO CUMPLE</v>
      </c>
    </row>
    <row r="1325" spans="1:9" x14ac:dyDescent="0.2">
      <c r="A1325" s="5">
        <v>1016032261</v>
      </c>
      <c r="B1325" s="5" t="s">
        <v>1331</v>
      </c>
      <c r="C1325" s="20">
        <f>VLOOKUP(A1325,Datos!B:M,12,0)</f>
        <v>33263</v>
      </c>
      <c r="D1325" s="21" t="str">
        <f>VLOOKUP(A1325,Datos!B:O,14,0)</f>
        <v>M</v>
      </c>
      <c r="E1325" s="21" t="str">
        <f>VLOOKUP(A1325,Datos!B:Q,16,0)</f>
        <v>NO CATEGORIZADO</v>
      </c>
      <c r="F1325" s="21" t="str">
        <f>VLOOKUP(A1325,Datos!$B$2:$R$1503,17,0)</f>
        <v>MAESTRÍA</v>
      </c>
      <c r="G1325" s="21" t="str">
        <f>VLOOKUP(A1325,Datos!$B$2:$C$1503,2,0)</f>
        <v>BOGOTA</v>
      </c>
      <c r="H1325" s="22">
        <f ca="1">VLOOKUP(A1325,Datos!$B$2:$P$1503,15,0)</f>
        <v>32.80821917808219</v>
      </c>
      <c r="I1325" s="2" t="str">
        <f t="shared" si="20"/>
        <v>CANDIDATO APROBADO</v>
      </c>
    </row>
    <row r="1326" spans="1:9" x14ac:dyDescent="0.2">
      <c r="A1326" s="5">
        <v>1017143441</v>
      </c>
      <c r="B1326" s="5" t="s">
        <v>1332</v>
      </c>
      <c r="C1326" s="20">
        <f>VLOOKUP(A1326,Datos!B:M,12,0)</f>
        <v>31789</v>
      </c>
      <c r="D1326" s="21" t="str">
        <f>VLOOKUP(A1326,Datos!B:O,14,0)</f>
        <v>F</v>
      </c>
      <c r="E1326" s="21" t="str">
        <f>VLOOKUP(A1326,Datos!B:Q,16,0)</f>
        <v>NO CATEGORIZADO</v>
      </c>
      <c r="F1326" s="21" t="str">
        <f>VLOOKUP(A1326,Datos!$B$2:$R$1503,17,0)</f>
        <v>PROFESIONAL</v>
      </c>
      <c r="G1326" s="21" t="str">
        <f>VLOOKUP(A1326,Datos!$B$2:$C$1503,2,0)</f>
        <v>MEDELLIN</v>
      </c>
      <c r="H1326" s="22">
        <f ca="1">VLOOKUP(A1326,Datos!$B$2:$P$1503,15,0)</f>
        <v>36.846575342465755</v>
      </c>
      <c r="I1326" s="2" t="str">
        <f t="shared" si="20"/>
        <v>NO CUMPLE</v>
      </c>
    </row>
    <row r="1327" spans="1:9" x14ac:dyDescent="0.2">
      <c r="A1327" s="5">
        <v>1017169446</v>
      </c>
      <c r="B1327" s="5" t="s">
        <v>1333</v>
      </c>
      <c r="C1327" s="20">
        <f>VLOOKUP(A1327,Datos!B:M,12,0)</f>
        <v>32554</v>
      </c>
      <c r="D1327" s="21" t="str">
        <f>VLOOKUP(A1327,Datos!B:O,14,0)</f>
        <v>M</v>
      </c>
      <c r="E1327" s="21" t="str">
        <f>VLOOKUP(A1327,Datos!B:Q,16,0)</f>
        <v>NO CATEGORIZADO</v>
      </c>
      <c r="F1327" s="21" t="str">
        <f>VLOOKUP(A1327,Datos!$B$2:$R$1503,17,0)</f>
        <v>DOCTORADO</v>
      </c>
      <c r="G1327" s="21" t="str">
        <f>VLOOKUP(A1327,Datos!$B$2:$C$1503,2,0)</f>
        <v>MEDELLIN</v>
      </c>
      <c r="H1327" s="22">
        <f ca="1">VLOOKUP(A1327,Datos!$B$2:$P$1503,15,0)</f>
        <v>34.750684931506846</v>
      </c>
      <c r="I1327" s="2" t="str">
        <f t="shared" si="20"/>
        <v>NO CUMPLE</v>
      </c>
    </row>
    <row r="1328" spans="1:9" x14ac:dyDescent="0.2">
      <c r="A1328" s="5">
        <v>1018403268</v>
      </c>
      <c r="B1328" s="5" t="s">
        <v>1334</v>
      </c>
      <c r="C1328" s="20">
        <f>VLOOKUP(A1328,Datos!B:M,12,0)</f>
        <v>31138</v>
      </c>
      <c r="D1328" s="21" t="str">
        <f>VLOOKUP(A1328,Datos!B:O,14,0)</f>
        <v>F</v>
      </c>
      <c r="E1328" s="21" t="str">
        <f>VLOOKUP(A1328,Datos!B:Q,16,0)</f>
        <v>CATEGORIA ASISTENTE</v>
      </c>
      <c r="F1328" s="21" t="str">
        <f>VLOOKUP(A1328,Datos!$B$2:$R$1503,17,0)</f>
        <v>MAESTRÍA</v>
      </c>
      <c r="G1328" s="21" t="str">
        <f>VLOOKUP(A1328,Datos!$B$2:$C$1503,2,0)</f>
        <v>PEREIRA</v>
      </c>
      <c r="H1328" s="22">
        <f ca="1">VLOOKUP(A1328,Datos!$B$2:$P$1503,15,0)</f>
        <v>38.630136986301373</v>
      </c>
      <c r="I1328" s="2" t="str">
        <f t="shared" si="20"/>
        <v>CANDIDATO APROBADO</v>
      </c>
    </row>
    <row r="1329" spans="1:9" x14ac:dyDescent="0.2">
      <c r="A1329" s="5">
        <v>1018403714</v>
      </c>
      <c r="B1329" s="5" t="s">
        <v>1335</v>
      </c>
      <c r="C1329" s="20">
        <f>VLOOKUP(A1329,Datos!B:M,12,0)</f>
        <v>31466</v>
      </c>
      <c r="D1329" s="21" t="str">
        <f>VLOOKUP(A1329,Datos!B:O,14,0)</f>
        <v>F</v>
      </c>
      <c r="E1329" s="21" t="str">
        <f>VLOOKUP(A1329,Datos!B:Q,16,0)</f>
        <v>NO CATEGORIZADO</v>
      </c>
      <c r="F1329" s="21" t="str">
        <f>VLOOKUP(A1329,Datos!$B$2:$R$1503,17,0)</f>
        <v>PROFESIONAL</v>
      </c>
      <c r="G1329" s="21" t="str">
        <f>VLOOKUP(A1329,Datos!$B$2:$C$1503,2,0)</f>
        <v>PEREIRA</v>
      </c>
      <c r="H1329" s="22">
        <f ca="1">VLOOKUP(A1329,Datos!$B$2:$P$1503,15,0)</f>
        <v>37.731506849315068</v>
      </c>
      <c r="I1329" s="2" t="str">
        <f t="shared" si="20"/>
        <v>NO CUMPLE</v>
      </c>
    </row>
    <row r="1330" spans="1:9" x14ac:dyDescent="0.2">
      <c r="A1330" s="5">
        <v>1018409443</v>
      </c>
      <c r="B1330" s="5" t="s">
        <v>1336</v>
      </c>
      <c r="C1330" s="20">
        <f>VLOOKUP(A1330,Datos!B:M,12,0)</f>
        <v>31748</v>
      </c>
      <c r="D1330" s="21" t="str">
        <f>VLOOKUP(A1330,Datos!B:O,14,0)</f>
        <v>M</v>
      </c>
      <c r="E1330" s="21" t="str">
        <f>VLOOKUP(A1330,Datos!B:Q,16,0)</f>
        <v>NO CATEGORIZADO</v>
      </c>
      <c r="F1330" s="21" t="str">
        <f>VLOOKUP(A1330,Datos!$B$2:$R$1503,17,0)</f>
        <v>PROFESIONAL</v>
      </c>
      <c r="G1330" s="21" t="str">
        <f>VLOOKUP(A1330,Datos!$B$2:$C$1503,2,0)</f>
        <v>BOGOTA</v>
      </c>
      <c r="H1330" s="22">
        <f ca="1">VLOOKUP(A1330,Datos!$B$2:$P$1503,15,0)</f>
        <v>36.958904109589042</v>
      </c>
      <c r="I1330" s="2" t="str">
        <f t="shared" si="20"/>
        <v>NO CUMPLE</v>
      </c>
    </row>
    <row r="1331" spans="1:9" x14ac:dyDescent="0.2">
      <c r="A1331" s="5">
        <v>1018409951</v>
      </c>
      <c r="B1331" s="5" t="s">
        <v>1337</v>
      </c>
      <c r="C1331" s="20">
        <f>VLOOKUP(A1331,Datos!B:M,12,0)</f>
        <v>31896</v>
      </c>
      <c r="D1331" s="21" t="str">
        <f>VLOOKUP(A1331,Datos!B:O,14,0)</f>
        <v>M</v>
      </c>
      <c r="E1331" s="21" t="str">
        <f>VLOOKUP(A1331,Datos!B:Q,16,0)</f>
        <v>NO CATEGORIZADO</v>
      </c>
      <c r="F1331" s="21" t="str">
        <f>VLOOKUP(A1331,Datos!$B$2:$R$1503,17,0)</f>
        <v>PROFESIONAL</v>
      </c>
      <c r="G1331" s="21" t="str">
        <f>VLOOKUP(A1331,Datos!$B$2:$C$1503,2,0)</f>
        <v>PEREIRA</v>
      </c>
      <c r="H1331" s="22">
        <f ca="1">VLOOKUP(A1331,Datos!$B$2:$P$1503,15,0)</f>
        <v>36.553424657534244</v>
      </c>
      <c r="I1331" s="2" t="str">
        <f t="shared" si="20"/>
        <v>NO CUMPLE</v>
      </c>
    </row>
    <row r="1332" spans="1:9" x14ac:dyDescent="0.2">
      <c r="A1332" s="5">
        <v>1018411201</v>
      </c>
      <c r="B1332" s="5" t="s">
        <v>1338</v>
      </c>
      <c r="C1332" s="20">
        <f>VLOOKUP(A1332,Datos!B:M,12,0)</f>
        <v>31947</v>
      </c>
      <c r="D1332" s="21" t="str">
        <f>VLOOKUP(A1332,Datos!B:O,14,0)</f>
        <v>F</v>
      </c>
      <c r="E1332" s="21" t="str">
        <f>VLOOKUP(A1332,Datos!B:Q,16,0)</f>
        <v>NO CATEGORIZADO</v>
      </c>
      <c r="F1332" s="21" t="str">
        <f>VLOOKUP(A1332,Datos!$B$2:$R$1503,17,0)</f>
        <v>MAESTRÍA</v>
      </c>
      <c r="G1332" s="21" t="str">
        <f>VLOOKUP(A1332,Datos!$B$2:$C$1503,2,0)</f>
        <v>BOGOTA</v>
      </c>
      <c r="H1332" s="22">
        <f ca="1">VLOOKUP(A1332,Datos!$B$2:$P$1503,15,0)</f>
        <v>36.413698630136984</v>
      </c>
      <c r="I1332" s="2" t="str">
        <f t="shared" si="20"/>
        <v>CANDIDATO APROBADO</v>
      </c>
    </row>
    <row r="1333" spans="1:9" x14ac:dyDescent="0.2">
      <c r="A1333" s="5">
        <v>1018413949</v>
      </c>
      <c r="B1333" s="5" t="s">
        <v>1339</v>
      </c>
      <c r="C1333" s="20">
        <f>VLOOKUP(A1333,Datos!B:M,12,0)</f>
        <v>32078</v>
      </c>
      <c r="D1333" s="21" t="str">
        <f>VLOOKUP(A1333,Datos!B:O,14,0)</f>
        <v>M</v>
      </c>
      <c r="E1333" s="21" t="str">
        <f>VLOOKUP(A1333,Datos!B:Q,16,0)</f>
        <v>NO CATEGORIZADO</v>
      </c>
      <c r="F1333" s="21" t="str">
        <f>VLOOKUP(A1333,Datos!$B$2:$R$1503,17,0)</f>
        <v>TÉCNICO</v>
      </c>
      <c r="G1333" s="21" t="str">
        <f>VLOOKUP(A1333,Datos!$B$2:$C$1503,2,0)</f>
        <v>BOGOTA</v>
      </c>
      <c r="H1333" s="22">
        <f ca="1">VLOOKUP(A1333,Datos!$B$2:$P$1503,15,0)</f>
        <v>36.054794520547944</v>
      </c>
      <c r="I1333" s="2" t="str">
        <f t="shared" si="20"/>
        <v>NO CUMPLE</v>
      </c>
    </row>
    <row r="1334" spans="1:9" x14ac:dyDescent="0.2">
      <c r="A1334" s="5">
        <v>1018415033</v>
      </c>
      <c r="B1334" s="5" t="s">
        <v>1340</v>
      </c>
      <c r="C1334" s="20">
        <f>VLOOKUP(A1334,Datos!B:M,12,0)</f>
        <v>32109</v>
      </c>
      <c r="D1334" s="21" t="str">
        <f>VLOOKUP(A1334,Datos!B:O,14,0)</f>
        <v>F</v>
      </c>
      <c r="E1334" s="21" t="str">
        <f>VLOOKUP(A1334,Datos!B:Q,16,0)</f>
        <v>NO CATEGORIZADO</v>
      </c>
      <c r="F1334" s="21" t="str">
        <f>VLOOKUP(A1334,Datos!$B$2:$R$1503,17,0)</f>
        <v>PROFESIONAL</v>
      </c>
      <c r="G1334" s="21" t="str">
        <f>VLOOKUP(A1334,Datos!$B$2:$C$1503,2,0)</f>
        <v>PEREIRA</v>
      </c>
      <c r="H1334" s="22">
        <f ca="1">VLOOKUP(A1334,Datos!$B$2:$P$1503,15,0)</f>
        <v>35.969863013698628</v>
      </c>
      <c r="I1334" s="2" t="str">
        <f t="shared" si="20"/>
        <v>NO CUMPLE</v>
      </c>
    </row>
    <row r="1335" spans="1:9" x14ac:dyDescent="0.2">
      <c r="A1335" s="5">
        <v>1018415111</v>
      </c>
      <c r="B1335" s="5" t="s">
        <v>1341</v>
      </c>
      <c r="C1335" s="20">
        <f>VLOOKUP(A1335,Datos!B:M,12,0)</f>
        <v>32160</v>
      </c>
      <c r="D1335" s="21" t="str">
        <f>VLOOKUP(A1335,Datos!B:O,14,0)</f>
        <v>M</v>
      </c>
      <c r="E1335" s="21" t="str">
        <f>VLOOKUP(A1335,Datos!B:Q,16,0)</f>
        <v>NO CATEGORIZADO</v>
      </c>
      <c r="F1335" s="21" t="str">
        <f>VLOOKUP(A1335,Datos!$B$2:$R$1503,17,0)</f>
        <v>ESPECIALIZACIÓN</v>
      </c>
      <c r="G1335" s="21" t="str">
        <f>VLOOKUP(A1335,Datos!$B$2:$C$1503,2,0)</f>
        <v>BOGOTA</v>
      </c>
      <c r="H1335" s="22">
        <f ca="1">VLOOKUP(A1335,Datos!$B$2:$P$1503,15,0)</f>
        <v>35.830136986301369</v>
      </c>
      <c r="I1335" s="2" t="str">
        <f t="shared" si="20"/>
        <v>NO CUMPLE</v>
      </c>
    </row>
    <row r="1336" spans="1:9" x14ac:dyDescent="0.2">
      <c r="A1336" s="5">
        <v>1018415290</v>
      </c>
      <c r="B1336" s="5" t="s">
        <v>1342</v>
      </c>
      <c r="C1336" s="20">
        <f>VLOOKUP(A1336,Datos!B:M,12,0)</f>
        <v>32036</v>
      </c>
      <c r="D1336" s="21" t="str">
        <f>VLOOKUP(A1336,Datos!B:O,14,0)</f>
        <v>F</v>
      </c>
      <c r="E1336" s="21" t="str">
        <f>VLOOKUP(A1336,Datos!B:Q,16,0)</f>
        <v>CATEGORIA AUXILIAR</v>
      </c>
      <c r="F1336" s="21" t="str">
        <f>VLOOKUP(A1336,Datos!$B$2:$R$1503,17,0)</f>
        <v>ESPECIALIZACIÓN</v>
      </c>
      <c r="G1336" s="21" t="str">
        <f>VLOOKUP(A1336,Datos!$B$2:$C$1503,2,0)</f>
        <v>VALLEDUPAR</v>
      </c>
      <c r="H1336" s="22">
        <f ca="1">VLOOKUP(A1336,Datos!$B$2:$P$1503,15,0)</f>
        <v>36.169863013698631</v>
      </c>
      <c r="I1336" s="2" t="str">
        <f t="shared" si="20"/>
        <v>NO CUMPLE</v>
      </c>
    </row>
    <row r="1337" spans="1:9" x14ac:dyDescent="0.2">
      <c r="A1337" s="5">
        <v>1018417462</v>
      </c>
      <c r="B1337" s="5" t="s">
        <v>1343</v>
      </c>
      <c r="C1337" s="20">
        <f>VLOOKUP(A1337,Datos!B:M,12,0)</f>
        <v>32329</v>
      </c>
      <c r="D1337" s="21" t="str">
        <f>VLOOKUP(A1337,Datos!B:O,14,0)</f>
        <v>M</v>
      </c>
      <c r="E1337" s="21" t="str">
        <f>VLOOKUP(A1337,Datos!B:Q,16,0)</f>
        <v>NO CATEGORIZADO</v>
      </c>
      <c r="F1337" s="21" t="str">
        <f>VLOOKUP(A1337,Datos!$B$2:$R$1503,17,0)</f>
        <v>MAESTRÍA</v>
      </c>
      <c r="G1337" s="21" t="str">
        <f>VLOOKUP(A1337,Datos!$B$2:$C$1503,2,0)</f>
        <v>PEREIRA</v>
      </c>
      <c r="H1337" s="22">
        <f ca="1">VLOOKUP(A1337,Datos!$B$2:$P$1503,15,0)</f>
        <v>35.367123287671234</v>
      </c>
      <c r="I1337" s="2" t="str">
        <f t="shared" si="20"/>
        <v>CANDIDATO APROBADO</v>
      </c>
    </row>
    <row r="1338" spans="1:9" x14ac:dyDescent="0.2">
      <c r="A1338" s="5">
        <v>1018426923</v>
      </c>
      <c r="B1338" s="5" t="s">
        <v>1344</v>
      </c>
      <c r="C1338" s="20">
        <f>VLOOKUP(A1338,Datos!B:M,12,0)</f>
        <v>32691</v>
      </c>
      <c r="D1338" s="21" t="str">
        <f>VLOOKUP(A1338,Datos!B:O,14,0)</f>
        <v>F</v>
      </c>
      <c r="E1338" s="21" t="str">
        <f>VLOOKUP(A1338,Datos!B:Q,16,0)</f>
        <v>NO CATEGORIZADO</v>
      </c>
      <c r="F1338" s="21" t="str">
        <f>VLOOKUP(A1338,Datos!$B$2:$R$1503,17,0)</f>
        <v>MAESTRÍA</v>
      </c>
      <c r="G1338" s="21" t="str">
        <f>VLOOKUP(A1338,Datos!$B$2:$C$1503,2,0)</f>
        <v>BOGOTA</v>
      </c>
      <c r="H1338" s="22">
        <f ca="1">VLOOKUP(A1338,Datos!$B$2:$P$1503,15,0)</f>
        <v>34.375342465753427</v>
      </c>
      <c r="I1338" s="2" t="str">
        <f t="shared" si="20"/>
        <v>CANDIDATO APROBADO</v>
      </c>
    </row>
    <row r="1339" spans="1:9" x14ac:dyDescent="0.2">
      <c r="A1339" s="5">
        <v>1018429515</v>
      </c>
      <c r="B1339" s="5" t="s">
        <v>1345</v>
      </c>
      <c r="C1339" s="20">
        <f>VLOOKUP(A1339,Datos!B:M,12,0)</f>
        <v>32777</v>
      </c>
      <c r="D1339" s="21" t="str">
        <f>VLOOKUP(A1339,Datos!B:O,14,0)</f>
        <v>F</v>
      </c>
      <c r="E1339" s="21" t="str">
        <f>VLOOKUP(A1339,Datos!B:Q,16,0)</f>
        <v>NO CATEGORIZADO</v>
      </c>
      <c r="F1339" s="21" t="str">
        <f>VLOOKUP(A1339,Datos!$B$2:$R$1503,17,0)</f>
        <v>MAESTRÍA</v>
      </c>
      <c r="G1339" s="21" t="str">
        <f>VLOOKUP(A1339,Datos!$B$2:$C$1503,2,0)</f>
        <v>PEREIRA</v>
      </c>
      <c r="H1339" s="22">
        <f ca="1">VLOOKUP(A1339,Datos!$B$2:$P$1503,15,0)</f>
        <v>34.139726027397259</v>
      </c>
      <c r="I1339" s="2" t="str">
        <f t="shared" si="20"/>
        <v>CANDIDATO APROBADO</v>
      </c>
    </row>
    <row r="1340" spans="1:9" x14ac:dyDescent="0.2">
      <c r="A1340" s="5">
        <v>1018431233</v>
      </c>
      <c r="B1340" s="5" t="s">
        <v>1346</v>
      </c>
      <c r="C1340" s="20">
        <f>VLOOKUP(A1340,Datos!B:M,12,0)</f>
        <v>32775</v>
      </c>
      <c r="D1340" s="21" t="str">
        <f>VLOOKUP(A1340,Datos!B:O,14,0)</f>
        <v>F</v>
      </c>
      <c r="E1340" s="21" t="str">
        <f>VLOOKUP(A1340,Datos!B:Q,16,0)</f>
        <v>CATEGORIA ASISTENTE</v>
      </c>
      <c r="F1340" s="21" t="str">
        <f>VLOOKUP(A1340,Datos!$B$2:$R$1503,17,0)</f>
        <v>ESPECIALIZACIÓN</v>
      </c>
      <c r="G1340" s="21" t="str">
        <f>VLOOKUP(A1340,Datos!$B$2:$C$1503,2,0)</f>
        <v>VALLEDUPAR</v>
      </c>
      <c r="H1340" s="22">
        <f ca="1">VLOOKUP(A1340,Datos!$B$2:$P$1503,15,0)</f>
        <v>34.145205479452052</v>
      </c>
      <c r="I1340" s="2" t="str">
        <f t="shared" si="20"/>
        <v>NO CUMPLE</v>
      </c>
    </row>
    <row r="1341" spans="1:9" x14ac:dyDescent="0.2">
      <c r="A1341" s="5">
        <v>1018438066</v>
      </c>
      <c r="B1341" s="5" t="s">
        <v>1347</v>
      </c>
      <c r="C1341" s="20">
        <f>VLOOKUP(A1341,Datos!B:M,12,0)</f>
        <v>33136</v>
      </c>
      <c r="D1341" s="21" t="str">
        <f>VLOOKUP(A1341,Datos!B:O,14,0)</f>
        <v>M</v>
      </c>
      <c r="E1341" s="21" t="str">
        <f>VLOOKUP(A1341,Datos!B:Q,16,0)</f>
        <v>NO CATEGORIZADO</v>
      </c>
      <c r="F1341" s="21" t="str">
        <f>VLOOKUP(A1341,Datos!$B$2:$R$1503,17,0)</f>
        <v>MAESTRÍA</v>
      </c>
      <c r="G1341" s="21" t="str">
        <f>VLOOKUP(A1341,Datos!$B$2:$C$1503,2,0)</f>
        <v>BOGOTA</v>
      </c>
      <c r="H1341" s="22">
        <f ca="1">VLOOKUP(A1341,Datos!$B$2:$P$1503,15,0)</f>
        <v>33.156164383561645</v>
      </c>
      <c r="I1341" s="2" t="str">
        <f t="shared" si="20"/>
        <v>CANDIDATO APROBADO</v>
      </c>
    </row>
    <row r="1342" spans="1:9" x14ac:dyDescent="0.2">
      <c r="A1342" s="5">
        <v>1018440997</v>
      </c>
      <c r="B1342" s="5" t="s">
        <v>1348</v>
      </c>
      <c r="C1342" s="20">
        <f>VLOOKUP(A1342,Datos!B:M,12,0)</f>
        <v>33263</v>
      </c>
      <c r="D1342" s="21" t="str">
        <f>VLOOKUP(A1342,Datos!B:O,14,0)</f>
        <v>F</v>
      </c>
      <c r="E1342" s="21" t="str">
        <f>VLOOKUP(A1342,Datos!B:Q,16,0)</f>
        <v>CATEGORIA AUXILIAR</v>
      </c>
      <c r="F1342" s="21" t="str">
        <f>VLOOKUP(A1342,Datos!$B$2:$R$1503,17,0)</f>
        <v>MAESTRÍA</v>
      </c>
      <c r="G1342" s="21" t="str">
        <f>VLOOKUP(A1342,Datos!$B$2:$C$1503,2,0)</f>
        <v>BOGOTA</v>
      </c>
      <c r="H1342" s="22">
        <f ca="1">VLOOKUP(A1342,Datos!$B$2:$P$1503,15,0)</f>
        <v>32.80821917808219</v>
      </c>
      <c r="I1342" s="2" t="str">
        <f t="shared" si="20"/>
        <v>CANDIDATO APROBADO</v>
      </c>
    </row>
    <row r="1343" spans="1:9" x14ac:dyDescent="0.2">
      <c r="A1343" s="5">
        <v>1018457463</v>
      </c>
      <c r="B1343" s="5" t="s">
        <v>1349</v>
      </c>
      <c r="C1343" s="20">
        <f>VLOOKUP(A1343,Datos!B:M,12,0)</f>
        <v>33962</v>
      </c>
      <c r="D1343" s="21" t="str">
        <f>VLOOKUP(A1343,Datos!B:O,14,0)</f>
        <v>M</v>
      </c>
      <c r="E1343" s="21" t="str">
        <f>VLOOKUP(A1343,Datos!B:Q,16,0)</f>
        <v>NO CATEGORIZADO</v>
      </c>
      <c r="F1343" s="21" t="str">
        <f>VLOOKUP(A1343,Datos!$B$2:$R$1503,17,0)</f>
        <v>PROFESIONAL</v>
      </c>
      <c r="G1343" s="21" t="str">
        <f>VLOOKUP(A1343,Datos!$B$2:$C$1503,2,0)</f>
        <v>PEREIRA</v>
      </c>
      <c r="H1343" s="22">
        <f ca="1">VLOOKUP(A1343,Datos!$B$2:$P$1503,15,0)</f>
        <v>30.893150684931506</v>
      </c>
      <c r="I1343" s="2" t="str">
        <f t="shared" si="20"/>
        <v>NO CUMPLE</v>
      </c>
    </row>
    <row r="1344" spans="1:9" x14ac:dyDescent="0.2">
      <c r="A1344" s="5">
        <v>1019003776</v>
      </c>
      <c r="B1344" s="5" t="s">
        <v>1350</v>
      </c>
      <c r="C1344" s="20">
        <f>VLOOKUP(A1344,Datos!B:M,12,0)</f>
        <v>31442</v>
      </c>
      <c r="D1344" s="21" t="str">
        <f>VLOOKUP(A1344,Datos!B:O,14,0)</f>
        <v>M</v>
      </c>
      <c r="E1344" s="21" t="str">
        <f>VLOOKUP(A1344,Datos!B:Q,16,0)</f>
        <v>NO CATEGORIZADO</v>
      </c>
      <c r="F1344" s="21" t="str">
        <f>VLOOKUP(A1344,Datos!$B$2:$R$1503,17,0)</f>
        <v>PROFESIONAL</v>
      </c>
      <c r="G1344" s="21" t="str">
        <f>VLOOKUP(A1344,Datos!$B$2:$C$1503,2,0)</f>
        <v>VALLEDUPAR</v>
      </c>
      <c r="H1344" s="22">
        <f ca="1">VLOOKUP(A1344,Datos!$B$2:$P$1503,15,0)</f>
        <v>37.797260273972604</v>
      </c>
      <c r="I1344" s="2" t="str">
        <f t="shared" si="20"/>
        <v>NO CUMPLE</v>
      </c>
    </row>
    <row r="1345" spans="1:9" x14ac:dyDescent="0.2">
      <c r="A1345" s="5">
        <v>1019010172</v>
      </c>
      <c r="B1345" s="5" t="s">
        <v>1351</v>
      </c>
      <c r="C1345" s="20">
        <f>VLOOKUP(A1345,Datos!B:M,12,0)</f>
        <v>31727</v>
      </c>
      <c r="D1345" s="21" t="str">
        <f>VLOOKUP(A1345,Datos!B:O,14,0)</f>
        <v>M</v>
      </c>
      <c r="E1345" s="21" t="str">
        <f>VLOOKUP(A1345,Datos!B:Q,16,0)</f>
        <v>NO CATEGORIZADO</v>
      </c>
      <c r="F1345" s="21" t="str">
        <f>VLOOKUP(A1345,Datos!$B$2:$R$1503,17,0)</f>
        <v>ESPECIALIZACIÓN</v>
      </c>
      <c r="G1345" s="21" t="str">
        <f>VLOOKUP(A1345,Datos!$B$2:$C$1503,2,0)</f>
        <v>PEREIRA</v>
      </c>
      <c r="H1345" s="22">
        <f ca="1">VLOOKUP(A1345,Datos!$B$2:$P$1503,15,0)</f>
        <v>37.016438356164386</v>
      </c>
      <c r="I1345" s="2" t="str">
        <f t="shared" si="20"/>
        <v>NO CUMPLE</v>
      </c>
    </row>
    <row r="1346" spans="1:9" x14ac:dyDescent="0.2">
      <c r="A1346" s="5">
        <v>1019014479</v>
      </c>
      <c r="B1346" s="5" t="s">
        <v>1352</v>
      </c>
      <c r="C1346" s="20">
        <f>VLOOKUP(A1346,Datos!B:M,12,0)</f>
        <v>31884</v>
      </c>
      <c r="D1346" s="21" t="str">
        <f>VLOOKUP(A1346,Datos!B:O,14,0)</f>
        <v>M</v>
      </c>
      <c r="E1346" s="21" t="str">
        <f>VLOOKUP(A1346,Datos!B:Q,16,0)</f>
        <v>NO CATEGORIZADO</v>
      </c>
      <c r="F1346" s="21" t="str">
        <f>VLOOKUP(A1346,Datos!$B$2:$R$1503,17,0)</f>
        <v>MAESTRÍA</v>
      </c>
      <c r="G1346" s="21" t="str">
        <f>VLOOKUP(A1346,Datos!$B$2:$C$1503,2,0)</f>
        <v>BOGOTA</v>
      </c>
      <c r="H1346" s="22">
        <f ca="1">VLOOKUP(A1346,Datos!$B$2:$P$1503,15,0)</f>
        <v>36.586301369863016</v>
      </c>
      <c r="I1346" s="2" t="str">
        <f t="shared" si="20"/>
        <v>CANDIDATO APROBADO</v>
      </c>
    </row>
    <row r="1347" spans="1:9" x14ac:dyDescent="0.2">
      <c r="A1347" s="5">
        <v>1019016905</v>
      </c>
      <c r="B1347" s="5" t="s">
        <v>1353</v>
      </c>
      <c r="C1347" s="20">
        <f>VLOOKUP(A1347,Datos!B:M,12,0)</f>
        <v>31988</v>
      </c>
      <c r="D1347" s="21" t="str">
        <f>VLOOKUP(A1347,Datos!B:O,14,0)</f>
        <v>M</v>
      </c>
      <c r="E1347" s="21" t="str">
        <f>VLOOKUP(A1347,Datos!B:Q,16,0)</f>
        <v>NO CATEGORIZADO</v>
      </c>
      <c r="F1347" s="21" t="str">
        <f>VLOOKUP(A1347,Datos!$B$2:$R$1503,17,0)</f>
        <v>MAESTRÍA</v>
      </c>
      <c r="G1347" s="21" t="str">
        <f>VLOOKUP(A1347,Datos!$B$2:$C$1503,2,0)</f>
        <v>BOGOTA</v>
      </c>
      <c r="H1347" s="22">
        <f ca="1">VLOOKUP(A1347,Datos!$B$2:$P$1503,15,0)</f>
        <v>36.301369863013697</v>
      </c>
      <c r="I1347" s="2" t="str">
        <f t="shared" ref="I1347:I1410" si="21">IF(F1347="MAESTRÍA","CANDIDATO APROBADO","NO CUMPLE")</f>
        <v>CANDIDATO APROBADO</v>
      </c>
    </row>
    <row r="1348" spans="1:9" x14ac:dyDescent="0.2">
      <c r="A1348" s="5">
        <v>1019017948</v>
      </c>
      <c r="B1348" s="5" t="s">
        <v>1354</v>
      </c>
      <c r="C1348" s="20">
        <f>VLOOKUP(A1348,Datos!B:M,12,0)</f>
        <v>32019</v>
      </c>
      <c r="D1348" s="21" t="str">
        <f>VLOOKUP(A1348,Datos!B:O,14,0)</f>
        <v>M</v>
      </c>
      <c r="E1348" s="21" t="str">
        <f>VLOOKUP(A1348,Datos!B:Q,16,0)</f>
        <v>NO CATEGORIZADO</v>
      </c>
      <c r="F1348" s="21" t="str">
        <f>VLOOKUP(A1348,Datos!$B$2:$R$1503,17,0)</f>
        <v>MAESTRÍA</v>
      </c>
      <c r="G1348" s="21" t="str">
        <f>VLOOKUP(A1348,Datos!$B$2:$C$1503,2,0)</f>
        <v>PEREIRA</v>
      </c>
      <c r="H1348" s="22">
        <f ca="1">VLOOKUP(A1348,Datos!$B$2:$P$1503,15,0)</f>
        <v>36.216438356164382</v>
      </c>
      <c r="I1348" s="2" t="str">
        <f t="shared" si="21"/>
        <v>CANDIDATO APROBADO</v>
      </c>
    </row>
    <row r="1349" spans="1:9" x14ac:dyDescent="0.2">
      <c r="A1349" s="5">
        <v>1019020440</v>
      </c>
      <c r="B1349" s="5" t="s">
        <v>1355</v>
      </c>
      <c r="C1349" s="20">
        <f>VLOOKUP(A1349,Datos!B:M,12,0)</f>
        <v>32087</v>
      </c>
      <c r="D1349" s="21" t="str">
        <f>VLOOKUP(A1349,Datos!B:O,14,0)</f>
        <v>M</v>
      </c>
      <c r="E1349" s="21" t="str">
        <f>VLOOKUP(A1349,Datos!B:Q,16,0)</f>
        <v>NO CATEGORIZADO</v>
      </c>
      <c r="F1349" s="21" t="str">
        <f>VLOOKUP(A1349,Datos!$B$2:$R$1503,17,0)</f>
        <v>PROFESIONAL</v>
      </c>
      <c r="G1349" s="21" t="str">
        <f>VLOOKUP(A1349,Datos!$B$2:$C$1503,2,0)</f>
        <v>BOGOTA</v>
      </c>
      <c r="H1349" s="22">
        <f ca="1">VLOOKUP(A1349,Datos!$B$2:$P$1503,15,0)</f>
        <v>36.030136986301372</v>
      </c>
      <c r="I1349" s="2" t="str">
        <f t="shared" si="21"/>
        <v>NO CUMPLE</v>
      </c>
    </row>
    <row r="1350" spans="1:9" x14ac:dyDescent="0.2">
      <c r="A1350" s="5">
        <v>1019033162</v>
      </c>
      <c r="B1350" s="5" t="s">
        <v>1356</v>
      </c>
      <c r="C1350" s="20">
        <f>VLOOKUP(A1350,Datos!B:M,12,0)</f>
        <v>32650</v>
      </c>
      <c r="D1350" s="21" t="str">
        <f>VLOOKUP(A1350,Datos!B:O,14,0)</f>
        <v>M</v>
      </c>
      <c r="E1350" s="21" t="str">
        <f>VLOOKUP(A1350,Datos!B:Q,16,0)</f>
        <v>NO CATEGORIZADO</v>
      </c>
      <c r="F1350" s="21" t="str">
        <f>VLOOKUP(A1350,Datos!$B$2:$R$1503,17,0)</f>
        <v>MAESTRÍA</v>
      </c>
      <c r="G1350" s="21" t="str">
        <f>VLOOKUP(A1350,Datos!$B$2:$C$1503,2,0)</f>
        <v>BOGOTA</v>
      </c>
      <c r="H1350" s="22">
        <f ca="1">VLOOKUP(A1350,Datos!$B$2:$P$1503,15,0)</f>
        <v>34.487671232876714</v>
      </c>
      <c r="I1350" s="2" t="str">
        <f t="shared" si="21"/>
        <v>CANDIDATO APROBADO</v>
      </c>
    </row>
    <row r="1351" spans="1:9" x14ac:dyDescent="0.2">
      <c r="A1351" s="5">
        <v>1019033203</v>
      </c>
      <c r="B1351" s="5" t="s">
        <v>1357</v>
      </c>
      <c r="C1351" s="20">
        <f>VLOOKUP(A1351,Datos!B:M,12,0)</f>
        <v>32645</v>
      </c>
      <c r="D1351" s="21" t="str">
        <f>VLOOKUP(A1351,Datos!B:O,14,0)</f>
        <v>F</v>
      </c>
      <c r="E1351" s="21" t="str">
        <f>VLOOKUP(A1351,Datos!B:Q,16,0)</f>
        <v>NO CATEGORIZADO</v>
      </c>
      <c r="F1351" s="21" t="str">
        <f>VLOOKUP(A1351,Datos!$B$2:$R$1503,17,0)</f>
        <v>MAESTRÍA</v>
      </c>
      <c r="G1351" s="21" t="str">
        <f>VLOOKUP(A1351,Datos!$B$2:$C$1503,2,0)</f>
        <v>BOGOTA</v>
      </c>
      <c r="H1351" s="22">
        <f ca="1">VLOOKUP(A1351,Datos!$B$2:$P$1503,15,0)</f>
        <v>34.5013698630137</v>
      </c>
      <c r="I1351" s="2" t="str">
        <f t="shared" si="21"/>
        <v>CANDIDATO APROBADO</v>
      </c>
    </row>
    <row r="1352" spans="1:9" x14ac:dyDescent="0.2">
      <c r="A1352" s="5">
        <v>1019038006</v>
      </c>
      <c r="B1352" s="5" t="s">
        <v>1358</v>
      </c>
      <c r="C1352" s="20">
        <f>VLOOKUP(A1352,Datos!B:M,12,0)</f>
        <v>32781</v>
      </c>
      <c r="D1352" s="21" t="str">
        <f>VLOOKUP(A1352,Datos!B:O,14,0)</f>
        <v>F</v>
      </c>
      <c r="E1352" s="21" t="str">
        <f>VLOOKUP(A1352,Datos!B:Q,16,0)</f>
        <v>NO CATEGORIZADO</v>
      </c>
      <c r="F1352" s="21" t="str">
        <f>VLOOKUP(A1352,Datos!$B$2:$R$1503,17,0)</f>
        <v>MAESTRÍA</v>
      </c>
      <c r="G1352" s="21" t="str">
        <f>VLOOKUP(A1352,Datos!$B$2:$C$1503,2,0)</f>
        <v>BOGOTA</v>
      </c>
      <c r="H1352" s="22">
        <f ca="1">VLOOKUP(A1352,Datos!$B$2:$P$1503,15,0)</f>
        <v>34.128767123287673</v>
      </c>
      <c r="I1352" s="2" t="str">
        <f t="shared" si="21"/>
        <v>CANDIDATO APROBADO</v>
      </c>
    </row>
    <row r="1353" spans="1:9" x14ac:dyDescent="0.2">
      <c r="A1353" s="5">
        <v>1020720156</v>
      </c>
      <c r="B1353" s="5" t="s">
        <v>1359</v>
      </c>
      <c r="C1353" s="20">
        <f>VLOOKUP(A1353,Datos!B:M,12,0)</f>
        <v>31731</v>
      </c>
      <c r="D1353" s="21" t="str">
        <f>VLOOKUP(A1353,Datos!B:O,14,0)</f>
        <v>M</v>
      </c>
      <c r="E1353" s="21" t="str">
        <f>VLOOKUP(A1353,Datos!B:Q,16,0)</f>
        <v>NO CATEGORIZADO</v>
      </c>
      <c r="F1353" s="21" t="str">
        <f>VLOOKUP(A1353,Datos!$B$2:$R$1503,17,0)</f>
        <v>ESPECIALIZACIÓN</v>
      </c>
      <c r="G1353" s="21" t="str">
        <f>VLOOKUP(A1353,Datos!$B$2:$C$1503,2,0)</f>
        <v>PEREIRA</v>
      </c>
      <c r="H1353" s="22">
        <f ca="1">VLOOKUP(A1353,Datos!$B$2:$P$1503,15,0)</f>
        <v>37.005479452054793</v>
      </c>
      <c r="I1353" s="2" t="str">
        <f t="shared" si="21"/>
        <v>NO CUMPLE</v>
      </c>
    </row>
    <row r="1354" spans="1:9" x14ac:dyDescent="0.2">
      <c r="A1354" s="5">
        <v>1020738399</v>
      </c>
      <c r="B1354" s="5" t="s">
        <v>1360</v>
      </c>
      <c r="C1354" s="20">
        <f>VLOOKUP(A1354,Datos!B:M,12,0)</f>
        <v>32462</v>
      </c>
      <c r="D1354" s="21" t="str">
        <f>VLOOKUP(A1354,Datos!B:O,14,0)</f>
        <v>M</v>
      </c>
      <c r="E1354" s="21" t="str">
        <f>VLOOKUP(A1354,Datos!B:Q,16,0)</f>
        <v>NO CATEGORIZADO</v>
      </c>
      <c r="F1354" s="21" t="str">
        <f>VLOOKUP(A1354,Datos!$B$2:$R$1503,17,0)</f>
        <v>MAESTRÍA</v>
      </c>
      <c r="G1354" s="21" t="str">
        <f>VLOOKUP(A1354,Datos!$B$2:$C$1503,2,0)</f>
        <v>BOGOTA</v>
      </c>
      <c r="H1354" s="22">
        <f ca="1">VLOOKUP(A1354,Datos!$B$2:$P$1503,15,0)</f>
        <v>35.0027397260274</v>
      </c>
      <c r="I1354" s="2" t="str">
        <f t="shared" si="21"/>
        <v>CANDIDATO APROBADO</v>
      </c>
    </row>
    <row r="1355" spans="1:9" x14ac:dyDescent="0.2">
      <c r="A1355" s="5">
        <v>1020749332</v>
      </c>
      <c r="B1355" s="5" t="s">
        <v>1361</v>
      </c>
      <c r="C1355" s="20">
        <f>VLOOKUP(A1355,Datos!B:M,12,0)</f>
        <v>32908</v>
      </c>
      <c r="D1355" s="21" t="str">
        <f>VLOOKUP(A1355,Datos!B:O,14,0)</f>
        <v>F</v>
      </c>
      <c r="E1355" s="21" t="str">
        <f>VLOOKUP(A1355,Datos!B:Q,16,0)</f>
        <v>NO CATEGORIZADO</v>
      </c>
      <c r="F1355" s="21" t="str">
        <f>VLOOKUP(A1355,Datos!$B$2:$R$1503,17,0)</f>
        <v>ESPECIALIZACIÓN</v>
      </c>
      <c r="G1355" s="21" t="str">
        <f>VLOOKUP(A1355,Datos!$B$2:$C$1503,2,0)</f>
        <v>BOGOTA</v>
      </c>
      <c r="H1355" s="22">
        <f ca="1">VLOOKUP(A1355,Datos!$B$2:$P$1503,15,0)</f>
        <v>33.780821917808218</v>
      </c>
      <c r="I1355" s="2" t="str">
        <f t="shared" si="21"/>
        <v>NO CUMPLE</v>
      </c>
    </row>
    <row r="1356" spans="1:9" x14ac:dyDescent="0.2">
      <c r="A1356" s="5">
        <v>1020779968</v>
      </c>
      <c r="B1356" s="5" t="s">
        <v>1362</v>
      </c>
      <c r="C1356" s="20">
        <f>VLOOKUP(A1356,Datos!B:M,12,0)</f>
        <v>34058</v>
      </c>
      <c r="D1356" s="21" t="str">
        <f>VLOOKUP(A1356,Datos!B:O,14,0)</f>
        <v>F</v>
      </c>
      <c r="E1356" s="21" t="str">
        <f>VLOOKUP(A1356,Datos!B:Q,16,0)</f>
        <v>CATEGORIA ASOCIADO</v>
      </c>
      <c r="F1356" s="21" t="str">
        <f>VLOOKUP(A1356,Datos!$B$2:$R$1503,17,0)</f>
        <v>DOCTORADO</v>
      </c>
      <c r="G1356" s="21" t="str">
        <f>VLOOKUP(A1356,Datos!$B$2:$C$1503,2,0)</f>
        <v>VALLEDUPAR</v>
      </c>
      <c r="H1356" s="22">
        <f ca="1">VLOOKUP(A1356,Datos!$B$2:$P$1503,15,0)</f>
        <v>30.63013698630137</v>
      </c>
      <c r="I1356" s="2" t="str">
        <f t="shared" si="21"/>
        <v>NO CUMPLE</v>
      </c>
    </row>
    <row r="1357" spans="1:9" x14ac:dyDescent="0.2">
      <c r="A1357" s="5">
        <v>1022324867</v>
      </c>
      <c r="B1357" s="5" t="s">
        <v>1363</v>
      </c>
      <c r="C1357" s="20">
        <f>VLOOKUP(A1357,Datos!B:M,12,0)</f>
        <v>31580</v>
      </c>
      <c r="D1357" s="21" t="str">
        <f>VLOOKUP(A1357,Datos!B:O,14,0)</f>
        <v>F</v>
      </c>
      <c r="E1357" s="21" t="str">
        <f>VLOOKUP(A1357,Datos!B:Q,16,0)</f>
        <v>NO CATEGORIZADO</v>
      </c>
      <c r="F1357" s="21" t="str">
        <f>VLOOKUP(A1357,Datos!$B$2:$R$1503,17,0)</f>
        <v>ESPECIALIZACIÓN</v>
      </c>
      <c r="G1357" s="21" t="str">
        <f>VLOOKUP(A1357,Datos!$B$2:$C$1503,2,0)</f>
        <v>PEREIRA</v>
      </c>
      <c r="H1357" s="22">
        <f ca="1">VLOOKUP(A1357,Datos!$B$2:$P$1503,15,0)</f>
        <v>37.419178082191777</v>
      </c>
      <c r="I1357" s="2" t="str">
        <f t="shared" si="21"/>
        <v>NO CUMPLE</v>
      </c>
    </row>
    <row r="1358" spans="1:9" x14ac:dyDescent="0.2">
      <c r="A1358" s="5">
        <v>1022327518</v>
      </c>
      <c r="B1358" s="5" t="s">
        <v>1364</v>
      </c>
      <c r="C1358" s="20">
        <f>VLOOKUP(A1358,Datos!B:M,12,0)</f>
        <v>31718</v>
      </c>
      <c r="D1358" s="21" t="str">
        <f>VLOOKUP(A1358,Datos!B:O,14,0)</f>
        <v>F</v>
      </c>
      <c r="E1358" s="21" t="str">
        <f>VLOOKUP(A1358,Datos!B:Q,16,0)</f>
        <v>NO CATEGORIZADO</v>
      </c>
      <c r="F1358" s="21" t="str">
        <f>VLOOKUP(A1358,Datos!$B$2:$R$1503,17,0)</f>
        <v>MAESTRÍA</v>
      </c>
      <c r="G1358" s="21" t="str">
        <f>VLOOKUP(A1358,Datos!$B$2:$C$1503,2,0)</f>
        <v>BOGOTA</v>
      </c>
      <c r="H1358" s="22">
        <f ca="1">VLOOKUP(A1358,Datos!$B$2:$P$1503,15,0)</f>
        <v>37.041095890410958</v>
      </c>
      <c r="I1358" s="2" t="str">
        <f t="shared" si="21"/>
        <v>CANDIDATO APROBADO</v>
      </c>
    </row>
    <row r="1359" spans="1:9" x14ac:dyDescent="0.2">
      <c r="A1359" s="5">
        <v>1022327681</v>
      </c>
      <c r="B1359" s="5" t="s">
        <v>1365</v>
      </c>
      <c r="C1359" s="20">
        <f>VLOOKUP(A1359,Datos!B:M,12,0)</f>
        <v>31736</v>
      </c>
      <c r="D1359" s="21" t="str">
        <f>VLOOKUP(A1359,Datos!B:O,14,0)</f>
        <v>M</v>
      </c>
      <c r="E1359" s="21" t="str">
        <f>VLOOKUP(A1359,Datos!B:Q,16,0)</f>
        <v>NO CATEGORIZADO</v>
      </c>
      <c r="F1359" s="21" t="str">
        <f>VLOOKUP(A1359,Datos!$B$2:$R$1503,17,0)</f>
        <v>TECNOLÓGICO</v>
      </c>
      <c r="G1359" s="21" t="str">
        <f>VLOOKUP(A1359,Datos!$B$2:$C$1503,2,0)</f>
        <v>BOGOTA</v>
      </c>
      <c r="H1359" s="22">
        <f ca="1">VLOOKUP(A1359,Datos!$B$2:$P$1503,15,0)</f>
        <v>36.991780821917807</v>
      </c>
      <c r="I1359" s="2" t="str">
        <f t="shared" si="21"/>
        <v>NO CUMPLE</v>
      </c>
    </row>
    <row r="1360" spans="1:9" x14ac:dyDescent="0.2">
      <c r="A1360" s="5">
        <v>1022332713</v>
      </c>
      <c r="B1360" s="5" t="s">
        <v>1366</v>
      </c>
      <c r="C1360" s="20">
        <f>VLOOKUP(A1360,Datos!B:M,12,0)</f>
        <v>31901</v>
      </c>
      <c r="D1360" s="21" t="str">
        <f>VLOOKUP(A1360,Datos!B:O,14,0)</f>
        <v>F</v>
      </c>
      <c r="E1360" s="21" t="str">
        <f>VLOOKUP(A1360,Datos!B:Q,16,0)</f>
        <v>NO CATEGORIZADO</v>
      </c>
      <c r="F1360" s="21" t="str">
        <f>VLOOKUP(A1360,Datos!$B$2:$R$1503,17,0)</f>
        <v>TECNOLÓGICO</v>
      </c>
      <c r="G1360" s="21" t="str">
        <f>VLOOKUP(A1360,Datos!$B$2:$C$1503,2,0)</f>
        <v>BOGOTA</v>
      </c>
      <c r="H1360" s="22">
        <f ca="1">VLOOKUP(A1360,Datos!$B$2:$P$1503,15,0)</f>
        <v>36.539726027397258</v>
      </c>
      <c r="I1360" s="2" t="str">
        <f t="shared" si="21"/>
        <v>NO CUMPLE</v>
      </c>
    </row>
    <row r="1361" spans="1:9" x14ac:dyDescent="0.2">
      <c r="A1361" s="5">
        <v>1022346956</v>
      </c>
      <c r="B1361" s="5" t="s">
        <v>1367</v>
      </c>
      <c r="C1361" s="20">
        <f>VLOOKUP(A1361,Datos!B:M,12,0)</f>
        <v>32244</v>
      </c>
      <c r="D1361" s="21" t="str">
        <f>VLOOKUP(A1361,Datos!B:O,14,0)</f>
        <v>F</v>
      </c>
      <c r="E1361" s="21" t="str">
        <f>VLOOKUP(A1361,Datos!B:Q,16,0)</f>
        <v>CATEGORIA ASISTENTE</v>
      </c>
      <c r="F1361" s="21" t="str">
        <f>VLOOKUP(A1361,Datos!$B$2:$R$1503,17,0)</f>
        <v>ESPECIALIZACIÓN</v>
      </c>
      <c r="G1361" s="21" t="str">
        <f>VLOOKUP(A1361,Datos!$B$2:$C$1503,2,0)</f>
        <v>VALLEDUPAR</v>
      </c>
      <c r="H1361" s="22">
        <f ca="1">VLOOKUP(A1361,Datos!$B$2:$P$1503,15,0)</f>
        <v>35.6</v>
      </c>
      <c r="I1361" s="2" t="str">
        <f t="shared" si="21"/>
        <v>NO CUMPLE</v>
      </c>
    </row>
    <row r="1362" spans="1:9" x14ac:dyDescent="0.2">
      <c r="A1362" s="5">
        <v>1022347823</v>
      </c>
      <c r="B1362" s="5" t="s">
        <v>1368</v>
      </c>
      <c r="C1362" s="20">
        <f>VLOOKUP(A1362,Datos!B:M,12,0)</f>
        <v>32259</v>
      </c>
      <c r="D1362" s="21" t="str">
        <f>VLOOKUP(A1362,Datos!B:O,14,0)</f>
        <v>M</v>
      </c>
      <c r="E1362" s="21" t="str">
        <f>VLOOKUP(A1362,Datos!B:Q,16,0)</f>
        <v>NO CATEGORIZADO</v>
      </c>
      <c r="F1362" s="21" t="str">
        <f>VLOOKUP(A1362,Datos!$B$2:$R$1503,17,0)</f>
        <v>MAESTRÍA</v>
      </c>
      <c r="G1362" s="21" t="str">
        <f>VLOOKUP(A1362,Datos!$B$2:$C$1503,2,0)</f>
        <v>PEREIRA</v>
      </c>
      <c r="H1362" s="22">
        <f ca="1">VLOOKUP(A1362,Datos!$B$2:$P$1503,15,0)</f>
        <v>35.558904109589044</v>
      </c>
      <c r="I1362" s="2" t="str">
        <f t="shared" si="21"/>
        <v>CANDIDATO APROBADO</v>
      </c>
    </row>
    <row r="1363" spans="1:9" x14ac:dyDescent="0.2">
      <c r="A1363" s="5">
        <v>1022350412</v>
      </c>
      <c r="B1363" s="5" t="s">
        <v>1369</v>
      </c>
      <c r="C1363" s="20">
        <f>VLOOKUP(A1363,Datos!B:M,12,0)</f>
        <v>32221</v>
      </c>
      <c r="D1363" s="21" t="str">
        <f>VLOOKUP(A1363,Datos!B:O,14,0)</f>
        <v>F</v>
      </c>
      <c r="E1363" s="21" t="str">
        <f>VLOOKUP(A1363,Datos!B:Q,16,0)</f>
        <v>NO CATEGORIZADO</v>
      </c>
      <c r="F1363" s="21" t="str">
        <f>VLOOKUP(A1363,Datos!$B$2:$R$1503,17,0)</f>
        <v>ESPECIALIZACIÓN</v>
      </c>
      <c r="G1363" s="21" t="str">
        <f>VLOOKUP(A1363,Datos!$B$2:$C$1503,2,0)</f>
        <v>BOGOTA</v>
      </c>
      <c r="H1363" s="22">
        <f ca="1">VLOOKUP(A1363,Datos!$B$2:$P$1503,15,0)</f>
        <v>35.663013698630138</v>
      </c>
      <c r="I1363" s="2" t="str">
        <f t="shared" si="21"/>
        <v>NO CUMPLE</v>
      </c>
    </row>
    <row r="1364" spans="1:9" x14ac:dyDescent="0.2">
      <c r="A1364" s="5">
        <v>1022360437</v>
      </c>
      <c r="B1364" s="5" t="s">
        <v>1370</v>
      </c>
      <c r="C1364" s="20">
        <f>VLOOKUP(A1364,Datos!B:M,12,0)</f>
        <v>32769</v>
      </c>
      <c r="D1364" s="21" t="str">
        <f>VLOOKUP(A1364,Datos!B:O,14,0)</f>
        <v>F</v>
      </c>
      <c r="E1364" s="21" t="str">
        <f>VLOOKUP(A1364,Datos!B:Q,16,0)</f>
        <v>NO CATEGORIZADO</v>
      </c>
      <c r="F1364" s="21" t="str">
        <f>VLOOKUP(A1364,Datos!$B$2:$R$1503,17,0)</f>
        <v>PROFESIONAL</v>
      </c>
      <c r="G1364" s="21" t="str">
        <f>VLOOKUP(A1364,Datos!$B$2:$C$1503,2,0)</f>
        <v>BOGOTA</v>
      </c>
      <c r="H1364" s="22">
        <f ca="1">VLOOKUP(A1364,Datos!$B$2:$P$1503,15,0)</f>
        <v>34.161643835616438</v>
      </c>
      <c r="I1364" s="2" t="str">
        <f t="shared" si="21"/>
        <v>NO CUMPLE</v>
      </c>
    </row>
    <row r="1365" spans="1:9" x14ac:dyDescent="0.2">
      <c r="A1365" s="5">
        <v>1022363113</v>
      </c>
      <c r="B1365" s="5" t="s">
        <v>1371</v>
      </c>
      <c r="C1365" s="20">
        <f>VLOOKUP(A1365,Datos!B:M,12,0)</f>
        <v>33065</v>
      </c>
      <c r="D1365" s="21" t="str">
        <f>VLOOKUP(A1365,Datos!B:O,14,0)</f>
        <v>M</v>
      </c>
      <c r="E1365" s="21" t="str">
        <f>VLOOKUP(A1365,Datos!B:Q,16,0)</f>
        <v>NO CATEGORIZADO</v>
      </c>
      <c r="F1365" s="21" t="str">
        <f>VLOOKUP(A1365,Datos!$B$2:$R$1503,17,0)</f>
        <v>ESPECIALIZACIÓN</v>
      </c>
      <c r="G1365" s="21" t="str">
        <f>VLOOKUP(A1365,Datos!$B$2:$C$1503,2,0)</f>
        <v>BOGOTA</v>
      </c>
      <c r="H1365" s="22">
        <f ca="1">VLOOKUP(A1365,Datos!$B$2:$P$1503,15,0)</f>
        <v>33.350684931506848</v>
      </c>
      <c r="I1365" s="2" t="str">
        <f t="shared" si="21"/>
        <v>NO CUMPLE</v>
      </c>
    </row>
    <row r="1366" spans="1:9" x14ac:dyDescent="0.2">
      <c r="A1366" s="5">
        <v>1022365516</v>
      </c>
      <c r="B1366" s="5" t="s">
        <v>1372</v>
      </c>
      <c r="C1366" s="20">
        <f>VLOOKUP(A1366,Datos!B:M,12,0)</f>
        <v>32889</v>
      </c>
      <c r="D1366" s="21" t="str">
        <f>VLOOKUP(A1366,Datos!B:O,14,0)</f>
        <v>F</v>
      </c>
      <c r="E1366" s="21" t="str">
        <f>VLOOKUP(A1366,Datos!B:Q,16,0)</f>
        <v>NO CATEGORIZADO</v>
      </c>
      <c r="F1366" s="21" t="str">
        <f>VLOOKUP(A1366,Datos!$B$2:$R$1503,17,0)</f>
        <v>MAESTRÍA</v>
      </c>
      <c r="G1366" s="21" t="str">
        <f>VLOOKUP(A1366,Datos!$B$2:$C$1503,2,0)</f>
        <v>PEREIRA</v>
      </c>
      <c r="H1366" s="22">
        <f ca="1">VLOOKUP(A1366,Datos!$B$2:$P$1503,15,0)</f>
        <v>33.832876712328769</v>
      </c>
      <c r="I1366" s="2" t="str">
        <f t="shared" si="21"/>
        <v>CANDIDATO APROBADO</v>
      </c>
    </row>
    <row r="1367" spans="1:9" x14ac:dyDescent="0.2">
      <c r="A1367" s="5">
        <v>1022379141</v>
      </c>
      <c r="B1367" s="5" t="s">
        <v>1373</v>
      </c>
      <c r="C1367" s="20">
        <f>VLOOKUP(A1367,Datos!B:M,12,0)</f>
        <v>33876</v>
      </c>
      <c r="D1367" s="21" t="str">
        <f>VLOOKUP(A1367,Datos!B:O,14,0)</f>
        <v>F</v>
      </c>
      <c r="E1367" s="21" t="str">
        <f>VLOOKUP(A1367,Datos!B:Q,16,0)</f>
        <v>NO CATEGORIZADO</v>
      </c>
      <c r="F1367" s="21" t="str">
        <f>VLOOKUP(A1367,Datos!$B$2:$R$1503,17,0)</f>
        <v>MAESTRÍA</v>
      </c>
      <c r="G1367" s="21" t="str">
        <f>VLOOKUP(A1367,Datos!$B$2:$C$1503,2,0)</f>
        <v>BOGOTA</v>
      </c>
      <c r="H1367" s="22">
        <f ca="1">VLOOKUP(A1367,Datos!$B$2:$P$1503,15,0)</f>
        <v>31.12876712328767</v>
      </c>
      <c r="I1367" s="2" t="str">
        <f t="shared" si="21"/>
        <v>CANDIDATO APROBADO</v>
      </c>
    </row>
    <row r="1368" spans="1:9" x14ac:dyDescent="0.2">
      <c r="A1368" s="5">
        <v>1022386511</v>
      </c>
      <c r="B1368" s="5" t="s">
        <v>1374</v>
      </c>
      <c r="C1368" s="20">
        <f>VLOOKUP(A1368,Datos!B:M,12,0)</f>
        <v>34218</v>
      </c>
      <c r="D1368" s="21" t="str">
        <f>VLOOKUP(A1368,Datos!B:O,14,0)</f>
        <v>F</v>
      </c>
      <c r="E1368" s="21" t="str">
        <f>VLOOKUP(A1368,Datos!B:Q,16,0)</f>
        <v>NO CATEGORIZADO</v>
      </c>
      <c r="F1368" s="21" t="str">
        <f>VLOOKUP(A1368,Datos!$B$2:$R$1503,17,0)</f>
        <v>ESPECIALIZACIÓN</v>
      </c>
      <c r="G1368" s="21" t="str">
        <f>VLOOKUP(A1368,Datos!$B$2:$C$1503,2,0)</f>
        <v>BOGOTA</v>
      </c>
      <c r="H1368" s="22">
        <f ca="1">VLOOKUP(A1368,Datos!$B$2:$P$1503,15,0)</f>
        <v>30.19178082191781</v>
      </c>
      <c r="I1368" s="2" t="str">
        <f t="shared" si="21"/>
        <v>NO CUMPLE</v>
      </c>
    </row>
    <row r="1369" spans="1:9" x14ac:dyDescent="0.2">
      <c r="A1369" s="5">
        <v>1023862207</v>
      </c>
      <c r="B1369" s="5" t="s">
        <v>1375</v>
      </c>
      <c r="C1369" s="20">
        <f>VLOOKUP(A1369,Datos!B:M,12,0)</f>
        <v>31431</v>
      </c>
      <c r="D1369" s="21" t="str">
        <f>VLOOKUP(A1369,Datos!B:O,14,0)</f>
        <v>M</v>
      </c>
      <c r="E1369" s="21" t="str">
        <f>VLOOKUP(A1369,Datos!B:Q,16,0)</f>
        <v>NO CATEGORIZADO</v>
      </c>
      <c r="F1369" s="21" t="str">
        <f>VLOOKUP(A1369,Datos!$B$2:$R$1503,17,0)</f>
        <v>MAESTRÍA</v>
      </c>
      <c r="G1369" s="21" t="str">
        <f>VLOOKUP(A1369,Datos!$B$2:$C$1503,2,0)</f>
        <v>VALLEDUPAR</v>
      </c>
      <c r="H1369" s="22">
        <f ca="1">VLOOKUP(A1369,Datos!$B$2:$P$1503,15,0)</f>
        <v>37.827397260273976</v>
      </c>
      <c r="I1369" s="2" t="str">
        <f t="shared" si="21"/>
        <v>CANDIDATO APROBADO</v>
      </c>
    </row>
    <row r="1370" spans="1:9" x14ac:dyDescent="0.2">
      <c r="A1370" s="5">
        <v>1023938827</v>
      </c>
      <c r="B1370" s="5" t="s">
        <v>1376</v>
      </c>
      <c r="C1370" s="20">
        <f>VLOOKUP(A1370,Datos!B:M,12,0)</f>
        <v>30104</v>
      </c>
      <c r="D1370" s="21" t="str">
        <f>VLOOKUP(A1370,Datos!B:O,14,0)</f>
        <v>F</v>
      </c>
      <c r="E1370" s="21" t="str">
        <f>VLOOKUP(A1370,Datos!B:Q,16,0)</f>
        <v>NO CATEGORIZADO</v>
      </c>
      <c r="F1370" s="21" t="str">
        <f>VLOOKUP(A1370,Datos!$B$2:$R$1503,17,0)</f>
        <v>MAESTRÍA</v>
      </c>
      <c r="G1370" s="21" t="str">
        <f>VLOOKUP(A1370,Datos!$B$2:$C$1503,2,0)</f>
        <v>BOGOTA</v>
      </c>
      <c r="H1370" s="22">
        <f ca="1">VLOOKUP(A1370,Datos!$B$2:$P$1503,15,0)</f>
        <v>41.463013698630135</v>
      </c>
      <c r="I1370" s="2" t="str">
        <f t="shared" si="21"/>
        <v>CANDIDATO APROBADO</v>
      </c>
    </row>
    <row r="1371" spans="1:9" x14ac:dyDescent="0.2">
      <c r="A1371" s="5">
        <v>1024472303</v>
      </c>
      <c r="B1371" s="5" t="s">
        <v>1377</v>
      </c>
      <c r="C1371" s="20">
        <f>VLOOKUP(A1371,Datos!B:M,12,0)</f>
        <v>31820</v>
      </c>
      <c r="D1371" s="21" t="str">
        <f>VLOOKUP(A1371,Datos!B:O,14,0)</f>
        <v>M</v>
      </c>
      <c r="E1371" s="21" t="str">
        <f>VLOOKUP(A1371,Datos!B:Q,16,0)</f>
        <v>CATEGORIA AUXILIAR</v>
      </c>
      <c r="F1371" s="21" t="str">
        <f>VLOOKUP(A1371,Datos!$B$2:$R$1503,17,0)</f>
        <v>MAESTRÍA</v>
      </c>
      <c r="G1371" s="21" t="str">
        <f>VLOOKUP(A1371,Datos!$B$2:$C$1503,2,0)</f>
        <v>VALLEDUPAR</v>
      </c>
      <c r="H1371" s="22">
        <f ca="1">VLOOKUP(A1371,Datos!$B$2:$P$1503,15,0)</f>
        <v>36.761643835616439</v>
      </c>
      <c r="I1371" s="2" t="str">
        <f t="shared" si="21"/>
        <v>CANDIDATO APROBADO</v>
      </c>
    </row>
    <row r="1372" spans="1:9" x14ac:dyDescent="0.2">
      <c r="A1372" s="5">
        <v>1024483782</v>
      </c>
      <c r="B1372" s="5" t="s">
        <v>1378</v>
      </c>
      <c r="C1372" s="20">
        <f>VLOOKUP(A1372,Datos!B:M,12,0)</f>
        <v>32393</v>
      </c>
      <c r="D1372" s="21" t="str">
        <f>VLOOKUP(A1372,Datos!B:O,14,0)</f>
        <v>F</v>
      </c>
      <c r="E1372" s="21" t="str">
        <f>VLOOKUP(A1372,Datos!B:Q,16,0)</f>
        <v>CATEGORIA ASISTENTE</v>
      </c>
      <c r="F1372" s="21" t="str">
        <f>VLOOKUP(A1372,Datos!$B$2:$R$1503,17,0)</f>
        <v>MAESTRÍA</v>
      </c>
      <c r="G1372" s="21" t="str">
        <f>VLOOKUP(A1372,Datos!$B$2:$C$1503,2,0)</f>
        <v>VALLEDUPAR</v>
      </c>
      <c r="H1372" s="22">
        <f ca="1">VLOOKUP(A1372,Datos!$B$2:$P$1503,15,0)</f>
        <v>35.19178082191781</v>
      </c>
      <c r="I1372" s="2" t="str">
        <f t="shared" si="21"/>
        <v>CANDIDATO APROBADO</v>
      </c>
    </row>
    <row r="1373" spans="1:9" x14ac:dyDescent="0.2">
      <c r="A1373" s="5">
        <v>1024485984</v>
      </c>
      <c r="B1373" s="5" t="s">
        <v>1379</v>
      </c>
      <c r="C1373" s="20">
        <f>VLOOKUP(A1373,Datos!B:M,12,0)</f>
        <v>32442</v>
      </c>
      <c r="D1373" s="21" t="str">
        <f>VLOOKUP(A1373,Datos!B:O,14,0)</f>
        <v>F</v>
      </c>
      <c r="E1373" s="21" t="str">
        <f>VLOOKUP(A1373,Datos!B:Q,16,0)</f>
        <v>NO CATEGORIZADO</v>
      </c>
      <c r="F1373" s="21" t="str">
        <f>VLOOKUP(A1373,Datos!$B$2:$R$1503,17,0)</f>
        <v>ESPECIALIZACIÓN</v>
      </c>
      <c r="G1373" s="21" t="str">
        <f>VLOOKUP(A1373,Datos!$B$2:$C$1503,2,0)</f>
        <v>BOGOTA</v>
      </c>
      <c r="H1373" s="22">
        <f ca="1">VLOOKUP(A1373,Datos!$B$2:$P$1503,15,0)</f>
        <v>35.057534246575344</v>
      </c>
      <c r="I1373" s="2" t="str">
        <f t="shared" si="21"/>
        <v>NO CUMPLE</v>
      </c>
    </row>
    <row r="1374" spans="1:9" x14ac:dyDescent="0.2">
      <c r="A1374" s="5">
        <v>1024486474</v>
      </c>
      <c r="B1374" s="5" t="s">
        <v>1380</v>
      </c>
      <c r="C1374" s="20">
        <f>VLOOKUP(A1374,Datos!B:M,12,0)</f>
        <v>32462</v>
      </c>
      <c r="D1374" s="21" t="str">
        <f>VLOOKUP(A1374,Datos!B:O,14,0)</f>
        <v>F</v>
      </c>
      <c r="E1374" s="21" t="str">
        <f>VLOOKUP(A1374,Datos!B:Q,16,0)</f>
        <v>NO CATEGORIZADO</v>
      </c>
      <c r="F1374" s="21" t="str">
        <f>VLOOKUP(A1374,Datos!$B$2:$R$1503,17,0)</f>
        <v>MAESTRÍA</v>
      </c>
      <c r="G1374" s="21" t="str">
        <f>VLOOKUP(A1374,Datos!$B$2:$C$1503,2,0)</f>
        <v>BOGOTA</v>
      </c>
      <c r="H1374" s="22">
        <f ca="1">VLOOKUP(A1374,Datos!$B$2:$P$1503,15,0)</f>
        <v>35.0027397260274</v>
      </c>
      <c r="I1374" s="2" t="str">
        <f t="shared" si="21"/>
        <v>CANDIDATO APROBADO</v>
      </c>
    </row>
    <row r="1375" spans="1:9" x14ac:dyDescent="0.2">
      <c r="A1375" s="5">
        <v>1024487515</v>
      </c>
      <c r="B1375" s="5" t="s">
        <v>1381</v>
      </c>
      <c r="C1375" s="20">
        <f>VLOOKUP(A1375,Datos!B:M,12,0)</f>
        <v>32526</v>
      </c>
      <c r="D1375" s="21" t="str">
        <f>VLOOKUP(A1375,Datos!B:O,14,0)</f>
        <v>M</v>
      </c>
      <c r="E1375" s="21" t="str">
        <f>VLOOKUP(A1375,Datos!B:Q,16,0)</f>
        <v>NO CATEGORIZADO</v>
      </c>
      <c r="F1375" s="21" t="str">
        <f>VLOOKUP(A1375,Datos!$B$2:$R$1503,17,0)</f>
        <v>DOCTORADO</v>
      </c>
      <c r="G1375" s="21" t="str">
        <f>VLOOKUP(A1375,Datos!$B$2:$C$1503,2,0)</f>
        <v>BOGOTA</v>
      </c>
      <c r="H1375" s="22">
        <f ca="1">VLOOKUP(A1375,Datos!$B$2:$P$1503,15,0)</f>
        <v>34.827397260273976</v>
      </c>
      <c r="I1375" s="2" t="str">
        <f t="shared" si="21"/>
        <v>NO CUMPLE</v>
      </c>
    </row>
    <row r="1376" spans="1:9" x14ac:dyDescent="0.2">
      <c r="A1376" s="5">
        <v>1026255479</v>
      </c>
      <c r="B1376" s="5" t="s">
        <v>1382</v>
      </c>
      <c r="C1376" s="20">
        <f>VLOOKUP(A1376,Datos!B:M,12,0)</f>
        <v>31907</v>
      </c>
      <c r="D1376" s="21" t="str">
        <f>VLOOKUP(A1376,Datos!B:O,14,0)</f>
        <v>M</v>
      </c>
      <c r="E1376" s="21" t="str">
        <f>VLOOKUP(A1376,Datos!B:Q,16,0)</f>
        <v>NO CATEGORIZADO</v>
      </c>
      <c r="F1376" s="21" t="str">
        <f>VLOOKUP(A1376,Datos!$B$2:$R$1503,17,0)</f>
        <v>MAESTRÍA</v>
      </c>
      <c r="G1376" s="21" t="str">
        <f>VLOOKUP(A1376,Datos!$B$2:$C$1503,2,0)</f>
        <v>BOGOTA</v>
      </c>
      <c r="H1376" s="22">
        <f ca="1">VLOOKUP(A1376,Datos!$B$2:$P$1503,15,0)</f>
        <v>36.523287671232879</v>
      </c>
      <c r="I1376" s="2" t="str">
        <f t="shared" si="21"/>
        <v>CANDIDATO APROBADO</v>
      </c>
    </row>
    <row r="1377" spans="1:9" x14ac:dyDescent="0.2">
      <c r="A1377" s="5">
        <v>1026262868</v>
      </c>
      <c r="B1377" s="5" t="s">
        <v>1383</v>
      </c>
      <c r="C1377" s="20">
        <f>VLOOKUP(A1377,Datos!B:M,12,0)</f>
        <v>32486</v>
      </c>
      <c r="D1377" s="21" t="str">
        <f>VLOOKUP(A1377,Datos!B:O,14,0)</f>
        <v>F</v>
      </c>
      <c r="E1377" s="21" t="str">
        <f>VLOOKUP(A1377,Datos!B:Q,16,0)</f>
        <v>NO CATEGORIZADO</v>
      </c>
      <c r="F1377" s="21" t="str">
        <f>VLOOKUP(A1377,Datos!$B$2:$R$1503,17,0)</f>
        <v>MAESTRÍA</v>
      </c>
      <c r="G1377" s="21" t="str">
        <f>VLOOKUP(A1377,Datos!$B$2:$C$1503,2,0)</f>
        <v>PEREIRA</v>
      </c>
      <c r="H1377" s="22">
        <f ca="1">VLOOKUP(A1377,Datos!$B$2:$P$1503,15,0)</f>
        <v>34.936986301369863</v>
      </c>
      <c r="I1377" s="2" t="str">
        <f t="shared" si="21"/>
        <v>CANDIDATO APROBADO</v>
      </c>
    </row>
    <row r="1378" spans="1:9" x14ac:dyDescent="0.2">
      <c r="A1378" s="5">
        <v>1026266415</v>
      </c>
      <c r="B1378" s="5" t="s">
        <v>1384</v>
      </c>
      <c r="C1378" s="20">
        <f>VLOOKUP(A1378,Datos!B:M,12,0)</f>
        <v>32835</v>
      </c>
      <c r="D1378" s="21" t="str">
        <f>VLOOKUP(A1378,Datos!B:O,14,0)</f>
        <v>M</v>
      </c>
      <c r="E1378" s="21" t="str">
        <f>VLOOKUP(A1378,Datos!B:Q,16,0)</f>
        <v>NO CATEGORIZADO</v>
      </c>
      <c r="F1378" s="21" t="str">
        <f>VLOOKUP(A1378,Datos!$B$2:$R$1503,17,0)</f>
        <v>MAESTRÍA</v>
      </c>
      <c r="G1378" s="21" t="str">
        <f>VLOOKUP(A1378,Datos!$B$2:$C$1503,2,0)</f>
        <v>BOGOTA</v>
      </c>
      <c r="H1378" s="22">
        <f ca="1">VLOOKUP(A1378,Datos!$B$2:$P$1503,15,0)</f>
        <v>33.980821917808221</v>
      </c>
      <c r="I1378" s="2" t="str">
        <f t="shared" si="21"/>
        <v>CANDIDATO APROBADO</v>
      </c>
    </row>
    <row r="1379" spans="1:9" x14ac:dyDescent="0.2">
      <c r="A1379" s="5">
        <v>1030528478</v>
      </c>
      <c r="B1379" s="5" t="s">
        <v>1385</v>
      </c>
      <c r="C1379" s="20">
        <f>VLOOKUP(A1379,Datos!B:M,12,0)</f>
        <v>31650</v>
      </c>
      <c r="D1379" s="21" t="str">
        <f>VLOOKUP(A1379,Datos!B:O,14,0)</f>
        <v>M</v>
      </c>
      <c r="E1379" s="21" t="str">
        <f>VLOOKUP(A1379,Datos!B:Q,16,0)</f>
        <v>NO CATEGORIZADO</v>
      </c>
      <c r="F1379" s="21" t="str">
        <f>VLOOKUP(A1379,Datos!$B$2:$R$1503,17,0)</f>
        <v>TECNOLÓGICO</v>
      </c>
      <c r="G1379" s="21" t="str">
        <f>VLOOKUP(A1379,Datos!$B$2:$C$1503,2,0)</f>
        <v>BOGOTA</v>
      </c>
      <c r="H1379" s="22">
        <f ca="1">VLOOKUP(A1379,Datos!$B$2:$P$1503,15,0)</f>
        <v>37.227397260273975</v>
      </c>
      <c r="I1379" s="2" t="str">
        <f t="shared" si="21"/>
        <v>NO CUMPLE</v>
      </c>
    </row>
    <row r="1380" spans="1:9" x14ac:dyDescent="0.2">
      <c r="A1380" s="5">
        <v>1030529160</v>
      </c>
      <c r="B1380" s="5" t="s">
        <v>1386</v>
      </c>
      <c r="C1380" s="20">
        <f>VLOOKUP(A1380,Datos!B:M,12,0)</f>
        <v>31689</v>
      </c>
      <c r="D1380" s="21" t="str">
        <f>VLOOKUP(A1380,Datos!B:O,14,0)</f>
        <v>F</v>
      </c>
      <c r="E1380" s="21" t="str">
        <f>VLOOKUP(A1380,Datos!B:Q,16,0)</f>
        <v>NO CATEGORIZADO</v>
      </c>
      <c r="F1380" s="21" t="str">
        <f>VLOOKUP(A1380,Datos!$B$2:$R$1503,17,0)</f>
        <v>MAESTRÍA</v>
      </c>
      <c r="G1380" s="21" t="str">
        <f>VLOOKUP(A1380,Datos!$B$2:$C$1503,2,0)</f>
        <v>BOGOTA</v>
      </c>
      <c r="H1380" s="22">
        <f ca="1">VLOOKUP(A1380,Datos!$B$2:$P$1503,15,0)</f>
        <v>37.12054794520548</v>
      </c>
      <c r="I1380" s="2" t="str">
        <f t="shared" si="21"/>
        <v>CANDIDATO APROBADO</v>
      </c>
    </row>
    <row r="1381" spans="1:9" x14ac:dyDescent="0.2">
      <c r="A1381" s="5">
        <v>1030552182</v>
      </c>
      <c r="B1381" s="5" t="s">
        <v>1387</v>
      </c>
      <c r="C1381" s="20">
        <f>VLOOKUP(A1381,Datos!B:M,12,0)</f>
        <v>32519</v>
      </c>
      <c r="D1381" s="21" t="str">
        <f>VLOOKUP(A1381,Datos!B:O,14,0)</f>
        <v>F</v>
      </c>
      <c r="E1381" s="21" t="str">
        <f>VLOOKUP(A1381,Datos!B:Q,16,0)</f>
        <v>NO CATEGORIZADO</v>
      </c>
      <c r="F1381" s="21" t="str">
        <f>VLOOKUP(A1381,Datos!$B$2:$R$1503,17,0)</f>
        <v>MAESTRÍA</v>
      </c>
      <c r="G1381" s="21" t="str">
        <f>VLOOKUP(A1381,Datos!$B$2:$C$1503,2,0)</f>
        <v>PEREIRA</v>
      </c>
      <c r="H1381" s="22">
        <f ca="1">VLOOKUP(A1381,Datos!$B$2:$P$1503,15,0)</f>
        <v>34.846575342465755</v>
      </c>
      <c r="I1381" s="2" t="str">
        <f t="shared" si="21"/>
        <v>CANDIDATO APROBADO</v>
      </c>
    </row>
    <row r="1382" spans="1:9" x14ac:dyDescent="0.2">
      <c r="A1382" s="5">
        <v>1030569840</v>
      </c>
      <c r="B1382" s="5" t="s">
        <v>1388</v>
      </c>
      <c r="C1382" s="20">
        <f>VLOOKUP(A1382,Datos!B:M,12,0)</f>
        <v>32698</v>
      </c>
      <c r="D1382" s="21" t="str">
        <f>VLOOKUP(A1382,Datos!B:O,14,0)</f>
        <v>F</v>
      </c>
      <c r="E1382" s="21" t="str">
        <f>VLOOKUP(A1382,Datos!B:Q,16,0)</f>
        <v>NO CATEGORIZADO</v>
      </c>
      <c r="F1382" s="21" t="str">
        <f>VLOOKUP(A1382,Datos!$B$2:$R$1503,17,0)</f>
        <v>MAESTRÍA</v>
      </c>
      <c r="G1382" s="21" t="str">
        <f>VLOOKUP(A1382,Datos!$B$2:$C$1503,2,0)</f>
        <v>BOGOTA</v>
      </c>
      <c r="H1382" s="22">
        <f ca="1">VLOOKUP(A1382,Datos!$B$2:$P$1503,15,0)</f>
        <v>34.356164383561641</v>
      </c>
      <c r="I1382" s="2" t="str">
        <f t="shared" si="21"/>
        <v>CANDIDATO APROBADO</v>
      </c>
    </row>
    <row r="1383" spans="1:9" x14ac:dyDescent="0.2">
      <c r="A1383" s="5">
        <v>1030572351</v>
      </c>
      <c r="B1383" s="5" t="s">
        <v>1389</v>
      </c>
      <c r="C1383" s="20">
        <f>VLOOKUP(A1383,Datos!B:M,12,0)</f>
        <v>32986</v>
      </c>
      <c r="D1383" s="21" t="str">
        <f>VLOOKUP(A1383,Datos!B:O,14,0)</f>
        <v>F</v>
      </c>
      <c r="E1383" s="21" t="str">
        <f>VLOOKUP(A1383,Datos!B:Q,16,0)</f>
        <v>CATEGORIA AUXILIAR</v>
      </c>
      <c r="F1383" s="21" t="str">
        <f>VLOOKUP(A1383,Datos!$B$2:$R$1503,17,0)</f>
        <v>MAESTRÍA</v>
      </c>
      <c r="G1383" s="21" t="str">
        <f>VLOOKUP(A1383,Datos!$B$2:$C$1503,2,0)</f>
        <v>BOGOTA</v>
      </c>
      <c r="H1383" s="22">
        <f ca="1">VLOOKUP(A1383,Datos!$B$2:$P$1503,15,0)</f>
        <v>33.56712328767123</v>
      </c>
      <c r="I1383" s="2" t="str">
        <f t="shared" si="21"/>
        <v>CANDIDATO APROBADO</v>
      </c>
    </row>
    <row r="1384" spans="1:9" x14ac:dyDescent="0.2">
      <c r="A1384" s="5">
        <v>1030597830</v>
      </c>
      <c r="B1384" s="5" t="s">
        <v>1390</v>
      </c>
      <c r="C1384" s="20">
        <f>VLOOKUP(A1384,Datos!B:M,12,0)</f>
        <v>33469</v>
      </c>
      <c r="D1384" s="21" t="str">
        <f>VLOOKUP(A1384,Datos!B:O,14,0)</f>
        <v>M</v>
      </c>
      <c r="E1384" s="21" t="str">
        <f>VLOOKUP(A1384,Datos!B:Q,16,0)</f>
        <v>NO CATEGORIZADO</v>
      </c>
      <c r="F1384" s="21" t="str">
        <f>VLOOKUP(A1384,Datos!$B$2:$R$1503,17,0)</f>
        <v>PROFESIONAL</v>
      </c>
      <c r="G1384" s="21" t="str">
        <f>VLOOKUP(A1384,Datos!$B$2:$C$1503,2,0)</f>
        <v>PEREIRA</v>
      </c>
      <c r="H1384" s="22">
        <f ca="1">VLOOKUP(A1384,Datos!$B$2:$P$1503,15,0)</f>
        <v>32.243835616438353</v>
      </c>
      <c r="I1384" s="2" t="str">
        <f t="shared" si="21"/>
        <v>NO CUMPLE</v>
      </c>
    </row>
    <row r="1385" spans="1:9" x14ac:dyDescent="0.2">
      <c r="A1385" s="5">
        <v>1030635552</v>
      </c>
      <c r="B1385" s="5" t="s">
        <v>1391</v>
      </c>
      <c r="C1385" s="20">
        <f>VLOOKUP(A1385,Datos!B:M,12,0)</f>
        <v>34359</v>
      </c>
      <c r="D1385" s="21" t="str">
        <f>VLOOKUP(A1385,Datos!B:O,14,0)</f>
        <v>F</v>
      </c>
      <c r="E1385" s="21" t="str">
        <f>VLOOKUP(A1385,Datos!B:Q,16,0)</f>
        <v>NO CATEGORIZADO</v>
      </c>
      <c r="F1385" s="21" t="str">
        <f>VLOOKUP(A1385,Datos!$B$2:$R$1503,17,0)</f>
        <v>ESPECIALIZACIÓN</v>
      </c>
      <c r="G1385" s="21" t="str">
        <f>VLOOKUP(A1385,Datos!$B$2:$C$1503,2,0)</f>
        <v>VALLEDUPAR</v>
      </c>
      <c r="H1385" s="22">
        <f ca="1">VLOOKUP(A1385,Datos!$B$2:$P$1503,15,0)</f>
        <v>29.805479452054794</v>
      </c>
      <c r="I1385" s="2" t="str">
        <f t="shared" si="21"/>
        <v>NO CUMPLE</v>
      </c>
    </row>
    <row r="1386" spans="1:9" x14ac:dyDescent="0.2">
      <c r="A1386" s="5">
        <v>1031126766</v>
      </c>
      <c r="B1386" s="5" t="s">
        <v>1392</v>
      </c>
      <c r="C1386" s="20">
        <f>VLOOKUP(A1386,Datos!B:M,12,0)</f>
        <v>31782</v>
      </c>
      <c r="D1386" s="21" t="str">
        <f>VLOOKUP(A1386,Datos!B:O,14,0)</f>
        <v>M</v>
      </c>
      <c r="E1386" s="21" t="str">
        <f>VLOOKUP(A1386,Datos!B:Q,16,0)</f>
        <v>NO CATEGORIZADO</v>
      </c>
      <c r="F1386" s="21" t="str">
        <f>VLOOKUP(A1386,Datos!$B$2:$R$1503,17,0)</f>
        <v>MAESTRÍA</v>
      </c>
      <c r="G1386" s="21" t="str">
        <f>VLOOKUP(A1386,Datos!$B$2:$C$1503,2,0)</f>
        <v>VALLEDUPAR</v>
      </c>
      <c r="H1386" s="22">
        <f ca="1">VLOOKUP(A1386,Datos!$B$2:$P$1503,15,0)</f>
        <v>36.865753424657534</v>
      </c>
      <c r="I1386" s="2" t="str">
        <f t="shared" si="21"/>
        <v>CANDIDATO APROBADO</v>
      </c>
    </row>
    <row r="1387" spans="1:9" x14ac:dyDescent="0.2">
      <c r="A1387" s="5">
        <v>1032356291</v>
      </c>
      <c r="B1387" s="5" t="s">
        <v>1393</v>
      </c>
      <c r="C1387" s="20">
        <f>VLOOKUP(A1387,Datos!B:M,12,0)</f>
        <v>31209</v>
      </c>
      <c r="D1387" s="21" t="str">
        <f>VLOOKUP(A1387,Datos!B:O,14,0)</f>
        <v>F</v>
      </c>
      <c r="E1387" s="21" t="str">
        <f>VLOOKUP(A1387,Datos!B:Q,16,0)</f>
        <v>NO CATEGORIZADO</v>
      </c>
      <c r="F1387" s="21" t="str">
        <f>VLOOKUP(A1387,Datos!$B$2:$R$1503,17,0)</f>
        <v>DOCTORADO</v>
      </c>
      <c r="G1387" s="21" t="str">
        <f>VLOOKUP(A1387,Datos!$B$2:$C$1503,2,0)</f>
        <v>PEREIRA</v>
      </c>
      <c r="H1387" s="22">
        <f ca="1">VLOOKUP(A1387,Datos!$B$2:$P$1503,15,0)</f>
        <v>38.435616438356163</v>
      </c>
      <c r="I1387" s="2" t="str">
        <f t="shared" si="21"/>
        <v>NO CUMPLE</v>
      </c>
    </row>
    <row r="1388" spans="1:9" x14ac:dyDescent="0.2">
      <c r="A1388" s="5">
        <v>1032360656</v>
      </c>
      <c r="B1388" s="5" t="s">
        <v>1394</v>
      </c>
      <c r="C1388" s="20">
        <f>VLOOKUP(A1388,Datos!B:M,12,0)</f>
        <v>31480</v>
      </c>
      <c r="D1388" s="21" t="str">
        <f>VLOOKUP(A1388,Datos!B:O,14,0)</f>
        <v>M</v>
      </c>
      <c r="E1388" s="21" t="str">
        <f>VLOOKUP(A1388,Datos!B:Q,16,0)</f>
        <v>NO CATEGORIZADO</v>
      </c>
      <c r="F1388" s="21" t="str">
        <f>VLOOKUP(A1388,Datos!$B$2:$R$1503,17,0)</f>
        <v>PROFESIONAL</v>
      </c>
      <c r="G1388" s="21" t="str">
        <f>VLOOKUP(A1388,Datos!$B$2:$C$1503,2,0)</f>
        <v>PEREIRA</v>
      </c>
      <c r="H1388" s="22">
        <f ca="1">VLOOKUP(A1388,Datos!$B$2:$P$1503,15,0)</f>
        <v>37.69315068493151</v>
      </c>
      <c r="I1388" s="2" t="str">
        <f t="shared" si="21"/>
        <v>NO CUMPLE</v>
      </c>
    </row>
    <row r="1389" spans="1:9" x14ac:dyDescent="0.2">
      <c r="A1389" s="5">
        <v>1032370043</v>
      </c>
      <c r="B1389" s="5" t="s">
        <v>1395</v>
      </c>
      <c r="C1389" s="20">
        <f>VLOOKUP(A1389,Datos!B:M,12,0)</f>
        <v>31632</v>
      </c>
      <c r="D1389" s="21" t="str">
        <f>VLOOKUP(A1389,Datos!B:O,14,0)</f>
        <v>M</v>
      </c>
      <c r="E1389" s="21" t="str">
        <f>VLOOKUP(A1389,Datos!B:Q,16,0)</f>
        <v>NO CATEGORIZADO</v>
      </c>
      <c r="F1389" s="21" t="str">
        <f>VLOOKUP(A1389,Datos!$B$2:$R$1503,17,0)</f>
        <v>MAESTRÍA</v>
      </c>
      <c r="G1389" s="21" t="str">
        <f>VLOOKUP(A1389,Datos!$B$2:$C$1503,2,0)</f>
        <v>BOGOTA</v>
      </c>
      <c r="H1389" s="22">
        <f ca="1">VLOOKUP(A1389,Datos!$B$2:$P$1503,15,0)</f>
        <v>37.276712328767125</v>
      </c>
      <c r="I1389" s="2" t="str">
        <f t="shared" si="21"/>
        <v>CANDIDATO APROBADO</v>
      </c>
    </row>
    <row r="1390" spans="1:9" x14ac:dyDescent="0.2">
      <c r="A1390" s="5">
        <v>1032373722</v>
      </c>
      <c r="B1390" s="5" t="s">
        <v>1396</v>
      </c>
      <c r="C1390" s="20">
        <f>VLOOKUP(A1390,Datos!B:M,12,0)</f>
        <v>31482</v>
      </c>
      <c r="D1390" s="21" t="str">
        <f>VLOOKUP(A1390,Datos!B:O,14,0)</f>
        <v>F</v>
      </c>
      <c r="E1390" s="21" t="str">
        <f>VLOOKUP(A1390,Datos!B:Q,16,0)</f>
        <v>NO CATEGORIZADO</v>
      </c>
      <c r="F1390" s="21" t="str">
        <f>VLOOKUP(A1390,Datos!$B$2:$R$1503,17,0)</f>
        <v>PROFESIONAL</v>
      </c>
      <c r="G1390" s="21" t="str">
        <f>VLOOKUP(A1390,Datos!$B$2:$C$1503,2,0)</f>
        <v>PEREIRA</v>
      </c>
      <c r="H1390" s="22">
        <f ca="1">VLOOKUP(A1390,Datos!$B$2:$P$1503,15,0)</f>
        <v>37.68767123287671</v>
      </c>
      <c r="I1390" s="2" t="str">
        <f t="shared" si="21"/>
        <v>NO CUMPLE</v>
      </c>
    </row>
    <row r="1391" spans="1:9" x14ac:dyDescent="0.2">
      <c r="A1391" s="5">
        <v>1032383994</v>
      </c>
      <c r="B1391" s="5" t="s">
        <v>1397</v>
      </c>
      <c r="C1391" s="20">
        <f>VLOOKUP(A1391,Datos!B:M,12,0)</f>
        <v>31841</v>
      </c>
      <c r="D1391" s="21" t="str">
        <f>VLOOKUP(A1391,Datos!B:O,14,0)</f>
        <v>M</v>
      </c>
      <c r="E1391" s="21" t="str">
        <f>VLOOKUP(A1391,Datos!B:Q,16,0)</f>
        <v>NO CATEGORIZADO</v>
      </c>
      <c r="F1391" s="21" t="str">
        <f>VLOOKUP(A1391,Datos!$B$2:$R$1503,17,0)</f>
        <v>ESPECIALIZACIÓN</v>
      </c>
      <c r="G1391" s="21" t="str">
        <f>VLOOKUP(A1391,Datos!$B$2:$C$1503,2,0)</f>
        <v>BOGOTA</v>
      </c>
      <c r="H1391" s="22">
        <f ca="1">VLOOKUP(A1391,Datos!$B$2:$P$1503,15,0)</f>
        <v>36.704109589041096</v>
      </c>
      <c r="I1391" s="2" t="str">
        <f t="shared" si="21"/>
        <v>NO CUMPLE</v>
      </c>
    </row>
    <row r="1392" spans="1:9" x14ac:dyDescent="0.2">
      <c r="A1392" s="5">
        <v>1032387965</v>
      </c>
      <c r="B1392" s="5" t="s">
        <v>1398</v>
      </c>
      <c r="C1392" s="20">
        <f>VLOOKUP(A1392,Datos!B:M,12,0)</f>
        <v>31917</v>
      </c>
      <c r="D1392" s="21" t="str">
        <f>VLOOKUP(A1392,Datos!B:O,14,0)</f>
        <v>F</v>
      </c>
      <c r="E1392" s="21" t="str">
        <f>VLOOKUP(A1392,Datos!B:Q,16,0)</f>
        <v>NO CATEGORIZADO</v>
      </c>
      <c r="F1392" s="21" t="str">
        <f>VLOOKUP(A1392,Datos!$B$2:$R$1503,17,0)</f>
        <v>MAESTRÍA</v>
      </c>
      <c r="G1392" s="21" t="str">
        <f>VLOOKUP(A1392,Datos!$B$2:$C$1503,2,0)</f>
        <v>BOGOTA</v>
      </c>
      <c r="H1392" s="22">
        <f ca="1">VLOOKUP(A1392,Datos!$B$2:$P$1503,15,0)</f>
        <v>36.495890410958907</v>
      </c>
      <c r="I1392" s="2" t="str">
        <f t="shared" si="21"/>
        <v>CANDIDATO APROBADO</v>
      </c>
    </row>
    <row r="1393" spans="1:9" x14ac:dyDescent="0.2">
      <c r="A1393" s="5">
        <v>1032388237</v>
      </c>
      <c r="B1393" s="5" t="s">
        <v>1399</v>
      </c>
      <c r="C1393" s="20">
        <f>VLOOKUP(A1393,Datos!B:M,12,0)</f>
        <v>31890</v>
      </c>
      <c r="D1393" s="21" t="str">
        <f>VLOOKUP(A1393,Datos!B:O,14,0)</f>
        <v>M</v>
      </c>
      <c r="E1393" s="21" t="str">
        <f>VLOOKUP(A1393,Datos!B:Q,16,0)</f>
        <v>NO CATEGORIZADO</v>
      </c>
      <c r="F1393" s="21" t="str">
        <f>VLOOKUP(A1393,Datos!$B$2:$R$1503,17,0)</f>
        <v>ESPECIALIZACIÓN</v>
      </c>
      <c r="G1393" s="21" t="str">
        <f>VLOOKUP(A1393,Datos!$B$2:$C$1503,2,0)</f>
        <v>PEREIRA</v>
      </c>
      <c r="H1393" s="22">
        <f ca="1">VLOOKUP(A1393,Datos!$B$2:$P$1503,15,0)</f>
        <v>36.56986301369863</v>
      </c>
      <c r="I1393" s="2" t="str">
        <f t="shared" si="21"/>
        <v>NO CUMPLE</v>
      </c>
    </row>
    <row r="1394" spans="1:9" x14ac:dyDescent="0.2">
      <c r="A1394" s="5">
        <v>1032391040</v>
      </c>
      <c r="B1394" s="5" t="s">
        <v>1400</v>
      </c>
      <c r="C1394" s="20">
        <f>VLOOKUP(A1394,Datos!B:M,12,0)</f>
        <v>31956</v>
      </c>
      <c r="D1394" s="21" t="str">
        <f>VLOOKUP(A1394,Datos!B:O,14,0)</f>
        <v>F</v>
      </c>
      <c r="E1394" s="21" t="str">
        <f>VLOOKUP(A1394,Datos!B:Q,16,0)</f>
        <v>CATEGORIA AUXILIAR</v>
      </c>
      <c r="F1394" s="21" t="str">
        <f>VLOOKUP(A1394,Datos!$B$2:$R$1503,17,0)</f>
        <v>MAESTRÍA</v>
      </c>
      <c r="G1394" s="21" t="str">
        <f>VLOOKUP(A1394,Datos!$B$2:$C$1503,2,0)</f>
        <v>PEREIRA</v>
      </c>
      <c r="H1394" s="22">
        <f ca="1">VLOOKUP(A1394,Datos!$B$2:$P$1503,15,0)</f>
        <v>36.389041095890413</v>
      </c>
      <c r="I1394" s="2" t="str">
        <f t="shared" si="21"/>
        <v>CANDIDATO APROBADO</v>
      </c>
    </row>
    <row r="1395" spans="1:9" x14ac:dyDescent="0.2">
      <c r="A1395" s="5">
        <v>1032394388</v>
      </c>
      <c r="B1395" s="5" t="s">
        <v>1401</v>
      </c>
      <c r="C1395" s="20">
        <f>VLOOKUP(A1395,Datos!B:M,12,0)</f>
        <v>31860</v>
      </c>
      <c r="D1395" s="21" t="str">
        <f>VLOOKUP(A1395,Datos!B:O,14,0)</f>
        <v>F</v>
      </c>
      <c r="E1395" s="21" t="str">
        <f>VLOOKUP(A1395,Datos!B:Q,16,0)</f>
        <v>NO CATEGORIZADO</v>
      </c>
      <c r="F1395" s="21" t="str">
        <f>VLOOKUP(A1395,Datos!$B$2:$R$1503,17,0)</f>
        <v>MAESTRÍA</v>
      </c>
      <c r="G1395" s="21" t="str">
        <f>VLOOKUP(A1395,Datos!$B$2:$C$1503,2,0)</f>
        <v>BOGOTA</v>
      </c>
      <c r="H1395" s="22">
        <f ca="1">VLOOKUP(A1395,Datos!$B$2:$P$1503,15,0)</f>
        <v>36.652054794520545</v>
      </c>
      <c r="I1395" s="2" t="str">
        <f t="shared" si="21"/>
        <v>CANDIDATO APROBADO</v>
      </c>
    </row>
    <row r="1396" spans="1:9" x14ac:dyDescent="0.2">
      <c r="A1396" s="5">
        <v>1032402879</v>
      </c>
      <c r="B1396" s="5" t="s">
        <v>1402</v>
      </c>
      <c r="C1396" s="20">
        <f>VLOOKUP(A1396,Datos!B:M,12,0)</f>
        <v>32155</v>
      </c>
      <c r="D1396" s="21" t="str">
        <f>VLOOKUP(A1396,Datos!B:O,14,0)</f>
        <v>M</v>
      </c>
      <c r="E1396" s="21" t="str">
        <f>VLOOKUP(A1396,Datos!B:Q,16,0)</f>
        <v>NO CATEGORIZADO</v>
      </c>
      <c r="F1396" s="21" t="str">
        <f>VLOOKUP(A1396,Datos!$B$2:$R$1503,17,0)</f>
        <v>ESPECIALIZACIÓN</v>
      </c>
      <c r="G1396" s="21" t="str">
        <f>VLOOKUP(A1396,Datos!$B$2:$C$1503,2,0)</f>
        <v>PEREIRA</v>
      </c>
      <c r="H1396" s="22">
        <f ca="1">VLOOKUP(A1396,Datos!$B$2:$P$1503,15,0)</f>
        <v>35.843835616438355</v>
      </c>
      <c r="I1396" s="2" t="str">
        <f t="shared" si="21"/>
        <v>NO CUMPLE</v>
      </c>
    </row>
    <row r="1397" spans="1:9" x14ac:dyDescent="0.2">
      <c r="A1397" s="5">
        <v>1032427335</v>
      </c>
      <c r="B1397" s="5" t="s">
        <v>1403</v>
      </c>
      <c r="C1397" s="20">
        <f>VLOOKUP(A1397,Datos!B:M,12,0)</f>
        <v>32565</v>
      </c>
      <c r="D1397" s="21" t="str">
        <f>VLOOKUP(A1397,Datos!B:O,14,0)</f>
        <v>F</v>
      </c>
      <c r="E1397" s="21" t="str">
        <f>VLOOKUP(A1397,Datos!B:Q,16,0)</f>
        <v>NO CATEGORIZADO</v>
      </c>
      <c r="F1397" s="21" t="str">
        <f>VLOOKUP(A1397,Datos!$B$2:$R$1503,17,0)</f>
        <v>ESPECIALIZACIÓN</v>
      </c>
      <c r="G1397" s="21" t="str">
        <f>VLOOKUP(A1397,Datos!$B$2:$C$1503,2,0)</f>
        <v>BOGOTA</v>
      </c>
      <c r="H1397" s="22">
        <f ca="1">VLOOKUP(A1397,Datos!$B$2:$P$1503,15,0)</f>
        <v>34.720547945205482</v>
      </c>
      <c r="I1397" s="2" t="str">
        <f t="shared" si="21"/>
        <v>NO CUMPLE</v>
      </c>
    </row>
    <row r="1398" spans="1:9" x14ac:dyDescent="0.2">
      <c r="A1398" s="5">
        <v>1032439037</v>
      </c>
      <c r="B1398" s="5" t="s">
        <v>1404</v>
      </c>
      <c r="C1398" s="20">
        <f>VLOOKUP(A1398,Datos!B:M,12,0)</f>
        <v>33145</v>
      </c>
      <c r="D1398" s="21" t="str">
        <f>VLOOKUP(A1398,Datos!B:O,14,0)</f>
        <v>M</v>
      </c>
      <c r="E1398" s="21" t="str">
        <f>VLOOKUP(A1398,Datos!B:Q,16,0)</f>
        <v>NO CATEGORIZADO</v>
      </c>
      <c r="F1398" s="21" t="str">
        <f>VLOOKUP(A1398,Datos!$B$2:$R$1503,17,0)</f>
        <v>PROFESIONAL</v>
      </c>
      <c r="G1398" s="21" t="str">
        <f>VLOOKUP(A1398,Datos!$B$2:$C$1503,2,0)</f>
        <v>BOGOTA</v>
      </c>
      <c r="H1398" s="22">
        <f ca="1">VLOOKUP(A1398,Datos!$B$2:$P$1503,15,0)</f>
        <v>33.131506849315066</v>
      </c>
      <c r="I1398" s="2" t="str">
        <f t="shared" si="21"/>
        <v>NO CUMPLE</v>
      </c>
    </row>
    <row r="1399" spans="1:9" x14ac:dyDescent="0.2">
      <c r="A1399" s="5">
        <v>1032446137</v>
      </c>
      <c r="B1399" s="5" t="s">
        <v>1405</v>
      </c>
      <c r="C1399" s="20">
        <f>VLOOKUP(A1399,Datos!B:M,12,0)</f>
        <v>33516</v>
      </c>
      <c r="D1399" s="21" t="str">
        <f>VLOOKUP(A1399,Datos!B:O,14,0)</f>
        <v>F</v>
      </c>
      <c r="E1399" s="21" t="str">
        <f>VLOOKUP(A1399,Datos!B:Q,16,0)</f>
        <v>NO CATEGORIZADO</v>
      </c>
      <c r="F1399" s="21" t="str">
        <f>VLOOKUP(A1399,Datos!$B$2:$R$1503,17,0)</f>
        <v>MAESTRÍA</v>
      </c>
      <c r="G1399" s="21" t="str">
        <f>VLOOKUP(A1399,Datos!$B$2:$C$1503,2,0)</f>
        <v>BOGOTA</v>
      </c>
      <c r="H1399" s="22">
        <f ca="1">VLOOKUP(A1399,Datos!$B$2:$P$1503,15,0)</f>
        <v>32.115068493150687</v>
      </c>
      <c r="I1399" s="2" t="str">
        <f t="shared" si="21"/>
        <v>CANDIDATO APROBADO</v>
      </c>
    </row>
    <row r="1400" spans="1:9" x14ac:dyDescent="0.2">
      <c r="A1400" s="5">
        <v>1033688810</v>
      </c>
      <c r="B1400" s="5" t="s">
        <v>1406</v>
      </c>
      <c r="C1400" s="20">
        <f>VLOOKUP(A1400,Datos!B:M,12,0)</f>
        <v>31981</v>
      </c>
      <c r="D1400" s="21" t="str">
        <f>VLOOKUP(A1400,Datos!B:O,14,0)</f>
        <v>F</v>
      </c>
      <c r="E1400" s="21" t="str">
        <f>VLOOKUP(A1400,Datos!B:Q,16,0)</f>
        <v>NO CATEGORIZADO</v>
      </c>
      <c r="F1400" s="21" t="str">
        <f>VLOOKUP(A1400,Datos!$B$2:$R$1503,17,0)</f>
        <v>MAESTRÍA</v>
      </c>
      <c r="G1400" s="21" t="str">
        <f>VLOOKUP(A1400,Datos!$B$2:$C$1503,2,0)</f>
        <v>BOGOTA</v>
      </c>
      <c r="H1400" s="22">
        <f ca="1">VLOOKUP(A1400,Datos!$B$2:$P$1503,15,0)</f>
        <v>36.320547945205476</v>
      </c>
      <c r="I1400" s="2" t="str">
        <f t="shared" si="21"/>
        <v>CANDIDATO APROBADO</v>
      </c>
    </row>
    <row r="1401" spans="1:9" x14ac:dyDescent="0.2">
      <c r="A1401" s="5">
        <v>1033706860</v>
      </c>
      <c r="B1401" s="5" t="s">
        <v>1407</v>
      </c>
      <c r="C1401" s="20">
        <f>VLOOKUP(A1401,Datos!B:M,12,0)</f>
        <v>32562</v>
      </c>
      <c r="D1401" s="21" t="str">
        <f>VLOOKUP(A1401,Datos!B:O,14,0)</f>
        <v>M</v>
      </c>
      <c r="E1401" s="21" t="str">
        <f>VLOOKUP(A1401,Datos!B:Q,16,0)</f>
        <v>NO CATEGORIZADO</v>
      </c>
      <c r="F1401" s="21" t="str">
        <f>VLOOKUP(A1401,Datos!$B$2:$R$1503,17,0)</f>
        <v>PROFESIONAL</v>
      </c>
      <c r="G1401" s="21" t="str">
        <f>VLOOKUP(A1401,Datos!$B$2:$C$1503,2,0)</f>
        <v>PEREIRA</v>
      </c>
      <c r="H1401" s="22">
        <f ca="1">VLOOKUP(A1401,Datos!$B$2:$P$1503,15,0)</f>
        <v>34.728767123287675</v>
      </c>
      <c r="I1401" s="2" t="str">
        <f t="shared" si="21"/>
        <v>NO CUMPLE</v>
      </c>
    </row>
    <row r="1402" spans="1:9" x14ac:dyDescent="0.2">
      <c r="A1402" s="5">
        <v>1033724185</v>
      </c>
      <c r="B1402" s="5" t="s">
        <v>1408</v>
      </c>
      <c r="C1402" s="20">
        <f>VLOOKUP(A1402,Datos!B:M,12,0)</f>
        <v>33076</v>
      </c>
      <c r="D1402" s="21" t="str">
        <f>VLOOKUP(A1402,Datos!B:O,14,0)</f>
        <v>F</v>
      </c>
      <c r="E1402" s="21" t="str">
        <f>VLOOKUP(A1402,Datos!B:Q,16,0)</f>
        <v>NO CATEGORIZADO</v>
      </c>
      <c r="F1402" s="21" t="str">
        <f>VLOOKUP(A1402,Datos!$B$2:$R$1503,17,0)</f>
        <v>MAESTRÍA</v>
      </c>
      <c r="G1402" s="21" t="str">
        <f>VLOOKUP(A1402,Datos!$B$2:$C$1503,2,0)</f>
        <v>PEREIRA</v>
      </c>
      <c r="H1402" s="22">
        <f ca="1">VLOOKUP(A1402,Datos!$B$2:$P$1503,15,0)</f>
        <v>33.320547945205476</v>
      </c>
      <c r="I1402" s="2" t="str">
        <f t="shared" si="21"/>
        <v>CANDIDATO APROBADO</v>
      </c>
    </row>
    <row r="1403" spans="1:9" x14ac:dyDescent="0.2">
      <c r="A1403" s="5">
        <v>1033732386</v>
      </c>
      <c r="B1403" s="5" t="s">
        <v>1409</v>
      </c>
      <c r="C1403" s="20">
        <f>VLOOKUP(A1403,Datos!B:M,12,0)</f>
        <v>33347</v>
      </c>
      <c r="D1403" s="21" t="str">
        <f>VLOOKUP(A1403,Datos!B:O,14,0)</f>
        <v>M</v>
      </c>
      <c r="E1403" s="21" t="str">
        <f>VLOOKUP(A1403,Datos!B:Q,16,0)</f>
        <v>NO CATEGORIZADO</v>
      </c>
      <c r="F1403" s="21" t="str">
        <f>VLOOKUP(A1403,Datos!$B$2:$R$1503,17,0)</f>
        <v>PROFESIONAL</v>
      </c>
      <c r="G1403" s="21" t="str">
        <f>VLOOKUP(A1403,Datos!$B$2:$C$1503,2,0)</f>
        <v>BOGOTA</v>
      </c>
      <c r="H1403" s="22">
        <f ca="1">VLOOKUP(A1403,Datos!$B$2:$P$1503,15,0)</f>
        <v>32.578082191780823</v>
      </c>
      <c r="I1403" s="2" t="str">
        <f t="shared" si="21"/>
        <v>NO CUMPLE</v>
      </c>
    </row>
    <row r="1404" spans="1:9" x14ac:dyDescent="0.2">
      <c r="A1404" s="5">
        <v>1037573207</v>
      </c>
      <c r="B1404" s="5" t="s">
        <v>1410</v>
      </c>
      <c r="C1404" s="20">
        <f>VLOOKUP(A1404,Datos!B:M,12,0)</f>
        <v>31592</v>
      </c>
      <c r="D1404" s="21" t="str">
        <f>VLOOKUP(A1404,Datos!B:O,14,0)</f>
        <v>M</v>
      </c>
      <c r="E1404" s="21" t="str">
        <f>VLOOKUP(A1404,Datos!B:Q,16,0)</f>
        <v>NO CATEGORIZADO</v>
      </c>
      <c r="F1404" s="21" t="str">
        <f>VLOOKUP(A1404,Datos!$B$2:$R$1503,17,0)</f>
        <v>PROFESIONAL</v>
      </c>
      <c r="G1404" s="21" t="str">
        <f>VLOOKUP(A1404,Datos!$B$2:$C$1503,2,0)</f>
        <v>PEREIRA</v>
      </c>
      <c r="H1404" s="22">
        <f ca="1">VLOOKUP(A1404,Datos!$B$2:$P$1503,15,0)</f>
        <v>37.386301369863013</v>
      </c>
      <c r="I1404" s="2" t="str">
        <f t="shared" si="21"/>
        <v>NO CUMPLE</v>
      </c>
    </row>
    <row r="1405" spans="1:9" x14ac:dyDescent="0.2">
      <c r="A1405" s="5">
        <v>1037579595</v>
      </c>
      <c r="B1405" s="5" t="s">
        <v>1411</v>
      </c>
      <c r="C1405" s="20">
        <f>VLOOKUP(A1405,Datos!B:M,12,0)</f>
        <v>31862</v>
      </c>
      <c r="D1405" s="21" t="str">
        <f>VLOOKUP(A1405,Datos!B:O,14,0)</f>
        <v>F</v>
      </c>
      <c r="E1405" s="21" t="str">
        <f>VLOOKUP(A1405,Datos!B:Q,16,0)</f>
        <v>NO CATEGORIZADO</v>
      </c>
      <c r="F1405" s="21" t="str">
        <f>VLOOKUP(A1405,Datos!$B$2:$R$1503,17,0)</f>
        <v>PROFESIONAL</v>
      </c>
      <c r="G1405" s="21" t="str">
        <f>VLOOKUP(A1405,Datos!$B$2:$C$1503,2,0)</f>
        <v>MEDELLIN</v>
      </c>
      <c r="H1405" s="22">
        <f ca="1">VLOOKUP(A1405,Datos!$B$2:$P$1503,15,0)</f>
        <v>36.646575342465752</v>
      </c>
      <c r="I1405" s="2" t="str">
        <f t="shared" si="21"/>
        <v>NO CUMPLE</v>
      </c>
    </row>
    <row r="1406" spans="1:9" x14ac:dyDescent="0.2">
      <c r="A1406" s="5">
        <v>1037583136</v>
      </c>
      <c r="B1406" s="5" t="s">
        <v>1412</v>
      </c>
      <c r="C1406" s="20">
        <f>VLOOKUP(A1406,Datos!B:M,12,0)</f>
        <v>31919</v>
      </c>
      <c r="D1406" s="21" t="str">
        <f>VLOOKUP(A1406,Datos!B:O,14,0)</f>
        <v>F</v>
      </c>
      <c r="E1406" s="21" t="str">
        <f>VLOOKUP(A1406,Datos!B:Q,16,0)</f>
        <v>NO CATEGORIZADO</v>
      </c>
      <c r="F1406" s="21" t="str">
        <f>VLOOKUP(A1406,Datos!$B$2:$R$1503,17,0)</f>
        <v>DOCTORADO</v>
      </c>
      <c r="G1406" s="21" t="str">
        <f>VLOOKUP(A1406,Datos!$B$2:$C$1503,2,0)</f>
        <v>MEDELLIN</v>
      </c>
      <c r="H1406" s="22">
        <f ca="1">VLOOKUP(A1406,Datos!$B$2:$P$1503,15,0)</f>
        <v>36.490410958904107</v>
      </c>
      <c r="I1406" s="2" t="str">
        <f t="shared" si="21"/>
        <v>NO CUMPLE</v>
      </c>
    </row>
    <row r="1407" spans="1:9" x14ac:dyDescent="0.2">
      <c r="A1407" s="5">
        <v>1040030489</v>
      </c>
      <c r="B1407" s="5" t="s">
        <v>1413</v>
      </c>
      <c r="C1407" s="20">
        <f>VLOOKUP(A1407,Datos!B:M,12,0)</f>
        <v>31530</v>
      </c>
      <c r="D1407" s="21" t="str">
        <f>VLOOKUP(A1407,Datos!B:O,14,0)</f>
        <v>F</v>
      </c>
      <c r="E1407" s="21" t="str">
        <f>VLOOKUP(A1407,Datos!B:Q,16,0)</f>
        <v>NO CATEGORIZADO</v>
      </c>
      <c r="F1407" s="21" t="str">
        <f>VLOOKUP(A1407,Datos!$B$2:$R$1503,17,0)</f>
        <v>PROFESIONAL</v>
      </c>
      <c r="G1407" s="21" t="str">
        <f>VLOOKUP(A1407,Datos!$B$2:$C$1503,2,0)</f>
        <v>MEDELLIN</v>
      </c>
      <c r="H1407" s="22">
        <f ca="1">VLOOKUP(A1407,Datos!$B$2:$P$1503,15,0)</f>
        <v>37.556164383561644</v>
      </c>
      <c r="I1407" s="2" t="str">
        <f t="shared" si="21"/>
        <v>NO CUMPLE</v>
      </c>
    </row>
    <row r="1408" spans="1:9" x14ac:dyDescent="0.2">
      <c r="A1408" s="5">
        <v>1045679044</v>
      </c>
      <c r="B1408" s="5" t="s">
        <v>1414</v>
      </c>
      <c r="C1408" s="20">
        <f>VLOOKUP(A1408,Datos!B:M,12,0)</f>
        <v>32560</v>
      </c>
      <c r="D1408" s="21" t="str">
        <f>VLOOKUP(A1408,Datos!B:O,14,0)</f>
        <v>F</v>
      </c>
      <c r="E1408" s="21" t="str">
        <f>VLOOKUP(A1408,Datos!B:Q,16,0)</f>
        <v>CATEGORIA ASOCIADO</v>
      </c>
      <c r="F1408" s="21" t="str">
        <f>VLOOKUP(A1408,Datos!$B$2:$R$1503,17,0)</f>
        <v>MAESTRÍA</v>
      </c>
      <c r="G1408" s="21" t="str">
        <f>VLOOKUP(A1408,Datos!$B$2:$C$1503,2,0)</f>
        <v>VALLEDUPAR</v>
      </c>
      <c r="H1408" s="22">
        <f ca="1">VLOOKUP(A1408,Datos!$B$2:$P$1503,15,0)</f>
        <v>34.734246575342468</v>
      </c>
      <c r="I1408" s="2" t="str">
        <f t="shared" si="21"/>
        <v>CANDIDATO APROBADO</v>
      </c>
    </row>
    <row r="1409" spans="1:9" x14ac:dyDescent="0.2">
      <c r="A1409" s="5">
        <v>1047223930</v>
      </c>
      <c r="B1409" s="5" t="s">
        <v>1415</v>
      </c>
      <c r="C1409" s="20">
        <f>VLOOKUP(A1409,Datos!B:M,12,0)</f>
        <v>32536</v>
      </c>
      <c r="D1409" s="21" t="str">
        <f>VLOOKUP(A1409,Datos!B:O,14,0)</f>
        <v>F</v>
      </c>
      <c r="E1409" s="21" t="str">
        <f>VLOOKUP(A1409,Datos!B:Q,16,0)</f>
        <v>NO CATEGORIZADO</v>
      </c>
      <c r="F1409" s="21" t="str">
        <f>VLOOKUP(A1409,Datos!$B$2:$R$1503,17,0)</f>
        <v>MAESTRÍA</v>
      </c>
      <c r="G1409" s="21" t="str">
        <f>VLOOKUP(A1409,Datos!$B$2:$C$1503,2,0)</f>
        <v>BOGOTA</v>
      </c>
      <c r="H1409" s="22">
        <f ca="1">VLOOKUP(A1409,Datos!$B$2:$P$1503,15,0)</f>
        <v>34.799999999999997</v>
      </c>
      <c r="I1409" s="2" t="str">
        <f t="shared" si="21"/>
        <v>CANDIDATO APROBADO</v>
      </c>
    </row>
    <row r="1410" spans="1:9" x14ac:dyDescent="0.2">
      <c r="A1410" s="5">
        <v>1047400437</v>
      </c>
      <c r="B1410" s="5" t="s">
        <v>1416</v>
      </c>
      <c r="C1410" s="20">
        <f>VLOOKUP(A1410,Datos!B:M,12,0)</f>
        <v>32347</v>
      </c>
      <c r="D1410" s="21" t="str">
        <f>VLOOKUP(A1410,Datos!B:O,14,0)</f>
        <v>F</v>
      </c>
      <c r="E1410" s="21" t="str">
        <f>VLOOKUP(A1410,Datos!B:Q,16,0)</f>
        <v>NO CATEGORIZADO</v>
      </c>
      <c r="F1410" s="21" t="str">
        <f>VLOOKUP(A1410,Datos!$B$2:$R$1503,17,0)</f>
        <v>ESPECIALIZACIÓN</v>
      </c>
      <c r="G1410" s="21" t="str">
        <f>VLOOKUP(A1410,Datos!$B$2:$C$1503,2,0)</f>
        <v>BOGOTA</v>
      </c>
      <c r="H1410" s="22">
        <f ca="1">VLOOKUP(A1410,Datos!$B$2:$P$1503,15,0)</f>
        <v>35.317808219178083</v>
      </c>
      <c r="I1410" s="2" t="str">
        <f t="shared" si="21"/>
        <v>NO CUMPLE</v>
      </c>
    </row>
    <row r="1411" spans="1:9" x14ac:dyDescent="0.2">
      <c r="A1411" s="5">
        <v>1053772058</v>
      </c>
      <c r="B1411" s="5" t="s">
        <v>1417</v>
      </c>
      <c r="C1411" s="20">
        <f>VLOOKUP(A1411,Datos!B:M,12,0)</f>
        <v>31686</v>
      </c>
      <c r="D1411" s="21" t="str">
        <f>VLOOKUP(A1411,Datos!B:O,14,0)</f>
        <v>F</v>
      </c>
      <c r="E1411" s="21" t="str">
        <f>VLOOKUP(A1411,Datos!B:Q,16,0)</f>
        <v>CATEGORIA ASISTENTE</v>
      </c>
      <c r="F1411" s="21" t="str">
        <f>VLOOKUP(A1411,Datos!$B$2:$R$1503,17,0)</f>
        <v>ESPECIALIZACIÓN</v>
      </c>
      <c r="G1411" s="21" t="str">
        <f>VLOOKUP(A1411,Datos!$B$2:$C$1503,2,0)</f>
        <v>PEREIRA</v>
      </c>
      <c r="H1411" s="22">
        <f ca="1">VLOOKUP(A1411,Datos!$B$2:$P$1503,15,0)</f>
        <v>37.128767123287673</v>
      </c>
      <c r="I1411" s="2" t="str">
        <f t="shared" ref="I1411:I1474" si="22">IF(F1411="MAESTRÍA","CANDIDATO APROBADO","NO CUMPLE")</f>
        <v>NO CUMPLE</v>
      </c>
    </row>
    <row r="1412" spans="1:9" x14ac:dyDescent="0.2">
      <c r="A1412" s="5">
        <v>1065562430</v>
      </c>
      <c r="B1412" s="5" t="s">
        <v>1418</v>
      </c>
      <c r="C1412" s="20">
        <f>VLOOKUP(A1412,Datos!B:M,12,0)</f>
        <v>31229</v>
      </c>
      <c r="D1412" s="21" t="str">
        <f>VLOOKUP(A1412,Datos!B:O,14,0)</f>
        <v>M</v>
      </c>
      <c r="E1412" s="21" t="str">
        <f>VLOOKUP(A1412,Datos!B:Q,16,0)</f>
        <v>CATEGORIA AUXILIAR</v>
      </c>
      <c r="F1412" s="21" t="str">
        <f>VLOOKUP(A1412,Datos!$B$2:$R$1503,17,0)</f>
        <v>MAESTRÍA</v>
      </c>
      <c r="G1412" s="21" t="str">
        <f>VLOOKUP(A1412,Datos!$B$2:$C$1503,2,0)</f>
        <v>VALLEDUPAR</v>
      </c>
      <c r="H1412" s="22">
        <f ca="1">VLOOKUP(A1412,Datos!$B$2:$P$1503,15,0)</f>
        <v>38.38082191780822</v>
      </c>
      <c r="I1412" s="2" t="str">
        <f t="shared" si="22"/>
        <v>CANDIDATO APROBADO</v>
      </c>
    </row>
    <row r="1413" spans="1:9" x14ac:dyDescent="0.2">
      <c r="A1413" s="5">
        <v>1065570050</v>
      </c>
      <c r="B1413" s="5" t="s">
        <v>1419</v>
      </c>
      <c r="C1413" s="20">
        <f>VLOOKUP(A1413,Datos!B:M,12,0)</f>
        <v>31542</v>
      </c>
      <c r="D1413" s="21" t="str">
        <f>VLOOKUP(A1413,Datos!B:O,14,0)</f>
        <v>M</v>
      </c>
      <c r="E1413" s="21" t="str">
        <f>VLOOKUP(A1413,Datos!B:Q,16,0)</f>
        <v>NO CATEGORIZADO</v>
      </c>
      <c r="F1413" s="21" t="str">
        <f>VLOOKUP(A1413,Datos!$B$2:$R$1503,17,0)</f>
        <v>PROFESIONAL</v>
      </c>
      <c r="G1413" s="21" t="str">
        <f>VLOOKUP(A1413,Datos!$B$2:$C$1503,2,0)</f>
        <v>VALLEDUPAR</v>
      </c>
      <c r="H1413" s="22">
        <f ca="1">VLOOKUP(A1413,Datos!$B$2:$P$1503,15,0)</f>
        <v>37.523287671232879</v>
      </c>
      <c r="I1413" s="2" t="str">
        <f t="shared" si="22"/>
        <v>NO CUMPLE</v>
      </c>
    </row>
    <row r="1414" spans="1:9" x14ac:dyDescent="0.2">
      <c r="A1414" s="5">
        <v>1065571729</v>
      </c>
      <c r="B1414" s="5" t="s">
        <v>1420</v>
      </c>
      <c r="C1414" s="20">
        <f>VLOOKUP(A1414,Datos!B:M,12,0)</f>
        <v>31588</v>
      </c>
      <c r="D1414" s="21" t="str">
        <f>VLOOKUP(A1414,Datos!B:O,14,0)</f>
        <v>F</v>
      </c>
      <c r="E1414" s="21" t="str">
        <f>VLOOKUP(A1414,Datos!B:Q,16,0)</f>
        <v>NO CATEGORIZADO</v>
      </c>
      <c r="F1414" s="21" t="str">
        <f>VLOOKUP(A1414,Datos!$B$2:$R$1503,17,0)</f>
        <v>ESPECIALIZACIÓN</v>
      </c>
      <c r="G1414" s="21" t="str">
        <f>VLOOKUP(A1414,Datos!$B$2:$C$1503,2,0)</f>
        <v>VALLEDUPAR</v>
      </c>
      <c r="H1414" s="22">
        <f ca="1">VLOOKUP(A1414,Datos!$B$2:$P$1503,15,0)</f>
        <v>37.397260273972606</v>
      </c>
      <c r="I1414" s="2" t="str">
        <f t="shared" si="22"/>
        <v>NO CUMPLE</v>
      </c>
    </row>
    <row r="1415" spans="1:9" x14ac:dyDescent="0.2">
      <c r="A1415" s="5">
        <v>1065575579</v>
      </c>
      <c r="B1415" s="5" t="s">
        <v>1421</v>
      </c>
      <c r="C1415" s="20">
        <f>VLOOKUP(A1415,Datos!B:M,12,0)</f>
        <v>31346</v>
      </c>
      <c r="D1415" s="21" t="str">
        <f>VLOOKUP(A1415,Datos!B:O,14,0)</f>
        <v>M</v>
      </c>
      <c r="E1415" s="21" t="str">
        <f>VLOOKUP(A1415,Datos!B:Q,16,0)</f>
        <v>CATEGORIA ASOCIADO</v>
      </c>
      <c r="F1415" s="21" t="str">
        <f>VLOOKUP(A1415,Datos!$B$2:$R$1503,17,0)</f>
        <v>DOCTORADO</v>
      </c>
      <c r="G1415" s="21" t="str">
        <f>VLOOKUP(A1415,Datos!$B$2:$C$1503,2,0)</f>
        <v>VALLEDUPAR</v>
      </c>
      <c r="H1415" s="22">
        <f ca="1">VLOOKUP(A1415,Datos!$B$2:$P$1503,15,0)</f>
        <v>38.060273972602737</v>
      </c>
      <c r="I1415" s="2" t="str">
        <f t="shared" si="22"/>
        <v>NO CUMPLE</v>
      </c>
    </row>
    <row r="1416" spans="1:9" x14ac:dyDescent="0.2">
      <c r="A1416" s="5">
        <v>1065578567</v>
      </c>
      <c r="B1416" s="5" t="s">
        <v>1422</v>
      </c>
      <c r="C1416" s="20">
        <f>VLOOKUP(A1416,Datos!B:M,12,0)</f>
        <v>31767</v>
      </c>
      <c r="D1416" s="21" t="str">
        <f>VLOOKUP(A1416,Datos!B:O,14,0)</f>
        <v>M</v>
      </c>
      <c r="E1416" s="21" t="str">
        <f>VLOOKUP(A1416,Datos!B:Q,16,0)</f>
        <v>CATEGORIA AUXILIAR</v>
      </c>
      <c r="F1416" s="21" t="str">
        <f>VLOOKUP(A1416,Datos!$B$2:$R$1503,17,0)</f>
        <v>ESPECIALIZACIÓN</v>
      </c>
      <c r="G1416" s="21" t="str">
        <f>VLOOKUP(A1416,Datos!$B$2:$C$1503,2,0)</f>
        <v>VALLEDUPAR</v>
      </c>
      <c r="H1416" s="22">
        <f ca="1">VLOOKUP(A1416,Datos!$B$2:$P$1503,15,0)</f>
        <v>36.906849315068492</v>
      </c>
      <c r="I1416" s="2" t="str">
        <f t="shared" si="22"/>
        <v>NO CUMPLE</v>
      </c>
    </row>
    <row r="1417" spans="1:9" x14ac:dyDescent="0.2">
      <c r="A1417" s="5">
        <v>1065581881</v>
      </c>
      <c r="B1417" s="5" t="s">
        <v>1423</v>
      </c>
      <c r="C1417" s="20">
        <f>VLOOKUP(A1417,Datos!B:M,12,0)</f>
        <v>31741</v>
      </c>
      <c r="D1417" s="21" t="str">
        <f>VLOOKUP(A1417,Datos!B:O,14,0)</f>
        <v>M</v>
      </c>
      <c r="E1417" s="21" t="str">
        <f>VLOOKUP(A1417,Datos!B:Q,16,0)</f>
        <v>NO CATEGORIZADO</v>
      </c>
      <c r="F1417" s="21" t="str">
        <f>VLOOKUP(A1417,Datos!$B$2:$R$1503,17,0)</f>
        <v>PROFESIONAL</v>
      </c>
      <c r="G1417" s="21" t="str">
        <f>VLOOKUP(A1417,Datos!$B$2:$C$1503,2,0)</f>
        <v>VALLEDUPAR</v>
      </c>
      <c r="H1417" s="22">
        <f ca="1">VLOOKUP(A1417,Datos!$B$2:$P$1503,15,0)</f>
        <v>36.978082191780821</v>
      </c>
      <c r="I1417" s="2" t="str">
        <f t="shared" si="22"/>
        <v>NO CUMPLE</v>
      </c>
    </row>
    <row r="1418" spans="1:9" x14ac:dyDescent="0.2">
      <c r="A1418" s="5">
        <v>1065586603</v>
      </c>
      <c r="B1418" s="5" t="s">
        <v>1424</v>
      </c>
      <c r="C1418" s="20">
        <f>VLOOKUP(A1418,Datos!B:M,12,0)</f>
        <v>31792</v>
      </c>
      <c r="D1418" s="21" t="str">
        <f>VLOOKUP(A1418,Datos!B:O,14,0)</f>
        <v>F</v>
      </c>
      <c r="E1418" s="21" t="str">
        <f>VLOOKUP(A1418,Datos!B:Q,16,0)</f>
        <v>CATEGORIA ASOCIADO</v>
      </c>
      <c r="F1418" s="21" t="str">
        <f>VLOOKUP(A1418,Datos!$B$2:$R$1503,17,0)</f>
        <v>MAESTRÍA</v>
      </c>
      <c r="G1418" s="21" t="str">
        <f>VLOOKUP(A1418,Datos!$B$2:$C$1503,2,0)</f>
        <v>VALLEDUPAR</v>
      </c>
      <c r="H1418" s="22">
        <f ca="1">VLOOKUP(A1418,Datos!$B$2:$P$1503,15,0)</f>
        <v>36.838356164383562</v>
      </c>
      <c r="I1418" s="2" t="str">
        <f t="shared" si="22"/>
        <v>CANDIDATO APROBADO</v>
      </c>
    </row>
    <row r="1419" spans="1:9" x14ac:dyDescent="0.2">
      <c r="A1419" s="5">
        <v>1065589885</v>
      </c>
      <c r="B1419" s="5" t="s">
        <v>1425</v>
      </c>
      <c r="C1419" s="20">
        <f>VLOOKUP(A1419,Datos!B:M,12,0)</f>
        <v>31767</v>
      </c>
      <c r="D1419" s="21" t="str">
        <f>VLOOKUP(A1419,Datos!B:O,14,0)</f>
        <v>F</v>
      </c>
      <c r="E1419" s="21" t="str">
        <f>VLOOKUP(A1419,Datos!B:Q,16,0)</f>
        <v>NO CATEGORIZADO</v>
      </c>
      <c r="F1419" s="21" t="str">
        <f>VLOOKUP(A1419,Datos!$B$2:$R$1503,17,0)</f>
        <v>ESPECIALIZACIÓN</v>
      </c>
      <c r="G1419" s="21" t="str">
        <f>VLOOKUP(A1419,Datos!$B$2:$C$1503,2,0)</f>
        <v>VALLEDUPAR</v>
      </c>
      <c r="H1419" s="22">
        <f ca="1">VLOOKUP(A1419,Datos!$B$2:$P$1503,15,0)</f>
        <v>36.906849315068492</v>
      </c>
      <c r="I1419" s="2" t="str">
        <f t="shared" si="22"/>
        <v>NO CUMPLE</v>
      </c>
    </row>
    <row r="1420" spans="1:9" x14ac:dyDescent="0.2">
      <c r="A1420" s="5">
        <v>1065590445</v>
      </c>
      <c r="B1420" s="5" t="s">
        <v>1426</v>
      </c>
      <c r="C1420" s="20">
        <f>VLOOKUP(A1420,Datos!B:M,12,0)</f>
        <v>32071</v>
      </c>
      <c r="D1420" s="21" t="str">
        <f>VLOOKUP(A1420,Datos!B:O,14,0)</f>
        <v>M</v>
      </c>
      <c r="E1420" s="21" t="str">
        <f>VLOOKUP(A1420,Datos!B:Q,16,0)</f>
        <v>NO CATEGORIZADO</v>
      </c>
      <c r="F1420" s="21" t="str">
        <f>VLOOKUP(A1420,Datos!$B$2:$R$1503,17,0)</f>
        <v>PROFESIONAL</v>
      </c>
      <c r="G1420" s="21" t="str">
        <f>VLOOKUP(A1420,Datos!$B$2:$C$1503,2,0)</f>
        <v>VALLEDUPAR</v>
      </c>
      <c r="H1420" s="22">
        <f ca="1">VLOOKUP(A1420,Datos!$B$2:$P$1503,15,0)</f>
        <v>36.073972602739723</v>
      </c>
      <c r="I1420" s="2" t="str">
        <f t="shared" si="22"/>
        <v>NO CUMPLE</v>
      </c>
    </row>
    <row r="1421" spans="1:9" x14ac:dyDescent="0.2">
      <c r="A1421" s="5">
        <v>1065591076</v>
      </c>
      <c r="B1421" s="5" t="s">
        <v>1427</v>
      </c>
      <c r="C1421" s="20">
        <f>VLOOKUP(A1421,Datos!B:M,12,0)</f>
        <v>32137</v>
      </c>
      <c r="D1421" s="21" t="str">
        <f>VLOOKUP(A1421,Datos!B:O,14,0)</f>
        <v>M</v>
      </c>
      <c r="E1421" s="21" t="str">
        <f>VLOOKUP(A1421,Datos!B:Q,16,0)</f>
        <v>NO CATEGORIZADO</v>
      </c>
      <c r="F1421" s="21" t="str">
        <f>VLOOKUP(A1421,Datos!$B$2:$R$1503,17,0)</f>
        <v>ESPECIALIZACIÓN</v>
      </c>
      <c r="G1421" s="21" t="str">
        <f>VLOOKUP(A1421,Datos!$B$2:$C$1503,2,0)</f>
        <v>VALLEDUPAR</v>
      </c>
      <c r="H1421" s="22">
        <f ca="1">VLOOKUP(A1421,Datos!$B$2:$P$1503,15,0)</f>
        <v>35.893150684931506</v>
      </c>
      <c r="I1421" s="2" t="str">
        <f t="shared" si="22"/>
        <v>NO CUMPLE</v>
      </c>
    </row>
    <row r="1422" spans="1:9" x14ac:dyDescent="0.2">
      <c r="A1422" s="5">
        <v>1065592349</v>
      </c>
      <c r="B1422" s="5" t="s">
        <v>1428</v>
      </c>
      <c r="C1422" s="20">
        <f>VLOOKUP(A1422,Datos!B:M,12,0)</f>
        <v>32211</v>
      </c>
      <c r="D1422" s="21" t="str">
        <f>VLOOKUP(A1422,Datos!B:O,14,0)</f>
        <v>M</v>
      </c>
      <c r="E1422" s="21" t="str">
        <f>VLOOKUP(A1422,Datos!B:Q,16,0)</f>
        <v>CATEGORIA ASOCIADO</v>
      </c>
      <c r="F1422" s="21" t="str">
        <f>VLOOKUP(A1422,Datos!$B$2:$R$1503,17,0)</f>
        <v>MAESTRÍA</v>
      </c>
      <c r="G1422" s="21" t="str">
        <f>VLOOKUP(A1422,Datos!$B$2:$C$1503,2,0)</f>
        <v>MEDELLIN</v>
      </c>
      <c r="H1422" s="22">
        <f ca="1">VLOOKUP(A1422,Datos!$B$2:$P$1503,15,0)</f>
        <v>35.69041095890411</v>
      </c>
      <c r="I1422" s="2" t="str">
        <f t="shared" si="22"/>
        <v>CANDIDATO APROBADO</v>
      </c>
    </row>
    <row r="1423" spans="1:9" x14ac:dyDescent="0.2">
      <c r="A1423" s="5">
        <v>1065600095</v>
      </c>
      <c r="B1423" s="5" t="s">
        <v>1429</v>
      </c>
      <c r="C1423" s="20">
        <f>VLOOKUP(A1423,Datos!B:M,12,0)</f>
        <v>32460</v>
      </c>
      <c r="D1423" s="21" t="str">
        <f>VLOOKUP(A1423,Datos!B:O,14,0)</f>
        <v>M</v>
      </c>
      <c r="E1423" s="21" t="str">
        <f>VLOOKUP(A1423,Datos!B:Q,16,0)</f>
        <v>NO CATEGORIZADO</v>
      </c>
      <c r="F1423" s="21" t="str">
        <f>VLOOKUP(A1423,Datos!$B$2:$R$1503,17,0)</f>
        <v>DOCTORADO</v>
      </c>
      <c r="G1423" s="21" t="str">
        <f>VLOOKUP(A1423,Datos!$B$2:$C$1503,2,0)</f>
        <v>VALLEDUPAR</v>
      </c>
      <c r="H1423" s="22">
        <f ca="1">VLOOKUP(A1423,Datos!$B$2:$P$1503,15,0)</f>
        <v>35.008219178082193</v>
      </c>
      <c r="I1423" s="2" t="str">
        <f t="shared" si="22"/>
        <v>NO CUMPLE</v>
      </c>
    </row>
    <row r="1424" spans="1:9" x14ac:dyDescent="0.2">
      <c r="A1424" s="5">
        <v>1065602564</v>
      </c>
      <c r="B1424" s="5" t="s">
        <v>1430</v>
      </c>
      <c r="C1424" s="20">
        <f>VLOOKUP(A1424,Datos!B:M,12,0)</f>
        <v>32550</v>
      </c>
      <c r="D1424" s="21" t="str">
        <f>VLOOKUP(A1424,Datos!B:O,14,0)</f>
        <v>M</v>
      </c>
      <c r="E1424" s="21" t="str">
        <f>VLOOKUP(A1424,Datos!B:Q,16,0)</f>
        <v>NO CATEGORIZADO</v>
      </c>
      <c r="F1424" s="21" t="str">
        <f>VLOOKUP(A1424,Datos!$B$2:$R$1503,17,0)</f>
        <v>PROFESIONAL</v>
      </c>
      <c r="G1424" s="21" t="str">
        <f>VLOOKUP(A1424,Datos!$B$2:$C$1503,2,0)</f>
        <v>VALLEDUPAR</v>
      </c>
      <c r="H1424" s="22">
        <f ca="1">VLOOKUP(A1424,Datos!$B$2:$P$1503,15,0)</f>
        <v>34.761643835616439</v>
      </c>
      <c r="I1424" s="2" t="str">
        <f t="shared" si="22"/>
        <v>NO CUMPLE</v>
      </c>
    </row>
    <row r="1425" spans="1:9" x14ac:dyDescent="0.2">
      <c r="A1425" s="5">
        <v>1065613244</v>
      </c>
      <c r="B1425" s="5" t="s">
        <v>1431</v>
      </c>
      <c r="C1425" s="20">
        <f>VLOOKUP(A1425,Datos!B:M,12,0)</f>
        <v>32717</v>
      </c>
      <c r="D1425" s="21" t="str">
        <f>VLOOKUP(A1425,Datos!B:O,14,0)</f>
        <v>F</v>
      </c>
      <c r="E1425" s="21" t="str">
        <f>VLOOKUP(A1425,Datos!B:Q,16,0)</f>
        <v>CATEGORIA ASOCIADO</v>
      </c>
      <c r="F1425" s="21" t="str">
        <f>VLOOKUP(A1425,Datos!$B$2:$R$1503,17,0)</f>
        <v>ESPECIALIZACIÓN</v>
      </c>
      <c r="G1425" s="21" t="str">
        <f>VLOOKUP(A1425,Datos!$B$2:$C$1503,2,0)</f>
        <v>MEDELLIN</v>
      </c>
      <c r="H1425" s="22">
        <f ca="1">VLOOKUP(A1425,Datos!$B$2:$P$1503,15,0)</f>
        <v>34.304109589041097</v>
      </c>
      <c r="I1425" s="2" t="str">
        <f t="shared" si="22"/>
        <v>NO CUMPLE</v>
      </c>
    </row>
    <row r="1426" spans="1:9" x14ac:dyDescent="0.2">
      <c r="A1426" s="5">
        <v>1065614897</v>
      </c>
      <c r="B1426" s="5" t="s">
        <v>1432</v>
      </c>
      <c r="C1426" s="20">
        <f>VLOOKUP(A1426,Datos!B:M,12,0)</f>
        <v>32909</v>
      </c>
      <c r="D1426" s="21" t="str">
        <f>VLOOKUP(A1426,Datos!B:O,14,0)</f>
        <v>M</v>
      </c>
      <c r="E1426" s="21" t="str">
        <f>VLOOKUP(A1426,Datos!B:Q,16,0)</f>
        <v>CATEGORIA ASOCIADO</v>
      </c>
      <c r="F1426" s="21" t="str">
        <f>VLOOKUP(A1426,Datos!$B$2:$R$1503,17,0)</f>
        <v>DOCTORADO</v>
      </c>
      <c r="G1426" s="21" t="str">
        <f>VLOOKUP(A1426,Datos!$B$2:$C$1503,2,0)</f>
        <v>VALLEDUPAR</v>
      </c>
      <c r="H1426" s="22">
        <f ca="1">VLOOKUP(A1426,Datos!$B$2:$P$1503,15,0)</f>
        <v>33.778082191780825</v>
      </c>
      <c r="I1426" s="2" t="str">
        <f t="shared" si="22"/>
        <v>NO CUMPLE</v>
      </c>
    </row>
    <row r="1427" spans="1:9" x14ac:dyDescent="0.2">
      <c r="A1427" s="5">
        <v>1065617023</v>
      </c>
      <c r="B1427" s="5" t="s">
        <v>1433</v>
      </c>
      <c r="C1427" s="20">
        <f>VLOOKUP(A1427,Datos!B:M,12,0)</f>
        <v>32916</v>
      </c>
      <c r="D1427" s="21" t="str">
        <f>VLOOKUP(A1427,Datos!B:O,14,0)</f>
        <v>M</v>
      </c>
      <c r="E1427" s="21" t="str">
        <f>VLOOKUP(A1427,Datos!B:Q,16,0)</f>
        <v>CATEGORIA AUXILIAR</v>
      </c>
      <c r="F1427" s="21" t="str">
        <f>VLOOKUP(A1427,Datos!$B$2:$R$1503,17,0)</f>
        <v>PROFESIONAL</v>
      </c>
      <c r="G1427" s="21" t="str">
        <f>VLOOKUP(A1427,Datos!$B$2:$C$1503,2,0)</f>
        <v>VALLEDUPAR</v>
      </c>
      <c r="H1427" s="22">
        <f ca="1">VLOOKUP(A1427,Datos!$B$2:$P$1503,15,0)</f>
        <v>33.758904109589039</v>
      </c>
      <c r="I1427" s="2" t="str">
        <f t="shared" si="22"/>
        <v>NO CUMPLE</v>
      </c>
    </row>
    <row r="1428" spans="1:9" x14ac:dyDescent="0.2">
      <c r="A1428" s="5">
        <v>1065627832</v>
      </c>
      <c r="B1428" s="5" t="s">
        <v>1434</v>
      </c>
      <c r="C1428" s="20">
        <f>VLOOKUP(A1428,Datos!B:M,12,0)</f>
        <v>33343</v>
      </c>
      <c r="D1428" s="21" t="str">
        <f>VLOOKUP(A1428,Datos!B:O,14,0)</f>
        <v>M</v>
      </c>
      <c r="E1428" s="21" t="str">
        <f>VLOOKUP(A1428,Datos!B:Q,16,0)</f>
        <v>NO CATEGORIZADO</v>
      </c>
      <c r="F1428" s="21" t="str">
        <f>VLOOKUP(A1428,Datos!$B$2:$R$1503,17,0)</f>
        <v>PROFESIONAL</v>
      </c>
      <c r="G1428" s="21" t="str">
        <f>VLOOKUP(A1428,Datos!$B$2:$C$1503,2,0)</f>
        <v>VALLEDUPAR</v>
      </c>
      <c r="H1428" s="22">
        <f ca="1">VLOOKUP(A1428,Datos!$B$2:$P$1503,15,0)</f>
        <v>32.589041095890408</v>
      </c>
      <c r="I1428" s="2" t="str">
        <f t="shared" si="22"/>
        <v>NO CUMPLE</v>
      </c>
    </row>
    <row r="1429" spans="1:9" x14ac:dyDescent="0.2">
      <c r="A1429" s="5">
        <v>1065629569</v>
      </c>
      <c r="B1429" s="5" t="s">
        <v>1435</v>
      </c>
      <c r="C1429" s="20">
        <f>VLOOKUP(A1429,Datos!B:M,12,0)</f>
        <v>33362</v>
      </c>
      <c r="D1429" s="21" t="str">
        <f>VLOOKUP(A1429,Datos!B:O,14,0)</f>
        <v>M</v>
      </c>
      <c r="E1429" s="21" t="str">
        <f>VLOOKUP(A1429,Datos!B:Q,16,0)</f>
        <v>NO CATEGORIZADO</v>
      </c>
      <c r="F1429" s="21" t="str">
        <f>VLOOKUP(A1429,Datos!$B$2:$R$1503,17,0)</f>
        <v>PROFESIONAL</v>
      </c>
      <c r="G1429" s="21" t="str">
        <f>VLOOKUP(A1429,Datos!$B$2:$C$1503,2,0)</f>
        <v>VALLEDUPAR</v>
      </c>
      <c r="H1429" s="22">
        <f ca="1">VLOOKUP(A1429,Datos!$B$2:$P$1503,15,0)</f>
        <v>32.536986301369865</v>
      </c>
      <c r="I1429" s="2" t="str">
        <f t="shared" si="22"/>
        <v>NO CUMPLE</v>
      </c>
    </row>
    <row r="1430" spans="1:9" x14ac:dyDescent="0.2">
      <c r="A1430" s="5">
        <v>1065629587</v>
      </c>
      <c r="B1430" s="5" t="s">
        <v>1436</v>
      </c>
      <c r="C1430" s="20">
        <f>VLOOKUP(A1430,Datos!B:M,12,0)</f>
        <v>33306</v>
      </c>
      <c r="D1430" s="21" t="str">
        <f>VLOOKUP(A1430,Datos!B:O,14,0)</f>
        <v>F</v>
      </c>
      <c r="E1430" s="21" t="str">
        <f>VLOOKUP(A1430,Datos!B:Q,16,0)</f>
        <v>NO CATEGORIZADO</v>
      </c>
      <c r="F1430" s="21" t="str">
        <f>VLOOKUP(A1430,Datos!$B$2:$R$1503,17,0)</f>
        <v>ESPECIALIZACIÓN</v>
      </c>
      <c r="G1430" s="21" t="str">
        <f>VLOOKUP(A1430,Datos!$B$2:$C$1503,2,0)</f>
        <v>PEREIRA</v>
      </c>
      <c r="H1430" s="22">
        <f ca="1">VLOOKUP(A1430,Datos!$B$2:$P$1503,15,0)</f>
        <v>32.69041095890411</v>
      </c>
      <c r="I1430" s="2" t="str">
        <f t="shared" si="22"/>
        <v>NO CUMPLE</v>
      </c>
    </row>
    <row r="1431" spans="1:9" x14ac:dyDescent="0.2">
      <c r="A1431" s="5">
        <v>1065630776</v>
      </c>
      <c r="B1431" s="5" t="s">
        <v>1437</v>
      </c>
      <c r="C1431" s="20">
        <f>VLOOKUP(A1431,Datos!B:M,12,0)</f>
        <v>33441</v>
      </c>
      <c r="D1431" s="21" t="str">
        <f>VLOOKUP(A1431,Datos!B:O,14,0)</f>
        <v>F</v>
      </c>
      <c r="E1431" s="21" t="str">
        <f>VLOOKUP(A1431,Datos!B:Q,16,0)</f>
        <v>CATEGORIA AUXILIAR</v>
      </c>
      <c r="F1431" s="21" t="str">
        <f>VLOOKUP(A1431,Datos!$B$2:$R$1503,17,0)</f>
        <v>PROFESIONAL</v>
      </c>
      <c r="G1431" s="21" t="str">
        <f>VLOOKUP(A1431,Datos!$B$2:$C$1503,2,0)</f>
        <v>VALLEDUPAR</v>
      </c>
      <c r="H1431" s="22">
        <f ca="1">VLOOKUP(A1431,Datos!$B$2:$P$1503,15,0)</f>
        <v>32.320547945205476</v>
      </c>
      <c r="I1431" s="2" t="str">
        <f t="shared" si="22"/>
        <v>NO CUMPLE</v>
      </c>
    </row>
    <row r="1432" spans="1:9" x14ac:dyDescent="0.2">
      <c r="A1432" s="5">
        <v>1065631077</v>
      </c>
      <c r="B1432" s="5" t="s">
        <v>1438</v>
      </c>
      <c r="C1432" s="20">
        <f>VLOOKUP(A1432,Datos!B:M,12,0)</f>
        <v>33204</v>
      </c>
      <c r="D1432" s="21" t="str">
        <f>VLOOKUP(A1432,Datos!B:O,14,0)</f>
        <v>M</v>
      </c>
      <c r="E1432" s="21" t="str">
        <f>VLOOKUP(A1432,Datos!B:Q,16,0)</f>
        <v>NO CATEGORIZADO</v>
      </c>
      <c r="F1432" s="21" t="str">
        <f>VLOOKUP(A1432,Datos!$B$2:$R$1503,17,0)</f>
        <v>PROFESIONAL</v>
      </c>
      <c r="G1432" s="21" t="str">
        <f>VLOOKUP(A1432,Datos!$B$2:$C$1503,2,0)</f>
        <v>VALLEDUPAR</v>
      </c>
      <c r="H1432" s="22">
        <f ca="1">VLOOKUP(A1432,Datos!$B$2:$P$1503,15,0)</f>
        <v>32.969863013698628</v>
      </c>
      <c r="I1432" s="2" t="str">
        <f t="shared" si="22"/>
        <v>NO CUMPLE</v>
      </c>
    </row>
    <row r="1433" spans="1:9" x14ac:dyDescent="0.2">
      <c r="A1433" s="5">
        <v>1065635998</v>
      </c>
      <c r="B1433" s="5" t="s">
        <v>1439</v>
      </c>
      <c r="C1433" s="20">
        <f>VLOOKUP(A1433,Datos!B:M,12,0)</f>
        <v>33558</v>
      </c>
      <c r="D1433" s="21" t="str">
        <f>VLOOKUP(A1433,Datos!B:O,14,0)</f>
        <v>M</v>
      </c>
      <c r="E1433" s="21" t="str">
        <f>VLOOKUP(A1433,Datos!B:Q,16,0)</f>
        <v>CATEGORIA AUXILIAR</v>
      </c>
      <c r="F1433" s="21" t="str">
        <f>VLOOKUP(A1433,Datos!$B$2:$R$1503,17,0)</f>
        <v>PROFESIONAL</v>
      </c>
      <c r="G1433" s="21" t="str">
        <f>VLOOKUP(A1433,Datos!$B$2:$C$1503,2,0)</f>
        <v>VALLEDUPAR</v>
      </c>
      <c r="H1433" s="22">
        <f ca="1">VLOOKUP(A1433,Datos!$B$2:$P$1503,15,0)</f>
        <v>32</v>
      </c>
      <c r="I1433" s="2" t="str">
        <f t="shared" si="22"/>
        <v>NO CUMPLE</v>
      </c>
    </row>
    <row r="1434" spans="1:9" x14ac:dyDescent="0.2">
      <c r="A1434" s="5">
        <v>1065636170</v>
      </c>
      <c r="B1434" s="5" t="s">
        <v>1440</v>
      </c>
      <c r="C1434" s="20">
        <f>VLOOKUP(A1434,Datos!B:M,12,0)</f>
        <v>33593</v>
      </c>
      <c r="D1434" s="21" t="str">
        <f>VLOOKUP(A1434,Datos!B:O,14,0)</f>
        <v>M</v>
      </c>
      <c r="E1434" s="21" t="str">
        <f>VLOOKUP(A1434,Datos!B:Q,16,0)</f>
        <v>CATEGORIA AUXILIAR</v>
      </c>
      <c r="F1434" s="21" t="str">
        <f>VLOOKUP(A1434,Datos!$B$2:$R$1503,17,0)</f>
        <v>PROFESIONAL</v>
      </c>
      <c r="G1434" s="21" t="str">
        <f>VLOOKUP(A1434,Datos!$B$2:$C$1503,2,0)</f>
        <v>VALLEDUPAR</v>
      </c>
      <c r="H1434" s="22">
        <f ca="1">VLOOKUP(A1434,Datos!$B$2:$P$1503,15,0)</f>
        <v>31.904109589041095</v>
      </c>
      <c r="I1434" s="2" t="str">
        <f t="shared" si="22"/>
        <v>NO CUMPLE</v>
      </c>
    </row>
    <row r="1435" spans="1:9" x14ac:dyDescent="0.2">
      <c r="A1435" s="5">
        <v>1065983494</v>
      </c>
      <c r="B1435" s="5" t="s">
        <v>1441</v>
      </c>
      <c r="C1435" s="20">
        <f>VLOOKUP(A1435,Datos!B:M,12,0)</f>
        <v>32381</v>
      </c>
      <c r="D1435" s="21" t="str">
        <f>VLOOKUP(A1435,Datos!B:O,14,0)</f>
        <v>M</v>
      </c>
      <c r="E1435" s="21" t="str">
        <f>VLOOKUP(A1435,Datos!B:Q,16,0)</f>
        <v>CATEGORIA ASOCIADO</v>
      </c>
      <c r="F1435" s="21" t="str">
        <f>VLOOKUP(A1435,Datos!$B$2:$R$1503,17,0)</f>
        <v>PROFESIONAL</v>
      </c>
      <c r="G1435" s="21" t="str">
        <f>VLOOKUP(A1435,Datos!$B$2:$C$1503,2,0)</f>
        <v>VALLEDUPAR</v>
      </c>
      <c r="H1435" s="22">
        <f ca="1">VLOOKUP(A1435,Datos!$B$2:$P$1503,15,0)</f>
        <v>35.224657534246575</v>
      </c>
      <c r="I1435" s="2" t="str">
        <f t="shared" si="22"/>
        <v>NO CUMPLE</v>
      </c>
    </row>
    <row r="1436" spans="1:9" x14ac:dyDescent="0.2">
      <c r="A1436" s="5">
        <v>1067850971</v>
      </c>
      <c r="B1436" s="5" t="s">
        <v>1442</v>
      </c>
      <c r="C1436" s="20">
        <f>VLOOKUP(A1436,Datos!B:M,12,0)</f>
        <v>31600</v>
      </c>
      <c r="D1436" s="21" t="str">
        <f>VLOOKUP(A1436,Datos!B:O,14,0)</f>
        <v>F</v>
      </c>
      <c r="E1436" s="21" t="str">
        <f>VLOOKUP(A1436,Datos!B:Q,16,0)</f>
        <v>CATEGORIA AUXILIAR</v>
      </c>
      <c r="F1436" s="21" t="str">
        <f>VLOOKUP(A1436,Datos!$B$2:$R$1503,17,0)</f>
        <v>ESPECIALIZACIÓN</v>
      </c>
      <c r="G1436" s="21" t="str">
        <f>VLOOKUP(A1436,Datos!$B$2:$C$1503,2,0)</f>
        <v>VALLEDUPAR</v>
      </c>
      <c r="H1436" s="22">
        <f ca="1">VLOOKUP(A1436,Datos!$B$2:$P$1503,15,0)</f>
        <v>37.364383561643834</v>
      </c>
      <c r="I1436" s="2" t="str">
        <f t="shared" si="22"/>
        <v>NO CUMPLE</v>
      </c>
    </row>
    <row r="1437" spans="1:9" x14ac:dyDescent="0.2">
      <c r="A1437" s="5">
        <v>1070922137</v>
      </c>
      <c r="B1437" s="5" t="s">
        <v>1443</v>
      </c>
      <c r="C1437" s="20">
        <f>VLOOKUP(A1437,Datos!B:M,12,0)</f>
        <v>34302</v>
      </c>
      <c r="D1437" s="21" t="str">
        <f>VLOOKUP(A1437,Datos!B:O,14,0)</f>
        <v>M</v>
      </c>
      <c r="E1437" s="21" t="str">
        <f>VLOOKUP(A1437,Datos!B:Q,16,0)</f>
        <v>NO CATEGORIZADO</v>
      </c>
      <c r="F1437" s="21" t="str">
        <f>VLOOKUP(A1437,Datos!$B$2:$R$1503,17,0)</f>
        <v>MAESTRÍA</v>
      </c>
      <c r="G1437" s="21" t="str">
        <f>VLOOKUP(A1437,Datos!$B$2:$C$1503,2,0)</f>
        <v>BOGOTA</v>
      </c>
      <c r="H1437" s="22">
        <f ca="1">VLOOKUP(A1437,Datos!$B$2:$P$1503,15,0)</f>
        <v>29.961643835616439</v>
      </c>
      <c r="I1437" s="2" t="str">
        <f t="shared" si="22"/>
        <v>CANDIDATO APROBADO</v>
      </c>
    </row>
    <row r="1438" spans="1:9" x14ac:dyDescent="0.2">
      <c r="A1438" s="5">
        <v>1070959018</v>
      </c>
      <c r="B1438" s="5" t="s">
        <v>1444</v>
      </c>
      <c r="C1438" s="20">
        <f>VLOOKUP(A1438,Datos!B:M,12,0)</f>
        <v>33135</v>
      </c>
      <c r="D1438" s="21" t="str">
        <f>VLOOKUP(A1438,Datos!B:O,14,0)</f>
        <v>F</v>
      </c>
      <c r="E1438" s="21" t="str">
        <f>VLOOKUP(A1438,Datos!B:Q,16,0)</f>
        <v>NO CATEGORIZADO</v>
      </c>
      <c r="F1438" s="21" t="str">
        <f>VLOOKUP(A1438,Datos!$B$2:$R$1503,17,0)</f>
        <v>PROFESIONAL</v>
      </c>
      <c r="G1438" s="21" t="str">
        <f>VLOOKUP(A1438,Datos!$B$2:$C$1503,2,0)</f>
        <v>BOGOTA</v>
      </c>
      <c r="H1438" s="22">
        <f ca="1">VLOOKUP(A1438,Datos!$B$2:$P$1503,15,0)</f>
        <v>33.158904109589038</v>
      </c>
      <c r="I1438" s="2" t="str">
        <f t="shared" si="22"/>
        <v>NO CUMPLE</v>
      </c>
    </row>
    <row r="1439" spans="1:9" x14ac:dyDescent="0.2">
      <c r="A1439" s="5">
        <v>1072643899</v>
      </c>
      <c r="B1439" s="5" t="s">
        <v>1445</v>
      </c>
      <c r="C1439" s="20">
        <f>VLOOKUP(A1439,Datos!B:M,12,0)</f>
        <v>31889</v>
      </c>
      <c r="D1439" s="21" t="str">
        <f>VLOOKUP(A1439,Datos!B:O,14,0)</f>
        <v>M</v>
      </c>
      <c r="E1439" s="21" t="str">
        <f>VLOOKUP(A1439,Datos!B:Q,16,0)</f>
        <v>CATEGORIA AUXILIAR</v>
      </c>
      <c r="F1439" s="21" t="str">
        <f>VLOOKUP(A1439,Datos!$B$2:$R$1503,17,0)</f>
        <v>MAESTRÍA</v>
      </c>
      <c r="G1439" s="21" t="str">
        <f>VLOOKUP(A1439,Datos!$B$2:$C$1503,2,0)</f>
        <v>BOGOTA</v>
      </c>
      <c r="H1439" s="22">
        <f ca="1">VLOOKUP(A1439,Datos!$B$2:$P$1503,15,0)</f>
        <v>36.57260273972603</v>
      </c>
      <c r="I1439" s="2" t="str">
        <f t="shared" si="22"/>
        <v>CANDIDATO APROBADO</v>
      </c>
    </row>
    <row r="1440" spans="1:9" x14ac:dyDescent="0.2">
      <c r="A1440" s="5">
        <v>1072654562</v>
      </c>
      <c r="B1440" s="5" t="s">
        <v>1446</v>
      </c>
      <c r="C1440" s="20">
        <f>VLOOKUP(A1440,Datos!B:M,12,0)</f>
        <v>32808</v>
      </c>
      <c r="D1440" s="21" t="str">
        <f>VLOOKUP(A1440,Datos!B:O,14,0)</f>
        <v>M</v>
      </c>
      <c r="E1440" s="21" t="str">
        <f>VLOOKUP(A1440,Datos!B:Q,16,0)</f>
        <v>NO CATEGORIZADO</v>
      </c>
      <c r="F1440" s="21" t="str">
        <f>VLOOKUP(A1440,Datos!$B$2:$R$1503,17,0)</f>
        <v>TÉCNICO</v>
      </c>
      <c r="G1440" s="21" t="str">
        <f>VLOOKUP(A1440,Datos!$B$2:$C$1503,2,0)</f>
        <v>BOGOTA</v>
      </c>
      <c r="H1440" s="22">
        <f ca="1">VLOOKUP(A1440,Datos!$B$2:$P$1503,15,0)</f>
        <v>34.054794520547944</v>
      </c>
      <c r="I1440" s="2" t="str">
        <f t="shared" si="22"/>
        <v>NO CUMPLE</v>
      </c>
    </row>
    <row r="1441" spans="1:9" x14ac:dyDescent="0.2">
      <c r="A1441" s="5">
        <v>1073154394</v>
      </c>
      <c r="B1441" s="5" t="s">
        <v>1447</v>
      </c>
      <c r="C1441" s="20">
        <f>VLOOKUP(A1441,Datos!B:M,12,0)</f>
        <v>32253</v>
      </c>
      <c r="D1441" s="21" t="str">
        <f>VLOOKUP(A1441,Datos!B:O,14,0)</f>
        <v>F</v>
      </c>
      <c r="E1441" s="21" t="str">
        <f>VLOOKUP(A1441,Datos!B:Q,16,0)</f>
        <v>NO CATEGORIZADO</v>
      </c>
      <c r="F1441" s="21" t="str">
        <f>VLOOKUP(A1441,Datos!$B$2:$R$1503,17,0)</f>
        <v>PROFESIONAL</v>
      </c>
      <c r="G1441" s="21" t="str">
        <f>VLOOKUP(A1441,Datos!$B$2:$C$1503,2,0)</f>
        <v>PEREIRA</v>
      </c>
      <c r="H1441" s="22">
        <f ca="1">VLOOKUP(A1441,Datos!$B$2:$P$1503,15,0)</f>
        <v>35.575342465753423</v>
      </c>
      <c r="I1441" s="2" t="str">
        <f t="shared" si="22"/>
        <v>NO CUMPLE</v>
      </c>
    </row>
    <row r="1442" spans="1:9" x14ac:dyDescent="0.2">
      <c r="A1442" s="5">
        <v>1073505446</v>
      </c>
      <c r="B1442" s="5" t="s">
        <v>1448</v>
      </c>
      <c r="C1442" s="20">
        <f>VLOOKUP(A1442,Datos!B:M,12,0)</f>
        <v>32248</v>
      </c>
      <c r="D1442" s="21" t="str">
        <f>VLOOKUP(A1442,Datos!B:O,14,0)</f>
        <v>F</v>
      </c>
      <c r="E1442" s="21" t="str">
        <f>VLOOKUP(A1442,Datos!B:Q,16,0)</f>
        <v>NO CATEGORIZADO</v>
      </c>
      <c r="F1442" s="21" t="str">
        <f>VLOOKUP(A1442,Datos!$B$2:$R$1503,17,0)</f>
        <v>MAESTRÍA</v>
      </c>
      <c r="G1442" s="21" t="str">
        <f>VLOOKUP(A1442,Datos!$B$2:$C$1503,2,0)</f>
        <v>BOGOTA</v>
      </c>
      <c r="H1442" s="22">
        <f ca="1">VLOOKUP(A1442,Datos!$B$2:$P$1503,15,0)</f>
        <v>35.589041095890408</v>
      </c>
      <c r="I1442" s="2" t="str">
        <f t="shared" si="22"/>
        <v>CANDIDATO APROBADO</v>
      </c>
    </row>
    <row r="1443" spans="1:9" x14ac:dyDescent="0.2">
      <c r="A1443" s="5">
        <v>1073677656</v>
      </c>
      <c r="B1443" s="5" t="s">
        <v>1449</v>
      </c>
      <c r="C1443" s="20">
        <f>VLOOKUP(A1443,Datos!B:M,12,0)</f>
        <v>32350</v>
      </c>
      <c r="D1443" s="21" t="str">
        <f>VLOOKUP(A1443,Datos!B:O,14,0)</f>
        <v>F</v>
      </c>
      <c r="E1443" s="21" t="str">
        <f>VLOOKUP(A1443,Datos!B:Q,16,0)</f>
        <v>NO CATEGORIZADO</v>
      </c>
      <c r="F1443" s="21" t="str">
        <f>VLOOKUP(A1443,Datos!$B$2:$R$1503,17,0)</f>
        <v>MAESTRÍA</v>
      </c>
      <c r="G1443" s="21" t="str">
        <f>VLOOKUP(A1443,Datos!$B$2:$C$1503,2,0)</f>
        <v>VALLEDUPAR</v>
      </c>
      <c r="H1443" s="22">
        <f ca="1">VLOOKUP(A1443,Datos!$B$2:$P$1503,15,0)</f>
        <v>35.30958904109589</v>
      </c>
      <c r="I1443" s="2" t="str">
        <f t="shared" si="22"/>
        <v>CANDIDATO APROBADO</v>
      </c>
    </row>
    <row r="1444" spans="1:9" x14ac:dyDescent="0.2">
      <c r="A1444" s="5">
        <v>1077440147</v>
      </c>
      <c r="B1444" s="5" t="s">
        <v>1450</v>
      </c>
      <c r="C1444" s="20">
        <f>VLOOKUP(A1444,Datos!B:M,12,0)</f>
        <v>32588</v>
      </c>
      <c r="D1444" s="21" t="str">
        <f>VLOOKUP(A1444,Datos!B:O,14,0)</f>
        <v>F</v>
      </c>
      <c r="E1444" s="21" t="str">
        <f>VLOOKUP(A1444,Datos!B:Q,16,0)</f>
        <v>NO CATEGORIZADO</v>
      </c>
      <c r="F1444" s="21" t="str">
        <f>VLOOKUP(A1444,Datos!$B$2:$R$1503,17,0)</f>
        <v>PROFESIONAL</v>
      </c>
      <c r="G1444" s="21" t="str">
        <f>VLOOKUP(A1444,Datos!$B$2:$C$1503,2,0)</f>
        <v>BOGOTA</v>
      </c>
      <c r="H1444" s="22">
        <f ca="1">VLOOKUP(A1444,Datos!$B$2:$P$1503,15,0)</f>
        <v>34.657534246575345</v>
      </c>
      <c r="I1444" s="2" t="str">
        <f t="shared" si="22"/>
        <v>NO CUMPLE</v>
      </c>
    </row>
    <row r="1445" spans="1:9" x14ac:dyDescent="0.2">
      <c r="A1445" s="5">
        <v>1082867590</v>
      </c>
      <c r="B1445" s="5" t="s">
        <v>1451</v>
      </c>
      <c r="C1445" s="20">
        <f>VLOOKUP(A1445,Datos!B:M,12,0)</f>
        <v>32051</v>
      </c>
      <c r="D1445" s="21" t="str">
        <f>VLOOKUP(A1445,Datos!B:O,14,0)</f>
        <v>M</v>
      </c>
      <c r="E1445" s="21" t="str">
        <f>VLOOKUP(A1445,Datos!B:Q,16,0)</f>
        <v>NO CATEGORIZADO</v>
      </c>
      <c r="F1445" s="21" t="str">
        <f>VLOOKUP(A1445,Datos!$B$2:$R$1503,17,0)</f>
        <v>TECNOLÓGICO</v>
      </c>
      <c r="G1445" s="21" t="str">
        <f>VLOOKUP(A1445,Datos!$B$2:$C$1503,2,0)</f>
        <v>BOGOTA</v>
      </c>
      <c r="H1445" s="22">
        <f ca="1">VLOOKUP(A1445,Datos!$B$2:$P$1503,15,0)</f>
        <v>36.128767123287673</v>
      </c>
      <c r="I1445" s="2" t="str">
        <f t="shared" si="22"/>
        <v>NO CUMPLE</v>
      </c>
    </row>
    <row r="1446" spans="1:9" x14ac:dyDescent="0.2">
      <c r="A1446" s="5">
        <v>1085253761</v>
      </c>
      <c r="B1446" s="5" t="s">
        <v>1452</v>
      </c>
      <c r="C1446" s="20">
        <f>VLOOKUP(A1446,Datos!B:M,12,0)</f>
        <v>31595</v>
      </c>
      <c r="D1446" s="21" t="str">
        <f>VLOOKUP(A1446,Datos!B:O,14,0)</f>
        <v>F</v>
      </c>
      <c r="E1446" s="21" t="str">
        <f>VLOOKUP(A1446,Datos!B:Q,16,0)</f>
        <v>NO CATEGORIZADO</v>
      </c>
      <c r="F1446" s="21" t="str">
        <f>VLOOKUP(A1446,Datos!$B$2:$R$1503,17,0)</f>
        <v>MAESTRÍA</v>
      </c>
      <c r="G1446" s="21" t="str">
        <f>VLOOKUP(A1446,Datos!$B$2:$C$1503,2,0)</f>
        <v>PEREIRA</v>
      </c>
      <c r="H1446" s="22">
        <f ca="1">VLOOKUP(A1446,Datos!$B$2:$P$1503,15,0)</f>
        <v>37.37808219178082</v>
      </c>
      <c r="I1446" s="2" t="str">
        <f t="shared" si="22"/>
        <v>CANDIDATO APROBADO</v>
      </c>
    </row>
    <row r="1447" spans="1:9" x14ac:dyDescent="0.2">
      <c r="A1447" s="5">
        <v>1087995081</v>
      </c>
      <c r="B1447" s="5" t="s">
        <v>1453</v>
      </c>
      <c r="C1447" s="20">
        <f>VLOOKUP(A1447,Datos!B:M,12,0)</f>
        <v>32105</v>
      </c>
      <c r="D1447" s="21" t="str">
        <f>VLOOKUP(A1447,Datos!B:O,14,0)</f>
        <v>F</v>
      </c>
      <c r="E1447" s="21" t="str">
        <f>VLOOKUP(A1447,Datos!B:Q,16,0)</f>
        <v>NO CATEGORIZADO</v>
      </c>
      <c r="F1447" s="21" t="str">
        <f>VLOOKUP(A1447,Datos!$B$2:$R$1503,17,0)</f>
        <v>ESPECIALIZACIÓN</v>
      </c>
      <c r="G1447" s="21" t="str">
        <f>VLOOKUP(A1447,Datos!$B$2:$C$1503,2,0)</f>
        <v>PEREIRA</v>
      </c>
      <c r="H1447" s="22">
        <f ca="1">VLOOKUP(A1447,Datos!$B$2:$P$1503,15,0)</f>
        <v>35.980821917808221</v>
      </c>
      <c r="I1447" s="2" t="str">
        <f t="shared" si="22"/>
        <v>NO CUMPLE</v>
      </c>
    </row>
    <row r="1448" spans="1:9" x14ac:dyDescent="0.2">
      <c r="A1448" s="5">
        <v>1087997176</v>
      </c>
      <c r="B1448" s="5" t="s">
        <v>1454</v>
      </c>
      <c r="C1448" s="20">
        <f>VLOOKUP(A1448,Datos!B:M,12,0)</f>
        <v>32507</v>
      </c>
      <c r="D1448" s="21" t="str">
        <f>VLOOKUP(A1448,Datos!B:O,14,0)</f>
        <v>F</v>
      </c>
      <c r="E1448" s="21" t="str">
        <f>VLOOKUP(A1448,Datos!B:Q,16,0)</f>
        <v>CATEGORIA AUXILIAR</v>
      </c>
      <c r="F1448" s="21" t="str">
        <f>VLOOKUP(A1448,Datos!$B$2:$R$1503,17,0)</f>
        <v>ESPECIALIZACIÓN</v>
      </c>
      <c r="G1448" s="21" t="str">
        <f>VLOOKUP(A1448,Datos!$B$2:$C$1503,2,0)</f>
        <v>PEREIRA</v>
      </c>
      <c r="H1448" s="22">
        <f ca="1">VLOOKUP(A1448,Datos!$B$2:$P$1503,15,0)</f>
        <v>34.87945205479452</v>
      </c>
      <c r="I1448" s="2" t="str">
        <f t="shared" si="22"/>
        <v>NO CUMPLE</v>
      </c>
    </row>
    <row r="1449" spans="1:9" x14ac:dyDescent="0.2">
      <c r="A1449" s="5">
        <v>1087999631</v>
      </c>
      <c r="B1449" s="5" t="s">
        <v>1455</v>
      </c>
      <c r="C1449" s="20">
        <f>VLOOKUP(A1449,Datos!B:M,12,0)</f>
        <v>32704</v>
      </c>
      <c r="D1449" s="21" t="str">
        <f>VLOOKUP(A1449,Datos!B:O,14,0)</f>
        <v>M</v>
      </c>
      <c r="E1449" s="21" t="str">
        <f>VLOOKUP(A1449,Datos!B:Q,16,0)</f>
        <v>NO CATEGORIZADO</v>
      </c>
      <c r="F1449" s="21" t="str">
        <f>VLOOKUP(A1449,Datos!$B$2:$R$1503,17,0)</f>
        <v>PROFESIONAL</v>
      </c>
      <c r="G1449" s="21" t="str">
        <f>VLOOKUP(A1449,Datos!$B$2:$C$1503,2,0)</f>
        <v>PEREIRA</v>
      </c>
      <c r="H1449" s="22">
        <f ca="1">VLOOKUP(A1449,Datos!$B$2:$P$1503,15,0)</f>
        <v>34.339726027397262</v>
      </c>
      <c r="I1449" s="2" t="str">
        <f t="shared" si="22"/>
        <v>NO CUMPLE</v>
      </c>
    </row>
    <row r="1450" spans="1:9" x14ac:dyDescent="0.2">
      <c r="A1450" s="5">
        <v>1088001358</v>
      </c>
      <c r="B1450" s="5" t="s">
        <v>1456</v>
      </c>
      <c r="C1450" s="20">
        <f>VLOOKUP(A1450,Datos!B:M,12,0)</f>
        <v>32865</v>
      </c>
      <c r="D1450" s="21" t="str">
        <f>VLOOKUP(A1450,Datos!B:O,14,0)</f>
        <v>F</v>
      </c>
      <c r="E1450" s="21" t="str">
        <f>VLOOKUP(A1450,Datos!B:Q,16,0)</f>
        <v>NO CATEGORIZADO</v>
      </c>
      <c r="F1450" s="21" t="str">
        <f>VLOOKUP(A1450,Datos!$B$2:$R$1503,17,0)</f>
        <v>MAESTRÍA</v>
      </c>
      <c r="G1450" s="21" t="str">
        <f>VLOOKUP(A1450,Datos!$B$2:$C$1503,2,0)</f>
        <v>PEREIRA</v>
      </c>
      <c r="H1450" s="22">
        <f ca="1">VLOOKUP(A1450,Datos!$B$2:$P$1503,15,0)</f>
        <v>33.898630136986299</v>
      </c>
      <c r="I1450" s="2" t="str">
        <f t="shared" si="22"/>
        <v>CANDIDATO APROBADO</v>
      </c>
    </row>
    <row r="1451" spans="1:9" x14ac:dyDescent="0.2">
      <c r="A1451" s="5">
        <v>1088002615</v>
      </c>
      <c r="B1451" s="5" t="s">
        <v>1457</v>
      </c>
      <c r="C1451" s="20">
        <f>VLOOKUP(A1451,Datos!B:M,12,0)</f>
        <v>32954</v>
      </c>
      <c r="D1451" s="21" t="str">
        <f>VLOOKUP(A1451,Datos!B:O,14,0)</f>
        <v>F</v>
      </c>
      <c r="E1451" s="21" t="str">
        <f>VLOOKUP(A1451,Datos!B:Q,16,0)</f>
        <v>NO CATEGORIZADO</v>
      </c>
      <c r="F1451" s="21" t="str">
        <f>VLOOKUP(A1451,Datos!$B$2:$R$1503,17,0)</f>
        <v>MAESTRÍA</v>
      </c>
      <c r="G1451" s="21" t="str">
        <f>VLOOKUP(A1451,Datos!$B$2:$C$1503,2,0)</f>
        <v>PEREIRA</v>
      </c>
      <c r="H1451" s="22">
        <f ca="1">VLOOKUP(A1451,Datos!$B$2:$P$1503,15,0)</f>
        <v>33.654794520547945</v>
      </c>
      <c r="I1451" s="2" t="str">
        <f t="shared" si="22"/>
        <v>CANDIDATO APROBADO</v>
      </c>
    </row>
    <row r="1452" spans="1:9" x14ac:dyDescent="0.2">
      <c r="A1452" s="5">
        <v>1088236629</v>
      </c>
      <c r="B1452" s="5" t="s">
        <v>1458</v>
      </c>
      <c r="C1452" s="20">
        <f>VLOOKUP(A1452,Datos!B:M,12,0)</f>
        <v>31474</v>
      </c>
      <c r="D1452" s="21" t="str">
        <f>VLOOKUP(A1452,Datos!B:O,14,0)</f>
        <v>F</v>
      </c>
      <c r="E1452" s="21" t="str">
        <f>VLOOKUP(A1452,Datos!B:Q,16,0)</f>
        <v>NO CATEGORIZADO</v>
      </c>
      <c r="F1452" s="21" t="str">
        <f>VLOOKUP(A1452,Datos!$B$2:$R$1503,17,0)</f>
        <v>ESPECIALIZACIÓN</v>
      </c>
      <c r="G1452" s="21" t="str">
        <f>VLOOKUP(A1452,Datos!$B$2:$C$1503,2,0)</f>
        <v>PEREIRA</v>
      </c>
      <c r="H1452" s="22">
        <f ca="1">VLOOKUP(A1452,Datos!$B$2:$P$1503,15,0)</f>
        <v>37.709589041095889</v>
      </c>
      <c r="I1452" s="2" t="str">
        <f t="shared" si="22"/>
        <v>NO CUMPLE</v>
      </c>
    </row>
    <row r="1453" spans="1:9" x14ac:dyDescent="0.2">
      <c r="A1453" s="5">
        <v>1088237822</v>
      </c>
      <c r="B1453" s="5" t="s">
        <v>1459</v>
      </c>
      <c r="C1453" s="20">
        <f>VLOOKUP(A1453,Datos!B:M,12,0)</f>
        <v>31520</v>
      </c>
      <c r="D1453" s="21" t="str">
        <f>VLOOKUP(A1453,Datos!B:O,14,0)</f>
        <v>F</v>
      </c>
      <c r="E1453" s="21" t="str">
        <f>VLOOKUP(A1453,Datos!B:Q,16,0)</f>
        <v>NO CATEGORIZADO</v>
      </c>
      <c r="F1453" s="21" t="str">
        <f>VLOOKUP(A1453,Datos!$B$2:$R$1503,17,0)</f>
        <v>ESPECIALIZACIÓN</v>
      </c>
      <c r="G1453" s="21" t="str">
        <f>VLOOKUP(A1453,Datos!$B$2:$C$1503,2,0)</f>
        <v>PEREIRA</v>
      </c>
      <c r="H1453" s="22">
        <f ca="1">VLOOKUP(A1453,Datos!$B$2:$P$1503,15,0)</f>
        <v>37.583561643835615</v>
      </c>
      <c r="I1453" s="2" t="str">
        <f t="shared" si="22"/>
        <v>NO CUMPLE</v>
      </c>
    </row>
    <row r="1454" spans="1:9" x14ac:dyDescent="0.2">
      <c r="A1454" s="5">
        <v>1088237955</v>
      </c>
      <c r="B1454" s="5" t="s">
        <v>1460</v>
      </c>
      <c r="C1454" s="20">
        <f>VLOOKUP(A1454,Datos!B:M,12,0)</f>
        <v>31524</v>
      </c>
      <c r="D1454" s="21" t="str">
        <f>VLOOKUP(A1454,Datos!B:O,14,0)</f>
        <v>M</v>
      </c>
      <c r="E1454" s="21" t="str">
        <f>VLOOKUP(A1454,Datos!B:Q,16,0)</f>
        <v>NO CATEGORIZADO</v>
      </c>
      <c r="F1454" s="21" t="str">
        <f>VLOOKUP(A1454,Datos!$B$2:$R$1503,17,0)</f>
        <v>MAESTRÍA</v>
      </c>
      <c r="G1454" s="21" t="str">
        <f>VLOOKUP(A1454,Datos!$B$2:$C$1503,2,0)</f>
        <v>PEREIRA</v>
      </c>
      <c r="H1454" s="22">
        <f ca="1">VLOOKUP(A1454,Datos!$B$2:$P$1503,15,0)</f>
        <v>37.57260273972603</v>
      </c>
      <c r="I1454" s="2" t="str">
        <f t="shared" si="22"/>
        <v>CANDIDATO APROBADO</v>
      </c>
    </row>
    <row r="1455" spans="1:9" x14ac:dyDescent="0.2">
      <c r="A1455" s="5">
        <v>1088238196</v>
      </c>
      <c r="B1455" s="5" t="s">
        <v>1461</v>
      </c>
      <c r="C1455" s="20">
        <f>VLOOKUP(A1455,Datos!B:M,12,0)</f>
        <v>31513</v>
      </c>
      <c r="D1455" s="21" t="str">
        <f>VLOOKUP(A1455,Datos!B:O,14,0)</f>
        <v>M</v>
      </c>
      <c r="E1455" s="21" t="str">
        <f>VLOOKUP(A1455,Datos!B:Q,16,0)</f>
        <v>CATEGORIA ASISTENTE</v>
      </c>
      <c r="F1455" s="21" t="str">
        <f>VLOOKUP(A1455,Datos!$B$2:$R$1503,17,0)</f>
        <v>MAESTRÍA</v>
      </c>
      <c r="G1455" s="21" t="str">
        <f>VLOOKUP(A1455,Datos!$B$2:$C$1503,2,0)</f>
        <v>PEREIRA</v>
      </c>
      <c r="H1455" s="22">
        <f ca="1">VLOOKUP(A1455,Datos!$B$2:$P$1503,15,0)</f>
        <v>37.602739726027394</v>
      </c>
      <c r="I1455" s="2" t="str">
        <f t="shared" si="22"/>
        <v>CANDIDATO APROBADO</v>
      </c>
    </row>
    <row r="1456" spans="1:9" x14ac:dyDescent="0.2">
      <c r="A1456" s="5">
        <v>1088238228</v>
      </c>
      <c r="B1456" s="5" t="s">
        <v>1462</v>
      </c>
      <c r="C1456" s="20">
        <f>VLOOKUP(A1456,Datos!B:M,12,0)</f>
        <v>31527</v>
      </c>
      <c r="D1456" s="21" t="str">
        <f>VLOOKUP(A1456,Datos!B:O,14,0)</f>
        <v>F</v>
      </c>
      <c r="E1456" s="21" t="str">
        <f>VLOOKUP(A1456,Datos!B:Q,16,0)</f>
        <v>CATEGORIA AUXILIAR</v>
      </c>
      <c r="F1456" s="21" t="str">
        <f>VLOOKUP(A1456,Datos!$B$2:$R$1503,17,0)</f>
        <v>ESPECIALIZACIÓN</v>
      </c>
      <c r="G1456" s="21" t="str">
        <f>VLOOKUP(A1456,Datos!$B$2:$C$1503,2,0)</f>
        <v>PEREIRA</v>
      </c>
      <c r="H1456" s="22">
        <f ca="1">VLOOKUP(A1456,Datos!$B$2:$P$1503,15,0)</f>
        <v>37.564383561643837</v>
      </c>
      <c r="I1456" s="2" t="str">
        <f t="shared" si="22"/>
        <v>NO CUMPLE</v>
      </c>
    </row>
    <row r="1457" spans="1:9" x14ac:dyDescent="0.2">
      <c r="A1457" s="5">
        <v>1088240284</v>
      </c>
      <c r="B1457" s="5" t="s">
        <v>1463</v>
      </c>
      <c r="C1457" s="20">
        <f>VLOOKUP(A1457,Datos!B:M,12,0)</f>
        <v>31529</v>
      </c>
      <c r="D1457" s="21" t="str">
        <f>VLOOKUP(A1457,Datos!B:O,14,0)</f>
        <v>M</v>
      </c>
      <c r="E1457" s="21" t="str">
        <f>VLOOKUP(A1457,Datos!B:Q,16,0)</f>
        <v>NO CATEGORIZADO</v>
      </c>
      <c r="F1457" s="21" t="str">
        <f>VLOOKUP(A1457,Datos!$B$2:$R$1503,17,0)</f>
        <v>ESPECIALIZACIÓN</v>
      </c>
      <c r="G1457" s="21" t="str">
        <f>VLOOKUP(A1457,Datos!$B$2:$C$1503,2,0)</f>
        <v>PEREIRA</v>
      </c>
      <c r="H1457" s="22">
        <f ca="1">VLOOKUP(A1457,Datos!$B$2:$P$1503,15,0)</f>
        <v>37.558904109589044</v>
      </c>
      <c r="I1457" s="2" t="str">
        <f t="shared" si="22"/>
        <v>NO CUMPLE</v>
      </c>
    </row>
    <row r="1458" spans="1:9" x14ac:dyDescent="0.2">
      <c r="A1458" s="5">
        <v>1088244475</v>
      </c>
      <c r="B1458" s="5" t="s">
        <v>1464</v>
      </c>
      <c r="C1458" s="20">
        <f>VLOOKUP(A1458,Datos!B:M,12,0)</f>
        <v>33132</v>
      </c>
      <c r="D1458" s="21" t="str">
        <f>VLOOKUP(A1458,Datos!B:O,14,0)</f>
        <v>M</v>
      </c>
      <c r="E1458" s="21" t="str">
        <f>VLOOKUP(A1458,Datos!B:Q,16,0)</f>
        <v>NO CATEGORIZADO</v>
      </c>
      <c r="F1458" s="21" t="str">
        <f>VLOOKUP(A1458,Datos!$B$2:$R$1503,17,0)</f>
        <v>ESPECIALIZACIÓN</v>
      </c>
      <c r="G1458" s="21" t="str">
        <f>VLOOKUP(A1458,Datos!$B$2:$C$1503,2,0)</f>
        <v>PEREIRA</v>
      </c>
      <c r="H1458" s="22">
        <f ca="1">VLOOKUP(A1458,Datos!$B$2:$P$1503,15,0)</f>
        <v>33.167123287671231</v>
      </c>
      <c r="I1458" s="2" t="str">
        <f t="shared" si="22"/>
        <v>NO CUMPLE</v>
      </c>
    </row>
    <row r="1459" spans="1:9" x14ac:dyDescent="0.2">
      <c r="A1459" s="5">
        <v>1088244790</v>
      </c>
      <c r="B1459" s="5" t="s">
        <v>1465</v>
      </c>
      <c r="C1459" s="20">
        <f>VLOOKUP(A1459,Datos!B:M,12,0)</f>
        <v>31659</v>
      </c>
      <c r="D1459" s="21" t="str">
        <f>VLOOKUP(A1459,Datos!B:O,14,0)</f>
        <v>M</v>
      </c>
      <c r="E1459" s="21" t="str">
        <f>VLOOKUP(A1459,Datos!B:Q,16,0)</f>
        <v>CATEGORIA ASISTENTE</v>
      </c>
      <c r="F1459" s="21" t="str">
        <f>VLOOKUP(A1459,Datos!$B$2:$R$1503,17,0)</f>
        <v>MAESTRÍA</v>
      </c>
      <c r="G1459" s="21" t="str">
        <f>VLOOKUP(A1459,Datos!$B$2:$C$1503,2,0)</f>
        <v>PEREIRA</v>
      </c>
      <c r="H1459" s="22">
        <f ca="1">VLOOKUP(A1459,Datos!$B$2:$P$1503,15,0)</f>
        <v>37.202739726027396</v>
      </c>
      <c r="I1459" s="2" t="str">
        <f t="shared" si="22"/>
        <v>CANDIDATO APROBADO</v>
      </c>
    </row>
    <row r="1460" spans="1:9" x14ac:dyDescent="0.2">
      <c r="A1460" s="5">
        <v>1088245098</v>
      </c>
      <c r="B1460" s="5" t="s">
        <v>1466</v>
      </c>
      <c r="C1460" s="20">
        <f>VLOOKUP(A1460,Datos!B:M,12,0)</f>
        <v>31514</v>
      </c>
      <c r="D1460" s="21" t="str">
        <f>VLOOKUP(A1460,Datos!B:O,14,0)</f>
        <v>F</v>
      </c>
      <c r="E1460" s="21" t="str">
        <f>VLOOKUP(A1460,Datos!B:Q,16,0)</f>
        <v>CATEGORIA AUXILIAR</v>
      </c>
      <c r="F1460" s="21" t="str">
        <f>VLOOKUP(A1460,Datos!$B$2:$R$1503,17,0)</f>
        <v>ESPECIALIZACIÓN</v>
      </c>
      <c r="G1460" s="21" t="str">
        <f>VLOOKUP(A1460,Datos!$B$2:$C$1503,2,0)</f>
        <v>PEREIRA</v>
      </c>
      <c r="H1460" s="22">
        <f ca="1">VLOOKUP(A1460,Datos!$B$2:$P$1503,15,0)</f>
        <v>37.6</v>
      </c>
      <c r="I1460" s="2" t="str">
        <f t="shared" si="22"/>
        <v>NO CUMPLE</v>
      </c>
    </row>
    <row r="1461" spans="1:9" x14ac:dyDescent="0.2">
      <c r="A1461" s="5">
        <v>1088245926</v>
      </c>
      <c r="B1461" s="5" t="s">
        <v>1467</v>
      </c>
      <c r="C1461" s="20">
        <f>VLOOKUP(A1461,Datos!B:M,12,0)</f>
        <v>31707</v>
      </c>
      <c r="D1461" s="21" t="str">
        <f>VLOOKUP(A1461,Datos!B:O,14,0)</f>
        <v>F</v>
      </c>
      <c r="E1461" s="21" t="str">
        <f>VLOOKUP(A1461,Datos!B:Q,16,0)</f>
        <v>NO CATEGORIZADO</v>
      </c>
      <c r="F1461" s="21" t="str">
        <f>VLOOKUP(A1461,Datos!$B$2:$R$1503,17,0)</f>
        <v>MAESTRÍA</v>
      </c>
      <c r="G1461" s="21" t="str">
        <f>VLOOKUP(A1461,Datos!$B$2:$C$1503,2,0)</f>
        <v>PEREIRA</v>
      </c>
      <c r="H1461" s="22">
        <f ca="1">VLOOKUP(A1461,Datos!$B$2:$P$1503,15,0)</f>
        <v>37.07123287671233</v>
      </c>
      <c r="I1461" s="2" t="str">
        <f t="shared" si="22"/>
        <v>CANDIDATO APROBADO</v>
      </c>
    </row>
    <row r="1462" spans="1:9" x14ac:dyDescent="0.2">
      <c r="A1462" s="5">
        <v>1088250495</v>
      </c>
      <c r="B1462" s="5" t="s">
        <v>1468</v>
      </c>
      <c r="C1462" s="20">
        <f>VLOOKUP(A1462,Datos!B:M,12,0)</f>
        <v>31853</v>
      </c>
      <c r="D1462" s="21" t="str">
        <f>VLOOKUP(A1462,Datos!B:O,14,0)</f>
        <v>M</v>
      </c>
      <c r="E1462" s="21" t="str">
        <f>VLOOKUP(A1462,Datos!B:Q,16,0)</f>
        <v>NO CATEGORIZADO</v>
      </c>
      <c r="F1462" s="21" t="str">
        <f>VLOOKUP(A1462,Datos!$B$2:$R$1503,17,0)</f>
        <v>PROFESIONAL</v>
      </c>
      <c r="G1462" s="21" t="str">
        <f>VLOOKUP(A1462,Datos!$B$2:$C$1503,2,0)</f>
        <v>PEREIRA</v>
      </c>
      <c r="H1462" s="22">
        <f ca="1">VLOOKUP(A1462,Datos!$B$2:$P$1503,15,0)</f>
        <v>36.671232876712331</v>
      </c>
      <c r="I1462" s="2" t="str">
        <f t="shared" si="22"/>
        <v>NO CUMPLE</v>
      </c>
    </row>
    <row r="1463" spans="1:9" x14ac:dyDescent="0.2">
      <c r="A1463" s="5">
        <v>1088259184</v>
      </c>
      <c r="B1463" s="5" t="s">
        <v>1469</v>
      </c>
      <c r="C1463" s="20">
        <f>VLOOKUP(A1463,Datos!B:M,12,0)</f>
        <v>32180</v>
      </c>
      <c r="D1463" s="21" t="str">
        <f>VLOOKUP(A1463,Datos!B:O,14,0)</f>
        <v>F</v>
      </c>
      <c r="E1463" s="21" t="str">
        <f>VLOOKUP(A1463,Datos!B:Q,16,0)</f>
        <v>NO CATEGORIZADO</v>
      </c>
      <c r="F1463" s="21" t="str">
        <f>VLOOKUP(A1463,Datos!$B$2:$R$1503,17,0)</f>
        <v>ESPECIALIZACIÓN</v>
      </c>
      <c r="G1463" s="21" t="str">
        <f>VLOOKUP(A1463,Datos!$B$2:$C$1503,2,0)</f>
        <v>PEREIRA</v>
      </c>
      <c r="H1463" s="22">
        <f ca="1">VLOOKUP(A1463,Datos!$B$2:$P$1503,15,0)</f>
        <v>35.775342465753425</v>
      </c>
      <c r="I1463" s="2" t="str">
        <f t="shared" si="22"/>
        <v>NO CUMPLE</v>
      </c>
    </row>
    <row r="1464" spans="1:9" x14ac:dyDescent="0.2">
      <c r="A1464" s="5">
        <v>1088264719</v>
      </c>
      <c r="B1464" s="5" t="s">
        <v>1470</v>
      </c>
      <c r="C1464" s="20">
        <f>VLOOKUP(A1464,Datos!B:M,12,0)</f>
        <v>31954</v>
      </c>
      <c r="D1464" s="21" t="str">
        <f>VLOOKUP(A1464,Datos!B:O,14,0)</f>
        <v>M</v>
      </c>
      <c r="E1464" s="21" t="str">
        <f>VLOOKUP(A1464,Datos!B:Q,16,0)</f>
        <v>NO CATEGORIZADO</v>
      </c>
      <c r="F1464" s="21" t="str">
        <f>VLOOKUP(A1464,Datos!$B$2:$R$1503,17,0)</f>
        <v>PROFESIONAL</v>
      </c>
      <c r="G1464" s="21" t="str">
        <f>VLOOKUP(A1464,Datos!$B$2:$C$1503,2,0)</f>
        <v>PEREIRA</v>
      </c>
      <c r="H1464" s="22">
        <f ca="1">VLOOKUP(A1464,Datos!$B$2:$P$1503,15,0)</f>
        <v>36.394520547945206</v>
      </c>
      <c r="I1464" s="2" t="str">
        <f t="shared" si="22"/>
        <v>NO CUMPLE</v>
      </c>
    </row>
    <row r="1465" spans="1:9" x14ac:dyDescent="0.2">
      <c r="A1465" s="5">
        <v>1088266447</v>
      </c>
      <c r="B1465" s="5" t="s">
        <v>1471</v>
      </c>
      <c r="C1465" s="20">
        <f>VLOOKUP(A1465,Datos!B:M,12,0)</f>
        <v>32578</v>
      </c>
      <c r="D1465" s="21" t="str">
        <f>VLOOKUP(A1465,Datos!B:O,14,0)</f>
        <v>M</v>
      </c>
      <c r="E1465" s="21" t="str">
        <f>VLOOKUP(A1465,Datos!B:Q,16,0)</f>
        <v>NO CATEGORIZADO</v>
      </c>
      <c r="F1465" s="21" t="str">
        <f>VLOOKUP(A1465,Datos!$B$2:$R$1503,17,0)</f>
        <v>PROFESIONAL</v>
      </c>
      <c r="G1465" s="21" t="str">
        <f>VLOOKUP(A1465,Datos!$B$2:$C$1503,2,0)</f>
        <v>PEREIRA</v>
      </c>
      <c r="H1465" s="22">
        <f ca="1">VLOOKUP(A1465,Datos!$B$2:$P$1503,15,0)</f>
        <v>34.684931506849317</v>
      </c>
      <c r="I1465" s="2" t="str">
        <f t="shared" si="22"/>
        <v>NO CUMPLE</v>
      </c>
    </row>
    <row r="1466" spans="1:9" x14ac:dyDescent="0.2">
      <c r="A1466" s="5">
        <v>1088266459</v>
      </c>
      <c r="B1466" s="5" t="s">
        <v>1472</v>
      </c>
      <c r="C1466" s="20">
        <f>VLOOKUP(A1466,Datos!B:M,12,0)</f>
        <v>32570</v>
      </c>
      <c r="D1466" s="21" t="str">
        <f>VLOOKUP(A1466,Datos!B:O,14,0)</f>
        <v>F</v>
      </c>
      <c r="E1466" s="21" t="str">
        <f>VLOOKUP(A1466,Datos!B:Q,16,0)</f>
        <v>NO CATEGORIZADO</v>
      </c>
      <c r="F1466" s="21" t="str">
        <f>VLOOKUP(A1466,Datos!$B$2:$R$1503,17,0)</f>
        <v>ESPECIALIZACIÓN</v>
      </c>
      <c r="G1466" s="21" t="str">
        <f>VLOOKUP(A1466,Datos!$B$2:$C$1503,2,0)</f>
        <v>PEREIRA</v>
      </c>
      <c r="H1466" s="22">
        <f ca="1">VLOOKUP(A1466,Datos!$B$2:$P$1503,15,0)</f>
        <v>34.706849315068496</v>
      </c>
      <c r="I1466" s="2" t="str">
        <f t="shared" si="22"/>
        <v>NO CUMPLE</v>
      </c>
    </row>
    <row r="1467" spans="1:9" x14ac:dyDescent="0.2">
      <c r="A1467" s="5">
        <v>1088267703</v>
      </c>
      <c r="B1467" s="5" t="s">
        <v>1473</v>
      </c>
      <c r="C1467" s="20">
        <f>VLOOKUP(A1467,Datos!B:M,12,0)</f>
        <v>32623</v>
      </c>
      <c r="D1467" s="21" t="str">
        <f>VLOOKUP(A1467,Datos!B:O,14,0)</f>
        <v>M</v>
      </c>
      <c r="E1467" s="21" t="str">
        <f>VLOOKUP(A1467,Datos!B:Q,16,0)</f>
        <v>NO CATEGORIZADO</v>
      </c>
      <c r="F1467" s="21" t="str">
        <f>VLOOKUP(A1467,Datos!$B$2:$R$1503,17,0)</f>
        <v>ESPECIALIZACIÓN</v>
      </c>
      <c r="G1467" s="21" t="str">
        <f>VLOOKUP(A1467,Datos!$B$2:$C$1503,2,0)</f>
        <v>PEREIRA</v>
      </c>
      <c r="H1467" s="22">
        <f ca="1">VLOOKUP(A1467,Datos!$B$2:$P$1503,15,0)</f>
        <v>34.561643835616437</v>
      </c>
      <c r="I1467" s="2" t="str">
        <f t="shared" si="22"/>
        <v>NO CUMPLE</v>
      </c>
    </row>
    <row r="1468" spans="1:9" x14ac:dyDescent="0.2">
      <c r="A1468" s="5">
        <v>1088275033</v>
      </c>
      <c r="B1468" s="5" t="s">
        <v>1474</v>
      </c>
      <c r="C1468" s="20">
        <f>VLOOKUP(A1468,Datos!B:M,12,0)</f>
        <v>32883</v>
      </c>
      <c r="D1468" s="21" t="str">
        <f>VLOOKUP(A1468,Datos!B:O,14,0)</f>
        <v>F</v>
      </c>
      <c r="E1468" s="21" t="str">
        <f>VLOOKUP(A1468,Datos!B:Q,16,0)</f>
        <v>NO CATEGORIZADO</v>
      </c>
      <c r="F1468" s="21" t="str">
        <f>VLOOKUP(A1468,Datos!$B$2:$R$1503,17,0)</f>
        <v>MAESTRÍA</v>
      </c>
      <c r="G1468" s="21" t="str">
        <f>VLOOKUP(A1468,Datos!$B$2:$C$1503,2,0)</f>
        <v>PEREIRA</v>
      </c>
      <c r="H1468" s="22">
        <f ca="1">VLOOKUP(A1468,Datos!$B$2:$P$1503,15,0)</f>
        <v>33.849315068493148</v>
      </c>
      <c r="I1468" s="2" t="str">
        <f t="shared" si="22"/>
        <v>CANDIDATO APROBADO</v>
      </c>
    </row>
    <row r="1469" spans="1:9" x14ac:dyDescent="0.2">
      <c r="A1469" s="5">
        <v>1088275081</v>
      </c>
      <c r="B1469" s="5" t="s">
        <v>1475</v>
      </c>
      <c r="C1469" s="20">
        <f>VLOOKUP(A1469,Datos!B:M,12,0)</f>
        <v>32878</v>
      </c>
      <c r="D1469" s="21" t="str">
        <f>VLOOKUP(A1469,Datos!B:O,14,0)</f>
        <v>M</v>
      </c>
      <c r="E1469" s="21" t="str">
        <f>VLOOKUP(A1469,Datos!B:Q,16,0)</f>
        <v>NO CATEGORIZADO</v>
      </c>
      <c r="F1469" s="21" t="str">
        <f>VLOOKUP(A1469,Datos!$B$2:$R$1503,17,0)</f>
        <v>ESPECIALIZACIÓN</v>
      </c>
      <c r="G1469" s="21" t="str">
        <f>VLOOKUP(A1469,Datos!$B$2:$C$1503,2,0)</f>
        <v>PEREIRA</v>
      </c>
      <c r="H1469" s="22">
        <f ca="1">VLOOKUP(A1469,Datos!$B$2:$P$1503,15,0)</f>
        <v>33.863013698630134</v>
      </c>
      <c r="I1469" s="2" t="str">
        <f t="shared" si="22"/>
        <v>NO CUMPLE</v>
      </c>
    </row>
    <row r="1470" spans="1:9" x14ac:dyDescent="0.2">
      <c r="A1470" s="5">
        <v>1088277213</v>
      </c>
      <c r="B1470" s="5" t="s">
        <v>1476</v>
      </c>
      <c r="C1470" s="20">
        <f>VLOOKUP(A1470,Datos!B:M,12,0)</f>
        <v>32876</v>
      </c>
      <c r="D1470" s="21" t="str">
        <f>VLOOKUP(A1470,Datos!B:O,14,0)</f>
        <v>F</v>
      </c>
      <c r="E1470" s="21" t="str">
        <f>VLOOKUP(A1470,Datos!B:Q,16,0)</f>
        <v>CATEGORIA AUXILIAR</v>
      </c>
      <c r="F1470" s="21" t="str">
        <f>VLOOKUP(A1470,Datos!$B$2:$R$1503,17,0)</f>
        <v>ESPECIALIZACIÓN</v>
      </c>
      <c r="G1470" s="21" t="str">
        <f>VLOOKUP(A1470,Datos!$B$2:$C$1503,2,0)</f>
        <v>PEREIRA</v>
      </c>
      <c r="H1470" s="22">
        <f ca="1">VLOOKUP(A1470,Datos!$B$2:$P$1503,15,0)</f>
        <v>33.868493150684934</v>
      </c>
      <c r="I1470" s="2" t="str">
        <f t="shared" si="22"/>
        <v>NO CUMPLE</v>
      </c>
    </row>
    <row r="1471" spans="1:9" x14ac:dyDescent="0.2">
      <c r="A1471" s="5">
        <v>1088278101</v>
      </c>
      <c r="B1471" s="5" t="s">
        <v>1477</v>
      </c>
      <c r="C1471" s="20">
        <f>VLOOKUP(A1471,Datos!B:M,12,0)</f>
        <v>32983</v>
      </c>
      <c r="D1471" s="21" t="str">
        <f>VLOOKUP(A1471,Datos!B:O,14,0)</f>
        <v>F</v>
      </c>
      <c r="E1471" s="21" t="str">
        <f>VLOOKUP(A1471,Datos!B:Q,16,0)</f>
        <v>CATEGORIA ASISTENTE</v>
      </c>
      <c r="F1471" s="21" t="str">
        <f>VLOOKUP(A1471,Datos!$B$2:$R$1503,17,0)</f>
        <v>ESPECIALIZACIÓN</v>
      </c>
      <c r="G1471" s="21" t="str">
        <f>VLOOKUP(A1471,Datos!$B$2:$C$1503,2,0)</f>
        <v>PEREIRA</v>
      </c>
      <c r="H1471" s="22">
        <f ca="1">VLOOKUP(A1471,Datos!$B$2:$P$1503,15,0)</f>
        <v>33.575342465753423</v>
      </c>
      <c r="I1471" s="2" t="str">
        <f t="shared" si="22"/>
        <v>NO CUMPLE</v>
      </c>
    </row>
    <row r="1472" spans="1:9" x14ac:dyDescent="0.2">
      <c r="A1472" s="5">
        <v>1088291441</v>
      </c>
      <c r="B1472" s="5" t="s">
        <v>1478</v>
      </c>
      <c r="C1472" s="20">
        <f>VLOOKUP(A1472,Datos!B:M,12,0)</f>
        <v>33456</v>
      </c>
      <c r="D1472" s="21" t="str">
        <f>VLOOKUP(A1472,Datos!B:O,14,0)</f>
        <v>M</v>
      </c>
      <c r="E1472" s="21" t="str">
        <f>VLOOKUP(A1472,Datos!B:Q,16,0)</f>
        <v>NO CATEGORIZADO</v>
      </c>
      <c r="F1472" s="21" t="str">
        <f>VLOOKUP(A1472,Datos!$B$2:$R$1503,17,0)</f>
        <v>ESPECIALIZACIÓN</v>
      </c>
      <c r="G1472" s="21" t="str">
        <f>VLOOKUP(A1472,Datos!$B$2:$C$1503,2,0)</f>
        <v>PEREIRA</v>
      </c>
      <c r="H1472" s="22">
        <f ca="1">VLOOKUP(A1472,Datos!$B$2:$P$1503,15,0)</f>
        <v>32.279452054794518</v>
      </c>
      <c r="I1472" s="2" t="str">
        <f t="shared" si="22"/>
        <v>NO CUMPLE</v>
      </c>
    </row>
    <row r="1473" spans="1:9" x14ac:dyDescent="0.2">
      <c r="A1473" s="5">
        <v>1088305688</v>
      </c>
      <c r="B1473" s="5" t="s">
        <v>1479</v>
      </c>
      <c r="C1473" s="20">
        <f>VLOOKUP(A1473,Datos!B:M,12,0)</f>
        <v>33999</v>
      </c>
      <c r="D1473" s="21" t="str">
        <f>VLOOKUP(A1473,Datos!B:O,14,0)</f>
        <v>F</v>
      </c>
      <c r="E1473" s="21" t="str">
        <f>VLOOKUP(A1473,Datos!B:Q,16,0)</f>
        <v>CATEGORIA ASISTENTE</v>
      </c>
      <c r="F1473" s="21" t="str">
        <f>VLOOKUP(A1473,Datos!$B$2:$R$1503,17,0)</f>
        <v>PROFESIONAL</v>
      </c>
      <c r="G1473" s="21" t="str">
        <f>VLOOKUP(A1473,Datos!$B$2:$C$1503,2,0)</f>
        <v>PEREIRA</v>
      </c>
      <c r="H1473" s="22">
        <f ca="1">VLOOKUP(A1473,Datos!$B$2:$P$1503,15,0)</f>
        <v>30.791780821917808</v>
      </c>
      <c r="I1473" s="2" t="str">
        <f t="shared" si="22"/>
        <v>NO CUMPLE</v>
      </c>
    </row>
    <row r="1474" spans="1:9" x14ac:dyDescent="0.2">
      <c r="A1474" s="5">
        <v>1088321715</v>
      </c>
      <c r="B1474" s="5" t="s">
        <v>1480</v>
      </c>
      <c r="C1474" s="20">
        <f>VLOOKUP(A1474,Datos!B:M,12,0)</f>
        <v>34637</v>
      </c>
      <c r="D1474" s="21" t="str">
        <f>VLOOKUP(A1474,Datos!B:O,14,0)</f>
        <v>M</v>
      </c>
      <c r="E1474" s="21" t="str">
        <f>VLOOKUP(A1474,Datos!B:Q,16,0)</f>
        <v>NO CATEGORIZADO</v>
      </c>
      <c r="F1474" s="21" t="str">
        <f>VLOOKUP(A1474,Datos!$B$2:$R$1503,17,0)</f>
        <v>ESPECIALIZACIÓN</v>
      </c>
      <c r="G1474" s="21" t="str">
        <f>VLOOKUP(A1474,Datos!$B$2:$C$1503,2,0)</f>
        <v>PEREIRA</v>
      </c>
      <c r="H1474" s="22">
        <f ca="1">VLOOKUP(A1474,Datos!$B$2:$P$1503,15,0)</f>
        <v>29.043835616438358</v>
      </c>
      <c r="I1474" s="2" t="str">
        <f t="shared" si="22"/>
        <v>NO CUMPLE</v>
      </c>
    </row>
    <row r="1475" spans="1:9" x14ac:dyDescent="0.2">
      <c r="A1475" s="5">
        <v>1089508759</v>
      </c>
      <c r="B1475" s="5" t="s">
        <v>1481</v>
      </c>
      <c r="C1475" s="20">
        <f>VLOOKUP(A1475,Datos!B:M,12,0)</f>
        <v>31366</v>
      </c>
      <c r="D1475" s="21" t="str">
        <f>VLOOKUP(A1475,Datos!B:O,14,0)</f>
        <v>M</v>
      </c>
      <c r="E1475" s="21" t="str">
        <f>VLOOKUP(A1475,Datos!B:Q,16,0)</f>
        <v>NO CATEGORIZADO</v>
      </c>
      <c r="F1475" s="21" t="str">
        <f>VLOOKUP(A1475,Datos!$B$2:$R$1503,17,0)</f>
        <v>ESPECIALIZACIÓN</v>
      </c>
      <c r="G1475" s="21" t="str">
        <f>VLOOKUP(A1475,Datos!$B$2:$C$1503,2,0)</f>
        <v>PEREIRA</v>
      </c>
      <c r="H1475" s="22">
        <f ca="1">VLOOKUP(A1475,Datos!$B$2:$P$1503,15,0)</f>
        <v>38.005479452054793</v>
      </c>
      <c r="I1475" s="2" t="str">
        <f t="shared" ref="I1475:I1503" si="23">IF(F1475="MAESTRÍA","CANDIDATO APROBADO","NO CUMPLE")</f>
        <v>NO CUMPLE</v>
      </c>
    </row>
    <row r="1476" spans="1:9" x14ac:dyDescent="0.2">
      <c r="A1476" s="5">
        <v>1090386154</v>
      </c>
      <c r="B1476" s="5" t="s">
        <v>1482</v>
      </c>
      <c r="C1476" s="20">
        <f>VLOOKUP(A1476,Datos!B:M,12,0)</f>
        <v>32046</v>
      </c>
      <c r="D1476" s="21" t="str">
        <f>VLOOKUP(A1476,Datos!B:O,14,0)</f>
        <v>F</v>
      </c>
      <c r="E1476" s="21" t="str">
        <f>VLOOKUP(A1476,Datos!B:Q,16,0)</f>
        <v>NO CATEGORIZADO</v>
      </c>
      <c r="F1476" s="21" t="str">
        <f>VLOOKUP(A1476,Datos!$B$2:$R$1503,17,0)</f>
        <v>MAESTRÍA</v>
      </c>
      <c r="G1476" s="21" t="str">
        <f>VLOOKUP(A1476,Datos!$B$2:$C$1503,2,0)</f>
        <v>PEREIRA</v>
      </c>
      <c r="H1476" s="22">
        <f ca="1">VLOOKUP(A1476,Datos!$B$2:$P$1503,15,0)</f>
        <v>36.142465753424659</v>
      </c>
      <c r="I1476" s="2" t="str">
        <f t="shared" si="23"/>
        <v>CANDIDATO APROBADO</v>
      </c>
    </row>
    <row r="1477" spans="1:9" x14ac:dyDescent="0.2">
      <c r="A1477" s="5">
        <v>1090398692</v>
      </c>
      <c r="B1477" s="5" t="s">
        <v>1483</v>
      </c>
      <c r="C1477" s="20">
        <f>VLOOKUP(A1477,Datos!B:M,12,0)</f>
        <v>32384</v>
      </c>
      <c r="D1477" s="21" t="str">
        <f>VLOOKUP(A1477,Datos!B:O,14,0)</f>
        <v>M</v>
      </c>
      <c r="E1477" s="21" t="str">
        <f>VLOOKUP(A1477,Datos!B:Q,16,0)</f>
        <v>NO CATEGORIZADO</v>
      </c>
      <c r="F1477" s="21" t="str">
        <f>VLOOKUP(A1477,Datos!$B$2:$R$1503,17,0)</f>
        <v>MAESTRÍA</v>
      </c>
      <c r="G1477" s="21" t="str">
        <f>VLOOKUP(A1477,Datos!$B$2:$C$1503,2,0)</f>
        <v>PEREIRA</v>
      </c>
      <c r="H1477" s="22">
        <f ca="1">VLOOKUP(A1477,Datos!$B$2:$P$1503,15,0)</f>
        <v>35.216438356164382</v>
      </c>
      <c r="I1477" s="2" t="str">
        <f t="shared" si="23"/>
        <v>CANDIDATO APROBADO</v>
      </c>
    </row>
    <row r="1478" spans="1:9" x14ac:dyDescent="0.2">
      <c r="A1478" s="5">
        <v>1091655404</v>
      </c>
      <c r="B1478" s="5" t="s">
        <v>1484</v>
      </c>
      <c r="C1478" s="20">
        <f>VLOOKUP(A1478,Datos!B:M,12,0)</f>
        <v>31799</v>
      </c>
      <c r="D1478" s="21" t="str">
        <f>VLOOKUP(A1478,Datos!B:O,14,0)</f>
        <v>M</v>
      </c>
      <c r="E1478" s="21" t="str">
        <f>VLOOKUP(A1478,Datos!B:Q,16,0)</f>
        <v>NO CATEGORIZADO</v>
      </c>
      <c r="F1478" s="21" t="str">
        <f>VLOOKUP(A1478,Datos!$B$2:$R$1503,17,0)</f>
        <v>ESPECIALIZACIÓN</v>
      </c>
      <c r="G1478" s="21" t="str">
        <f>VLOOKUP(A1478,Datos!$B$2:$C$1503,2,0)</f>
        <v>BOGOTA</v>
      </c>
      <c r="H1478" s="22">
        <f ca="1">VLOOKUP(A1478,Datos!$B$2:$P$1503,15,0)</f>
        <v>36.819178082191783</v>
      </c>
      <c r="I1478" s="2" t="str">
        <f t="shared" si="23"/>
        <v>NO CUMPLE</v>
      </c>
    </row>
    <row r="1479" spans="1:9" x14ac:dyDescent="0.2">
      <c r="A1479" s="5">
        <v>1093212927</v>
      </c>
      <c r="B1479" s="5" t="s">
        <v>1485</v>
      </c>
      <c r="C1479" s="20">
        <f>VLOOKUP(A1479,Datos!B:M,12,0)</f>
        <v>31640</v>
      </c>
      <c r="D1479" s="21" t="str">
        <f>VLOOKUP(A1479,Datos!B:O,14,0)</f>
        <v>F</v>
      </c>
      <c r="E1479" s="21" t="str">
        <f>VLOOKUP(A1479,Datos!B:Q,16,0)</f>
        <v>CATEGORIA ASISTENTE</v>
      </c>
      <c r="F1479" s="21" t="str">
        <f>VLOOKUP(A1479,Datos!$B$2:$R$1503,17,0)</f>
        <v>MAESTRÍA</v>
      </c>
      <c r="G1479" s="21" t="str">
        <f>VLOOKUP(A1479,Datos!$B$2:$C$1503,2,0)</f>
        <v>PEREIRA</v>
      </c>
      <c r="H1479" s="22">
        <f ca="1">VLOOKUP(A1479,Datos!$B$2:$P$1503,15,0)</f>
        <v>37.254794520547946</v>
      </c>
      <c r="I1479" s="2" t="str">
        <f t="shared" si="23"/>
        <v>CANDIDATO APROBADO</v>
      </c>
    </row>
    <row r="1480" spans="1:9" x14ac:dyDescent="0.2">
      <c r="A1480" s="5">
        <v>1093214331</v>
      </c>
      <c r="B1480" s="5" t="s">
        <v>1486</v>
      </c>
      <c r="C1480" s="20">
        <f>VLOOKUP(A1480,Datos!B:M,12,0)</f>
        <v>31945</v>
      </c>
      <c r="D1480" s="21" t="str">
        <f>VLOOKUP(A1480,Datos!B:O,14,0)</f>
        <v>F</v>
      </c>
      <c r="E1480" s="21" t="str">
        <f>VLOOKUP(A1480,Datos!B:Q,16,0)</f>
        <v>CATEGORIA AUXILIAR</v>
      </c>
      <c r="F1480" s="21" t="str">
        <f>VLOOKUP(A1480,Datos!$B$2:$R$1503,17,0)</f>
        <v>ESPECIALIZACIÓN</v>
      </c>
      <c r="G1480" s="21" t="str">
        <f>VLOOKUP(A1480,Datos!$B$2:$C$1503,2,0)</f>
        <v>PEREIRA</v>
      </c>
      <c r="H1480" s="22">
        <f ca="1">VLOOKUP(A1480,Datos!$B$2:$P$1503,15,0)</f>
        <v>36.419178082191777</v>
      </c>
      <c r="I1480" s="2" t="str">
        <f t="shared" si="23"/>
        <v>NO CUMPLE</v>
      </c>
    </row>
    <row r="1481" spans="1:9" x14ac:dyDescent="0.2">
      <c r="A1481" s="5">
        <v>1093214896</v>
      </c>
      <c r="B1481" s="5" t="s">
        <v>1487</v>
      </c>
      <c r="C1481" s="20">
        <f>VLOOKUP(A1481,Datos!B:M,12,0)</f>
        <v>32060</v>
      </c>
      <c r="D1481" s="21" t="str">
        <f>VLOOKUP(A1481,Datos!B:O,14,0)</f>
        <v>F</v>
      </c>
      <c r="E1481" s="21" t="str">
        <f>VLOOKUP(A1481,Datos!B:Q,16,0)</f>
        <v>NO CATEGORIZADO</v>
      </c>
      <c r="F1481" s="21" t="str">
        <f>VLOOKUP(A1481,Datos!$B$2:$R$1503,17,0)</f>
        <v>PROFESIONAL</v>
      </c>
      <c r="G1481" s="21" t="str">
        <f>VLOOKUP(A1481,Datos!$B$2:$C$1503,2,0)</f>
        <v>PEREIRA</v>
      </c>
      <c r="H1481" s="22">
        <f ca="1">VLOOKUP(A1481,Datos!$B$2:$P$1503,15,0)</f>
        <v>36.104109589041094</v>
      </c>
      <c r="I1481" s="2" t="str">
        <f t="shared" si="23"/>
        <v>NO CUMPLE</v>
      </c>
    </row>
    <row r="1482" spans="1:9" x14ac:dyDescent="0.2">
      <c r="A1482" s="5">
        <v>1093220278</v>
      </c>
      <c r="B1482" s="5" t="s">
        <v>1488</v>
      </c>
      <c r="C1482" s="20">
        <f>VLOOKUP(A1482,Datos!B:M,12,0)</f>
        <v>33450</v>
      </c>
      <c r="D1482" s="21" t="str">
        <f>VLOOKUP(A1482,Datos!B:O,14,0)</f>
        <v>F</v>
      </c>
      <c r="E1482" s="21" t="str">
        <f>VLOOKUP(A1482,Datos!B:Q,16,0)</f>
        <v>NO CATEGORIZADO</v>
      </c>
      <c r="F1482" s="21" t="str">
        <f>VLOOKUP(A1482,Datos!$B$2:$R$1503,17,0)</f>
        <v>PROFESIONAL</v>
      </c>
      <c r="G1482" s="21" t="str">
        <f>VLOOKUP(A1482,Datos!$B$2:$C$1503,2,0)</f>
        <v>PEREIRA</v>
      </c>
      <c r="H1482" s="22">
        <f ca="1">VLOOKUP(A1482,Datos!$B$2:$P$1503,15,0)</f>
        <v>32.295890410958904</v>
      </c>
      <c r="I1482" s="2" t="str">
        <f t="shared" si="23"/>
        <v>NO CUMPLE</v>
      </c>
    </row>
    <row r="1483" spans="1:9" x14ac:dyDescent="0.2">
      <c r="A1483" s="5">
        <v>1094896760</v>
      </c>
      <c r="B1483" s="5" t="s">
        <v>1489</v>
      </c>
      <c r="C1483" s="20">
        <f>VLOOKUP(A1483,Datos!B:M,12,0)</f>
        <v>32279</v>
      </c>
      <c r="D1483" s="21" t="str">
        <f>VLOOKUP(A1483,Datos!B:O,14,0)</f>
        <v>F</v>
      </c>
      <c r="E1483" s="21" t="str">
        <f>VLOOKUP(A1483,Datos!B:Q,16,0)</f>
        <v>NO CATEGORIZADO</v>
      </c>
      <c r="F1483" s="21" t="str">
        <f>VLOOKUP(A1483,Datos!$B$2:$R$1503,17,0)</f>
        <v>PROFESIONAL</v>
      </c>
      <c r="G1483" s="21" t="str">
        <f>VLOOKUP(A1483,Datos!$B$2:$C$1503,2,0)</f>
        <v>PEREIRA</v>
      </c>
      <c r="H1483" s="22">
        <f ca="1">VLOOKUP(A1483,Datos!$B$2:$P$1503,15,0)</f>
        <v>35.504109589041093</v>
      </c>
      <c r="I1483" s="2" t="str">
        <f t="shared" si="23"/>
        <v>NO CUMPLE</v>
      </c>
    </row>
    <row r="1484" spans="1:9" x14ac:dyDescent="0.2">
      <c r="A1484" s="5">
        <v>1094920705</v>
      </c>
      <c r="B1484" s="5" t="s">
        <v>1490</v>
      </c>
      <c r="C1484" s="20">
        <f>VLOOKUP(A1484,Datos!B:M,12,0)</f>
        <v>33395</v>
      </c>
      <c r="D1484" s="21" t="str">
        <f>VLOOKUP(A1484,Datos!B:O,14,0)</f>
        <v>M</v>
      </c>
      <c r="E1484" s="21" t="str">
        <f>VLOOKUP(A1484,Datos!B:Q,16,0)</f>
        <v>NO CATEGORIZADO</v>
      </c>
      <c r="F1484" s="21" t="str">
        <f>VLOOKUP(A1484,Datos!$B$2:$R$1503,17,0)</f>
        <v>PROFESIONAL</v>
      </c>
      <c r="G1484" s="21" t="str">
        <f>VLOOKUP(A1484,Datos!$B$2:$C$1503,2,0)</f>
        <v>PEREIRA</v>
      </c>
      <c r="H1484" s="22">
        <f ca="1">VLOOKUP(A1484,Datos!$B$2:$P$1503,15,0)</f>
        <v>32.446575342465756</v>
      </c>
      <c r="I1484" s="2" t="str">
        <f t="shared" si="23"/>
        <v>NO CUMPLE</v>
      </c>
    </row>
    <row r="1485" spans="1:9" x14ac:dyDescent="0.2">
      <c r="A1485" s="5">
        <v>1098630955</v>
      </c>
      <c r="B1485" s="5" t="s">
        <v>1491</v>
      </c>
      <c r="C1485" s="20">
        <f>VLOOKUP(A1485,Datos!B:M,12,0)</f>
        <v>31764</v>
      </c>
      <c r="D1485" s="21" t="str">
        <f>VLOOKUP(A1485,Datos!B:O,14,0)</f>
        <v>M</v>
      </c>
      <c r="E1485" s="21" t="str">
        <f>VLOOKUP(A1485,Datos!B:Q,16,0)</f>
        <v>CATEGORIA ASISTENTE</v>
      </c>
      <c r="F1485" s="21" t="str">
        <f>VLOOKUP(A1485,Datos!$B$2:$R$1503,17,0)</f>
        <v>DOCTORADO</v>
      </c>
      <c r="G1485" s="21" t="str">
        <f>VLOOKUP(A1485,Datos!$B$2:$C$1503,2,0)</f>
        <v>VALLEDUPAR</v>
      </c>
      <c r="H1485" s="22">
        <f ca="1">VLOOKUP(A1485,Datos!$B$2:$P$1503,15,0)</f>
        <v>36.915068493150685</v>
      </c>
      <c r="I1485" s="2" t="str">
        <f t="shared" si="23"/>
        <v>NO CUMPLE</v>
      </c>
    </row>
    <row r="1486" spans="1:9" x14ac:dyDescent="0.2">
      <c r="A1486" s="5">
        <v>1098653643</v>
      </c>
      <c r="B1486" s="5" t="s">
        <v>1492</v>
      </c>
      <c r="C1486" s="20">
        <f>VLOOKUP(A1486,Datos!B:M,12,0)</f>
        <v>32288</v>
      </c>
      <c r="D1486" s="21" t="str">
        <f>VLOOKUP(A1486,Datos!B:O,14,0)</f>
        <v>F</v>
      </c>
      <c r="E1486" s="21" t="str">
        <f>VLOOKUP(A1486,Datos!B:Q,16,0)</f>
        <v>NO CATEGORIZADO</v>
      </c>
      <c r="F1486" s="21" t="str">
        <f>VLOOKUP(A1486,Datos!$B$2:$R$1503,17,0)</f>
        <v>MAESTRÍA</v>
      </c>
      <c r="G1486" s="21" t="str">
        <f>VLOOKUP(A1486,Datos!$B$2:$C$1503,2,0)</f>
        <v>BOGOTA</v>
      </c>
      <c r="H1486" s="22">
        <f ca="1">VLOOKUP(A1486,Datos!$B$2:$P$1503,15,0)</f>
        <v>35.479452054794521</v>
      </c>
      <c r="I1486" s="2" t="str">
        <f t="shared" si="23"/>
        <v>CANDIDATO APROBADO</v>
      </c>
    </row>
    <row r="1487" spans="1:9" x14ac:dyDescent="0.2">
      <c r="A1487" s="5">
        <v>1112759986</v>
      </c>
      <c r="B1487" s="5" t="s">
        <v>1493</v>
      </c>
      <c r="C1487" s="20">
        <f>VLOOKUP(A1487,Datos!B:M,12,0)</f>
        <v>31723</v>
      </c>
      <c r="D1487" s="21" t="str">
        <f>VLOOKUP(A1487,Datos!B:O,14,0)</f>
        <v>F</v>
      </c>
      <c r="E1487" s="21" t="str">
        <f>VLOOKUP(A1487,Datos!B:Q,16,0)</f>
        <v>NO CATEGORIZADO</v>
      </c>
      <c r="F1487" s="21" t="str">
        <f>VLOOKUP(A1487,Datos!$B$2:$R$1503,17,0)</f>
        <v>MAESTRÍA</v>
      </c>
      <c r="G1487" s="21" t="str">
        <f>VLOOKUP(A1487,Datos!$B$2:$C$1503,2,0)</f>
        <v>PEREIRA</v>
      </c>
      <c r="H1487" s="22">
        <f ca="1">VLOOKUP(A1487,Datos!$B$2:$P$1503,15,0)</f>
        <v>37.027397260273972</v>
      </c>
      <c r="I1487" s="2" t="str">
        <f t="shared" si="23"/>
        <v>CANDIDATO APROBADO</v>
      </c>
    </row>
    <row r="1488" spans="1:9" x14ac:dyDescent="0.2">
      <c r="A1488" s="5">
        <v>1112767246</v>
      </c>
      <c r="B1488" s="5" t="s">
        <v>1494</v>
      </c>
      <c r="C1488" s="20">
        <f>VLOOKUP(A1488,Datos!B:M,12,0)</f>
        <v>32651</v>
      </c>
      <c r="D1488" s="21" t="str">
        <f>VLOOKUP(A1488,Datos!B:O,14,0)</f>
        <v>F</v>
      </c>
      <c r="E1488" s="21" t="str">
        <f>VLOOKUP(A1488,Datos!B:Q,16,0)</f>
        <v>NO CATEGORIZADO</v>
      </c>
      <c r="F1488" s="21" t="str">
        <f>VLOOKUP(A1488,Datos!$B$2:$R$1503,17,0)</f>
        <v>ESPECIALIZACIÓN</v>
      </c>
      <c r="G1488" s="21" t="str">
        <f>VLOOKUP(A1488,Datos!$B$2:$C$1503,2,0)</f>
        <v>PEREIRA</v>
      </c>
      <c r="H1488" s="22">
        <f ca="1">VLOOKUP(A1488,Datos!$B$2:$P$1503,15,0)</f>
        <v>34.484931506849314</v>
      </c>
      <c r="I1488" s="2" t="str">
        <f t="shared" si="23"/>
        <v>NO CUMPLE</v>
      </c>
    </row>
    <row r="1489" spans="1:9" x14ac:dyDescent="0.2">
      <c r="A1489" s="5">
        <v>1114209621</v>
      </c>
      <c r="B1489" s="5" t="s">
        <v>1495</v>
      </c>
      <c r="C1489" s="20">
        <f>VLOOKUP(A1489,Datos!B:M,12,0)</f>
        <v>32661</v>
      </c>
      <c r="D1489" s="21" t="str">
        <f>VLOOKUP(A1489,Datos!B:O,14,0)</f>
        <v>F</v>
      </c>
      <c r="E1489" s="21" t="str">
        <f>VLOOKUP(A1489,Datos!B:Q,16,0)</f>
        <v>CATEGORIA ASISTENTE</v>
      </c>
      <c r="F1489" s="21" t="str">
        <f>VLOOKUP(A1489,Datos!$B$2:$R$1503,17,0)</f>
        <v>PROFESIONAL</v>
      </c>
      <c r="G1489" s="21" t="str">
        <f>VLOOKUP(A1489,Datos!$B$2:$C$1503,2,0)</f>
        <v>PEREIRA</v>
      </c>
      <c r="H1489" s="22">
        <f ca="1">VLOOKUP(A1489,Datos!$B$2:$P$1503,15,0)</f>
        <v>34.457534246575342</v>
      </c>
      <c r="I1489" s="2" t="str">
        <f t="shared" si="23"/>
        <v>NO CUMPLE</v>
      </c>
    </row>
    <row r="1490" spans="1:9" x14ac:dyDescent="0.2">
      <c r="A1490" s="5">
        <v>1116433614</v>
      </c>
      <c r="B1490" s="5" t="s">
        <v>1496</v>
      </c>
      <c r="C1490" s="20">
        <f>VLOOKUP(A1490,Datos!B:M,12,0)</f>
        <v>31762</v>
      </c>
      <c r="D1490" s="21" t="str">
        <f>VLOOKUP(A1490,Datos!B:O,14,0)</f>
        <v>F</v>
      </c>
      <c r="E1490" s="21" t="str">
        <f>VLOOKUP(A1490,Datos!B:Q,16,0)</f>
        <v>NO CATEGORIZADO</v>
      </c>
      <c r="F1490" s="21" t="str">
        <f>VLOOKUP(A1490,Datos!$B$2:$R$1503,17,0)</f>
        <v>ESPECIALIZACIÓN</v>
      </c>
      <c r="G1490" s="21" t="str">
        <f>VLOOKUP(A1490,Datos!$B$2:$C$1503,2,0)</f>
        <v>PEREIRA</v>
      </c>
      <c r="H1490" s="22">
        <f ca="1">VLOOKUP(A1490,Datos!$B$2:$P$1503,15,0)</f>
        <v>36.920547945205477</v>
      </c>
      <c r="I1490" s="2" t="str">
        <f t="shared" si="23"/>
        <v>NO CUMPLE</v>
      </c>
    </row>
    <row r="1491" spans="1:9" x14ac:dyDescent="0.2">
      <c r="A1491" s="5">
        <v>1121040264</v>
      </c>
      <c r="B1491" s="5" t="s">
        <v>1497</v>
      </c>
      <c r="C1491" s="20">
        <f>VLOOKUP(A1491,Datos!B:M,12,0)</f>
        <v>31467</v>
      </c>
      <c r="D1491" s="21" t="str">
        <f>VLOOKUP(A1491,Datos!B:O,14,0)</f>
        <v>M</v>
      </c>
      <c r="E1491" s="21" t="str">
        <f>VLOOKUP(A1491,Datos!B:Q,16,0)</f>
        <v>CATEGORIA AUXILIAR</v>
      </c>
      <c r="F1491" s="21" t="str">
        <f>VLOOKUP(A1491,Datos!$B$2:$R$1503,17,0)</f>
        <v>PROFESIONAL</v>
      </c>
      <c r="G1491" s="21" t="str">
        <f>VLOOKUP(A1491,Datos!$B$2:$C$1503,2,0)</f>
        <v>VALLEDUPAR</v>
      </c>
      <c r="H1491" s="22">
        <f ca="1">VLOOKUP(A1491,Datos!$B$2:$P$1503,15,0)</f>
        <v>37.728767123287675</v>
      </c>
      <c r="I1491" s="2" t="str">
        <f t="shared" si="23"/>
        <v>NO CUMPLE</v>
      </c>
    </row>
    <row r="1492" spans="1:9" x14ac:dyDescent="0.2">
      <c r="A1492" s="5">
        <v>1121329239</v>
      </c>
      <c r="B1492" s="5" t="s">
        <v>1498</v>
      </c>
      <c r="C1492" s="20">
        <f>VLOOKUP(A1492,Datos!B:M,12,0)</f>
        <v>32464</v>
      </c>
      <c r="D1492" s="21" t="str">
        <f>VLOOKUP(A1492,Datos!B:O,14,0)</f>
        <v>M</v>
      </c>
      <c r="E1492" s="21" t="str">
        <f>VLOOKUP(A1492,Datos!B:Q,16,0)</f>
        <v>CATEGORIA ASOCIADO</v>
      </c>
      <c r="F1492" s="21" t="str">
        <f>VLOOKUP(A1492,Datos!$B$2:$R$1503,17,0)</f>
        <v>ESPECIALIZACIÓN</v>
      </c>
      <c r="G1492" s="21" t="str">
        <f>VLOOKUP(A1492,Datos!$B$2:$C$1503,2,0)</f>
        <v>MEDELLIN</v>
      </c>
      <c r="H1492" s="22">
        <f ca="1">VLOOKUP(A1492,Datos!$B$2:$P$1503,15,0)</f>
        <v>34.9972602739726</v>
      </c>
      <c r="I1492" s="2" t="str">
        <f t="shared" si="23"/>
        <v>NO CUMPLE</v>
      </c>
    </row>
    <row r="1493" spans="1:9" x14ac:dyDescent="0.2">
      <c r="A1493" s="5">
        <v>1124017857</v>
      </c>
      <c r="B1493" s="5" t="s">
        <v>1499</v>
      </c>
      <c r="C1493" s="20">
        <f>VLOOKUP(A1493,Datos!B:M,12,0)</f>
        <v>32616</v>
      </c>
      <c r="D1493" s="21" t="str">
        <f>VLOOKUP(A1493,Datos!B:O,14,0)</f>
        <v>F</v>
      </c>
      <c r="E1493" s="21" t="str">
        <f>VLOOKUP(A1493,Datos!B:Q,16,0)</f>
        <v>CATEGORIA AUXILIAR</v>
      </c>
      <c r="F1493" s="21" t="str">
        <f>VLOOKUP(A1493,Datos!$B$2:$R$1503,17,0)</f>
        <v>ESPECIALIZACIÓN</v>
      </c>
      <c r="G1493" s="21" t="str">
        <f>VLOOKUP(A1493,Datos!$B$2:$C$1503,2,0)</f>
        <v>VALLEDUPAR</v>
      </c>
      <c r="H1493" s="22">
        <f ca="1">VLOOKUP(A1493,Datos!$B$2:$P$1503,15,0)</f>
        <v>34.580821917808223</v>
      </c>
      <c r="I1493" s="2" t="str">
        <f t="shared" si="23"/>
        <v>NO CUMPLE</v>
      </c>
    </row>
    <row r="1494" spans="1:9" x14ac:dyDescent="0.2">
      <c r="A1494" s="5">
        <v>1127609031</v>
      </c>
      <c r="B1494" s="5" t="s">
        <v>1500</v>
      </c>
      <c r="C1494" s="20">
        <f>VLOOKUP(A1494,Datos!B:M,12,0)</f>
        <v>32745</v>
      </c>
      <c r="D1494" s="21" t="str">
        <f>VLOOKUP(A1494,Datos!B:O,14,0)</f>
        <v>F</v>
      </c>
      <c r="E1494" s="21" t="str">
        <f>VLOOKUP(A1494,Datos!B:Q,16,0)</f>
        <v>NO CATEGORIZADO</v>
      </c>
      <c r="F1494" s="21" t="str">
        <f>VLOOKUP(A1494,Datos!$B$2:$R$1503,17,0)</f>
        <v>PROFESIONAL</v>
      </c>
      <c r="G1494" s="21" t="str">
        <f>VLOOKUP(A1494,Datos!$B$2:$C$1503,2,0)</f>
        <v>PEREIRA</v>
      </c>
      <c r="H1494" s="22">
        <f ca="1">VLOOKUP(A1494,Datos!$B$2:$P$1503,15,0)</f>
        <v>34.227397260273975</v>
      </c>
      <c r="I1494" s="2" t="str">
        <f t="shared" si="23"/>
        <v>NO CUMPLE</v>
      </c>
    </row>
    <row r="1495" spans="1:9" x14ac:dyDescent="0.2">
      <c r="A1495" s="5">
        <v>1128055436</v>
      </c>
      <c r="B1495" s="5" t="s">
        <v>1501</v>
      </c>
      <c r="C1495" s="20">
        <f>VLOOKUP(A1495,Datos!B:M,12,0)</f>
        <v>31949</v>
      </c>
      <c r="D1495" s="21" t="str">
        <f>VLOOKUP(A1495,Datos!B:O,14,0)</f>
        <v>F</v>
      </c>
      <c r="E1495" s="21" t="str">
        <f>VLOOKUP(A1495,Datos!B:Q,16,0)</f>
        <v>NO CATEGORIZADO</v>
      </c>
      <c r="F1495" s="21" t="str">
        <f>VLOOKUP(A1495,Datos!$B$2:$R$1503,17,0)</f>
        <v>MAESTRÍA</v>
      </c>
      <c r="G1495" s="21" t="str">
        <f>VLOOKUP(A1495,Datos!$B$2:$C$1503,2,0)</f>
        <v>VALLEDUPAR</v>
      </c>
      <c r="H1495" s="22">
        <f ca="1">VLOOKUP(A1495,Datos!$B$2:$P$1503,15,0)</f>
        <v>36.408219178082192</v>
      </c>
      <c r="I1495" s="2" t="str">
        <f t="shared" si="23"/>
        <v>CANDIDATO APROBADO</v>
      </c>
    </row>
    <row r="1496" spans="1:9" x14ac:dyDescent="0.2">
      <c r="A1496" s="5">
        <v>1128277335</v>
      </c>
      <c r="B1496" s="5" t="s">
        <v>1502</v>
      </c>
      <c r="C1496" s="20">
        <f>VLOOKUP(A1496,Datos!B:M,12,0)</f>
        <v>32568</v>
      </c>
      <c r="D1496" s="21" t="str">
        <f>VLOOKUP(A1496,Datos!B:O,14,0)</f>
        <v>F</v>
      </c>
      <c r="E1496" s="21" t="str">
        <f>VLOOKUP(A1496,Datos!B:Q,16,0)</f>
        <v>NO CATEGORIZADO</v>
      </c>
      <c r="F1496" s="21" t="str">
        <f>VLOOKUP(A1496,Datos!$B$2:$R$1503,17,0)</f>
        <v>PROFESIONAL</v>
      </c>
      <c r="G1496" s="21" t="str">
        <f>VLOOKUP(A1496,Datos!$B$2:$C$1503,2,0)</f>
        <v>MEDELLIN</v>
      </c>
      <c r="H1496" s="22">
        <f ca="1">VLOOKUP(A1496,Datos!$B$2:$P$1503,15,0)</f>
        <v>34.712328767123289</v>
      </c>
      <c r="I1496" s="2" t="str">
        <f t="shared" si="23"/>
        <v>NO CUMPLE</v>
      </c>
    </row>
    <row r="1497" spans="1:9" x14ac:dyDescent="0.2">
      <c r="A1497" s="5">
        <v>1129571414</v>
      </c>
      <c r="B1497" s="5" t="s">
        <v>1503</v>
      </c>
      <c r="C1497" s="20">
        <f>VLOOKUP(A1497,Datos!B:M,12,0)</f>
        <v>31525</v>
      </c>
      <c r="D1497" s="21" t="str">
        <f>VLOOKUP(A1497,Datos!B:O,14,0)</f>
        <v>F</v>
      </c>
      <c r="E1497" s="21" t="str">
        <f>VLOOKUP(A1497,Datos!B:Q,16,0)</f>
        <v>NO CATEGORIZADO</v>
      </c>
      <c r="F1497" s="21" t="str">
        <f>VLOOKUP(A1497,Datos!$B$2:$R$1503,17,0)</f>
        <v>PROFESIONAL</v>
      </c>
      <c r="G1497" s="21" t="str">
        <f>VLOOKUP(A1497,Datos!$B$2:$C$1503,2,0)</f>
        <v>PEREIRA</v>
      </c>
      <c r="H1497" s="22">
        <f ca="1">VLOOKUP(A1497,Datos!$B$2:$P$1503,15,0)</f>
        <v>37.56986301369863</v>
      </c>
      <c r="I1497" s="2" t="str">
        <f t="shared" si="23"/>
        <v>NO CUMPLE</v>
      </c>
    </row>
    <row r="1498" spans="1:9" x14ac:dyDescent="0.2">
      <c r="A1498" s="5">
        <v>1130663854</v>
      </c>
      <c r="B1498" s="5" t="s">
        <v>1504</v>
      </c>
      <c r="C1498" s="20">
        <f>VLOOKUP(A1498,Datos!B:M,12,0)</f>
        <v>32616</v>
      </c>
      <c r="D1498" s="21" t="str">
        <f>VLOOKUP(A1498,Datos!B:O,14,0)</f>
        <v>F</v>
      </c>
      <c r="E1498" s="21" t="str">
        <f>VLOOKUP(A1498,Datos!B:Q,16,0)</f>
        <v>NO CATEGORIZADO</v>
      </c>
      <c r="F1498" s="21" t="str">
        <f>VLOOKUP(A1498,Datos!$B$2:$R$1503,17,0)</f>
        <v>ESPECIALIZACIÓN</v>
      </c>
      <c r="G1498" s="21" t="str">
        <f>VLOOKUP(A1498,Datos!$B$2:$C$1503,2,0)</f>
        <v>PEREIRA</v>
      </c>
      <c r="H1498" s="22">
        <f ca="1">VLOOKUP(A1498,Datos!$B$2:$P$1503,15,0)</f>
        <v>34.580821917808223</v>
      </c>
      <c r="I1498" s="2" t="str">
        <f t="shared" si="23"/>
        <v>NO CUMPLE</v>
      </c>
    </row>
    <row r="1499" spans="1:9" x14ac:dyDescent="0.2">
      <c r="A1499" s="5">
        <v>1130678748</v>
      </c>
      <c r="B1499" s="5" t="s">
        <v>1505</v>
      </c>
      <c r="C1499" s="20">
        <f>VLOOKUP(A1499,Datos!B:M,12,0)</f>
        <v>32395</v>
      </c>
      <c r="D1499" s="21" t="str">
        <f>VLOOKUP(A1499,Datos!B:O,14,0)</f>
        <v>F</v>
      </c>
      <c r="E1499" s="21" t="str">
        <f>VLOOKUP(A1499,Datos!B:Q,16,0)</f>
        <v>CATEGORIA AUXILIAR</v>
      </c>
      <c r="F1499" s="21" t="str">
        <f>VLOOKUP(A1499,Datos!$B$2:$R$1503,17,0)</f>
        <v>ESPECIALIZACIÓN</v>
      </c>
      <c r="G1499" s="21" t="str">
        <f>VLOOKUP(A1499,Datos!$B$2:$C$1503,2,0)</f>
        <v>PEREIRA</v>
      </c>
      <c r="H1499" s="22">
        <f ca="1">VLOOKUP(A1499,Datos!$B$2:$P$1503,15,0)</f>
        <v>35.186301369863017</v>
      </c>
      <c r="I1499" s="2" t="str">
        <f t="shared" si="23"/>
        <v>NO CUMPLE</v>
      </c>
    </row>
    <row r="1500" spans="1:9" x14ac:dyDescent="0.2">
      <c r="A1500" s="5">
        <v>1140816341</v>
      </c>
      <c r="B1500" s="5" t="s">
        <v>1506</v>
      </c>
      <c r="C1500" s="20">
        <f>VLOOKUP(A1500,Datos!B:M,12,0)</f>
        <v>32328</v>
      </c>
      <c r="D1500" s="21" t="str">
        <f>VLOOKUP(A1500,Datos!B:O,14,0)</f>
        <v>M</v>
      </c>
      <c r="E1500" s="21" t="str">
        <f>VLOOKUP(A1500,Datos!B:Q,16,0)</f>
        <v>NO CATEGORIZADO</v>
      </c>
      <c r="F1500" s="21" t="str">
        <f>VLOOKUP(A1500,Datos!$B$2:$R$1503,17,0)</f>
        <v>MAESTRÍA</v>
      </c>
      <c r="G1500" s="21" t="str">
        <f>VLOOKUP(A1500,Datos!$B$2:$C$1503,2,0)</f>
        <v>PEREIRA</v>
      </c>
      <c r="H1500" s="22">
        <f ca="1">VLOOKUP(A1500,Datos!$B$2:$P$1503,15,0)</f>
        <v>35.369863013698627</v>
      </c>
      <c r="I1500" s="2" t="str">
        <f t="shared" si="23"/>
        <v>CANDIDATO APROBADO</v>
      </c>
    </row>
    <row r="1501" spans="1:9" x14ac:dyDescent="0.2">
      <c r="A1501" s="5">
        <v>1143141715</v>
      </c>
      <c r="B1501" s="5" t="s">
        <v>1507</v>
      </c>
      <c r="C1501" s="20">
        <f>VLOOKUP(A1501,Datos!B:M,12,0)</f>
        <v>34245</v>
      </c>
      <c r="D1501" s="21" t="str">
        <f>VLOOKUP(A1501,Datos!B:O,14,0)</f>
        <v>M</v>
      </c>
      <c r="E1501" s="21" t="str">
        <f>VLOOKUP(A1501,Datos!B:Q,16,0)</f>
        <v>CATEGORIA ASOCIADO</v>
      </c>
      <c r="F1501" s="21" t="str">
        <f>VLOOKUP(A1501,Datos!$B$2:$R$1503,17,0)</f>
        <v>PROFESIONAL</v>
      </c>
      <c r="G1501" s="21" t="str">
        <f>VLOOKUP(A1501,Datos!$B$2:$C$1503,2,0)</f>
        <v>VALLEDUPAR</v>
      </c>
      <c r="H1501" s="22">
        <f ca="1">VLOOKUP(A1501,Datos!$B$2:$P$1503,15,0)</f>
        <v>30.117808219178084</v>
      </c>
      <c r="I1501" s="2" t="str">
        <f t="shared" si="23"/>
        <v>NO CUMPLE</v>
      </c>
    </row>
    <row r="1502" spans="1:9" x14ac:dyDescent="0.2">
      <c r="A1502" s="5">
        <v>1143357823</v>
      </c>
      <c r="B1502" s="5" t="s">
        <v>1508</v>
      </c>
      <c r="C1502" s="20">
        <f>VLOOKUP(A1502,Datos!B:M,12,0)</f>
        <v>33715</v>
      </c>
      <c r="D1502" s="21" t="str">
        <f>VLOOKUP(A1502,Datos!B:O,14,0)</f>
        <v>F</v>
      </c>
      <c r="E1502" s="21" t="str">
        <f>VLOOKUP(A1502,Datos!B:Q,16,0)</f>
        <v>NO CATEGORIZADO</v>
      </c>
      <c r="F1502" s="21" t="str">
        <f>VLOOKUP(A1502,Datos!$B$2:$R$1503,17,0)</f>
        <v>DOCTORADO</v>
      </c>
      <c r="G1502" s="21" t="str">
        <f>VLOOKUP(A1502,Datos!$B$2:$C$1503,2,0)</f>
        <v>VALLEDUPAR</v>
      </c>
      <c r="H1502" s="22">
        <f ca="1">VLOOKUP(A1502,Datos!$B$2:$P$1503,15,0)</f>
        <v>31.56986301369863</v>
      </c>
      <c r="I1502" s="2" t="str">
        <f t="shared" si="23"/>
        <v>NO CUMPLE</v>
      </c>
    </row>
    <row r="1503" spans="1:9" x14ac:dyDescent="0.2">
      <c r="A1503" s="5">
        <v>1152685243</v>
      </c>
      <c r="B1503" s="5" t="s">
        <v>1509</v>
      </c>
      <c r="C1503" s="20">
        <f>VLOOKUP(A1503,Datos!B:M,12,0)</f>
        <v>33647</v>
      </c>
      <c r="D1503" s="21" t="str">
        <f>VLOOKUP(A1503,Datos!B:O,14,0)</f>
        <v>M</v>
      </c>
      <c r="E1503" s="21" t="str">
        <f>VLOOKUP(A1503,Datos!B:Q,16,0)</f>
        <v>NO CATEGORIZADO</v>
      </c>
      <c r="F1503" s="21" t="str">
        <f>VLOOKUP(A1503,Datos!$B$2:$R$1503,17,0)</f>
        <v>PROFESIONAL</v>
      </c>
      <c r="G1503" s="21" t="str">
        <f>VLOOKUP(A1503,Datos!$B$2:$C$1503,2,0)</f>
        <v>MEDELLIN</v>
      </c>
      <c r="H1503" s="22">
        <f ca="1">VLOOKUP(A1503,Datos!$B$2:$P$1503,15,0)</f>
        <v>31.756164383561643</v>
      </c>
      <c r="I1503" s="2" t="str">
        <f t="shared" si="23"/>
        <v>NO CUMPLE</v>
      </c>
    </row>
  </sheetData>
  <conditionalFormatting sqref="H2:H1503">
    <cfRule type="cellIs" dxfId="9" priority="1" operator="between">
      <formula>44</formula>
      <formula>25</formula>
    </cfRule>
    <cfRule type="cellIs" dxfId="8" priority="2" operator="greaterThan">
      <formula>45</formula>
    </cfRule>
    <cfRule type="cellIs" dxfId="7" priority="3" operator="lessThan">
      <formula>24</formula>
    </cfRule>
    <cfRule type="cellIs" dxfId="6" priority="7" operator="lessThan">
      <formula>24</formula>
    </cfRule>
    <cfRule type="cellIs" dxfId="5" priority="8" operator="lessThan">
      <formula>24</formula>
    </cfRule>
    <cfRule type="cellIs" dxfId="4" priority="9" operator="between">
      <formula>44</formula>
      <formula>35</formula>
    </cfRule>
    <cfRule type="cellIs" dxfId="3" priority="10" operator="greaterThan">
      <formula>45</formula>
    </cfRule>
  </conditionalFormatting>
  <conditionalFormatting sqref="F2:F1503">
    <cfRule type="cellIs" dxfId="2" priority="4" operator="equal">
      <formula>"MAESTRÍA"</formula>
    </cfRule>
    <cfRule type="cellIs" dxfId="1" priority="5" operator="equal">
      <formula>"MESTRÍA"</formula>
    </cfRule>
    <cfRule type="cellIs" dxfId="0" priority="6" operator="equal">
      <formula>"DOCTORADO"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03"/>
  <sheetViews>
    <sheetView showGridLines="0" topLeftCell="L1" workbookViewId="0">
      <selection activeCell="P2" sqref="P2"/>
    </sheetView>
  </sheetViews>
  <sheetFormatPr baseColWidth="10" defaultColWidth="11.42578125" defaultRowHeight="15" x14ac:dyDescent="0.2"/>
  <cols>
    <col min="1" max="1" width="16.7109375" style="1" bestFit="1" customWidth="1"/>
    <col min="2" max="2" width="15.85546875" style="1" bestFit="1" customWidth="1"/>
    <col min="3" max="3" width="16.7109375" style="1" bestFit="1" customWidth="1"/>
    <col min="4" max="4" width="58.28515625" style="1" bestFit="1" customWidth="1"/>
    <col min="5" max="5" width="23.28515625" style="1" bestFit="1" customWidth="1"/>
    <col min="6" max="6" width="33.140625" style="1" bestFit="1" customWidth="1"/>
    <col min="7" max="7" width="92.42578125" style="1" bestFit="1" customWidth="1"/>
    <col min="8" max="8" width="62.42578125" style="1" bestFit="1" customWidth="1"/>
    <col min="9" max="9" width="15.140625" style="1" bestFit="1" customWidth="1"/>
    <col min="10" max="10" width="22.85546875" style="1" bestFit="1" customWidth="1"/>
    <col min="11" max="11" width="60.42578125" style="1" bestFit="1" customWidth="1"/>
    <col min="12" max="12" width="59" style="1" bestFit="1" customWidth="1"/>
    <col min="13" max="13" width="16" style="1" bestFit="1" customWidth="1"/>
    <col min="14" max="14" width="15.7109375" style="1" bestFit="1" customWidth="1"/>
    <col min="15" max="15" width="9.28515625" style="1" bestFit="1" customWidth="1"/>
    <col min="16" max="16" width="7.85546875" style="1" bestFit="1" customWidth="1"/>
    <col min="17" max="17" width="27.85546875" style="1" bestFit="1" customWidth="1"/>
    <col min="18" max="18" width="22.42578125" style="1" bestFit="1" customWidth="1"/>
    <col min="19" max="16384" width="11.42578125" style="1"/>
  </cols>
  <sheetData>
    <row r="1" spans="1:18" ht="15.75" x14ac:dyDescent="0.25">
      <c r="A1" s="4" t="s">
        <v>1510</v>
      </c>
      <c r="B1" s="4" t="s">
        <v>1</v>
      </c>
      <c r="C1" s="14" t="s">
        <v>1510</v>
      </c>
      <c r="D1" s="4" t="s">
        <v>2</v>
      </c>
      <c r="E1" s="4" t="s">
        <v>1511</v>
      </c>
      <c r="F1" s="4" t="s">
        <v>1512</v>
      </c>
      <c r="G1" s="4" t="s">
        <v>1513</v>
      </c>
      <c r="H1" s="4" t="s">
        <v>1514</v>
      </c>
      <c r="I1" s="4" t="s">
        <v>1515</v>
      </c>
      <c r="J1" s="4" t="s">
        <v>1516</v>
      </c>
      <c r="K1" s="4" t="s">
        <v>1517</v>
      </c>
      <c r="L1" s="4" t="s">
        <v>1518</v>
      </c>
      <c r="M1" s="4" t="s">
        <v>1519</v>
      </c>
      <c r="N1" s="4" t="s">
        <v>1520</v>
      </c>
      <c r="O1" s="4" t="s">
        <v>1521</v>
      </c>
      <c r="P1" s="4" t="s">
        <v>7</v>
      </c>
      <c r="Q1" s="4" t="s">
        <v>5</v>
      </c>
      <c r="R1" s="15" t="s">
        <v>1522</v>
      </c>
    </row>
    <row r="2" spans="1:18" ht="15.75" x14ac:dyDescent="0.25">
      <c r="A2" s="5" t="s">
        <v>1523</v>
      </c>
      <c r="B2" s="5">
        <v>1030635552</v>
      </c>
      <c r="C2" s="5" t="s">
        <v>1523</v>
      </c>
      <c r="D2" s="5" t="s">
        <v>1391</v>
      </c>
      <c r="E2" s="5" t="s">
        <v>1524</v>
      </c>
      <c r="F2" s="5" t="s">
        <v>1525</v>
      </c>
      <c r="G2" s="5" t="s">
        <v>1526</v>
      </c>
      <c r="H2" s="5" t="s">
        <v>1527</v>
      </c>
      <c r="I2" s="16">
        <v>42842</v>
      </c>
      <c r="J2" s="16">
        <v>42914</v>
      </c>
      <c r="K2" s="5" t="s">
        <v>1528</v>
      </c>
      <c r="L2" s="5" t="s">
        <v>1529</v>
      </c>
      <c r="M2" s="16">
        <v>34359</v>
      </c>
      <c r="N2" s="5">
        <v>1</v>
      </c>
      <c r="O2" s="5" t="s">
        <v>1530</v>
      </c>
      <c r="P2" s="19">
        <f ca="1">(TODAY()-M2)/365</f>
        <v>29.805479452054794</v>
      </c>
      <c r="Q2" s="13" t="s">
        <v>1531</v>
      </c>
      <c r="R2" s="17" t="s">
        <v>1532</v>
      </c>
    </row>
    <row r="3" spans="1:18" ht="15.75" x14ac:dyDescent="0.25">
      <c r="A3" s="5" t="s">
        <v>1523</v>
      </c>
      <c r="B3" s="5">
        <v>1015443603</v>
      </c>
      <c r="C3" s="5" t="s">
        <v>1523</v>
      </c>
      <c r="D3" s="5" t="s">
        <v>1329</v>
      </c>
      <c r="E3" s="5" t="s">
        <v>1533</v>
      </c>
      <c r="F3" s="5" t="s">
        <v>1534</v>
      </c>
      <c r="G3" s="5" t="s">
        <v>1535</v>
      </c>
      <c r="H3" s="5" t="s">
        <v>1536</v>
      </c>
      <c r="I3" s="16">
        <v>42782</v>
      </c>
      <c r="J3" s="16">
        <v>42897</v>
      </c>
      <c r="K3" s="5" t="s">
        <v>1537</v>
      </c>
      <c r="L3" s="5" t="s">
        <v>1529</v>
      </c>
      <c r="M3" s="16">
        <v>34347</v>
      </c>
      <c r="N3" s="5">
        <v>1</v>
      </c>
      <c r="O3" s="5" t="s">
        <v>1530</v>
      </c>
      <c r="P3" s="19">
        <f t="shared" ref="P3:P66" ca="1" si="0">(TODAY()-M3)/365</f>
        <v>29.838356164383562</v>
      </c>
      <c r="Q3" s="13" t="s">
        <v>1531</v>
      </c>
      <c r="R3" s="17" t="s">
        <v>1538</v>
      </c>
    </row>
    <row r="4" spans="1:18" ht="15.75" x14ac:dyDescent="0.25">
      <c r="A4" s="5" t="s">
        <v>1523</v>
      </c>
      <c r="B4" s="5">
        <v>15173867</v>
      </c>
      <c r="C4" s="5" t="s">
        <v>1523</v>
      </c>
      <c r="D4" s="5" t="s">
        <v>210</v>
      </c>
      <c r="E4" s="5" t="s">
        <v>1524</v>
      </c>
      <c r="F4" s="5" t="s">
        <v>1525</v>
      </c>
      <c r="G4" s="5" t="s">
        <v>1526</v>
      </c>
      <c r="H4" s="5" t="s">
        <v>1527</v>
      </c>
      <c r="I4" s="16">
        <v>42842</v>
      </c>
      <c r="J4" s="16">
        <v>42914</v>
      </c>
      <c r="K4" s="5" t="s">
        <v>1528</v>
      </c>
      <c r="L4" s="5" t="s">
        <v>1529</v>
      </c>
      <c r="M4" s="16">
        <v>29761</v>
      </c>
      <c r="N4" s="5">
        <v>2</v>
      </c>
      <c r="O4" s="5" t="s">
        <v>1539</v>
      </c>
      <c r="P4" s="19">
        <f t="shared" ca="1" si="0"/>
        <v>42.402739726027399</v>
      </c>
      <c r="Q4" s="13" t="s">
        <v>1531</v>
      </c>
      <c r="R4" s="17" t="s">
        <v>1532</v>
      </c>
    </row>
    <row r="5" spans="1:18" ht="15.75" x14ac:dyDescent="0.25">
      <c r="A5" s="5" t="s">
        <v>1540</v>
      </c>
      <c r="B5" s="5">
        <v>80089975</v>
      </c>
      <c r="C5" s="5" t="s">
        <v>1540</v>
      </c>
      <c r="D5" s="5" t="s">
        <v>1203</v>
      </c>
      <c r="E5" s="5" t="s">
        <v>1541</v>
      </c>
      <c r="F5" s="5" t="s">
        <v>1542</v>
      </c>
      <c r="G5" s="5" t="s">
        <v>1543</v>
      </c>
      <c r="H5" s="5" t="s">
        <v>1544</v>
      </c>
      <c r="I5" s="16">
        <v>42394</v>
      </c>
      <c r="J5" s="16">
        <v>42439</v>
      </c>
      <c r="K5" s="5" t="s">
        <v>1545</v>
      </c>
      <c r="L5" s="5" t="s">
        <v>1546</v>
      </c>
      <c r="M5" s="16">
        <v>29846</v>
      </c>
      <c r="N5" s="5">
        <v>11</v>
      </c>
      <c r="O5" s="5" t="s">
        <v>1539</v>
      </c>
      <c r="P5" s="19">
        <f t="shared" ca="1" si="0"/>
        <v>42.169863013698631</v>
      </c>
      <c r="Q5" s="13" t="s">
        <v>1547</v>
      </c>
      <c r="R5" s="17" t="s">
        <v>1548</v>
      </c>
    </row>
    <row r="6" spans="1:18" ht="15.75" x14ac:dyDescent="0.25">
      <c r="A6" s="5" t="s">
        <v>1523</v>
      </c>
      <c r="B6" s="5">
        <v>10548846</v>
      </c>
      <c r="C6" s="5" t="s">
        <v>1523</v>
      </c>
      <c r="D6" s="5" t="s">
        <v>161</v>
      </c>
      <c r="E6" s="5" t="s">
        <v>1541</v>
      </c>
      <c r="F6" s="5" t="s">
        <v>1542</v>
      </c>
      <c r="G6" s="5" t="s">
        <v>1526</v>
      </c>
      <c r="H6" s="5" t="s">
        <v>1527</v>
      </c>
      <c r="I6" s="16">
        <v>42767</v>
      </c>
      <c r="J6" s="16">
        <v>43086</v>
      </c>
      <c r="K6" s="5" t="s">
        <v>1528</v>
      </c>
      <c r="L6" s="5" t="s">
        <v>1546</v>
      </c>
      <c r="M6" s="16">
        <v>24166</v>
      </c>
      <c r="N6" s="5">
        <v>13</v>
      </c>
      <c r="O6" s="5" t="s">
        <v>1539</v>
      </c>
      <c r="P6" s="19">
        <f t="shared" ca="1" si="0"/>
        <v>57.731506849315068</v>
      </c>
      <c r="Q6" s="13" t="s">
        <v>1547</v>
      </c>
      <c r="R6" s="17" t="s">
        <v>1532</v>
      </c>
    </row>
    <row r="7" spans="1:18" ht="15.75" x14ac:dyDescent="0.25">
      <c r="A7" s="5" t="s">
        <v>1523</v>
      </c>
      <c r="B7" s="5">
        <v>41771969</v>
      </c>
      <c r="C7" s="5" t="s">
        <v>1523</v>
      </c>
      <c r="D7" s="5" t="s">
        <v>543</v>
      </c>
      <c r="E7" s="5" t="s">
        <v>1533</v>
      </c>
      <c r="F7" s="5" t="s">
        <v>1542</v>
      </c>
      <c r="G7" s="5" t="s">
        <v>1526</v>
      </c>
      <c r="H7" s="5" t="s">
        <v>1527</v>
      </c>
      <c r="I7" s="16">
        <v>42394</v>
      </c>
      <c r="J7" s="16">
        <v>42439</v>
      </c>
      <c r="K7" s="5" t="s">
        <v>1528</v>
      </c>
      <c r="L7" s="5" t="s">
        <v>1529</v>
      </c>
      <c r="M7" s="16">
        <v>34910</v>
      </c>
      <c r="N7" s="5">
        <v>7</v>
      </c>
      <c r="O7" s="5" t="s">
        <v>1530</v>
      </c>
      <c r="P7" s="19">
        <f t="shared" ca="1" si="0"/>
        <v>28.295890410958904</v>
      </c>
      <c r="Q7" s="13" t="s">
        <v>1549</v>
      </c>
      <c r="R7" s="17" t="s">
        <v>1548</v>
      </c>
    </row>
    <row r="8" spans="1:18" ht="15.75" x14ac:dyDescent="0.25">
      <c r="A8" s="5" t="s">
        <v>1523</v>
      </c>
      <c r="B8" s="5">
        <v>19468422</v>
      </c>
      <c r="C8" s="5" t="s">
        <v>1523</v>
      </c>
      <c r="D8" s="5" t="s">
        <v>301</v>
      </c>
      <c r="E8" s="5" t="s">
        <v>1533</v>
      </c>
      <c r="F8" s="5" t="s">
        <v>1534</v>
      </c>
      <c r="G8" s="5" t="s">
        <v>1550</v>
      </c>
      <c r="H8" s="5" t="s">
        <v>1551</v>
      </c>
      <c r="I8" s="16">
        <v>42767</v>
      </c>
      <c r="J8" s="16">
        <v>42897</v>
      </c>
      <c r="K8" s="5" t="s">
        <v>1552</v>
      </c>
      <c r="L8" s="5" t="s">
        <v>1529</v>
      </c>
      <c r="M8" s="16">
        <v>22478</v>
      </c>
      <c r="N8" s="5">
        <v>2</v>
      </c>
      <c r="O8" s="5" t="s">
        <v>1539</v>
      </c>
      <c r="P8" s="19">
        <f t="shared" ca="1" si="0"/>
        <v>62.356164383561641</v>
      </c>
      <c r="Q8" s="13" t="s">
        <v>1531</v>
      </c>
      <c r="R8" s="17" t="s">
        <v>1548</v>
      </c>
    </row>
    <row r="9" spans="1:18" ht="15.75" x14ac:dyDescent="0.25">
      <c r="A9" s="5" t="s">
        <v>1523</v>
      </c>
      <c r="B9" s="5">
        <v>80274019</v>
      </c>
      <c r="C9" s="5" t="s">
        <v>1523</v>
      </c>
      <c r="D9" s="5" t="s">
        <v>1231</v>
      </c>
      <c r="E9" s="5" t="s">
        <v>1541</v>
      </c>
      <c r="F9" s="5" t="s">
        <v>1542</v>
      </c>
      <c r="G9" s="5" t="s">
        <v>1553</v>
      </c>
      <c r="H9" s="5" t="s">
        <v>1554</v>
      </c>
      <c r="I9" s="16">
        <v>42030</v>
      </c>
      <c r="J9" s="16">
        <v>42075</v>
      </c>
      <c r="K9" s="5" t="s">
        <v>1555</v>
      </c>
      <c r="L9" s="5" t="s">
        <v>1546</v>
      </c>
      <c r="M9" s="16">
        <v>24810</v>
      </c>
      <c r="N9" s="5">
        <v>10</v>
      </c>
      <c r="O9" s="5" t="s">
        <v>1539</v>
      </c>
      <c r="P9" s="19">
        <f t="shared" ca="1" si="0"/>
        <v>55.967123287671235</v>
      </c>
      <c r="Q9" s="13" t="s">
        <v>1547</v>
      </c>
      <c r="R9" s="17" t="s">
        <v>1532</v>
      </c>
    </row>
    <row r="10" spans="1:18" ht="15.75" x14ac:dyDescent="0.25">
      <c r="A10" s="5" t="s">
        <v>1523</v>
      </c>
      <c r="B10" s="5">
        <v>41688561</v>
      </c>
      <c r="C10" s="5" t="s">
        <v>1523</v>
      </c>
      <c r="D10" s="5" t="s">
        <v>531</v>
      </c>
      <c r="E10" s="5" t="s">
        <v>1533</v>
      </c>
      <c r="F10" s="5" t="s">
        <v>1542</v>
      </c>
      <c r="G10" s="5" t="s">
        <v>1556</v>
      </c>
      <c r="H10" s="5" t="s">
        <v>1557</v>
      </c>
      <c r="I10" s="16">
        <v>42767</v>
      </c>
      <c r="J10" s="16">
        <v>43086</v>
      </c>
      <c r="K10" s="5" t="s">
        <v>1558</v>
      </c>
      <c r="L10" s="5" t="s">
        <v>1529</v>
      </c>
      <c r="M10" s="16">
        <v>34550</v>
      </c>
      <c r="N10" s="5">
        <v>10</v>
      </c>
      <c r="O10" s="5" t="s">
        <v>1530</v>
      </c>
      <c r="P10" s="19">
        <f t="shared" ca="1" si="0"/>
        <v>29.282191780821918</v>
      </c>
      <c r="Q10" s="13" t="s">
        <v>1547</v>
      </c>
      <c r="R10" s="17" t="s">
        <v>1548</v>
      </c>
    </row>
    <row r="11" spans="1:18" ht="15.75" x14ac:dyDescent="0.25">
      <c r="A11" s="5" t="s">
        <v>1523</v>
      </c>
      <c r="B11" s="5">
        <v>80051309</v>
      </c>
      <c r="C11" s="5" t="s">
        <v>1523</v>
      </c>
      <c r="D11" s="5" t="s">
        <v>1193</v>
      </c>
      <c r="E11" s="5" t="s">
        <v>1533</v>
      </c>
      <c r="F11" s="5" t="s">
        <v>1534</v>
      </c>
      <c r="G11" s="5" t="s">
        <v>1559</v>
      </c>
      <c r="H11" s="5" t="s">
        <v>1560</v>
      </c>
      <c r="I11" s="16">
        <v>42772</v>
      </c>
      <c r="J11" s="16">
        <v>42897</v>
      </c>
      <c r="K11" s="5" t="s">
        <v>1561</v>
      </c>
      <c r="L11" s="5" t="s">
        <v>1529</v>
      </c>
      <c r="M11" s="16">
        <v>29334</v>
      </c>
      <c r="N11" s="5">
        <v>2</v>
      </c>
      <c r="O11" s="5" t="s">
        <v>1539</v>
      </c>
      <c r="P11" s="19">
        <f t="shared" ca="1" si="0"/>
        <v>43.57260273972603</v>
      </c>
      <c r="Q11" s="13" t="s">
        <v>1547</v>
      </c>
      <c r="R11" s="17" t="s">
        <v>1532</v>
      </c>
    </row>
    <row r="12" spans="1:18" ht="15.75" x14ac:dyDescent="0.25">
      <c r="A12" s="5" t="s">
        <v>1523</v>
      </c>
      <c r="B12" s="5">
        <v>52967951</v>
      </c>
      <c r="C12" s="5" t="s">
        <v>1523</v>
      </c>
      <c r="D12" s="5" t="s">
        <v>878</v>
      </c>
      <c r="E12" s="5" t="s">
        <v>1562</v>
      </c>
      <c r="F12" s="5" t="s">
        <v>1563</v>
      </c>
      <c r="G12" s="5" t="s">
        <v>1564</v>
      </c>
      <c r="H12" s="5" t="s">
        <v>1565</v>
      </c>
      <c r="I12" s="16">
        <v>42767</v>
      </c>
      <c r="J12" s="16">
        <v>42897</v>
      </c>
      <c r="K12" s="5" t="s">
        <v>1566</v>
      </c>
      <c r="L12" s="5" t="s">
        <v>1567</v>
      </c>
      <c r="M12" s="16">
        <v>30689</v>
      </c>
      <c r="N12" s="5">
        <v>9</v>
      </c>
      <c r="O12" s="5" t="s">
        <v>1530</v>
      </c>
      <c r="P12" s="19">
        <f t="shared" ca="1" si="0"/>
        <v>39.860273972602741</v>
      </c>
      <c r="Q12" s="13" t="s">
        <v>1547</v>
      </c>
      <c r="R12" s="17" t="s">
        <v>1548</v>
      </c>
    </row>
    <row r="13" spans="1:18" ht="15.75" x14ac:dyDescent="0.25">
      <c r="A13" s="5" t="s">
        <v>1523</v>
      </c>
      <c r="B13" s="5">
        <v>41656108</v>
      </c>
      <c r="C13" s="5" t="s">
        <v>1523</v>
      </c>
      <c r="D13" s="5" t="s">
        <v>526</v>
      </c>
      <c r="E13" s="5" t="s">
        <v>1541</v>
      </c>
      <c r="F13" s="5" t="s">
        <v>1542</v>
      </c>
      <c r="G13" s="5" t="s">
        <v>1526</v>
      </c>
      <c r="H13" s="5" t="s">
        <v>1527</v>
      </c>
      <c r="I13" s="16">
        <v>36342</v>
      </c>
      <c r="J13" s="16">
        <v>36387</v>
      </c>
      <c r="K13" s="5" t="s">
        <v>1528</v>
      </c>
      <c r="L13" s="5" t="s">
        <v>1546</v>
      </c>
      <c r="M13" s="16">
        <v>36242</v>
      </c>
      <c r="N13" s="5">
        <v>1</v>
      </c>
      <c r="O13" s="5" t="s">
        <v>1530</v>
      </c>
      <c r="P13" s="19">
        <f t="shared" ca="1" si="0"/>
        <v>24.646575342465752</v>
      </c>
      <c r="Q13" s="13" t="s">
        <v>1547</v>
      </c>
      <c r="R13" s="17" t="s">
        <v>1532</v>
      </c>
    </row>
    <row r="14" spans="1:18" ht="15.75" x14ac:dyDescent="0.25">
      <c r="A14" s="5" t="s">
        <v>1523</v>
      </c>
      <c r="B14" s="5">
        <v>1010161504</v>
      </c>
      <c r="C14" s="5" t="s">
        <v>1523</v>
      </c>
      <c r="D14" s="5" t="s">
        <v>1315</v>
      </c>
      <c r="E14" s="5" t="s">
        <v>1533</v>
      </c>
      <c r="F14" s="5" t="s">
        <v>1534</v>
      </c>
      <c r="G14" s="5" t="s">
        <v>1568</v>
      </c>
      <c r="H14" s="5" t="s">
        <v>1569</v>
      </c>
      <c r="I14" s="16">
        <v>42767</v>
      </c>
      <c r="J14" s="16">
        <v>42897</v>
      </c>
      <c r="K14" s="5" t="s">
        <v>1570</v>
      </c>
      <c r="L14" s="5" t="s">
        <v>1529</v>
      </c>
      <c r="M14" s="16">
        <v>31496</v>
      </c>
      <c r="N14" s="5">
        <v>12</v>
      </c>
      <c r="O14" s="5" t="s">
        <v>1530</v>
      </c>
      <c r="P14" s="19">
        <f t="shared" ca="1" si="0"/>
        <v>37.649315068493152</v>
      </c>
      <c r="Q14" s="13" t="s">
        <v>1547</v>
      </c>
      <c r="R14" s="17" t="s">
        <v>1532</v>
      </c>
    </row>
    <row r="15" spans="1:18" ht="15.75" x14ac:dyDescent="0.25">
      <c r="A15" s="5" t="s">
        <v>1523</v>
      </c>
      <c r="B15" s="5">
        <v>52032085</v>
      </c>
      <c r="C15" s="5" t="s">
        <v>1523</v>
      </c>
      <c r="D15" s="5" t="s">
        <v>742</v>
      </c>
      <c r="E15" s="5" t="s">
        <v>1541</v>
      </c>
      <c r="F15" s="5" t="s">
        <v>1571</v>
      </c>
      <c r="G15" s="5" t="s">
        <v>1526</v>
      </c>
      <c r="H15" s="5" t="s">
        <v>1527</v>
      </c>
      <c r="I15" s="16">
        <v>42767</v>
      </c>
      <c r="J15" s="16">
        <v>43086</v>
      </c>
      <c r="K15" s="5" t="s">
        <v>1528</v>
      </c>
      <c r="L15" s="5" t="s">
        <v>1546</v>
      </c>
      <c r="M15" s="16">
        <v>25768</v>
      </c>
      <c r="N15" s="5">
        <v>10</v>
      </c>
      <c r="O15" s="5" t="s">
        <v>1530</v>
      </c>
      <c r="P15" s="19">
        <f t="shared" ca="1" si="0"/>
        <v>53.342465753424655</v>
      </c>
      <c r="Q15" s="13" t="s">
        <v>1547</v>
      </c>
      <c r="R15" s="17" t="s">
        <v>1538</v>
      </c>
    </row>
    <row r="16" spans="1:18" ht="15.75" x14ac:dyDescent="0.25">
      <c r="A16" s="5" t="s">
        <v>1523</v>
      </c>
      <c r="B16" s="5">
        <v>1022346956</v>
      </c>
      <c r="C16" s="5" t="s">
        <v>1523</v>
      </c>
      <c r="D16" s="5" t="s">
        <v>1367</v>
      </c>
      <c r="E16" s="5" t="s">
        <v>1541</v>
      </c>
      <c r="F16" s="5" t="s">
        <v>1572</v>
      </c>
      <c r="G16" s="5" t="s">
        <v>1573</v>
      </c>
      <c r="H16" s="5" t="s">
        <v>1574</v>
      </c>
      <c r="I16" s="16">
        <v>42387</v>
      </c>
      <c r="J16" s="16">
        <v>42432</v>
      </c>
      <c r="K16" s="5" t="s">
        <v>1575</v>
      </c>
      <c r="L16" s="5" t="s">
        <v>1576</v>
      </c>
      <c r="M16" s="16">
        <v>32244</v>
      </c>
      <c r="N16" s="5">
        <v>3</v>
      </c>
      <c r="O16" s="5" t="s">
        <v>1530</v>
      </c>
      <c r="P16" s="19">
        <f t="shared" ca="1" si="0"/>
        <v>35.6</v>
      </c>
      <c r="Q16" s="13" t="s">
        <v>1547</v>
      </c>
      <c r="R16" s="17" t="s">
        <v>1532</v>
      </c>
    </row>
    <row r="17" spans="1:18" ht="15.75" x14ac:dyDescent="0.25">
      <c r="A17" s="5" t="s">
        <v>1523</v>
      </c>
      <c r="B17" s="5">
        <v>52772465</v>
      </c>
      <c r="C17" s="5" t="s">
        <v>1523</v>
      </c>
      <c r="D17" s="5" t="s">
        <v>848</v>
      </c>
      <c r="E17" s="5" t="s">
        <v>1533</v>
      </c>
      <c r="F17" s="5" t="s">
        <v>1534</v>
      </c>
      <c r="G17" s="5" t="s">
        <v>1577</v>
      </c>
      <c r="H17" s="5" t="s">
        <v>1578</v>
      </c>
      <c r="I17" s="16">
        <v>42767</v>
      </c>
      <c r="J17" s="16">
        <v>42897</v>
      </c>
      <c r="K17" s="5" t="s">
        <v>1579</v>
      </c>
      <c r="L17" s="5" t="s">
        <v>1529</v>
      </c>
      <c r="M17" s="16">
        <v>29427</v>
      </c>
      <c r="N17" s="5">
        <v>3</v>
      </c>
      <c r="O17" s="5" t="s">
        <v>1530</v>
      </c>
      <c r="P17" s="19">
        <f t="shared" ca="1" si="0"/>
        <v>43.317808219178083</v>
      </c>
      <c r="Q17" s="13" t="s">
        <v>1547</v>
      </c>
      <c r="R17" s="17" t="s">
        <v>1532</v>
      </c>
    </row>
    <row r="18" spans="1:18" ht="15.75" x14ac:dyDescent="0.25">
      <c r="A18" s="5" t="s">
        <v>1523</v>
      </c>
      <c r="B18" s="5">
        <v>52997803</v>
      </c>
      <c r="C18" s="5" t="s">
        <v>1523</v>
      </c>
      <c r="D18" s="5" t="s">
        <v>883</v>
      </c>
      <c r="E18" s="5" t="s">
        <v>1541</v>
      </c>
      <c r="F18" s="5" t="s">
        <v>1580</v>
      </c>
      <c r="G18" s="5" t="s">
        <v>1581</v>
      </c>
      <c r="H18" s="5" t="s">
        <v>1582</v>
      </c>
      <c r="I18" s="16">
        <v>42744</v>
      </c>
      <c r="J18" s="16">
        <v>43086</v>
      </c>
      <c r="K18" s="5" t="s">
        <v>1583</v>
      </c>
      <c r="L18" s="5" t="s">
        <v>1576</v>
      </c>
      <c r="M18" s="16">
        <v>28569</v>
      </c>
      <c r="N18" s="5">
        <v>3</v>
      </c>
      <c r="O18" s="5" t="s">
        <v>1530</v>
      </c>
      <c r="P18" s="19">
        <f t="shared" ca="1" si="0"/>
        <v>45.668493150684931</v>
      </c>
      <c r="Q18" s="13" t="s">
        <v>1547</v>
      </c>
      <c r="R18" s="17" t="s">
        <v>1548</v>
      </c>
    </row>
    <row r="19" spans="1:18" ht="15.75" x14ac:dyDescent="0.25">
      <c r="A19" s="5" t="s">
        <v>1523</v>
      </c>
      <c r="B19" s="5">
        <v>72203477</v>
      </c>
      <c r="C19" s="5" t="s">
        <v>1523</v>
      </c>
      <c r="D19" s="5" t="s">
        <v>955</v>
      </c>
      <c r="E19" s="5" t="s">
        <v>1562</v>
      </c>
      <c r="F19" s="5" t="s">
        <v>1580</v>
      </c>
      <c r="G19" s="5" t="s">
        <v>1584</v>
      </c>
      <c r="H19" s="5" t="s">
        <v>1585</v>
      </c>
      <c r="I19" s="16">
        <v>42767</v>
      </c>
      <c r="J19" s="16">
        <v>42902</v>
      </c>
      <c r="K19" s="5" t="s">
        <v>1586</v>
      </c>
      <c r="L19" s="5" t="s">
        <v>1587</v>
      </c>
      <c r="M19" s="16">
        <v>26932</v>
      </c>
      <c r="N19" s="5">
        <v>20</v>
      </c>
      <c r="O19" s="5" t="s">
        <v>1539</v>
      </c>
      <c r="P19" s="19">
        <f t="shared" ca="1" si="0"/>
        <v>50.153424657534245</v>
      </c>
      <c r="Q19" s="13" t="s">
        <v>1547</v>
      </c>
      <c r="R19" s="17" t="s">
        <v>1548</v>
      </c>
    </row>
    <row r="20" spans="1:18" ht="15.75" x14ac:dyDescent="0.25">
      <c r="A20" s="5" t="s">
        <v>1523</v>
      </c>
      <c r="B20" s="5">
        <v>51703586</v>
      </c>
      <c r="C20" s="5" t="s">
        <v>1523</v>
      </c>
      <c r="D20" s="5" t="s">
        <v>692</v>
      </c>
      <c r="E20" s="5" t="s">
        <v>1541</v>
      </c>
      <c r="F20" s="5" t="s">
        <v>1542</v>
      </c>
      <c r="G20" s="5" t="s">
        <v>1556</v>
      </c>
      <c r="H20" s="5" t="s">
        <v>1557</v>
      </c>
      <c r="I20" s="16">
        <v>40931</v>
      </c>
      <c r="J20" s="16">
        <v>40976</v>
      </c>
      <c r="K20" s="5" t="s">
        <v>1558</v>
      </c>
      <c r="L20" s="5" t="s">
        <v>1546</v>
      </c>
      <c r="M20" s="16">
        <v>23267</v>
      </c>
      <c r="N20" s="5">
        <v>8</v>
      </c>
      <c r="O20" s="5" t="s">
        <v>1530</v>
      </c>
      <c r="P20" s="19">
        <f t="shared" ca="1" si="0"/>
        <v>60.194520547945203</v>
      </c>
      <c r="Q20" s="13" t="s">
        <v>1547</v>
      </c>
      <c r="R20" s="17" t="s">
        <v>1548</v>
      </c>
    </row>
    <row r="21" spans="1:18" ht="15.75" x14ac:dyDescent="0.25">
      <c r="A21" s="5" t="s">
        <v>1523</v>
      </c>
      <c r="B21" s="5">
        <v>51902261</v>
      </c>
      <c r="C21" s="5" t="s">
        <v>1523</v>
      </c>
      <c r="D21" s="5" t="s">
        <v>717</v>
      </c>
      <c r="E21" s="5" t="s">
        <v>1541</v>
      </c>
      <c r="F21" s="5" t="s">
        <v>1571</v>
      </c>
      <c r="G21" s="5" t="s">
        <v>1559</v>
      </c>
      <c r="H21" s="5" t="s">
        <v>1560</v>
      </c>
      <c r="I21" s="16">
        <v>42394</v>
      </c>
      <c r="J21" s="16">
        <v>42439</v>
      </c>
      <c r="K21" s="5" t="s">
        <v>1561</v>
      </c>
      <c r="L21" s="5" t="s">
        <v>1546</v>
      </c>
      <c r="M21" s="16">
        <v>24651</v>
      </c>
      <c r="N21" s="5">
        <v>11</v>
      </c>
      <c r="O21" s="5" t="s">
        <v>1530</v>
      </c>
      <c r="P21" s="19">
        <f t="shared" ca="1" si="0"/>
        <v>56.402739726027399</v>
      </c>
      <c r="Q21" s="13" t="s">
        <v>1547</v>
      </c>
      <c r="R21" s="17" t="s">
        <v>1538</v>
      </c>
    </row>
    <row r="22" spans="1:18" ht="15.75" x14ac:dyDescent="0.25">
      <c r="A22" s="5" t="s">
        <v>1523</v>
      </c>
      <c r="B22" s="5">
        <v>52736238</v>
      </c>
      <c r="C22" s="5" t="s">
        <v>1523</v>
      </c>
      <c r="D22" s="5" t="s">
        <v>839</v>
      </c>
      <c r="E22" s="5" t="s">
        <v>1562</v>
      </c>
      <c r="F22" s="5" t="s">
        <v>1580</v>
      </c>
      <c r="G22" s="5" t="s">
        <v>1588</v>
      </c>
      <c r="H22" s="5" t="s">
        <v>1589</v>
      </c>
      <c r="I22" s="16">
        <v>42767</v>
      </c>
      <c r="J22" s="16">
        <v>42902</v>
      </c>
      <c r="K22" s="5" t="s">
        <v>1552</v>
      </c>
      <c r="L22" s="5" t="s">
        <v>1587</v>
      </c>
      <c r="M22" s="16">
        <v>29798</v>
      </c>
      <c r="N22" s="5">
        <v>1</v>
      </c>
      <c r="O22" s="5" t="s">
        <v>1530</v>
      </c>
      <c r="P22" s="19">
        <f t="shared" ca="1" si="0"/>
        <v>42.301369863013697</v>
      </c>
      <c r="Q22" s="13" t="s">
        <v>1547</v>
      </c>
      <c r="R22" s="17" t="s">
        <v>1548</v>
      </c>
    </row>
    <row r="23" spans="1:18" ht="15.75" x14ac:dyDescent="0.25">
      <c r="A23" s="5" t="s">
        <v>1523</v>
      </c>
      <c r="B23" s="5">
        <v>79457558</v>
      </c>
      <c r="C23" s="5" t="s">
        <v>1523</v>
      </c>
      <c r="D23" s="5" t="s">
        <v>1076</v>
      </c>
      <c r="E23" s="5" t="s">
        <v>1541</v>
      </c>
      <c r="F23" s="5" t="s">
        <v>1542</v>
      </c>
      <c r="G23" s="5" t="s">
        <v>1543</v>
      </c>
      <c r="H23" s="5" t="s">
        <v>1544</v>
      </c>
      <c r="I23" s="16">
        <v>42751</v>
      </c>
      <c r="J23" s="16">
        <v>43086</v>
      </c>
      <c r="K23" s="5" t="s">
        <v>1545</v>
      </c>
      <c r="L23" s="5" t="s">
        <v>1546</v>
      </c>
      <c r="M23" s="16">
        <v>25063</v>
      </c>
      <c r="N23" s="5">
        <v>11</v>
      </c>
      <c r="O23" s="5" t="s">
        <v>1539</v>
      </c>
      <c r="P23" s="19">
        <f t="shared" ca="1" si="0"/>
        <v>55.273972602739725</v>
      </c>
      <c r="Q23" s="13" t="s">
        <v>1547</v>
      </c>
      <c r="R23" s="17" t="s">
        <v>1532</v>
      </c>
    </row>
    <row r="24" spans="1:18" ht="15.75" x14ac:dyDescent="0.25">
      <c r="A24" s="5" t="s">
        <v>1523</v>
      </c>
      <c r="B24" s="5">
        <v>79598003</v>
      </c>
      <c r="C24" s="5" t="s">
        <v>1523</v>
      </c>
      <c r="D24" s="5" t="s">
        <v>1101</v>
      </c>
      <c r="E24" s="5" t="s">
        <v>1562</v>
      </c>
      <c r="F24" s="5" t="s">
        <v>1563</v>
      </c>
      <c r="G24" s="5" t="s">
        <v>1581</v>
      </c>
      <c r="H24" s="5" t="s">
        <v>1590</v>
      </c>
      <c r="I24" s="16">
        <v>42767</v>
      </c>
      <c r="J24" s="16">
        <v>42885</v>
      </c>
      <c r="K24" s="5" t="s">
        <v>1583</v>
      </c>
      <c r="L24" s="5" t="s">
        <v>1587</v>
      </c>
      <c r="M24" s="16">
        <v>26380</v>
      </c>
      <c r="N24" s="5">
        <v>22</v>
      </c>
      <c r="O24" s="5" t="s">
        <v>1539</v>
      </c>
      <c r="P24" s="19">
        <f t="shared" ca="1" si="0"/>
        <v>51.665753424657531</v>
      </c>
      <c r="Q24" s="13" t="s">
        <v>1547</v>
      </c>
      <c r="R24" s="17" t="s">
        <v>1548</v>
      </c>
    </row>
    <row r="25" spans="1:18" ht="15.75" x14ac:dyDescent="0.25">
      <c r="A25" s="5" t="s">
        <v>1523</v>
      </c>
      <c r="B25" s="5">
        <v>32255620</v>
      </c>
      <c r="C25" s="5" t="s">
        <v>1523</v>
      </c>
      <c r="D25" s="5" t="s">
        <v>429</v>
      </c>
      <c r="E25" s="5" t="s">
        <v>1562</v>
      </c>
      <c r="F25" s="5" t="s">
        <v>1563</v>
      </c>
      <c r="G25" s="5" t="s">
        <v>1550</v>
      </c>
      <c r="H25" s="5" t="s">
        <v>1551</v>
      </c>
      <c r="I25" s="16">
        <v>42767</v>
      </c>
      <c r="J25" s="16">
        <v>42897</v>
      </c>
      <c r="K25" s="5" t="s">
        <v>1552</v>
      </c>
      <c r="L25" s="5" t="s">
        <v>1567</v>
      </c>
      <c r="M25" s="16">
        <v>30397</v>
      </c>
      <c r="N25" s="5">
        <v>1</v>
      </c>
      <c r="O25" s="5" t="s">
        <v>1530</v>
      </c>
      <c r="P25" s="19">
        <f t="shared" ca="1" si="0"/>
        <v>40.660273972602738</v>
      </c>
      <c r="Q25" s="13" t="s">
        <v>1547</v>
      </c>
      <c r="R25" s="17" t="s">
        <v>1548</v>
      </c>
    </row>
    <row r="26" spans="1:18" ht="15.75" x14ac:dyDescent="0.25">
      <c r="A26" s="5" t="s">
        <v>1523</v>
      </c>
      <c r="B26" s="5">
        <v>52230126</v>
      </c>
      <c r="C26" s="5" t="s">
        <v>1523</v>
      </c>
      <c r="D26" s="5" t="s">
        <v>778</v>
      </c>
      <c r="E26" s="5" t="s">
        <v>1541</v>
      </c>
      <c r="F26" s="5" t="s">
        <v>1534</v>
      </c>
      <c r="G26" s="5" t="s">
        <v>1591</v>
      </c>
      <c r="H26" s="5" t="s">
        <v>1592</v>
      </c>
      <c r="I26" s="16">
        <v>42767</v>
      </c>
      <c r="J26" s="16">
        <v>42897</v>
      </c>
      <c r="K26" s="5" t="s">
        <v>1593</v>
      </c>
      <c r="L26" s="5" t="s">
        <v>1546</v>
      </c>
      <c r="M26" s="16">
        <v>27945</v>
      </c>
      <c r="N26" s="5">
        <v>2</v>
      </c>
      <c r="O26" s="5" t="s">
        <v>1530</v>
      </c>
      <c r="P26" s="19">
        <f t="shared" ca="1" si="0"/>
        <v>47.37808219178082</v>
      </c>
      <c r="Q26" s="13" t="s">
        <v>1547</v>
      </c>
      <c r="R26" s="17" t="s">
        <v>1548</v>
      </c>
    </row>
    <row r="27" spans="1:18" ht="15.75" x14ac:dyDescent="0.25">
      <c r="A27" s="5" t="s">
        <v>1523</v>
      </c>
      <c r="B27" s="5">
        <v>79850092</v>
      </c>
      <c r="C27" s="5" t="s">
        <v>1523</v>
      </c>
      <c r="D27" s="5" t="s">
        <v>1157</v>
      </c>
      <c r="E27" s="5" t="s">
        <v>1533</v>
      </c>
      <c r="F27" s="5" t="s">
        <v>1534</v>
      </c>
      <c r="G27" s="5" t="s">
        <v>1594</v>
      </c>
      <c r="H27" s="5" t="s">
        <v>1595</v>
      </c>
      <c r="I27" s="16">
        <v>42767</v>
      </c>
      <c r="J27" s="16">
        <v>42897</v>
      </c>
      <c r="K27" s="5" t="s">
        <v>1596</v>
      </c>
      <c r="L27" s="5" t="s">
        <v>1529</v>
      </c>
      <c r="M27" s="16">
        <v>27897</v>
      </c>
      <c r="N27" s="5">
        <v>3</v>
      </c>
      <c r="O27" s="5" t="s">
        <v>1539</v>
      </c>
      <c r="P27" s="19">
        <f t="shared" ca="1" si="0"/>
        <v>47.509589041095893</v>
      </c>
      <c r="Q27" s="13" t="s">
        <v>1547</v>
      </c>
      <c r="R27" s="17" t="s">
        <v>1548</v>
      </c>
    </row>
    <row r="28" spans="1:18" ht="15.75" x14ac:dyDescent="0.25">
      <c r="A28" s="5" t="s">
        <v>1523</v>
      </c>
      <c r="B28" s="5">
        <v>52438488</v>
      </c>
      <c r="C28" s="5" t="s">
        <v>1523</v>
      </c>
      <c r="D28" s="5" t="s">
        <v>802</v>
      </c>
      <c r="E28" s="5" t="s">
        <v>1533</v>
      </c>
      <c r="F28" s="5" t="s">
        <v>1534</v>
      </c>
      <c r="G28" s="5" t="s">
        <v>1577</v>
      </c>
      <c r="H28" s="5" t="s">
        <v>1578</v>
      </c>
      <c r="I28" s="16">
        <v>42769</v>
      </c>
      <c r="J28" s="16">
        <v>42897</v>
      </c>
      <c r="K28" s="5" t="s">
        <v>1579</v>
      </c>
      <c r="L28" s="5" t="s">
        <v>1529</v>
      </c>
      <c r="M28" s="16">
        <v>28440</v>
      </c>
      <c r="N28" s="5">
        <v>16</v>
      </c>
      <c r="O28" s="5" t="s">
        <v>1530</v>
      </c>
      <c r="P28" s="19">
        <f t="shared" ca="1" si="0"/>
        <v>46.021917808219179</v>
      </c>
      <c r="Q28" s="13" t="s">
        <v>1547</v>
      </c>
      <c r="R28" s="17" t="s">
        <v>1532</v>
      </c>
    </row>
    <row r="29" spans="1:18" ht="15.75" x14ac:dyDescent="0.25">
      <c r="A29" s="5" t="s">
        <v>1523</v>
      </c>
      <c r="B29" s="5">
        <v>63518112</v>
      </c>
      <c r="C29" s="5" t="s">
        <v>1523</v>
      </c>
      <c r="D29" s="5" t="s">
        <v>926</v>
      </c>
      <c r="E29" s="5" t="s">
        <v>1562</v>
      </c>
      <c r="F29" s="5" t="s">
        <v>1563</v>
      </c>
      <c r="G29" s="5" t="s">
        <v>1597</v>
      </c>
      <c r="H29" s="5" t="s">
        <v>1598</v>
      </c>
      <c r="I29" s="16">
        <v>42767</v>
      </c>
      <c r="J29" s="16">
        <v>42897</v>
      </c>
      <c r="K29" s="5" t="s">
        <v>1599</v>
      </c>
      <c r="L29" s="5" t="s">
        <v>1567</v>
      </c>
      <c r="M29" s="16">
        <v>27987</v>
      </c>
      <c r="N29" s="5">
        <v>13</v>
      </c>
      <c r="O29" s="5" t="s">
        <v>1530</v>
      </c>
      <c r="P29" s="19">
        <f t="shared" ca="1" si="0"/>
        <v>47.263013698630139</v>
      </c>
      <c r="Q29" s="13" t="s">
        <v>1547</v>
      </c>
      <c r="R29" s="17" t="s">
        <v>1538</v>
      </c>
    </row>
    <row r="30" spans="1:18" ht="15.75" x14ac:dyDescent="0.25">
      <c r="A30" s="5" t="s">
        <v>1523</v>
      </c>
      <c r="B30" s="5">
        <v>80422153</v>
      </c>
      <c r="C30" s="5" t="s">
        <v>1523</v>
      </c>
      <c r="D30" s="5" t="s">
        <v>1234</v>
      </c>
      <c r="E30" s="5" t="s">
        <v>1533</v>
      </c>
      <c r="F30" s="5" t="s">
        <v>1534</v>
      </c>
      <c r="G30" s="5" t="s">
        <v>1553</v>
      </c>
      <c r="H30" s="5" t="s">
        <v>1554</v>
      </c>
      <c r="I30" s="16">
        <v>42767</v>
      </c>
      <c r="J30" s="16">
        <v>42897</v>
      </c>
      <c r="K30" s="5" t="s">
        <v>1555</v>
      </c>
      <c r="L30" s="5" t="s">
        <v>1529</v>
      </c>
      <c r="M30" s="16">
        <v>26117</v>
      </c>
      <c r="N30" s="5">
        <v>11</v>
      </c>
      <c r="O30" s="5" t="s">
        <v>1539</v>
      </c>
      <c r="P30" s="19">
        <f t="shared" ca="1" si="0"/>
        <v>52.386301369863013</v>
      </c>
      <c r="Q30" s="13" t="s">
        <v>1547</v>
      </c>
      <c r="R30" s="17" t="s">
        <v>1548</v>
      </c>
    </row>
    <row r="31" spans="1:18" ht="15.75" x14ac:dyDescent="0.25">
      <c r="A31" s="5" t="s">
        <v>1523</v>
      </c>
      <c r="B31" s="5">
        <v>79369790</v>
      </c>
      <c r="C31" s="5" t="s">
        <v>1523</v>
      </c>
      <c r="D31" s="5" t="s">
        <v>1060</v>
      </c>
      <c r="E31" s="5" t="s">
        <v>1562</v>
      </c>
      <c r="F31" s="5" t="s">
        <v>1563</v>
      </c>
      <c r="G31" s="5" t="s">
        <v>1600</v>
      </c>
      <c r="H31" s="5" t="s">
        <v>1601</v>
      </c>
      <c r="I31" s="16">
        <v>42767</v>
      </c>
      <c r="J31" s="16">
        <v>42885</v>
      </c>
      <c r="K31" s="5" t="s">
        <v>1583</v>
      </c>
      <c r="L31" s="5" t="s">
        <v>1587</v>
      </c>
      <c r="M31" s="16">
        <v>24099</v>
      </c>
      <c r="N31" s="5">
        <v>55</v>
      </c>
      <c r="O31" s="5" t="s">
        <v>1539</v>
      </c>
      <c r="P31" s="19">
        <f t="shared" ca="1" si="0"/>
        <v>57.915068493150685</v>
      </c>
      <c r="Q31" s="13" t="s">
        <v>1547</v>
      </c>
      <c r="R31" s="17" t="s">
        <v>1548</v>
      </c>
    </row>
    <row r="32" spans="1:18" ht="15.75" x14ac:dyDescent="0.25">
      <c r="A32" s="5" t="s">
        <v>1523</v>
      </c>
      <c r="B32" s="5">
        <v>1018431233</v>
      </c>
      <c r="C32" s="5" t="s">
        <v>1523</v>
      </c>
      <c r="D32" s="5" t="s">
        <v>1346</v>
      </c>
      <c r="E32" s="5" t="s">
        <v>1533</v>
      </c>
      <c r="F32" s="5" t="s">
        <v>1571</v>
      </c>
      <c r="G32" s="5" t="s">
        <v>1526</v>
      </c>
      <c r="H32" s="5" t="s">
        <v>1527</v>
      </c>
      <c r="I32" s="16">
        <v>42767</v>
      </c>
      <c r="J32" s="16">
        <v>43086</v>
      </c>
      <c r="K32" s="5" t="s">
        <v>1528</v>
      </c>
      <c r="L32" s="5" t="s">
        <v>1529</v>
      </c>
      <c r="M32" s="16">
        <v>32775</v>
      </c>
      <c r="N32" s="5">
        <v>3</v>
      </c>
      <c r="O32" s="5" t="s">
        <v>1530</v>
      </c>
      <c r="P32" s="19">
        <f t="shared" ca="1" si="0"/>
        <v>34.145205479452052</v>
      </c>
      <c r="Q32" s="13" t="s">
        <v>1547</v>
      </c>
      <c r="R32" s="17" t="s">
        <v>1532</v>
      </c>
    </row>
    <row r="33" spans="1:18" ht="15.75" x14ac:dyDescent="0.25">
      <c r="A33" s="5" t="s">
        <v>1523</v>
      </c>
      <c r="B33" s="5">
        <v>1013620258</v>
      </c>
      <c r="C33" s="5" t="s">
        <v>1523</v>
      </c>
      <c r="D33" s="5" t="s">
        <v>1324</v>
      </c>
      <c r="E33" s="5" t="s">
        <v>1541</v>
      </c>
      <c r="F33" s="5" t="s">
        <v>1534</v>
      </c>
      <c r="G33" s="5" t="s">
        <v>1597</v>
      </c>
      <c r="H33" s="5" t="s">
        <v>1598</v>
      </c>
      <c r="I33" s="16">
        <v>42767</v>
      </c>
      <c r="J33" s="16">
        <v>42897</v>
      </c>
      <c r="K33" s="5" t="s">
        <v>1599</v>
      </c>
      <c r="L33" s="5" t="s">
        <v>1546</v>
      </c>
      <c r="M33" s="16">
        <v>33318</v>
      </c>
      <c r="N33" s="5">
        <v>2</v>
      </c>
      <c r="O33" s="5" t="s">
        <v>1530</v>
      </c>
      <c r="P33" s="19">
        <f t="shared" ca="1" si="0"/>
        <v>32.657534246575345</v>
      </c>
      <c r="Q33" s="13" t="s">
        <v>1547</v>
      </c>
      <c r="R33" s="17" t="s">
        <v>1548</v>
      </c>
    </row>
    <row r="34" spans="1:18" ht="15.75" x14ac:dyDescent="0.25">
      <c r="A34" s="5" t="s">
        <v>1523</v>
      </c>
      <c r="B34" s="5">
        <v>80843657</v>
      </c>
      <c r="C34" s="5" t="s">
        <v>1523</v>
      </c>
      <c r="D34" s="5" t="s">
        <v>1256</v>
      </c>
      <c r="E34" s="5" t="s">
        <v>1533</v>
      </c>
      <c r="F34" s="5" t="s">
        <v>1571</v>
      </c>
      <c r="G34" s="5" t="s">
        <v>1602</v>
      </c>
      <c r="H34" s="5" t="s">
        <v>1603</v>
      </c>
      <c r="I34" s="16">
        <v>42767</v>
      </c>
      <c r="J34" s="16">
        <v>43086</v>
      </c>
      <c r="K34" s="5" t="s">
        <v>1604</v>
      </c>
      <c r="L34" s="5" t="s">
        <v>1529</v>
      </c>
      <c r="M34" s="16">
        <v>31002</v>
      </c>
      <c r="N34" s="5">
        <v>11</v>
      </c>
      <c r="O34" s="5" t="s">
        <v>1539</v>
      </c>
      <c r="P34" s="19">
        <f t="shared" ca="1" si="0"/>
        <v>39.0027397260274</v>
      </c>
      <c r="Q34" s="13" t="s">
        <v>1547</v>
      </c>
      <c r="R34" s="17" t="s">
        <v>1548</v>
      </c>
    </row>
    <row r="35" spans="1:18" ht="15.75" x14ac:dyDescent="0.25">
      <c r="A35" s="5" t="s">
        <v>1523</v>
      </c>
      <c r="B35" s="5">
        <v>19242123</v>
      </c>
      <c r="C35" s="5" t="s">
        <v>1523</v>
      </c>
      <c r="D35" s="5" t="s">
        <v>270</v>
      </c>
      <c r="E35" s="5" t="s">
        <v>1541</v>
      </c>
      <c r="F35" s="5" t="s">
        <v>1542</v>
      </c>
      <c r="G35" s="5" t="s">
        <v>1543</v>
      </c>
      <c r="H35" s="5" t="s">
        <v>1544</v>
      </c>
      <c r="I35" s="16">
        <v>36174</v>
      </c>
      <c r="J35" s="16">
        <v>36219</v>
      </c>
      <c r="K35" s="5" t="s">
        <v>1545</v>
      </c>
      <c r="L35" s="5" t="s">
        <v>1546</v>
      </c>
      <c r="M35" s="16">
        <v>36663</v>
      </c>
      <c r="N35" s="5">
        <v>1</v>
      </c>
      <c r="O35" s="5" t="s">
        <v>1539</v>
      </c>
      <c r="P35" s="19">
        <f t="shared" ca="1" si="0"/>
        <v>23.493150684931507</v>
      </c>
      <c r="Q35" s="13" t="s">
        <v>1547</v>
      </c>
      <c r="R35" s="17" t="s">
        <v>1548</v>
      </c>
    </row>
    <row r="36" spans="1:18" ht="15.75" x14ac:dyDescent="0.25">
      <c r="A36" s="5" t="s">
        <v>1523</v>
      </c>
      <c r="B36" s="5">
        <v>79321546</v>
      </c>
      <c r="C36" s="5" t="s">
        <v>1523</v>
      </c>
      <c r="D36" s="5" t="s">
        <v>1055</v>
      </c>
      <c r="E36" s="5" t="s">
        <v>1533</v>
      </c>
      <c r="F36" s="5" t="s">
        <v>1580</v>
      </c>
      <c r="G36" s="5" t="s">
        <v>1605</v>
      </c>
      <c r="H36" s="5" t="s">
        <v>1606</v>
      </c>
      <c r="I36" s="16">
        <v>42767</v>
      </c>
      <c r="J36" s="16">
        <v>42897</v>
      </c>
      <c r="K36" s="5" t="s">
        <v>1607</v>
      </c>
      <c r="L36" s="5" t="s">
        <v>1608</v>
      </c>
      <c r="M36" s="16">
        <v>23554</v>
      </c>
      <c r="N36" s="5">
        <v>6</v>
      </c>
      <c r="O36" s="5" t="s">
        <v>1539</v>
      </c>
      <c r="P36" s="19">
        <f t="shared" ca="1" si="0"/>
        <v>59.408219178082192</v>
      </c>
      <c r="Q36" s="13" t="s">
        <v>1547</v>
      </c>
      <c r="R36" s="17" t="s">
        <v>1548</v>
      </c>
    </row>
    <row r="37" spans="1:18" ht="15.75" x14ac:dyDescent="0.25">
      <c r="A37" s="5" t="s">
        <v>1523</v>
      </c>
      <c r="B37" s="5">
        <v>79263741</v>
      </c>
      <c r="C37" s="5" t="s">
        <v>1523</v>
      </c>
      <c r="D37" s="5" t="s">
        <v>1046</v>
      </c>
      <c r="E37" s="5" t="s">
        <v>1541</v>
      </c>
      <c r="F37" s="5" t="s">
        <v>1571</v>
      </c>
      <c r="G37" s="5" t="s">
        <v>1591</v>
      </c>
      <c r="H37" s="5" t="s">
        <v>1592</v>
      </c>
      <c r="I37" s="16">
        <v>42767</v>
      </c>
      <c r="J37" s="16">
        <v>43086</v>
      </c>
      <c r="K37" s="5" t="s">
        <v>1593</v>
      </c>
      <c r="L37" s="5" t="s">
        <v>1546</v>
      </c>
      <c r="M37" s="16">
        <v>22777</v>
      </c>
      <c r="N37" s="5">
        <v>5</v>
      </c>
      <c r="O37" s="5" t="s">
        <v>1539</v>
      </c>
      <c r="P37" s="19">
        <f t="shared" ca="1" si="0"/>
        <v>61.536986301369865</v>
      </c>
      <c r="Q37" s="13" t="s">
        <v>1547</v>
      </c>
      <c r="R37" s="17" t="s">
        <v>1532</v>
      </c>
    </row>
    <row r="38" spans="1:18" ht="15.75" x14ac:dyDescent="0.25">
      <c r="A38" s="5" t="s">
        <v>1523</v>
      </c>
      <c r="B38" s="5">
        <v>42496394</v>
      </c>
      <c r="C38" s="5" t="s">
        <v>1523</v>
      </c>
      <c r="D38" s="5" t="s">
        <v>639</v>
      </c>
      <c r="E38" s="5" t="s">
        <v>1541</v>
      </c>
      <c r="F38" s="5" t="s">
        <v>1542</v>
      </c>
      <c r="G38" s="5" t="s">
        <v>1577</v>
      </c>
      <c r="H38" s="5" t="s">
        <v>1578</v>
      </c>
      <c r="I38" s="16">
        <v>42767</v>
      </c>
      <c r="J38" s="16">
        <v>43086</v>
      </c>
      <c r="K38" s="5" t="s">
        <v>1579</v>
      </c>
      <c r="L38" s="5" t="s">
        <v>1546</v>
      </c>
      <c r="M38" s="16">
        <v>21973</v>
      </c>
      <c r="N38" s="5">
        <v>13</v>
      </c>
      <c r="O38" s="5" t="s">
        <v>1530</v>
      </c>
      <c r="P38" s="19">
        <f t="shared" ca="1" si="0"/>
        <v>63.739726027397261</v>
      </c>
      <c r="Q38" s="13" t="s">
        <v>1547</v>
      </c>
      <c r="R38" s="17" t="s">
        <v>1548</v>
      </c>
    </row>
    <row r="39" spans="1:18" ht="15.75" x14ac:dyDescent="0.25">
      <c r="A39" s="5" t="s">
        <v>1523</v>
      </c>
      <c r="B39" s="5">
        <v>25267312</v>
      </c>
      <c r="C39" s="5" t="s">
        <v>1523</v>
      </c>
      <c r="D39" s="5" t="s">
        <v>352</v>
      </c>
      <c r="E39" s="5" t="s">
        <v>1541</v>
      </c>
      <c r="F39" s="5" t="s">
        <v>1542</v>
      </c>
      <c r="G39" s="5" t="s">
        <v>1602</v>
      </c>
      <c r="H39" s="5" t="s">
        <v>1603</v>
      </c>
      <c r="I39" s="16">
        <v>41295</v>
      </c>
      <c r="J39" s="16">
        <v>41340</v>
      </c>
      <c r="K39" s="5" t="s">
        <v>1604</v>
      </c>
      <c r="L39" s="5" t="s">
        <v>1546</v>
      </c>
      <c r="M39" s="16">
        <v>36541</v>
      </c>
      <c r="N39" s="5">
        <v>12</v>
      </c>
      <c r="O39" s="5" t="s">
        <v>1530</v>
      </c>
      <c r="P39" s="19">
        <f t="shared" ca="1" si="0"/>
        <v>23.827397260273973</v>
      </c>
      <c r="Q39" s="13" t="s">
        <v>1547</v>
      </c>
      <c r="R39" s="17" t="s">
        <v>1548</v>
      </c>
    </row>
    <row r="40" spans="1:18" ht="15.75" x14ac:dyDescent="0.25">
      <c r="A40" s="5" t="s">
        <v>1523</v>
      </c>
      <c r="B40" s="5">
        <v>1024483782</v>
      </c>
      <c r="C40" s="5" t="s">
        <v>1523</v>
      </c>
      <c r="D40" s="5" t="s">
        <v>1378</v>
      </c>
      <c r="E40" s="5" t="s">
        <v>1541</v>
      </c>
      <c r="F40" s="5" t="s">
        <v>1580</v>
      </c>
      <c r="G40" s="5" t="s">
        <v>1573</v>
      </c>
      <c r="H40" s="5" t="s">
        <v>1574</v>
      </c>
      <c r="I40" s="16">
        <v>42432</v>
      </c>
      <c r="J40" s="16">
        <v>42477</v>
      </c>
      <c r="K40" s="5" t="s">
        <v>1575</v>
      </c>
      <c r="L40" s="5" t="s">
        <v>1576</v>
      </c>
      <c r="M40" s="16">
        <v>32393</v>
      </c>
      <c r="N40" s="5">
        <v>1</v>
      </c>
      <c r="O40" s="5" t="s">
        <v>1530</v>
      </c>
      <c r="P40" s="19">
        <f t="shared" ca="1" si="0"/>
        <v>35.19178082191781</v>
      </c>
      <c r="Q40" s="13" t="s">
        <v>1547</v>
      </c>
      <c r="R40" s="17" t="s">
        <v>1548</v>
      </c>
    </row>
    <row r="41" spans="1:18" ht="15.75" x14ac:dyDescent="0.25">
      <c r="A41" s="5" t="s">
        <v>1523</v>
      </c>
      <c r="B41" s="5">
        <v>79600204</v>
      </c>
      <c r="C41" s="5" t="s">
        <v>1523</v>
      </c>
      <c r="D41" s="5" t="s">
        <v>1103</v>
      </c>
      <c r="E41" s="5" t="s">
        <v>1533</v>
      </c>
      <c r="F41" s="5" t="s">
        <v>1571</v>
      </c>
      <c r="G41" s="5" t="s">
        <v>1602</v>
      </c>
      <c r="H41" s="5" t="s">
        <v>1603</v>
      </c>
      <c r="I41" s="16">
        <v>42767</v>
      </c>
      <c r="J41" s="16">
        <v>43086</v>
      </c>
      <c r="K41" s="5" t="s">
        <v>1604</v>
      </c>
      <c r="L41" s="5" t="s">
        <v>1529</v>
      </c>
      <c r="M41" s="16">
        <v>26746</v>
      </c>
      <c r="N41" s="5">
        <v>15</v>
      </c>
      <c r="O41" s="5" t="s">
        <v>1539</v>
      </c>
      <c r="P41" s="19">
        <f t="shared" ca="1" si="0"/>
        <v>50.663013698630138</v>
      </c>
      <c r="Q41" s="13" t="s">
        <v>1547</v>
      </c>
      <c r="R41" s="17" t="s">
        <v>1548</v>
      </c>
    </row>
    <row r="42" spans="1:18" ht="15.75" x14ac:dyDescent="0.25">
      <c r="A42" s="5" t="s">
        <v>1523</v>
      </c>
      <c r="B42" s="5">
        <v>80217821</v>
      </c>
      <c r="C42" s="5" t="s">
        <v>1523</v>
      </c>
      <c r="D42" s="5" t="s">
        <v>1225</v>
      </c>
      <c r="E42" s="5" t="s">
        <v>1533</v>
      </c>
      <c r="F42" s="5" t="s">
        <v>1534</v>
      </c>
      <c r="G42" s="5" t="s">
        <v>1564</v>
      </c>
      <c r="H42" s="5" t="s">
        <v>1565</v>
      </c>
      <c r="I42" s="16">
        <v>42769</v>
      </c>
      <c r="J42" s="16">
        <v>42897</v>
      </c>
      <c r="K42" s="5" t="s">
        <v>1566</v>
      </c>
      <c r="L42" s="5" t="s">
        <v>1529</v>
      </c>
      <c r="M42" s="16">
        <v>29773</v>
      </c>
      <c r="N42" s="5">
        <v>2</v>
      </c>
      <c r="O42" s="5" t="s">
        <v>1539</v>
      </c>
      <c r="P42" s="19">
        <f t="shared" ca="1" si="0"/>
        <v>42.369863013698627</v>
      </c>
      <c r="Q42" s="13" t="s">
        <v>1547</v>
      </c>
      <c r="R42" s="17" t="s">
        <v>1548</v>
      </c>
    </row>
    <row r="43" spans="1:18" ht="15.75" x14ac:dyDescent="0.25">
      <c r="A43" s="5" t="s">
        <v>1523</v>
      </c>
      <c r="B43" s="5">
        <v>68291518</v>
      </c>
      <c r="C43" s="5" t="s">
        <v>1523</v>
      </c>
      <c r="D43" s="5" t="s">
        <v>940</v>
      </c>
      <c r="E43" s="5" t="s">
        <v>1524</v>
      </c>
      <c r="F43" s="5" t="s">
        <v>1525</v>
      </c>
      <c r="G43" s="5" t="s">
        <v>1526</v>
      </c>
      <c r="H43" s="5" t="s">
        <v>1527</v>
      </c>
      <c r="I43" s="16">
        <v>42842</v>
      </c>
      <c r="J43" s="16">
        <v>42914</v>
      </c>
      <c r="K43" s="5" t="s">
        <v>1528</v>
      </c>
      <c r="L43" s="5" t="s">
        <v>1529</v>
      </c>
      <c r="M43" s="16">
        <v>27352</v>
      </c>
      <c r="N43" s="5">
        <v>1</v>
      </c>
      <c r="O43" s="5" t="s">
        <v>1530</v>
      </c>
      <c r="P43" s="19">
        <f t="shared" ca="1" si="0"/>
        <v>49.0027397260274</v>
      </c>
      <c r="Q43" s="13" t="s">
        <v>1547</v>
      </c>
      <c r="R43" s="17" t="s">
        <v>1609</v>
      </c>
    </row>
    <row r="44" spans="1:18" ht="15.75" x14ac:dyDescent="0.25">
      <c r="A44" s="5" t="s">
        <v>1523</v>
      </c>
      <c r="B44" s="5">
        <v>12720502</v>
      </c>
      <c r="C44" s="5" t="s">
        <v>1523</v>
      </c>
      <c r="D44" s="5" t="s">
        <v>183</v>
      </c>
      <c r="E44" s="5" t="s">
        <v>1541</v>
      </c>
      <c r="F44" s="5" t="s">
        <v>1542</v>
      </c>
      <c r="G44" s="5" t="s">
        <v>1550</v>
      </c>
      <c r="H44" s="5" t="s">
        <v>1551</v>
      </c>
      <c r="I44" s="16">
        <v>42394</v>
      </c>
      <c r="J44" s="16">
        <v>42439</v>
      </c>
      <c r="K44" s="5" t="s">
        <v>1552</v>
      </c>
      <c r="L44" s="5" t="s">
        <v>1546</v>
      </c>
      <c r="M44" s="16">
        <v>36355</v>
      </c>
      <c r="N44" s="5">
        <v>6</v>
      </c>
      <c r="O44" s="5" t="s">
        <v>1539</v>
      </c>
      <c r="P44" s="19">
        <f t="shared" ca="1" si="0"/>
        <v>24.336986301369862</v>
      </c>
      <c r="Q44" s="13" t="s">
        <v>1547</v>
      </c>
      <c r="R44" s="17" t="s">
        <v>1609</v>
      </c>
    </row>
    <row r="45" spans="1:18" ht="15.75" x14ac:dyDescent="0.25">
      <c r="A45" s="5" t="s">
        <v>1523</v>
      </c>
      <c r="B45" s="5">
        <v>1098630955</v>
      </c>
      <c r="C45" s="5" t="s">
        <v>1523</v>
      </c>
      <c r="D45" s="5" t="s">
        <v>1491</v>
      </c>
      <c r="E45" s="5" t="s">
        <v>1562</v>
      </c>
      <c r="F45" s="5" t="s">
        <v>1563</v>
      </c>
      <c r="G45" s="5" t="s">
        <v>1610</v>
      </c>
      <c r="H45" s="5" t="s">
        <v>1611</v>
      </c>
      <c r="I45" s="16">
        <v>42767</v>
      </c>
      <c r="J45" s="16">
        <v>42897</v>
      </c>
      <c r="K45" s="5" t="s">
        <v>1612</v>
      </c>
      <c r="L45" s="5" t="s">
        <v>1567</v>
      </c>
      <c r="M45" s="16">
        <v>31764</v>
      </c>
      <c r="N45" s="5">
        <v>7</v>
      </c>
      <c r="O45" s="5" t="s">
        <v>1539</v>
      </c>
      <c r="P45" s="19">
        <f t="shared" ca="1" si="0"/>
        <v>36.915068493150685</v>
      </c>
      <c r="Q45" s="13" t="s">
        <v>1547</v>
      </c>
      <c r="R45" s="17" t="s">
        <v>1609</v>
      </c>
    </row>
    <row r="46" spans="1:18" ht="15.75" x14ac:dyDescent="0.25">
      <c r="A46" s="5" t="s">
        <v>1523</v>
      </c>
      <c r="B46" s="5">
        <v>39522060</v>
      </c>
      <c r="C46" s="5" t="s">
        <v>1523</v>
      </c>
      <c r="D46" s="5" t="s">
        <v>488</v>
      </c>
      <c r="E46" s="5" t="s">
        <v>1562</v>
      </c>
      <c r="F46" s="5" t="s">
        <v>1525</v>
      </c>
      <c r="G46" s="5" t="s">
        <v>1526</v>
      </c>
      <c r="H46" s="5" t="s">
        <v>1527</v>
      </c>
      <c r="I46" s="16">
        <v>42842</v>
      </c>
      <c r="J46" s="16">
        <v>42914</v>
      </c>
      <c r="K46" s="5" t="s">
        <v>1528</v>
      </c>
      <c r="L46" s="5" t="s">
        <v>1529</v>
      </c>
      <c r="M46" s="16">
        <v>35848</v>
      </c>
      <c r="N46" s="5">
        <v>15</v>
      </c>
      <c r="O46" s="5" t="s">
        <v>1530</v>
      </c>
      <c r="P46" s="19">
        <f t="shared" ca="1" si="0"/>
        <v>25.726027397260275</v>
      </c>
      <c r="Q46" s="13" t="s">
        <v>1547</v>
      </c>
      <c r="R46" s="17" t="s">
        <v>1609</v>
      </c>
    </row>
    <row r="47" spans="1:18" ht="15.75" x14ac:dyDescent="0.25">
      <c r="A47" s="5" t="s">
        <v>1523</v>
      </c>
      <c r="B47" s="5">
        <v>79504131</v>
      </c>
      <c r="C47" s="5" t="s">
        <v>1523</v>
      </c>
      <c r="D47" s="5" t="s">
        <v>1083</v>
      </c>
      <c r="E47" s="5" t="s">
        <v>1562</v>
      </c>
      <c r="F47" s="5" t="s">
        <v>1534</v>
      </c>
      <c r="G47" s="5" t="s">
        <v>1556</v>
      </c>
      <c r="H47" s="5" t="s">
        <v>1557</v>
      </c>
      <c r="I47" s="16">
        <v>42767</v>
      </c>
      <c r="J47" s="16">
        <v>42897</v>
      </c>
      <c r="K47" s="5" t="s">
        <v>1558</v>
      </c>
      <c r="L47" s="5" t="s">
        <v>1529</v>
      </c>
      <c r="M47" s="16">
        <v>26014</v>
      </c>
      <c r="N47" s="5">
        <v>14</v>
      </c>
      <c r="O47" s="5" t="s">
        <v>1539</v>
      </c>
      <c r="P47" s="19">
        <f t="shared" ca="1" si="0"/>
        <v>52.668493150684931</v>
      </c>
      <c r="Q47" s="13" t="s">
        <v>1547</v>
      </c>
      <c r="R47" s="17" t="s">
        <v>1609</v>
      </c>
    </row>
    <row r="48" spans="1:18" ht="15.75" x14ac:dyDescent="0.25">
      <c r="A48" s="5" t="s">
        <v>1523</v>
      </c>
      <c r="B48" s="5">
        <v>51636612</v>
      </c>
      <c r="C48" s="5" t="s">
        <v>1523</v>
      </c>
      <c r="D48" s="5" t="s">
        <v>684</v>
      </c>
      <c r="E48" s="5" t="s">
        <v>1562</v>
      </c>
      <c r="F48" s="5" t="s">
        <v>1525</v>
      </c>
      <c r="G48" s="5" t="s">
        <v>1526</v>
      </c>
      <c r="H48" s="5" t="s">
        <v>1527</v>
      </c>
      <c r="I48" s="16">
        <v>42842</v>
      </c>
      <c r="J48" s="16">
        <v>42914</v>
      </c>
      <c r="K48" s="5" t="s">
        <v>1528</v>
      </c>
      <c r="L48" s="5" t="s">
        <v>1529</v>
      </c>
      <c r="M48" s="16">
        <v>22593</v>
      </c>
      <c r="N48" s="5">
        <v>1</v>
      </c>
      <c r="O48" s="5" t="s">
        <v>1530</v>
      </c>
      <c r="P48" s="19">
        <f t="shared" ca="1" si="0"/>
        <v>62.041095890410958</v>
      </c>
      <c r="Q48" s="13" t="s">
        <v>1547</v>
      </c>
      <c r="R48" s="17" t="s">
        <v>1548</v>
      </c>
    </row>
    <row r="49" spans="1:18" ht="15.75" x14ac:dyDescent="0.25">
      <c r="A49" s="5" t="s">
        <v>1540</v>
      </c>
      <c r="B49" s="5">
        <v>52075498</v>
      </c>
      <c r="C49" s="5" t="s">
        <v>1540</v>
      </c>
      <c r="D49" s="5" t="s">
        <v>755</v>
      </c>
      <c r="E49" s="5" t="s">
        <v>1562</v>
      </c>
      <c r="F49" s="5" t="s">
        <v>1525</v>
      </c>
      <c r="G49" s="5" t="s">
        <v>1526</v>
      </c>
      <c r="H49" s="5" t="s">
        <v>1527</v>
      </c>
      <c r="I49" s="16">
        <v>42843</v>
      </c>
      <c r="J49" s="16">
        <v>42914</v>
      </c>
      <c r="K49" s="5" t="s">
        <v>1528</v>
      </c>
      <c r="L49" s="5" t="s">
        <v>1529</v>
      </c>
      <c r="M49" s="16">
        <v>26449</v>
      </c>
      <c r="N49" s="5">
        <v>10</v>
      </c>
      <c r="O49" s="5" t="s">
        <v>1530</v>
      </c>
      <c r="P49" s="19">
        <f t="shared" ca="1" si="0"/>
        <v>51.476712328767121</v>
      </c>
      <c r="Q49" s="13" t="s">
        <v>1547</v>
      </c>
      <c r="R49" s="17" t="s">
        <v>1548</v>
      </c>
    </row>
    <row r="50" spans="1:18" ht="15.75" x14ac:dyDescent="0.25">
      <c r="A50" s="5" t="s">
        <v>1540</v>
      </c>
      <c r="B50" s="5">
        <v>79686242</v>
      </c>
      <c r="C50" s="5" t="s">
        <v>1540</v>
      </c>
      <c r="D50" s="5" t="s">
        <v>1120</v>
      </c>
      <c r="E50" s="5" t="s">
        <v>1562</v>
      </c>
      <c r="F50" s="5" t="s">
        <v>1542</v>
      </c>
      <c r="G50" s="5" t="s">
        <v>1553</v>
      </c>
      <c r="H50" s="5" t="s">
        <v>1554</v>
      </c>
      <c r="I50" s="16">
        <v>42030</v>
      </c>
      <c r="J50" s="16">
        <v>42075</v>
      </c>
      <c r="K50" s="5" t="s">
        <v>1555</v>
      </c>
      <c r="L50" s="5" t="s">
        <v>1546</v>
      </c>
      <c r="M50" s="16">
        <v>27407</v>
      </c>
      <c r="N50" s="5">
        <v>5</v>
      </c>
      <c r="O50" s="5" t="s">
        <v>1539</v>
      </c>
      <c r="P50" s="19">
        <f t="shared" ca="1" si="0"/>
        <v>48.852054794520548</v>
      </c>
      <c r="Q50" s="13" t="s">
        <v>1547</v>
      </c>
      <c r="R50" s="17" t="s">
        <v>1548</v>
      </c>
    </row>
    <row r="51" spans="1:18" ht="15.75" x14ac:dyDescent="0.25">
      <c r="A51" s="5" t="s">
        <v>1540</v>
      </c>
      <c r="B51" s="5">
        <v>52536698</v>
      </c>
      <c r="C51" s="5" t="s">
        <v>1540</v>
      </c>
      <c r="D51" s="5" t="s">
        <v>823</v>
      </c>
      <c r="E51" s="5" t="s">
        <v>1562</v>
      </c>
      <c r="F51" s="5" t="s">
        <v>1534</v>
      </c>
      <c r="G51" s="5" t="s">
        <v>1526</v>
      </c>
      <c r="H51" s="5" t="s">
        <v>1527</v>
      </c>
      <c r="I51" s="16">
        <v>42767</v>
      </c>
      <c r="J51" s="16">
        <v>42914</v>
      </c>
      <c r="K51" s="5" t="s">
        <v>1528</v>
      </c>
      <c r="L51" s="5" t="s">
        <v>1546</v>
      </c>
      <c r="M51" s="16">
        <v>29082</v>
      </c>
      <c r="N51" s="5">
        <v>9</v>
      </c>
      <c r="O51" s="5" t="s">
        <v>1530</v>
      </c>
      <c r="P51" s="19">
        <f t="shared" ca="1" si="0"/>
        <v>44.263013698630139</v>
      </c>
      <c r="Q51" s="13" t="s">
        <v>1547</v>
      </c>
      <c r="R51" s="17" t="s">
        <v>1548</v>
      </c>
    </row>
    <row r="52" spans="1:18" ht="15.75" x14ac:dyDescent="0.25">
      <c r="A52" s="5" t="s">
        <v>1540</v>
      </c>
      <c r="B52" s="5">
        <v>8740480</v>
      </c>
      <c r="C52" s="5" t="s">
        <v>1540</v>
      </c>
      <c r="D52" s="5" t="s">
        <v>58</v>
      </c>
      <c r="E52" s="5" t="s">
        <v>1562</v>
      </c>
      <c r="F52" s="5" t="s">
        <v>1571</v>
      </c>
      <c r="G52" s="5" t="s">
        <v>1613</v>
      </c>
      <c r="H52" s="5" t="s">
        <v>1614</v>
      </c>
      <c r="I52" s="16">
        <v>42767</v>
      </c>
      <c r="J52" s="16">
        <v>43086</v>
      </c>
      <c r="K52" s="5" t="s">
        <v>1615</v>
      </c>
      <c r="L52" s="5" t="s">
        <v>1546</v>
      </c>
      <c r="M52" s="16">
        <v>23551</v>
      </c>
      <c r="N52" s="5">
        <v>12</v>
      </c>
      <c r="O52" s="5" t="s">
        <v>1539</v>
      </c>
      <c r="P52" s="19">
        <f t="shared" ca="1" si="0"/>
        <v>59.416438356164385</v>
      </c>
      <c r="Q52" s="13" t="s">
        <v>1547</v>
      </c>
      <c r="R52" s="17" t="s">
        <v>1548</v>
      </c>
    </row>
    <row r="53" spans="1:18" ht="15.75" x14ac:dyDescent="0.25">
      <c r="A53" s="5" t="s">
        <v>1540</v>
      </c>
      <c r="B53" s="5">
        <v>79717819</v>
      </c>
      <c r="C53" s="5" t="s">
        <v>1540</v>
      </c>
      <c r="D53" s="5" t="s">
        <v>1134</v>
      </c>
      <c r="E53" s="5" t="s">
        <v>1562</v>
      </c>
      <c r="F53" s="5" t="s">
        <v>1571</v>
      </c>
      <c r="G53" s="5" t="s">
        <v>1591</v>
      </c>
      <c r="H53" s="5" t="s">
        <v>1592</v>
      </c>
      <c r="I53" s="16">
        <v>42767</v>
      </c>
      <c r="J53" s="16">
        <v>43086</v>
      </c>
      <c r="K53" s="5" t="s">
        <v>1593</v>
      </c>
      <c r="L53" s="5" t="s">
        <v>1546</v>
      </c>
      <c r="M53" s="16">
        <v>27362</v>
      </c>
      <c r="N53" s="5">
        <v>4</v>
      </c>
      <c r="O53" s="5" t="s">
        <v>1539</v>
      </c>
      <c r="P53" s="19">
        <f t="shared" ca="1" si="0"/>
        <v>48.975342465753428</v>
      </c>
      <c r="Q53" s="13" t="s">
        <v>1547</v>
      </c>
      <c r="R53" s="17" t="s">
        <v>1548</v>
      </c>
    </row>
    <row r="54" spans="1:18" ht="15.75" x14ac:dyDescent="0.25">
      <c r="A54" s="5" t="s">
        <v>1540</v>
      </c>
      <c r="B54" s="5">
        <v>79655441</v>
      </c>
      <c r="C54" s="5" t="s">
        <v>1540</v>
      </c>
      <c r="D54" s="5" t="s">
        <v>1115</v>
      </c>
      <c r="E54" s="5" t="s">
        <v>1562</v>
      </c>
      <c r="F54" s="5" t="s">
        <v>1571</v>
      </c>
      <c r="G54" s="5" t="s">
        <v>1602</v>
      </c>
      <c r="H54" s="5" t="s">
        <v>1603</v>
      </c>
      <c r="I54" s="16">
        <v>42767</v>
      </c>
      <c r="J54" s="16">
        <v>43086</v>
      </c>
      <c r="K54" s="5" t="s">
        <v>1604</v>
      </c>
      <c r="L54" s="5" t="s">
        <v>1546</v>
      </c>
      <c r="M54" s="16">
        <v>26999</v>
      </c>
      <c r="N54" s="5">
        <v>19</v>
      </c>
      <c r="O54" s="5" t="s">
        <v>1539</v>
      </c>
      <c r="P54" s="19">
        <f t="shared" ca="1" si="0"/>
        <v>49.969863013698628</v>
      </c>
      <c r="Q54" s="13" t="s">
        <v>1547</v>
      </c>
      <c r="R54" s="17" t="s">
        <v>1548</v>
      </c>
    </row>
    <row r="55" spans="1:18" ht="15.75" x14ac:dyDescent="0.25">
      <c r="A55" s="5" t="s">
        <v>1540</v>
      </c>
      <c r="B55" s="5">
        <v>79800752</v>
      </c>
      <c r="C55" s="5" t="s">
        <v>1540</v>
      </c>
      <c r="D55" s="5" t="s">
        <v>1148</v>
      </c>
      <c r="E55" s="5" t="s">
        <v>1562</v>
      </c>
      <c r="F55" s="5" t="s">
        <v>1563</v>
      </c>
      <c r="G55" s="5" t="s">
        <v>1610</v>
      </c>
      <c r="H55" s="5" t="s">
        <v>1611</v>
      </c>
      <c r="I55" s="16">
        <v>42767</v>
      </c>
      <c r="J55" s="16">
        <v>42897</v>
      </c>
      <c r="K55" s="5" t="s">
        <v>1612</v>
      </c>
      <c r="L55" s="5" t="s">
        <v>1567</v>
      </c>
      <c r="M55" s="16">
        <v>27931</v>
      </c>
      <c r="N55" s="5">
        <v>10</v>
      </c>
      <c r="O55" s="5" t="s">
        <v>1539</v>
      </c>
      <c r="P55" s="19">
        <f t="shared" ca="1" si="0"/>
        <v>47.416438356164385</v>
      </c>
      <c r="Q55" s="13" t="s">
        <v>1531</v>
      </c>
      <c r="R55" s="17" t="s">
        <v>1548</v>
      </c>
    </row>
    <row r="56" spans="1:18" ht="15.75" x14ac:dyDescent="0.25">
      <c r="A56" s="5" t="s">
        <v>1540</v>
      </c>
      <c r="B56" s="5">
        <v>79951371</v>
      </c>
      <c r="C56" s="5" t="s">
        <v>1540</v>
      </c>
      <c r="D56" s="5" t="s">
        <v>1176</v>
      </c>
      <c r="E56" s="5" t="s">
        <v>1562</v>
      </c>
      <c r="F56" s="5" t="s">
        <v>1534</v>
      </c>
      <c r="G56" s="5" t="s">
        <v>1559</v>
      </c>
      <c r="H56" s="5" t="s">
        <v>1560</v>
      </c>
      <c r="I56" s="16">
        <v>42767</v>
      </c>
      <c r="J56" s="16">
        <v>42897</v>
      </c>
      <c r="K56" s="5" t="s">
        <v>1561</v>
      </c>
      <c r="L56" s="5" t="s">
        <v>1546</v>
      </c>
      <c r="M56" s="16">
        <v>28828</v>
      </c>
      <c r="N56" s="5">
        <v>3</v>
      </c>
      <c r="O56" s="5" t="s">
        <v>1539</v>
      </c>
      <c r="P56" s="19">
        <f t="shared" ca="1" si="0"/>
        <v>44.958904109589042</v>
      </c>
      <c r="Q56" s="13" t="s">
        <v>1531</v>
      </c>
      <c r="R56" s="17" t="s">
        <v>1548</v>
      </c>
    </row>
    <row r="57" spans="1:18" ht="15.75" x14ac:dyDescent="0.25">
      <c r="A57" s="5" t="s">
        <v>1540</v>
      </c>
      <c r="B57" s="5">
        <v>53134936</v>
      </c>
      <c r="C57" s="5" t="s">
        <v>1540</v>
      </c>
      <c r="D57" s="5" t="s">
        <v>901</v>
      </c>
      <c r="E57" s="5" t="s">
        <v>1562</v>
      </c>
      <c r="F57" s="5" t="s">
        <v>1580</v>
      </c>
      <c r="G57" s="5" t="s">
        <v>1573</v>
      </c>
      <c r="H57" s="5" t="s">
        <v>1574</v>
      </c>
      <c r="I57" s="16">
        <v>42767</v>
      </c>
      <c r="J57" s="16">
        <v>42904</v>
      </c>
      <c r="K57" s="5" t="s">
        <v>1575</v>
      </c>
      <c r="L57" s="5" t="s">
        <v>1616</v>
      </c>
      <c r="M57" s="16">
        <v>31252</v>
      </c>
      <c r="N57" s="5">
        <v>6</v>
      </c>
      <c r="O57" s="5" t="s">
        <v>1530</v>
      </c>
      <c r="P57" s="19">
        <f t="shared" ca="1" si="0"/>
        <v>38.317808219178083</v>
      </c>
      <c r="Q57" s="13" t="s">
        <v>1531</v>
      </c>
      <c r="R57" s="17" t="s">
        <v>1548</v>
      </c>
    </row>
    <row r="58" spans="1:18" ht="15.75" x14ac:dyDescent="0.25">
      <c r="A58" s="5" t="s">
        <v>1540</v>
      </c>
      <c r="B58" s="5">
        <v>41797261</v>
      </c>
      <c r="C58" s="5" t="s">
        <v>1540</v>
      </c>
      <c r="D58" s="5" t="s">
        <v>546</v>
      </c>
      <c r="E58" s="5" t="s">
        <v>1562</v>
      </c>
      <c r="F58" s="5" t="s">
        <v>1525</v>
      </c>
      <c r="G58" s="5" t="s">
        <v>1526</v>
      </c>
      <c r="H58" s="5" t="s">
        <v>1527</v>
      </c>
      <c r="I58" s="16">
        <v>42842</v>
      </c>
      <c r="J58" s="16">
        <v>42914</v>
      </c>
      <c r="K58" s="5" t="s">
        <v>1528</v>
      </c>
      <c r="L58" s="5" t="s">
        <v>1529</v>
      </c>
      <c r="M58" s="16">
        <v>21681</v>
      </c>
      <c r="N58" s="5">
        <v>4</v>
      </c>
      <c r="O58" s="5" t="s">
        <v>1530</v>
      </c>
      <c r="P58" s="19">
        <f t="shared" ca="1" si="0"/>
        <v>64.539726027397265</v>
      </c>
      <c r="Q58" s="13" t="s">
        <v>1531</v>
      </c>
      <c r="R58" s="17" t="s">
        <v>1548</v>
      </c>
    </row>
    <row r="59" spans="1:18" ht="15.75" x14ac:dyDescent="0.25">
      <c r="A59" s="5" t="s">
        <v>1540</v>
      </c>
      <c r="B59" s="5">
        <v>17336933</v>
      </c>
      <c r="C59" s="5" t="s">
        <v>1540</v>
      </c>
      <c r="D59" s="5" t="s">
        <v>230</v>
      </c>
      <c r="E59" s="5" t="s">
        <v>1562</v>
      </c>
      <c r="F59" s="5" t="s">
        <v>1534</v>
      </c>
      <c r="G59" s="5" t="s">
        <v>1550</v>
      </c>
      <c r="H59" s="5" t="s">
        <v>1551</v>
      </c>
      <c r="I59" s="16">
        <v>42767</v>
      </c>
      <c r="J59" s="16">
        <v>42897</v>
      </c>
      <c r="K59" s="5" t="s">
        <v>1552</v>
      </c>
      <c r="L59" s="5" t="s">
        <v>1546</v>
      </c>
      <c r="M59" s="16">
        <v>24555</v>
      </c>
      <c r="N59" s="5">
        <v>3</v>
      </c>
      <c r="O59" s="5" t="s">
        <v>1539</v>
      </c>
      <c r="P59" s="19">
        <f t="shared" ca="1" si="0"/>
        <v>56.665753424657531</v>
      </c>
      <c r="Q59" s="13" t="s">
        <v>1531</v>
      </c>
      <c r="R59" s="17" t="s">
        <v>1548</v>
      </c>
    </row>
    <row r="60" spans="1:18" ht="15.75" x14ac:dyDescent="0.25">
      <c r="A60" s="5" t="s">
        <v>1540</v>
      </c>
      <c r="B60" s="5">
        <v>52838160</v>
      </c>
      <c r="C60" s="5" t="s">
        <v>1540</v>
      </c>
      <c r="D60" s="5" t="s">
        <v>859</v>
      </c>
      <c r="E60" s="5" t="s">
        <v>1562</v>
      </c>
      <c r="F60" s="5" t="s">
        <v>1525</v>
      </c>
      <c r="G60" s="5" t="s">
        <v>1526</v>
      </c>
      <c r="H60" s="5" t="s">
        <v>1527</v>
      </c>
      <c r="I60" s="16">
        <v>42842</v>
      </c>
      <c r="J60" s="16">
        <v>42914</v>
      </c>
      <c r="K60" s="5" t="s">
        <v>1528</v>
      </c>
      <c r="L60" s="5" t="s">
        <v>1529</v>
      </c>
      <c r="M60" s="16">
        <v>30000</v>
      </c>
      <c r="N60" s="5">
        <v>8</v>
      </c>
      <c r="O60" s="5" t="s">
        <v>1530</v>
      </c>
      <c r="P60" s="19">
        <f t="shared" ca="1" si="0"/>
        <v>41.747945205479454</v>
      </c>
      <c r="Q60" s="13" t="s">
        <v>1531</v>
      </c>
      <c r="R60" s="17" t="s">
        <v>1548</v>
      </c>
    </row>
    <row r="61" spans="1:18" ht="15.75" x14ac:dyDescent="0.25">
      <c r="A61" s="5" t="s">
        <v>1540</v>
      </c>
      <c r="B61" s="5">
        <v>1022327518</v>
      </c>
      <c r="C61" s="5" t="s">
        <v>1540</v>
      </c>
      <c r="D61" s="5" t="s">
        <v>1364</v>
      </c>
      <c r="E61" s="5" t="s">
        <v>1562</v>
      </c>
      <c r="F61" s="5" t="s">
        <v>1534</v>
      </c>
      <c r="G61" s="5" t="s">
        <v>1597</v>
      </c>
      <c r="H61" s="5" t="s">
        <v>1598</v>
      </c>
      <c r="I61" s="16">
        <v>42401</v>
      </c>
      <c r="J61" s="16">
        <v>42918</v>
      </c>
      <c r="K61" s="5" t="s">
        <v>1599</v>
      </c>
      <c r="L61" s="5" t="s">
        <v>1546</v>
      </c>
      <c r="M61" s="16">
        <v>31718</v>
      </c>
      <c r="N61" s="5">
        <v>1</v>
      </c>
      <c r="O61" s="5" t="s">
        <v>1530</v>
      </c>
      <c r="P61" s="19">
        <f t="shared" ca="1" si="0"/>
        <v>37.041095890410958</v>
      </c>
      <c r="Q61" s="13" t="s">
        <v>1531</v>
      </c>
      <c r="R61" s="17" t="s">
        <v>1548</v>
      </c>
    </row>
    <row r="62" spans="1:18" ht="15.75" x14ac:dyDescent="0.25">
      <c r="A62" s="5" t="s">
        <v>1540</v>
      </c>
      <c r="B62" s="5">
        <v>51768721</v>
      </c>
      <c r="C62" s="5" t="s">
        <v>1540</v>
      </c>
      <c r="D62" s="5" t="s">
        <v>701</v>
      </c>
      <c r="E62" s="5" t="s">
        <v>1562</v>
      </c>
      <c r="F62" s="5" t="s">
        <v>1542</v>
      </c>
      <c r="G62" s="5" t="s">
        <v>1550</v>
      </c>
      <c r="H62" s="5" t="s">
        <v>1551</v>
      </c>
      <c r="I62" s="16">
        <v>42394</v>
      </c>
      <c r="J62" s="16">
        <v>42439</v>
      </c>
      <c r="K62" s="5" t="s">
        <v>1552</v>
      </c>
      <c r="L62" s="5" t="s">
        <v>1546</v>
      </c>
      <c r="M62" s="16">
        <v>23980</v>
      </c>
      <c r="N62" s="5">
        <v>7</v>
      </c>
      <c r="O62" s="5" t="s">
        <v>1530</v>
      </c>
      <c r="P62" s="19">
        <f t="shared" ca="1" si="0"/>
        <v>58.241095890410961</v>
      </c>
      <c r="Q62" s="13" t="s">
        <v>1549</v>
      </c>
      <c r="R62" s="17" t="s">
        <v>1548</v>
      </c>
    </row>
    <row r="63" spans="1:18" ht="15.75" x14ac:dyDescent="0.25">
      <c r="A63" s="5" t="s">
        <v>1540</v>
      </c>
      <c r="B63" s="5">
        <v>10531629</v>
      </c>
      <c r="C63" s="5" t="s">
        <v>1540</v>
      </c>
      <c r="D63" s="5" t="s">
        <v>160</v>
      </c>
      <c r="E63" s="5" t="s">
        <v>1562</v>
      </c>
      <c r="F63" s="5" t="s">
        <v>1563</v>
      </c>
      <c r="G63" s="5" t="s">
        <v>1543</v>
      </c>
      <c r="H63" s="5" t="s">
        <v>1544</v>
      </c>
      <c r="I63" s="16">
        <v>42782</v>
      </c>
      <c r="J63" s="16">
        <v>42897</v>
      </c>
      <c r="K63" s="5" t="s">
        <v>1545</v>
      </c>
      <c r="L63" s="5" t="s">
        <v>1567</v>
      </c>
      <c r="M63" s="16">
        <v>35667</v>
      </c>
      <c r="N63" s="5">
        <v>1</v>
      </c>
      <c r="O63" s="5" t="s">
        <v>1539</v>
      </c>
      <c r="P63" s="19">
        <f t="shared" ca="1" si="0"/>
        <v>26.221917808219178</v>
      </c>
      <c r="Q63" s="13" t="s">
        <v>1531</v>
      </c>
      <c r="R63" s="17" t="s">
        <v>1548</v>
      </c>
    </row>
    <row r="64" spans="1:18" ht="15.75" x14ac:dyDescent="0.25">
      <c r="A64" s="5" t="s">
        <v>1540</v>
      </c>
      <c r="B64" s="5">
        <v>51624254</v>
      </c>
      <c r="C64" s="5" t="s">
        <v>1540</v>
      </c>
      <c r="D64" s="5" t="s">
        <v>682</v>
      </c>
      <c r="E64" s="5" t="s">
        <v>1562</v>
      </c>
      <c r="F64" s="5" t="s">
        <v>1563</v>
      </c>
      <c r="G64" s="5" t="s">
        <v>1581</v>
      </c>
      <c r="H64" s="5" t="s">
        <v>1590</v>
      </c>
      <c r="I64" s="16">
        <v>42767</v>
      </c>
      <c r="J64" s="16">
        <v>42885</v>
      </c>
      <c r="K64" s="5" t="s">
        <v>1583</v>
      </c>
      <c r="L64" s="5" t="s">
        <v>1587</v>
      </c>
      <c r="M64" s="16">
        <v>21908</v>
      </c>
      <c r="N64" s="5">
        <v>26</v>
      </c>
      <c r="O64" s="5" t="s">
        <v>1530</v>
      </c>
      <c r="P64" s="19">
        <f t="shared" ca="1" si="0"/>
        <v>63.917808219178085</v>
      </c>
      <c r="Q64" s="13" t="s">
        <v>1531</v>
      </c>
      <c r="R64" s="17" t="s">
        <v>1548</v>
      </c>
    </row>
    <row r="65" spans="1:18" ht="15.75" x14ac:dyDescent="0.25">
      <c r="A65" s="5" t="s">
        <v>1540</v>
      </c>
      <c r="B65" s="5">
        <v>79264431</v>
      </c>
      <c r="C65" s="5" t="s">
        <v>1540</v>
      </c>
      <c r="D65" s="5" t="s">
        <v>1047</v>
      </c>
      <c r="E65" s="5" t="s">
        <v>1562</v>
      </c>
      <c r="F65" s="5" t="s">
        <v>1580</v>
      </c>
      <c r="G65" s="5" t="s">
        <v>1588</v>
      </c>
      <c r="H65" s="5" t="s">
        <v>1617</v>
      </c>
      <c r="I65" s="16">
        <v>42767</v>
      </c>
      <c r="J65" s="16">
        <v>42902</v>
      </c>
      <c r="K65" s="5" t="s">
        <v>1561</v>
      </c>
      <c r="L65" s="5" t="s">
        <v>1587</v>
      </c>
      <c r="M65" s="16">
        <v>36892</v>
      </c>
      <c r="N65" s="5">
        <v>5</v>
      </c>
      <c r="O65" s="5" t="s">
        <v>1539</v>
      </c>
      <c r="P65" s="19">
        <f t="shared" ca="1" si="0"/>
        <v>22.865753424657534</v>
      </c>
      <c r="Q65" s="13" t="s">
        <v>1531</v>
      </c>
      <c r="R65" s="17" t="s">
        <v>1548</v>
      </c>
    </row>
    <row r="66" spans="1:18" ht="15.75" x14ac:dyDescent="0.25">
      <c r="A66" s="5" t="s">
        <v>1540</v>
      </c>
      <c r="B66" s="5">
        <v>52145751</v>
      </c>
      <c r="C66" s="5" t="s">
        <v>1540</v>
      </c>
      <c r="D66" s="5" t="s">
        <v>763</v>
      </c>
      <c r="E66" s="5" t="s">
        <v>1562</v>
      </c>
      <c r="F66" s="5" t="s">
        <v>1534</v>
      </c>
      <c r="G66" s="5" t="s">
        <v>1550</v>
      </c>
      <c r="H66" s="5" t="s">
        <v>1551</v>
      </c>
      <c r="I66" s="16">
        <v>42767</v>
      </c>
      <c r="J66" s="16">
        <v>42897</v>
      </c>
      <c r="K66" s="5" t="s">
        <v>1552</v>
      </c>
      <c r="L66" s="5" t="s">
        <v>1529</v>
      </c>
      <c r="M66" s="16">
        <v>27047</v>
      </c>
      <c r="N66" s="5">
        <v>5</v>
      </c>
      <c r="O66" s="5" t="s">
        <v>1530</v>
      </c>
      <c r="P66" s="19">
        <f t="shared" ca="1" si="0"/>
        <v>49.838356164383562</v>
      </c>
      <c r="Q66" s="13" t="s">
        <v>1531</v>
      </c>
      <c r="R66" s="17" t="s">
        <v>1548</v>
      </c>
    </row>
    <row r="67" spans="1:18" ht="15.75" x14ac:dyDescent="0.25">
      <c r="A67" s="5" t="s">
        <v>1540</v>
      </c>
      <c r="B67" s="5">
        <v>52781776</v>
      </c>
      <c r="C67" s="5" t="s">
        <v>1540</v>
      </c>
      <c r="D67" s="5" t="s">
        <v>850</v>
      </c>
      <c r="E67" s="5" t="s">
        <v>1562</v>
      </c>
      <c r="F67" s="5" t="s">
        <v>1542</v>
      </c>
      <c r="G67" s="5" t="s">
        <v>1556</v>
      </c>
      <c r="H67" s="5" t="s">
        <v>1557</v>
      </c>
      <c r="I67" s="16">
        <v>40931</v>
      </c>
      <c r="J67" s="16">
        <v>40976</v>
      </c>
      <c r="K67" s="5" t="s">
        <v>1558</v>
      </c>
      <c r="L67" s="5" t="s">
        <v>1546</v>
      </c>
      <c r="M67" s="16">
        <v>29721</v>
      </c>
      <c r="N67" s="5">
        <v>5</v>
      </c>
      <c r="O67" s="5" t="s">
        <v>1530</v>
      </c>
      <c r="P67" s="19">
        <f t="shared" ref="P67:P130" ca="1" si="1">(TODAY()-M67)/365</f>
        <v>42.512328767123286</v>
      </c>
      <c r="Q67" s="13" t="s">
        <v>1547</v>
      </c>
      <c r="R67" s="17" t="s">
        <v>1548</v>
      </c>
    </row>
    <row r="68" spans="1:18" ht="15.75" x14ac:dyDescent="0.25">
      <c r="A68" s="5" t="s">
        <v>1540</v>
      </c>
      <c r="B68" s="5">
        <v>53014185</v>
      </c>
      <c r="C68" s="5" t="s">
        <v>1540</v>
      </c>
      <c r="D68" s="5" t="s">
        <v>885</v>
      </c>
      <c r="E68" s="5" t="s">
        <v>1562</v>
      </c>
      <c r="F68" s="5" t="s">
        <v>1534</v>
      </c>
      <c r="G68" s="5" t="s">
        <v>1526</v>
      </c>
      <c r="H68" s="5" t="s">
        <v>1527</v>
      </c>
      <c r="I68" s="16">
        <v>42767</v>
      </c>
      <c r="J68" s="16">
        <v>42914</v>
      </c>
      <c r="K68" s="5" t="s">
        <v>1528</v>
      </c>
      <c r="L68" s="5" t="s">
        <v>1529</v>
      </c>
      <c r="M68" s="16">
        <v>30942</v>
      </c>
      <c r="N68" s="5">
        <v>1</v>
      </c>
      <c r="O68" s="5" t="s">
        <v>1530</v>
      </c>
      <c r="P68" s="19">
        <f t="shared" ca="1" si="1"/>
        <v>39.167123287671231</v>
      </c>
      <c r="Q68" s="13" t="s">
        <v>1531</v>
      </c>
      <c r="R68" s="17" t="s">
        <v>1548</v>
      </c>
    </row>
    <row r="69" spans="1:18" ht="15.75" x14ac:dyDescent="0.25">
      <c r="A69" s="5" t="s">
        <v>1540</v>
      </c>
      <c r="B69" s="5">
        <v>52231051</v>
      </c>
      <c r="C69" s="5" t="s">
        <v>1540</v>
      </c>
      <c r="D69" s="5" t="s">
        <v>779</v>
      </c>
      <c r="E69" s="5" t="s">
        <v>1562</v>
      </c>
      <c r="F69" s="5" t="s">
        <v>1534</v>
      </c>
      <c r="G69" s="5" t="s">
        <v>1526</v>
      </c>
      <c r="H69" s="5" t="s">
        <v>1527</v>
      </c>
      <c r="I69" s="16">
        <v>42781</v>
      </c>
      <c r="J69" s="16">
        <v>42897</v>
      </c>
      <c r="K69" s="5" t="s">
        <v>1528</v>
      </c>
      <c r="L69" s="5" t="s">
        <v>1529</v>
      </c>
      <c r="M69" s="16">
        <v>28139</v>
      </c>
      <c r="N69" s="5">
        <v>3</v>
      </c>
      <c r="O69" s="5" t="s">
        <v>1530</v>
      </c>
      <c r="P69" s="19">
        <f t="shared" ca="1" si="1"/>
        <v>46.846575342465755</v>
      </c>
      <c r="Q69" s="13" t="s">
        <v>1531</v>
      </c>
      <c r="R69" s="17" t="s">
        <v>1548</v>
      </c>
    </row>
    <row r="70" spans="1:18" ht="15.75" x14ac:dyDescent="0.25">
      <c r="A70" s="5" t="s">
        <v>1540</v>
      </c>
      <c r="B70" s="5">
        <v>52368938</v>
      </c>
      <c r="C70" s="5" t="s">
        <v>1540</v>
      </c>
      <c r="D70" s="5" t="s">
        <v>797</v>
      </c>
      <c r="E70" s="5" t="s">
        <v>1562</v>
      </c>
      <c r="F70" s="5" t="s">
        <v>1534</v>
      </c>
      <c r="G70" s="5" t="s">
        <v>1559</v>
      </c>
      <c r="H70" s="5" t="s">
        <v>1560</v>
      </c>
      <c r="I70" s="16">
        <v>42767</v>
      </c>
      <c r="J70" s="16">
        <v>42897</v>
      </c>
      <c r="K70" s="5" t="s">
        <v>1561</v>
      </c>
      <c r="L70" s="5" t="s">
        <v>1529</v>
      </c>
      <c r="M70" s="16">
        <v>28167</v>
      </c>
      <c r="N70" s="5">
        <v>2</v>
      </c>
      <c r="O70" s="5" t="s">
        <v>1530</v>
      </c>
      <c r="P70" s="19">
        <f t="shared" ca="1" si="1"/>
        <v>46.769863013698632</v>
      </c>
      <c r="Q70" s="13" t="s">
        <v>1531</v>
      </c>
      <c r="R70" s="17" t="s">
        <v>1548</v>
      </c>
    </row>
    <row r="71" spans="1:18" ht="15.75" x14ac:dyDescent="0.25">
      <c r="A71" s="5" t="s">
        <v>1540</v>
      </c>
      <c r="B71" s="5">
        <v>79354157</v>
      </c>
      <c r="C71" s="5" t="s">
        <v>1540</v>
      </c>
      <c r="D71" s="5" t="s">
        <v>1056</v>
      </c>
      <c r="E71" s="5" t="s">
        <v>1562</v>
      </c>
      <c r="F71" s="5" t="s">
        <v>1534</v>
      </c>
      <c r="G71" s="5" t="s">
        <v>1602</v>
      </c>
      <c r="H71" s="5" t="s">
        <v>1603</v>
      </c>
      <c r="I71" s="16">
        <v>42767</v>
      </c>
      <c r="J71" s="16">
        <v>42897</v>
      </c>
      <c r="K71" s="5" t="s">
        <v>1604</v>
      </c>
      <c r="L71" s="5" t="s">
        <v>1546</v>
      </c>
      <c r="M71" s="16">
        <v>23910</v>
      </c>
      <c r="N71" s="5">
        <v>9</v>
      </c>
      <c r="O71" s="5" t="s">
        <v>1539</v>
      </c>
      <c r="P71" s="19">
        <f t="shared" ca="1" si="1"/>
        <v>58.43287671232877</v>
      </c>
      <c r="Q71" s="13" t="s">
        <v>1531</v>
      </c>
      <c r="R71" s="17" t="s">
        <v>1548</v>
      </c>
    </row>
    <row r="72" spans="1:18" ht="15.75" x14ac:dyDescent="0.25">
      <c r="A72" s="5" t="s">
        <v>1540</v>
      </c>
      <c r="B72" s="5">
        <v>80048229</v>
      </c>
      <c r="C72" s="5" t="s">
        <v>1540</v>
      </c>
      <c r="D72" s="5" t="s">
        <v>1192</v>
      </c>
      <c r="E72" s="5" t="s">
        <v>1562</v>
      </c>
      <c r="F72" s="5" t="s">
        <v>1571</v>
      </c>
      <c r="G72" s="5" t="s">
        <v>1559</v>
      </c>
      <c r="H72" s="5" t="s">
        <v>1560</v>
      </c>
      <c r="I72" s="16">
        <v>42767</v>
      </c>
      <c r="J72" s="16">
        <v>43086</v>
      </c>
      <c r="K72" s="5" t="s">
        <v>1561</v>
      </c>
      <c r="L72" s="5" t="s">
        <v>1546</v>
      </c>
      <c r="M72" s="16">
        <v>29080</v>
      </c>
      <c r="N72" s="5">
        <v>12</v>
      </c>
      <c r="O72" s="5" t="s">
        <v>1539</v>
      </c>
      <c r="P72" s="19">
        <f t="shared" ca="1" si="1"/>
        <v>44.268493150684932</v>
      </c>
      <c r="Q72" s="13" t="s">
        <v>1531</v>
      </c>
      <c r="R72" s="17" t="s">
        <v>1548</v>
      </c>
    </row>
    <row r="73" spans="1:18" ht="15.75" x14ac:dyDescent="0.25">
      <c r="A73" s="5" t="s">
        <v>1540</v>
      </c>
      <c r="B73" s="5">
        <v>52500326</v>
      </c>
      <c r="C73" s="5" t="s">
        <v>1540</v>
      </c>
      <c r="D73" s="5" t="s">
        <v>816</v>
      </c>
      <c r="E73" s="5" t="s">
        <v>1562</v>
      </c>
      <c r="F73" s="5" t="s">
        <v>1534</v>
      </c>
      <c r="G73" s="5" t="s">
        <v>1550</v>
      </c>
      <c r="H73" s="5" t="s">
        <v>1551</v>
      </c>
      <c r="I73" s="16">
        <v>42394</v>
      </c>
      <c r="J73" s="16">
        <v>42936</v>
      </c>
      <c r="K73" s="5" t="s">
        <v>1552</v>
      </c>
      <c r="L73" s="5" t="s">
        <v>1529</v>
      </c>
      <c r="M73" s="16">
        <v>28754</v>
      </c>
      <c r="N73" s="5">
        <v>4</v>
      </c>
      <c r="O73" s="5" t="s">
        <v>1530</v>
      </c>
      <c r="P73" s="19">
        <f t="shared" ca="1" si="1"/>
        <v>45.161643835616438</v>
      </c>
      <c r="Q73" s="13" t="s">
        <v>1531</v>
      </c>
      <c r="R73" s="17" t="s">
        <v>1548</v>
      </c>
    </row>
    <row r="74" spans="1:18" ht="15.75" x14ac:dyDescent="0.25">
      <c r="A74" s="5" t="s">
        <v>1540</v>
      </c>
      <c r="B74" s="5">
        <v>396862</v>
      </c>
      <c r="C74" s="5" t="s">
        <v>1540</v>
      </c>
      <c r="D74" s="5" t="s">
        <v>10</v>
      </c>
      <c r="E74" s="5" t="s">
        <v>1562</v>
      </c>
      <c r="F74" s="5" t="s">
        <v>1571</v>
      </c>
      <c r="G74" s="5" t="s">
        <v>1618</v>
      </c>
      <c r="H74" s="5" t="s">
        <v>1619</v>
      </c>
      <c r="I74" s="16">
        <v>42030</v>
      </c>
      <c r="J74" s="16">
        <v>43003</v>
      </c>
      <c r="K74" s="5" t="s">
        <v>1620</v>
      </c>
      <c r="L74" s="5" t="s">
        <v>1529</v>
      </c>
      <c r="M74" s="16">
        <v>20449</v>
      </c>
      <c r="N74" s="5">
        <v>7</v>
      </c>
      <c r="O74" s="5" t="s">
        <v>1539</v>
      </c>
      <c r="P74" s="19">
        <f t="shared" ca="1" si="1"/>
        <v>67.915068493150685</v>
      </c>
      <c r="Q74" s="13" t="s">
        <v>1531</v>
      </c>
      <c r="R74" s="17" t="s">
        <v>1548</v>
      </c>
    </row>
    <row r="75" spans="1:18" ht="15.75" x14ac:dyDescent="0.25">
      <c r="A75" s="5" t="s">
        <v>1540</v>
      </c>
      <c r="B75" s="5">
        <v>52062499</v>
      </c>
      <c r="C75" s="5" t="s">
        <v>1540</v>
      </c>
      <c r="D75" s="5" t="s">
        <v>752</v>
      </c>
      <c r="E75" s="5" t="s">
        <v>1562</v>
      </c>
      <c r="F75" s="5" t="s">
        <v>1534</v>
      </c>
      <c r="G75" s="5" t="s">
        <v>1621</v>
      </c>
      <c r="H75" s="5" t="s">
        <v>1622</v>
      </c>
      <c r="I75" s="16">
        <v>42767</v>
      </c>
      <c r="J75" s="16">
        <v>42897</v>
      </c>
      <c r="K75" s="5" t="s">
        <v>1579</v>
      </c>
      <c r="L75" s="5" t="s">
        <v>1529</v>
      </c>
      <c r="M75" s="16">
        <v>26459</v>
      </c>
      <c r="N75" s="5">
        <v>4</v>
      </c>
      <c r="O75" s="5" t="s">
        <v>1530</v>
      </c>
      <c r="P75" s="19">
        <f t="shared" ca="1" si="1"/>
        <v>51.449315068493149</v>
      </c>
      <c r="Q75" s="13" t="s">
        <v>1531</v>
      </c>
      <c r="R75" s="17" t="s">
        <v>1548</v>
      </c>
    </row>
    <row r="76" spans="1:18" ht="15.75" x14ac:dyDescent="0.25">
      <c r="A76" s="5" t="s">
        <v>1540</v>
      </c>
      <c r="B76" s="5">
        <v>30739242</v>
      </c>
      <c r="C76" s="5" t="s">
        <v>1540</v>
      </c>
      <c r="D76" s="5" t="s">
        <v>416</v>
      </c>
      <c r="E76" s="5" t="s">
        <v>1562</v>
      </c>
      <c r="F76" s="5" t="s">
        <v>1542</v>
      </c>
      <c r="G76" s="5" t="s">
        <v>1526</v>
      </c>
      <c r="H76" s="5" t="s">
        <v>1527</v>
      </c>
      <c r="I76" s="16">
        <v>42394</v>
      </c>
      <c r="J76" s="16">
        <v>42439</v>
      </c>
      <c r="K76" s="5" t="s">
        <v>1528</v>
      </c>
      <c r="L76" s="5" t="s">
        <v>1529</v>
      </c>
      <c r="M76" s="16">
        <v>25004</v>
      </c>
      <c r="N76" s="5">
        <v>11</v>
      </c>
      <c r="O76" s="5" t="s">
        <v>1530</v>
      </c>
      <c r="P76" s="19">
        <f t="shared" ca="1" si="1"/>
        <v>55.435616438356163</v>
      </c>
      <c r="Q76" s="13" t="s">
        <v>1547</v>
      </c>
      <c r="R76" s="17" t="s">
        <v>1609</v>
      </c>
    </row>
    <row r="77" spans="1:18" ht="15.75" x14ac:dyDescent="0.25">
      <c r="A77" s="5" t="s">
        <v>1540</v>
      </c>
      <c r="B77" s="5">
        <v>88159278</v>
      </c>
      <c r="C77" s="5" t="s">
        <v>1540</v>
      </c>
      <c r="D77" s="5" t="s">
        <v>1273</v>
      </c>
      <c r="E77" s="5" t="s">
        <v>1562</v>
      </c>
      <c r="F77" s="5" t="s">
        <v>1563</v>
      </c>
      <c r="G77" s="5" t="s">
        <v>1526</v>
      </c>
      <c r="H77" s="5" t="s">
        <v>1527</v>
      </c>
      <c r="I77" s="16">
        <v>42775</v>
      </c>
      <c r="J77" s="16">
        <v>42891</v>
      </c>
      <c r="K77" s="5" t="s">
        <v>1528</v>
      </c>
      <c r="L77" s="5" t="s">
        <v>1567</v>
      </c>
      <c r="M77" s="16">
        <v>27192</v>
      </c>
      <c r="N77" s="5">
        <v>1</v>
      </c>
      <c r="O77" s="5" t="s">
        <v>1539</v>
      </c>
      <c r="P77" s="19">
        <f t="shared" ca="1" si="1"/>
        <v>49.441095890410956</v>
      </c>
      <c r="Q77" s="13" t="s">
        <v>1531</v>
      </c>
      <c r="R77" s="17" t="s">
        <v>1609</v>
      </c>
    </row>
    <row r="78" spans="1:18" ht="15.75" x14ac:dyDescent="0.25">
      <c r="A78" s="5" t="s">
        <v>1623</v>
      </c>
      <c r="B78" s="5">
        <v>19259486</v>
      </c>
      <c r="C78" s="5" t="s">
        <v>1623</v>
      </c>
      <c r="D78" s="5" t="s">
        <v>273</v>
      </c>
      <c r="E78" s="5" t="s">
        <v>1562</v>
      </c>
      <c r="F78" s="5" t="s">
        <v>1534</v>
      </c>
      <c r="G78" s="5" t="s">
        <v>1591</v>
      </c>
      <c r="H78" s="5" t="s">
        <v>1592</v>
      </c>
      <c r="I78" s="16">
        <v>42781</v>
      </c>
      <c r="J78" s="16">
        <v>42897</v>
      </c>
      <c r="K78" s="5" t="s">
        <v>1593</v>
      </c>
      <c r="L78" s="5" t="s">
        <v>1529</v>
      </c>
      <c r="M78" s="16">
        <v>37500</v>
      </c>
      <c r="N78" s="5">
        <v>1</v>
      </c>
      <c r="O78" s="5" t="s">
        <v>1539</v>
      </c>
      <c r="P78" s="19">
        <f t="shared" ca="1" si="1"/>
        <v>21.2</v>
      </c>
      <c r="Q78" s="13" t="s">
        <v>1531</v>
      </c>
      <c r="R78" s="17" t="s">
        <v>1609</v>
      </c>
    </row>
    <row r="79" spans="1:18" ht="15.75" x14ac:dyDescent="0.25">
      <c r="A79" s="5" t="s">
        <v>1623</v>
      </c>
      <c r="B79" s="5">
        <v>52103376</v>
      </c>
      <c r="C79" s="5" t="s">
        <v>1623</v>
      </c>
      <c r="D79" s="5" t="s">
        <v>758</v>
      </c>
      <c r="E79" s="5" t="s">
        <v>1562</v>
      </c>
      <c r="F79" s="5" t="s">
        <v>1525</v>
      </c>
      <c r="G79" s="5" t="s">
        <v>1526</v>
      </c>
      <c r="H79" s="5" t="s">
        <v>1527</v>
      </c>
      <c r="I79" s="16">
        <v>42842</v>
      </c>
      <c r="J79" s="16">
        <v>42914</v>
      </c>
      <c r="K79" s="5" t="s">
        <v>1528</v>
      </c>
      <c r="L79" s="5" t="s">
        <v>1529</v>
      </c>
      <c r="M79" s="16">
        <v>26764</v>
      </c>
      <c r="N79" s="5">
        <v>9</v>
      </c>
      <c r="O79" s="5" t="s">
        <v>1530</v>
      </c>
      <c r="P79" s="19">
        <f t="shared" ca="1" si="1"/>
        <v>50.613698630136987</v>
      </c>
      <c r="Q79" s="13" t="s">
        <v>1531</v>
      </c>
      <c r="R79" s="17" t="s">
        <v>1609</v>
      </c>
    </row>
    <row r="80" spans="1:18" ht="15.75" x14ac:dyDescent="0.25">
      <c r="A80" s="5" t="s">
        <v>1623</v>
      </c>
      <c r="B80" s="5">
        <v>51587848</v>
      </c>
      <c r="C80" s="5" t="s">
        <v>1623</v>
      </c>
      <c r="D80" s="5" t="s">
        <v>680</v>
      </c>
      <c r="E80" s="5" t="s">
        <v>1562</v>
      </c>
      <c r="F80" s="5" t="s">
        <v>1542</v>
      </c>
      <c r="G80" s="5" t="s">
        <v>1526</v>
      </c>
      <c r="H80" s="5" t="s">
        <v>1527</v>
      </c>
      <c r="I80" s="16">
        <v>42767</v>
      </c>
      <c r="J80" s="16">
        <v>43086</v>
      </c>
      <c r="K80" s="5" t="s">
        <v>1528</v>
      </c>
      <c r="L80" s="5" t="s">
        <v>1546</v>
      </c>
      <c r="M80" s="16">
        <v>22005</v>
      </c>
      <c r="N80" s="5">
        <v>11</v>
      </c>
      <c r="O80" s="5" t="s">
        <v>1530</v>
      </c>
      <c r="P80" s="19">
        <f t="shared" ca="1" si="1"/>
        <v>63.652054794520545</v>
      </c>
      <c r="Q80" s="13" t="s">
        <v>1549</v>
      </c>
      <c r="R80" s="17" t="s">
        <v>1609</v>
      </c>
    </row>
    <row r="81" spans="1:18" ht="15.75" x14ac:dyDescent="0.25">
      <c r="A81" s="5" t="s">
        <v>1623</v>
      </c>
      <c r="B81" s="5">
        <v>52029338</v>
      </c>
      <c r="C81" s="5" t="s">
        <v>1623</v>
      </c>
      <c r="D81" s="5" t="s">
        <v>741</v>
      </c>
      <c r="E81" s="5" t="s">
        <v>1562</v>
      </c>
      <c r="F81" s="5" t="s">
        <v>1571</v>
      </c>
      <c r="G81" s="5" t="s">
        <v>1624</v>
      </c>
      <c r="H81" s="5" t="s">
        <v>1625</v>
      </c>
      <c r="I81" s="16">
        <v>42767</v>
      </c>
      <c r="J81" s="16">
        <v>43086</v>
      </c>
      <c r="K81" s="5" t="s">
        <v>1626</v>
      </c>
      <c r="L81" s="5" t="s">
        <v>1529</v>
      </c>
      <c r="M81" s="16">
        <v>26122</v>
      </c>
      <c r="N81" s="5">
        <v>10</v>
      </c>
      <c r="O81" s="5" t="s">
        <v>1530</v>
      </c>
      <c r="P81" s="19">
        <f t="shared" ca="1" si="1"/>
        <v>52.372602739726027</v>
      </c>
      <c r="Q81" s="13" t="s">
        <v>1531</v>
      </c>
      <c r="R81" s="17" t="s">
        <v>1609</v>
      </c>
    </row>
    <row r="82" spans="1:18" ht="15.75" x14ac:dyDescent="0.25">
      <c r="A82" s="5" t="s">
        <v>1623</v>
      </c>
      <c r="B82" s="5">
        <v>41588857</v>
      </c>
      <c r="C82" s="5" t="s">
        <v>1623</v>
      </c>
      <c r="D82" s="5" t="s">
        <v>524</v>
      </c>
      <c r="E82" s="5" t="s">
        <v>1562</v>
      </c>
      <c r="F82" s="5" t="s">
        <v>1571</v>
      </c>
      <c r="G82" s="5" t="s">
        <v>1526</v>
      </c>
      <c r="H82" s="5" t="s">
        <v>1527</v>
      </c>
      <c r="I82" s="16">
        <v>42767</v>
      </c>
      <c r="J82" s="16">
        <v>43086</v>
      </c>
      <c r="K82" s="5" t="s">
        <v>1528</v>
      </c>
      <c r="L82" s="5" t="s">
        <v>1529</v>
      </c>
      <c r="M82" s="16">
        <v>36288</v>
      </c>
      <c r="N82" s="5">
        <v>5</v>
      </c>
      <c r="O82" s="5" t="s">
        <v>1530</v>
      </c>
      <c r="P82" s="19">
        <f t="shared" ca="1" si="1"/>
        <v>24.520547945205479</v>
      </c>
      <c r="Q82" s="13" t="s">
        <v>1531</v>
      </c>
      <c r="R82" s="17" t="s">
        <v>1609</v>
      </c>
    </row>
    <row r="83" spans="1:18" ht="15.75" x14ac:dyDescent="0.25">
      <c r="A83" s="5" t="s">
        <v>1623</v>
      </c>
      <c r="B83" s="5">
        <v>19362202</v>
      </c>
      <c r="C83" s="5" t="s">
        <v>1623</v>
      </c>
      <c r="D83" s="5" t="s">
        <v>281</v>
      </c>
      <c r="E83" s="5" t="s">
        <v>1562</v>
      </c>
      <c r="F83" s="5" t="s">
        <v>1542</v>
      </c>
      <c r="G83" s="5" t="s">
        <v>1556</v>
      </c>
      <c r="H83" s="5" t="s">
        <v>1557</v>
      </c>
      <c r="I83" s="16">
        <v>42553</v>
      </c>
      <c r="J83" s="16">
        <v>42598</v>
      </c>
      <c r="K83" s="5" t="s">
        <v>1558</v>
      </c>
      <c r="L83" s="5" t="s">
        <v>1529</v>
      </c>
      <c r="M83" s="16">
        <v>20741</v>
      </c>
      <c r="N83" s="5">
        <v>11</v>
      </c>
      <c r="O83" s="5" t="s">
        <v>1539</v>
      </c>
      <c r="P83" s="19">
        <f t="shared" ca="1" si="1"/>
        <v>67.115068493150687</v>
      </c>
      <c r="Q83" s="13" t="s">
        <v>1547</v>
      </c>
      <c r="R83" s="17" t="s">
        <v>1609</v>
      </c>
    </row>
    <row r="84" spans="1:18" ht="15.75" x14ac:dyDescent="0.25">
      <c r="A84" s="5" t="s">
        <v>1623</v>
      </c>
      <c r="B84" s="5">
        <v>1010223479</v>
      </c>
      <c r="C84" s="5" t="s">
        <v>1623</v>
      </c>
      <c r="D84" s="5" t="s">
        <v>1320</v>
      </c>
      <c r="E84" s="5" t="s">
        <v>1562</v>
      </c>
      <c r="F84" s="5" t="s">
        <v>1580</v>
      </c>
      <c r="G84" s="5" t="s">
        <v>1573</v>
      </c>
      <c r="H84" s="5" t="s">
        <v>1574</v>
      </c>
      <c r="I84" s="16">
        <v>42387</v>
      </c>
      <c r="J84" s="16">
        <v>42432</v>
      </c>
      <c r="K84" s="5" t="s">
        <v>1575</v>
      </c>
      <c r="L84" s="5" t="s">
        <v>1576</v>
      </c>
      <c r="M84" s="16">
        <v>28054</v>
      </c>
      <c r="N84" s="5">
        <v>2</v>
      </c>
      <c r="O84" s="5" t="s">
        <v>1530</v>
      </c>
      <c r="P84" s="19">
        <f t="shared" ca="1" si="1"/>
        <v>47.079452054794523</v>
      </c>
      <c r="Q84" s="13" t="s">
        <v>1531</v>
      </c>
      <c r="R84" s="17" t="s">
        <v>1609</v>
      </c>
    </row>
    <row r="85" spans="1:18" ht="15.75" x14ac:dyDescent="0.25">
      <c r="A85" s="5" t="s">
        <v>1623</v>
      </c>
      <c r="B85" s="5">
        <v>51660445</v>
      </c>
      <c r="C85" s="5" t="s">
        <v>1623</v>
      </c>
      <c r="D85" s="5" t="s">
        <v>687</v>
      </c>
      <c r="E85" s="5" t="s">
        <v>1562</v>
      </c>
      <c r="F85" s="5" t="s">
        <v>1571</v>
      </c>
      <c r="G85" s="5" t="s">
        <v>1526</v>
      </c>
      <c r="H85" s="5" t="s">
        <v>1527</v>
      </c>
      <c r="I85" s="16">
        <v>42767</v>
      </c>
      <c r="J85" s="16">
        <v>43086</v>
      </c>
      <c r="K85" s="5" t="s">
        <v>1528</v>
      </c>
      <c r="L85" s="5" t="s">
        <v>1529</v>
      </c>
      <c r="M85" s="16">
        <v>22719</v>
      </c>
      <c r="N85" s="5">
        <v>15</v>
      </c>
      <c r="O85" s="5" t="s">
        <v>1530</v>
      </c>
      <c r="P85" s="19">
        <f t="shared" ca="1" si="1"/>
        <v>61.695890410958903</v>
      </c>
      <c r="Q85" s="13" t="s">
        <v>1531</v>
      </c>
      <c r="R85" s="17" t="s">
        <v>1609</v>
      </c>
    </row>
    <row r="86" spans="1:18" ht="15.75" x14ac:dyDescent="0.25">
      <c r="A86" s="5" t="s">
        <v>1623</v>
      </c>
      <c r="B86" s="5">
        <v>51833720</v>
      </c>
      <c r="C86" s="5" t="s">
        <v>1623</v>
      </c>
      <c r="D86" s="5" t="s">
        <v>709</v>
      </c>
      <c r="E86" s="5" t="s">
        <v>1562</v>
      </c>
      <c r="F86" s="5" t="s">
        <v>1563</v>
      </c>
      <c r="G86" s="5" t="s">
        <v>1627</v>
      </c>
      <c r="H86" s="5" t="s">
        <v>1628</v>
      </c>
      <c r="I86" s="16">
        <v>42767</v>
      </c>
      <c r="J86" s="16">
        <v>42885</v>
      </c>
      <c r="K86" s="5" t="s">
        <v>1583</v>
      </c>
      <c r="L86" s="5" t="s">
        <v>1587</v>
      </c>
      <c r="M86" s="16">
        <v>24411</v>
      </c>
      <c r="N86" s="5">
        <v>43</v>
      </c>
      <c r="O86" s="5" t="s">
        <v>1530</v>
      </c>
      <c r="P86" s="19">
        <f t="shared" ca="1" si="1"/>
        <v>57.060273972602737</v>
      </c>
      <c r="Q86" s="13" t="s">
        <v>1531</v>
      </c>
      <c r="R86" s="17" t="s">
        <v>1609</v>
      </c>
    </row>
    <row r="87" spans="1:18" ht="15.75" x14ac:dyDescent="0.25">
      <c r="A87" s="5" t="s">
        <v>1623</v>
      </c>
      <c r="B87" s="5">
        <v>79563702</v>
      </c>
      <c r="C87" s="5" t="s">
        <v>1623</v>
      </c>
      <c r="D87" s="5" t="s">
        <v>1094</v>
      </c>
      <c r="E87" s="5" t="s">
        <v>1562</v>
      </c>
      <c r="F87" s="5" t="s">
        <v>1534</v>
      </c>
      <c r="G87" s="5" t="s">
        <v>1629</v>
      </c>
      <c r="H87" s="5" t="s">
        <v>1630</v>
      </c>
      <c r="I87" s="16">
        <v>42767</v>
      </c>
      <c r="J87" s="16">
        <v>42897</v>
      </c>
      <c r="K87" s="5" t="s">
        <v>1631</v>
      </c>
      <c r="L87" s="5" t="s">
        <v>1529</v>
      </c>
      <c r="M87" s="16">
        <v>26001</v>
      </c>
      <c r="N87" s="5">
        <v>8</v>
      </c>
      <c r="O87" s="5" t="s">
        <v>1539</v>
      </c>
      <c r="P87" s="19">
        <f t="shared" ca="1" si="1"/>
        <v>52.704109589041096</v>
      </c>
      <c r="Q87" s="13" t="s">
        <v>1531</v>
      </c>
      <c r="R87" s="17" t="s">
        <v>1609</v>
      </c>
    </row>
    <row r="88" spans="1:18" ht="15.75" x14ac:dyDescent="0.25">
      <c r="A88" s="5" t="s">
        <v>1540</v>
      </c>
      <c r="B88" s="5">
        <v>51655693</v>
      </c>
      <c r="C88" s="5" t="s">
        <v>1540</v>
      </c>
      <c r="D88" s="5" t="s">
        <v>686</v>
      </c>
      <c r="E88" s="5" t="s">
        <v>1562</v>
      </c>
      <c r="F88" s="5" t="s">
        <v>1542</v>
      </c>
      <c r="G88" s="5" t="s">
        <v>1526</v>
      </c>
      <c r="H88" s="5" t="s">
        <v>1527</v>
      </c>
      <c r="I88" s="16">
        <v>42767</v>
      </c>
      <c r="J88" s="16">
        <v>43086</v>
      </c>
      <c r="K88" s="5" t="s">
        <v>1528</v>
      </c>
      <c r="L88" s="5" t="s">
        <v>1546</v>
      </c>
      <c r="M88" s="16">
        <v>21796</v>
      </c>
      <c r="N88" s="5">
        <v>11</v>
      </c>
      <c r="O88" s="5" t="s">
        <v>1530</v>
      </c>
      <c r="P88" s="19">
        <f t="shared" ca="1" si="1"/>
        <v>64.224657534246575</v>
      </c>
      <c r="Q88" s="13" t="s">
        <v>1547</v>
      </c>
      <c r="R88" s="17" t="s">
        <v>1548</v>
      </c>
    </row>
    <row r="89" spans="1:18" ht="15.75" x14ac:dyDescent="0.25">
      <c r="A89" s="5" t="s">
        <v>1540</v>
      </c>
      <c r="B89" s="5">
        <v>52788471</v>
      </c>
      <c r="C89" s="5" t="s">
        <v>1540</v>
      </c>
      <c r="D89" s="5" t="s">
        <v>852</v>
      </c>
      <c r="E89" s="5" t="s">
        <v>1562</v>
      </c>
      <c r="F89" s="5" t="s">
        <v>1525</v>
      </c>
      <c r="G89" s="5" t="s">
        <v>1526</v>
      </c>
      <c r="H89" s="5" t="s">
        <v>1527</v>
      </c>
      <c r="I89" s="16">
        <v>42842</v>
      </c>
      <c r="J89" s="16">
        <v>42914</v>
      </c>
      <c r="K89" s="5" t="s">
        <v>1528</v>
      </c>
      <c r="L89" s="5" t="s">
        <v>1529</v>
      </c>
      <c r="M89" s="16">
        <v>29247</v>
      </c>
      <c r="N89" s="5">
        <v>1</v>
      </c>
      <c r="O89" s="5" t="s">
        <v>1530</v>
      </c>
      <c r="P89" s="19">
        <f t="shared" ca="1" si="1"/>
        <v>43.81095890410959</v>
      </c>
      <c r="Q89" s="13" t="s">
        <v>1531</v>
      </c>
      <c r="R89" s="17" t="s">
        <v>1548</v>
      </c>
    </row>
    <row r="90" spans="1:18" ht="15.75" x14ac:dyDescent="0.25">
      <c r="A90" s="5" t="s">
        <v>1540</v>
      </c>
      <c r="B90" s="5">
        <v>52739996</v>
      </c>
      <c r="C90" s="5" t="s">
        <v>1540</v>
      </c>
      <c r="D90" s="5" t="s">
        <v>843</v>
      </c>
      <c r="E90" s="5" t="s">
        <v>1562</v>
      </c>
      <c r="F90" s="5" t="s">
        <v>1542</v>
      </c>
      <c r="G90" s="5" t="s">
        <v>1553</v>
      </c>
      <c r="H90" s="5" t="s">
        <v>1554</v>
      </c>
      <c r="I90" s="16">
        <v>42030</v>
      </c>
      <c r="J90" s="16">
        <v>42075</v>
      </c>
      <c r="K90" s="5" t="s">
        <v>1555</v>
      </c>
      <c r="L90" s="5" t="s">
        <v>1546</v>
      </c>
      <c r="M90" s="16">
        <v>30122</v>
      </c>
      <c r="N90" s="5">
        <v>6</v>
      </c>
      <c r="O90" s="5" t="s">
        <v>1530</v>
      </c>
      <c r="P90" s="19">
        <f t="shared" ca="1" si="1"/>
        <v>41.413698630136984</v>
      </c>
      <c r="Q90" s="13" t="s">
        <v>1549</v>
      </c>
      <c r="R90" s="17" t="s">
        <v>1548</v>
      </c>
    </row>
    <row r="91" spans="1:18" ht="15.75" x14ac:dyDescent="0.25">
      <c r="A91" s="5" t="s">
        <v>1540</v>
      </c>
      <c r="B91" s="5">
        <v>39731878</v>
      </c>
      <c r="C91" s="5" t="s">
        <v>1540</v>
      </c>
      <c r="D91" s="5" t="s">
        <v>501</v>
      </c>
      <c r="E91" s="5" t="s">
        <v>1562</v>
      </c>
      <c r="F91" s="5" t="s">
        <v>1563</v>
      </c>
      <c r="G91" s="5" t="s">
        <v>1564</v>
      </c>
      <c r="H91" s="5" t="s">
        <v>1565</v>
      </c>
      <c r="I91" s="16">
        <v>42767</v>
      </c>
      <c r="J91" s="16">
        <v>42897</v>
      </c>
      <c r="K91" s="5" t="s">
        <v>1566</v>
      </c>
      <c r="L91" s="5" t="s">
        <v>1567</v>
      </c>
      <c r="M91" s="16">
        <v>30019</v>
      </c>
      <c r="N91" s="5">
        <v>2</v>
      </c>
      <c r="O91" s="5" t="s">
        <v>1530</v>
      </c>
      <c r="P91" s="19">
        <f t="shared" ca="1" si="1"/>
        <v>41.695890410958903</v>
      </c>
      <c r="Q91" s="13" t="s">
        <v>1531</v>
      </c>
      <c r="R91" s="17" t="s">
        <v>1548</v>
      </c>
    </row>
    <row r="92" spans="1:18" ht="15.75" x14ac:dyDescent="0.25">
      <c r="A92" s="5" t="s">
        <v>1540</v>
      </c>
      <c r="B92" s="5">
        <v>52152530</v>
      </c>
      <c r="C92" s="5" t="s">
        <v>1540</v>
      </c>
      <c r="D92" s="5" t="s">
        <v>765</v>
      </c>
      <c r="E92" s="5" t="s">
        <v>1562</v>
      </c>
      <c r="F92" s="5" t="s">
        <v>1571</v>
      </c>
      <c r="G92" s="5" t="s">
        <v>1594</v>
      </c>
      <c r="H92" s="5" t="s">
        <v>1595</v>
      </c>
      <c r="I92" s="16">
        <v>42767</v>
      </c>
      <c r="J92" s="16">
        <v>43086</v>
      </c>
      <c r="K92" s="5" t="s">
        <v>1596</v>
      </c>
      <c r="L92" s="5" t="s">
        <v>1546</v>
      </c>
      <c r="M92" s="16">
        <v>27420</v>
      </c>
      <c r="N92" s="5">
        <v>5</v>
      </c>
      <c r="O92" s="5" t="s">
        <v>1530</v>
      </c>
      <c r="P92" s="19">
        <f t="shared" ca="1" si="1"/>
        <v>48.816438356164383</v>
      </c>
      <c r="Q92" s="13" t="s">
        <v>1531</v>
      </c>
      <c r="R92" s="17" t="s">
        <v>1548</v>
      </c>
    </row>
    <row r="93" spans="1:18" ht="15.75" x14ac:dyDescent="0.25">
      <c r="A93" s="5" t="s">
        <v>1540</v>
      </c>
      <c r="B93" s="5">
        <v>80135024</v>
      </c>
      <c r="C93" s="5" t="s">
        <v>1540</v>
      </c>
      <c r="D93" s="5" t="s">
        <v>1213</v>
      </c>
      <c r="E93" s="5" t="s">
        <v>1562</v>
      </c>
      <c r="F93" s="5" t="s">
        <v>1534</v>
      </c>
      <c r="G93" s="5" t="s">
        <v>1602</v>
      </c>
      <c r="H93" s="5" t="s">
        <v>1603</v>
      </c>
      <c r="I93" s="16">
        <v>42843</v>
      </c>
      <c r="J93" s="16">
        <v>42897</v>
      </c>
      <c r="K93" s="5" t="s">
        <v>1604</v>
      </c>
      <c r="L93" s="5" t="s">
        <v>1546</v>
      </c>
      <c r="M93" s="16">
        <v>30166</v>
      </c>
      <c r="N93" s="5">
        <v>1</v>
      </c>
      <c r="O93" s="5" t="s">
        <v>1539</v>
      </c>
      <c r="P93" s="19">
        <f t="shared" ca="1" si="1"/>
        <v>41.293150684931504</v>
      </c>
      <c r="Q93" s="13" t="s">
        <v>1531</v>
      </c>
      <c r="R93" s="17" t="s">
        <v>1548</v>
      </c>
    </row>
    <row r="94" spans="1:18" ht="15.75" x14ac:dyDescent="0.25">
      <c r="A94" s="5" t="s">
        <v>1540</v>
      </c>
      <c r="B94" s="5">
        <v>79535866</v>
      </c>
      <c r="C94" s="5" t="s">
        <v>1540</v>
      </c>
      <c r="D94" s="5" t="s">
        <v>1089</v>
      </c>
      <c r="E94" s="5" t="s">
        <v>1562</v>
      </c>
      <c r="F94" s="5" t="s">
        <v>1534</v>
      </c>
      <c r="G94" s="5" t="s">
        <v>1550</v>
      </c>
      <c r="H94" s="5" t="s">
        <v>1551</v>
      </c>
      <c r="I94" s="16">
        <v>42767</v>
      </c>
      <c r="J94" s="16">
        <v>42897</v>
      </c>
      <c r="K94" s="5" t="s">
        <v>1552</v>
      </c>
      <c r="L94" s="5" t="s">
        <v>1529</v>
      </c>
      <c r="M94" s="16">
        <v>26234</v>
      </c>
      <c r="N94" s="5">
        <v>7</v>
      </c>
      <c r="O94" s="5" t="s">
        <v>1539</v>
      </c>
      <c r="P94" s="19">
        <f t="shared" ca="1" si="1"/>
        <v>52.065753424657537</v>
      </c>
      <c r="Q94" s="13" t="s">
        <v>1531</v>
      </c>
      <c r="R94" s="17" t="s">
        <v>1548</v>
      </c>
    </row>
    <row r="95" spans="1:18" ht="15.75" x14ac:dyDescent="0.25">
      <c r="A95" s="5" t="s">
        <v>1540</v>
      </c>
      <c r="B95" s="5">
        <v>52156418</v>
      </c>
      <c r="C95" s="5" t="s">
        <v>1540</v>
      </c>
      <c r="D95" s="5" t="s">
        <v>766</v>
      </c>
      <c r="E95" s="5" t="s">
        <v>1562</v>
      </c>
      <c r="F95" s="5" t="s">
        <v>1525</v>
      </c>
      <c r="G95" s="5" t="s">
        <v>1526</v>
      </c>
      <c r="H95" s="5" t="s">
        <v>1527</v>
      </c>
      <c r="I95" s="16">
        <v>42842</v>
      </c>
      <c r="J95" s="16">
        <v>42914</v>
      </c>
      <c r="K95" s="5" t="s">
        <v>1528</v>
      </c>
      <c r="L95" s="5" t="s">
        <v>1529</v>
      </c>
      <c r="M95" s="16">
        <v>27488</v>
      </c>
      <c r="N95" s="5">
        <v>2</v>
      </c>
      <c r="O95" s="5" t="s">
        <v>1530</v>
      </c>
      <c r="P95" s="19">
        <f t="shared" ca="1" si="1"/>
        <v>48.630136986301373</v>
      </c>
      <c r="Q95" s="13" t="s">
        <v>1531</v>
      </c>
      <c r="R95" s="17" t="s">
        <v>1548</v>
      </c>
    </row>
    <row r="96" spans="1:18" ht="15.75" x14ac:dyDescent="0.25">
      <c r="A96" s="5" t="s">
        <v>1540</v>
      </c>
      <c r="B96" s="5">
        <v>19399958</v>
      </c>
      <c r="C96" s="5" t="s">
        <v>1540</v>
      </c>
      <c r="D96" s="5" t="s">
        <v>287</v>
      </c>
      <c r="E96" s="5" t="s">
        <v>1562</v>
      </c>
      <c r="F96" s="5" t="s">
        <v>1534</v>
      </c>
      <c r="G96" s="5" t="s">
        <v>1526</v>
      </c>
      <c r="H96" s="5" t="s">
        <v>1527</v>
      </c>
      <c r="I96" s="16">
        <v>42767</v>
      </c>
      <c r="J96" s="16">
        <v>42914</v>
      </c>
      <c r="K96" s="5" t="s">
        <v>1528</v>
      </c>
      <c r="L96" s="5" t="s">
        <v>1529</v>
      </c>
      <c r="M96" s="16">
        <v>22057</v>
      </c>
      <c r="N96" s="5">
        <v>16</v>
      </c>
      <c r="O96" s="5" t="s">
        <v>1539</v>
      </c>
      <c r="P96" s="19">
        <f t="shared" ca="1" si="1"/>
        <v>63.509589041095893</v>
      </c>
      <c r="Q96" s="13" t="s">
        <v>1531</v>
      </c>
      <c r="R96" s="17" t="s">
        <v>1548</v>
      </c>
    </row>
    <row r="97" spans="1:18" ht="15.75" x14ac:dyDescent="0.25">
      <c r="A97" s="5" t="s">
        <v>1540</v>
      </c>
      <c r="B97" s="5">
        <v>52265824</v>
      </c>
      <c r="C97" s="5" t="s">
        <v>1540</v>
      </c>
      <c r="D97" s="5" t="s">
        <v>783</v>
      </c>
      <c r="E97" s="5" t="s">
        <v>1562</v>
      </c>
      <c r="F97" s="5" t="s">
        <v>1563</v>
      </c>
      <c r="G97" s="5" t="s">
        <v>1600</v>
      </c>
      <c r="H97" s="5" t="s">
        <v>1601</v>
      </c>
      <c r="I97" s="16">
        <v>42767</v>
      </c>
      <c r="J97" s="16">
        <v>42885</v>
      </c>
      <c r="K97" s="5" t="s">
        <v>1583</v>
      </c>
      <c r="L97" s="5" t="s">
        <v>1587</v>
      </c>
      <c r="M97" s="16">
        <v>26235</v>
      </c>
      <c r="N97" s="5">
        <v>18</v>
      </c>
      <c r="O97" s="5" t="s">
        <v>1530</v>
      </c>
      <c r="P97" s="19">
        <f t="shared" ca="1" si="1"/>
        <v>52.063013698630137</v>
      </c>
      <c r="Q97" s="13" t="s">
        <v>1531</v>
      </c>
      <c r="R97" s="17" t="s">
        <v>1548</v>
      </c>
    </row>
    <row r="98" spans="1:18" ht="15.75" x14ac:dyDescent="0.25">
      <c r="A98" s="5" t="s">
        <v>1540</v>
      </c>
      <c r="B98" s="5">
        <v>14229578</v>
      </c>
      <c r="C98" s="5" t="s">
        <v>1540</v>
      </c>
      <c r="D98" s="5" t="s">
        <v>202</v>
      </c>
      <c r="E98" s="5" t="s">
        <v>1562</v>
      </c>
      <c r="F98" s="5" t="s">
        <v>1534</v>
      </c>
      <c r="G98" s="5" t="s">
        <v>1550</v>
      </c>
      <c r="H98" s="5" t="s">
        <v>1551</v>
      </c>
      <c r="I98" s="16">
        <v>42767</v>
      </c>
      <c r="J98" s="16">
        <v>42897</v>
      </c>
      <c r="K98" s="5" t="s">
        <v>1552</v>
      </c>
      <c r="L98" s="5" t="s">
        <v>1546</v>
      </c>
      <c r="M98" s="16">
        <v>20728</v>
      </c>
      <c r="N98" s="5">
        <v>11</v>
      </c>
      <c r="O98" s="5" t="s">
        <v>1539</v>
      </c>
      <c r="P98" s="19">
        <f t="shared" ca="1" si="1"/>
        <v>67.150684931506845</v>
      </c>
      <c r="Q98" s="13" t="s">
        <v>1531</v>
      </c>
      <c r="R98" s="17" t="s">
        <v>1548</v>
      </c>
    </row>
    <row r="99" spans="1:18" ht="15.75" x14ac:dyDescent="0.25">
      <c r="A99" s="5" t="s">
        <v>1540</v>
      </c>
      <c r="B99" s="5">
        <v>8726209</v>
      </c>
      <c r="C99" s="5" t="s">
        <v>1540</v>
      </c>
      <c r="D99" s="5" t="s">
        <v>57</v>
      </c>
      <c r="E99" s="5" t="s">
        <v>1562</v>
      </c>
      <c r="F99" s="5" t="s">
        <v>1580</v>
      </c>
      <c r="G99" s="5" t="s">
        <v>1632</v>
      </c>
      <c r="H99" s="5" t="s">
        <v>1633</v>
      </c>
      <c r="I99" s="16">
        <v>42786</v>
      </c>
      <c r="J99" s="16">
        <v>42897</v>
      </c>
      <c r="K99" s="5" t="s">
        <v>1555</v>
      </c>
      <c r="L99" s="5" t="s">
        <v>1616</v>
      </c>
      <c r="M99" s="16">
        <v>22973</v>
      </c>
      <c r="N99" s="5">
        <v>2</v>
      </c>
      <c r="O99" s="5" t="s">
        <v>1539</v>
      </c>
      <c r="P99" s="19">
        <f t="shared" ca="1" si="1"/>
        <v>61</v>
      </c>
      <c r="Q99" s="13" t="s">
        <v>1531</v>
      </c>
      <c r="R99" s="17" t="s">
        <v>1548</v>
      </c>
    </row>
    <row r="100" spans="1:18" ht="15.75" x14ac:dyDescent="0.25">
      <c r="A100" s="5" t="s">
        <v>1540</v>
      </c>
      <c r="B100" s="5">
        <v>80817554</v>
      </c>
      <c r="C100" s="5" t="s">
        <v>1540</v>
      </c>
      <c r="D100" s="5" t="s">
        <v>1254</v>
      </c>
      <c r="E100" s="5" t="s">
        <v>1562</v>
      </c>
      <c r="F100" s="5" t="s">
        <v>1634</v>
      </c>
      <c r="G100" s="5" t="s">
        <v>1635</v>
      </c>
      <c r="H100" s="5" t="s">
        <v>1636</v>
      </c>
      <c r="I100" s="16">
        <v>42767</v>
      </c>
      <c r="J100" s="16">
        <v>42897</v>
      </c>
      <c r="K100" s="5" t="s">
        <v>1637</v>
      </c>
      <c r="L100" s="5" t="s">
        <v>1638</v>
      </c>
      <c r="M100" s="16">
        <v>30971</v>
      </c>
      <c r="N100" s="5">
        <v>14</v>
      </c>
      <c r="O100" s="5" t="s">
        <v>1539</v>
      </c>
      <c r="P100" s="19">
        <f t="shared" ca="1" si="1"/>
        <v>39.087671232876716</v>
      </c>
      <c r="Q100" s="13" t="s">
        <v>1531</v>
      </c>
      <c r="R100" s="17" t="s">
        <v>1548</v>
      </c>
    </row>
    <row r="101" spans="1:18" ht="15.75" x14ac:dyDescent="0.25">
      <c r="A101" s="5" t="s">
        <v>1540</v>
      </c>
      <c r="B101" s="5">
        <v>92539907</v>
      </c>
      <c r="C101" s="5" t="s">
        <v>1540</v>
      </c>
      <c r="D101" s="5" t="s">
        <v>1289</v>
      </c>
      <c r="E101" s="5" t="s">
        <v>1562</v>
      </c>
      <c r="F101" s="5" t="s">
        <v>1534</v>
      </c>
      <c r="G101" s="5" t="s">
        <v>1550</v>
      </c>
      <c r="H101" s="5" t="s">
        <v>1551</v>
      </c>
      <c r="I101" s="16">
        <v>42767</v>
      </c>
      <c r="J101" s="16">
        <v>42897</v>
      </c>
      <c r="K101" s="5" t="s">
        <v>1552</v>
      </c>
      <c r="L101" s="5" t="s">
        <v>1529</v>
      </c>
      <c r="M101" s="16">
        <v>29757</v>
      </c>
      <c r="N101" s="5">
        <v>3</v>
      </c>
      <c r="O101" s="5" t="s">
        <v>1539</v>
      </c>
      <c r="P101" s="19">
        <f t="shared" ca="1" si="1"/>
        <v>42.413698630136984</v>
      </c>
      <c r="Q101" s="13" t="s">
        <v>1531</v>
      </c>
      <c r="R101" s="17" t="s">
        <v>1548</v>
      </c>
    </row>
    <row r="102" spans="1:18" ht="15.75" x14ac:dyDescent="0.25">
      <c r="A102" s="5" t="s">
        <v>1540</v>
      </c>
      <c r="B102" s="5">
        <v>52361465</v>
      </c>
      <c r="C102" s="5" t="s">
        <v>1540</v>
      </c>
      <c r="D102" s="5" t="s">
        <v>796</v>
      </c>
      <c r="E102" s="5" t="s">
        <v>1562</v>
      </c>
      <c r="F102" s="5" t="s">
        <v>1534</v>
      </c>
      <c r="G102" s="5" t="s">
        <v>1553</v>
      </c>
      <c r="H102" s="5" t="s">
        <v>1554</v>
      </c>
      <c r="I102" s="16">
        <v>42767</v>
      </c>
      <c r="J102" s="16">
        <v>42897</v>
      </c>
      <c r="K102" s="5" t="s">
        <v>1555</v>
      </c>
      <c r="L102" s="5" t="s">
        <v>1546</v>
      </c>
      <c r="M102" s="16">
        <v>28744</v>
      </c>
      <c r="N102" s="5">
        <v>2</v>
      </c>
      <c r="O102" s="5" t="s">
        <v>1530</v>
      </c>
      <c r="P102" s="19">
        <f t="shared" ca="1" si="1"/>
        <v>45.18904109589041</v>
      </c>
      <c r="Q102" s="13" t="s">
        <v>1531</v>
      </c>
      <c r="R102" s="17" t="s">
        <v>1548</v>
      </c>
    </row>
    <row r="103" spans="1:18" ht="15.75" x14ac:dyDescent="0.25">
      <c r="A103" s="5" t="s">
        <v>1523</v>
      </c>
      <c r="B103" s="5">
        <v>52833451</v>
      </c>
      <c r="C103" s="5" t="s">
        <v>1523</v>
      </c>
      <c r="D103" s="5" t="s">
        <v>857</v>
      </c>
      <c r="E103" s="5" t="s">
        <v>1562</v>
      </c>
      <c r="F103" s="5" t="s">
        <v>1571</v>
      </c>
      <c r="G103" s="5" t="s">
        <v>1564</v>
      </c>
      <c r="H103" s="5" t="s">
        <v>1565</v>
      </c>
      <c r="I103" s="16">
        <v>42767</v>
      </c>
      <c r="J103" s="16">
        <v>43086</v>
      </c>
      <c r="K103" s="5" t="s">
        <v>1566</v>
      </c>
      <c r="L103" s="5" t="s">
        <v>1546</v>
      </c>
      <c r="M103" s="16">
        <v>29479</v>
      </c>
      <c r="N103" s="5">
        <v>7</v>
      </c>
      <c r="O103" s="5" t="s">
        <v>1530</v>
      </c>
      <c r="P103" s="19">
        <f t="shared" ca="1" si="1"/>
        <v>43.175342465753424</v>
      </c>
      <c r="Q103" s="13" t="s">
        <v>1531</v>
      </c>
      <c r="R103" s="17" t="s">
        <v>1548</v>
      </c>
    </row>
    <row r="104" spans="1:18" ht="15.75" x14ac:dyDescent="0.25">
      <c r="A104" s="5" t="s">
        <v>1523</v>
      </c>
      <c r="B104" s="5">
        <v>80101612</v>
      </c>
      <c r="C104" s="5" t="s">
        <v>1523</v>
      </c>
      <c r="D104" s="5" t="s">
        <v>1206</v>
      </c>
      <c r="E104" s="5" t="s">
        <v>1562</v>
      </c>
      <c r="F104" s="5" t="s">
        <v>1534</v>
      </c>
      <c r="G104" s="5" t="s">
        <v>1550</v>
      </c>
      <c r="H104" s="5" t="s">
        <v>1551</v>
      </c>
      <c r="I104" s="16">
        <v>42767</v>
      </c>
      <c r="J104" s="16">
        <v>42897</v>
      </c>
      <c r="K104" s="5" t="s">
        <v>1552</v>
      </c>
      <c r="L104" s="5" t="s">
        <v>1546</v>
      </c>
      <c r="M104" s="16">
        <v>30658</v>
      </c>
      <c r="N104" s="5">
        <v>3</v>
      </c>
      <c r="O104" s="5" t="s">
        <v>1539</v>
      </c>
      <c r="P104" s="19">
        <f t="shared" ca="1" si="1"/>
        <v>39.945205479452056</v>
      </c>
      <c r="Q104" s="13" t="s">
        <v>1531</v>
      </c>
      <c r="R104" s="17" t="s">
        <v>1548</v>
      </c>
    </row>
    <row r="105" spans="1:18" ht="15.75" x14ac:dyDescent="0.25">
      <c r="A105" s="5" t="s">
        <v>1523</v>
      </c>
      <c r="B105" s="5">
        <v>52355204</v>
      </c>
      <c r="C105" s="5" t="s">
        <v>1523</v>
      </c>
      <c r="D105" s="5" t="s">
        <v>795</v>
      </c>
      <c r="E105" s="5" t="s">
        <v>1562</v>
      </c>
      <c r="F105" s="5" t="s">
        <v>1525</v>
      </c>
      <c r="G105" s="5" t="s">
        <v>1526</v>
      </c>
      <c r="H105" s="5" t="s">
        <v>1527</v>
      </c>
      <c r="I105" s="16">
        <v>42842</v>
      </c>
      <c r="J105" s="16">
        <v>42914</v>
      </c>
      <c r="K105" s="5" t="s">
        <v>1528</v>
      </c>
      <c r="L105" s="5" t="s">
        <v>1529</v>
      </c>
      <c r="M105" s="16">
        <v>29131</v>
      </c>
      <c r="N105" s="5">
        <v>2</v>
      </c>
      <c r="O105" s="5" t="s">
        <v>1530</v>
      </c>
      <c r="P105" s="19">
        <f t="shared" ca="1" si="1"/>
        <v>44.128767123287673</v>
      </c>
      <c r="Q105" s="13" t="s">
        <v>1531</v>
      </c>
      <c r="R105" s="17" t="s">
        <v>1548</v>
      </c>
    </row>
    <row r="106" spans="1:18" ht="15.75" x14ac:dyDescent="0.25">
      <c r="A106" s="5" t="s">
        <v>1523</v>
      </c>
      <c r="B106" s="5">
        <v>12142020</v>
      </c>
      <c r="C106" s="5" t="s">
        <v>1523</v>
      </c>
      <c r="D106" s="5" t="s">
        <v>171</v>
      </c>
      <c r="E106" s="5" t="s">
        <v>1562</v>
      </c>
      <c r="F106" s="5" t="s">
        <v>1580</v>
      </c>
      <c r="G106" s="5" t="s">
        <v>1588</v>
      </c>
      <c r="H106" s="5" t="s">
        <v>1589</v>
      </c>
      <c r="I106" s="16">
        <v>42796</v>
      </c>
      <c r="J106" s="16">
        <v>42897</v>
      </c>
      <c r="K106" s="5" t="s">
        <v>1552</v>
      </c>
      <c r="L106" s="5" t="s">
        <v>1608</v>
      </c>
      <c r="M106" s="16">
        <v>24332</v>
      </c>
      <c r="N106" s="5">
        <v>1</v>
      </c>
      <c r="O106" s="5" t="s">
        <v>1539</v>
      </c>
      <c r="P106" s="19">
        <f t="shared" ca="1" si="1"/>
        <v>57.276712328767125</v>
      </c>
      <c r="Q106" s="13" t="s">
        <v>1531</v>
      </c>
      <c r="R106" s="17" t="s">
        <v>1548</v>
      </c>
    </row>
    <row r="107" spans="1:18" ht="15.75" x14ac:dyDescent="0.25">
      <c r="A107" s="5" t="s">
        <v>1523</v>
      </c>
      <c r="B107" s="5">
        <v>1015410225</v>
      </c>
      <c r="C107" s="5" t="s">
        <v>1523</v>
      </c>
      <c r="D107" s="5" t="s">
        <v>1328</v>
      </c>
      <c r="E107" s="5" t="s">
        <v>1562</v>
      </c>
      <c r="F107" s="5" t="s">
        <v>1525</v>
      </c>
      <c r="G107" s="5" t="s">
        <v>1526</v>
      </c>
      <c r="H107" s="5" t="s">
        <v>1527</v>
      </c>
      <c r="I107" s="16">
        <v>42842</v>
      </c>
      <c r="J107" s="16">
        <v>42914</v>
      </c>
      <c r="K107" s="5" t="s">
        <v>1528</v>
      </c>
      <c r="L107" s="5" t="s">
        <v>1529</v>
      </c>
      <c r="M107" s="16">
        <v>32557</v>
      </c>
      <c r="N107" s="5">
        <v>4</v>
      </c>
      <c r="O107" s="5" t="s">
        <v>1530</v>
      </c>
      <c r="P107" s="19">
        <f t="shared" ca="1" si="1"/>
        <v>34.742465753424661</v>
      </c>
      <c r="Q107" s="13" t="s">
        <v>1531</v>
      </c>
      <c r="R107" s="17" t="s">
        <v>1548</v>
      </c>
    </row>
    <row r="108" spans="1:18" ht="15.75" x14ac:dyDescent="0.25">
      <c r="A108" s="5" t="s">
        <v>1523</v>
      </c>
      <c r="B108" s="5">
        <v>79503448</v>
      </c>
      <c r="C108" s="5" t="s">
        <v>1523</v>
      </c>
      <c r="D108" s="5" t="s">
        <v>1082</v>
      </c>
      <c r="E108" s="5" t="s">
        <v>1562</v>
      </c>
      <c r="F108" s="5" t="s">
        <v>1534</v>
      </c>
      <c r="G108" s="5" t="s">
        <v>1550</v>
      </c>
      <c r="H108" s="5" t="s">
        <v>1551</v>
      </c>
      <c r="I108" s="16">
        <v>42767</v>
      </c>
      <c r="J108" s="16">
        <v>42897</v>
      </c>
      <c r="K108" s="5" t="s">
        <v>1552</v>
      </c>
      <c r="L108" s="5" t="s">
        <v>1529</v>
      </c>
      <c r="M108" s="16">
        <v>25923</v>
      </c>
      <c r="N108" s="5">
        <v>5</v>
      </c>
      <c r="O108" s="5" t="s">
        <v>1539</v>
      </c>
      <c r="P108" s="19">
        <f t="shared" ca="1" si="1"/>
        <v>52.917808219178085</v>
      </c>
      <c r="Q108" s="13" t="s">
        <v>1531</v>
      </c>
      <c r="R108" s="17" t="s">
        <v>1548</v>
      </c>
    </row>
    <row r="109" spans="1:18" ht="15.75" x14ac:dyDescent="0.25">
      <c r="A109" s="5" t="s">
        <v>1523</v>
      </c>
      <c r="B109" s="5">
        <v>1031126766</v>
      </c>
      <c r="C109" s="5" t="s">
        <v>1523</v>
      </c>
      <c r="D109" s="5" t="s">
        <v>1392</v>
      </c>
      <c r="E109" s="5" t="s">
        <v>1562</v>
      </c>
      <c r="F109" s="5" t="s">
        <v>1534</v>
      </c>
      <c r="G109" s="5" t="s">
        <v>1550</v>
      </c>
      <c r="H109" s="5" t="s">
        <v>1551</v>
      </c>
      <c r="I109" s="16">
        <v>42767</v>
      </c>
      <c r="J109" s="16">
        <v>42897</v>
      </c>
      <c r="K109" s="5" t="s">
        <v>1552</v>
      </c>
      <c r="L109" s="5" t="s">
        <v>1546</v>
      </c>
      <c r="M109" s="16">
        <v>31782</v>
      </c>
      <c r="N109" s="5">
        <v>3</v>
      </c>
      <c r="O109" s="5" t="s">
        <v>1539</v>
      </c>
      <c r="P109" s="19">
        <f t="shared" ca="1" si="1"/>
        <v>36.865753424657534</v>
      </c>
      <c r="Q109" s="13" t="s">
        <v>1531</v>
      </c>
      <c r="R109" s="17" t="s">
        <v>1548</v>
      </c>
    </row>
    <row r="110" spans="1:18" ht="15.75" x14ac:dyDescent="0.25">
      <c r="A110" s="5" t="s">
        <v>1523</v>
      </c>
      <c r="B110" s="5">
        <v>52443671</v>
      </c>
      <c r="C110" s="5" t="s">
        <v>1523</v>
      </c>
      <c r="D110" s="5" t="s">
        <v>804</v>
      </c>
      <c r="E110" s="5" t="s">
        <v>1562</v>
      </c>
      <c r="F110" s="5" t="s">
        <v>1563</v>
      </c>
      <c r="G110" s="5" t="s">
        <v>1639</v>
      </c>
      <c r="H110" s="5" t="s">
        <v>1640</v>
      </c>
      <c r="I110" s="16">
        <v>42783</v>
      </c>
      <c r="J110" s="16">
        <v>42897</v>
      </c>
      <c r="K110" s="5" t="s">
        <v>1641</v>
      </c>
      <c r="L110" s="5" t="s">
        <v>1567</v>
      </c>
      <c r="M110" s="16">
        <v>28923</v>
      </c>
      <c r="N110" s="5">
        <v>1</v>
      </c>
      <c r="O110" s="5" t="s">
        <v>1530</v>
      </c>
      <c r="P110" s="19">
        <f t="shared" ca="1" si="1"/>
        <v>44.698630136986303</v>
      </c>
      <c r="Q110" s="13" t="s">
        <v>1531</v>
      </c>
      <c r="R110" s="17" t="s">
        <v>1548</v>
      </c>
    </row>
    <row r="111" spans="1:18" ht="15.75" x14ac:dyDescent="0.25">
      <c r="A111" s="5" t="s">
        <v>1523</v>
      </c>
      <c r="B111" s="5">
        <v>52414164</v>
      </c>
      <c r="C111" s="5" t="s">
        <v>1523</v>
      </c>
      <c r="D111" s="5" t="s">
        <v>801</v>
      </c>
      <c r="E111" s="5" t="s">
        <v>1562</v>
      </c>
      <c r="F111" s="5" t="s">
        <v>1580</v>
      </c>
      <c r="G111" s="5" t="s">
        <v>1642</v>
      </c>
      <c r="H111" s="5" t="s">
        <v>1643</v>
      </c>
      <c r="I111" s="16">
        <v>42804</v>
      </c>
      <c r="J111" s="16">
        <v>42947</v>
      </c>
      <c r="K111" s="5" t="s">
        <v>1644</v>
      </c>
      <c r="L111" s="5" t="s">
        <v>1587</v>
      </c>
      <c r="M111" s="16">
        <v>27996</v>
      </c>
      <c r="N111" s="5">
        <v>9</v>
      </c>
      <c r="O111" s="5" t="s">
        <v>1530</v>
      </c>
      <c r="P111" s="19">
        <f t="shared" ca="1" si="1"/>
        <v>47.238356164383561</v>
      </c>
      <c r="Q111" s="13" t="s">
        <v>1531</v>
      </c>
      <c r="R111" s="17" t="s">
        <v>1548</v>
      </c>
    </row>
    <row r="112" spans="1:18" ht="15.75" x14ac:dyDescent="0.25">
      <c r="A112" s="5" t="s">
        <v>1523</v>
      </c>
      <c r="B112" s="5">
        <v>79814447</v>
      </c>
      <c r="C112" s="5" t="s">
        <v>1523</v>
      </c>
      <c r="D112" s="5" t="s">
        <v>1150</v>
      </c>
      <c r="E112" s="5" t="s">
        <v>1562</v>
      </c>
      <c r="F112" s="5" t="s">
        <v>1580</v>
      </c>
      <c r="G112" s="5" t="s">
        <v>1573</v>
      </c>
      <c r="H112" s="5" t="s">
        <v>1574</v>
      </c>
      <c r="I112" s="16">
        <v>42767</v>
      </c>
      <c r="J112" s="16">
        <v>42904</v>
      </c>
      <c r="K112" s="5" t="s">
        <v>1575</v>
      </c>
      <c r="L112" s="5" t="s">
        <v>1608</v>
      </c>
      <c r="M112" s="16">
        <v>28809</v>
      </c>
      <c r="N112" s="5">
        <v>19</v>
      </c>
      <c r="O112" s="5" t="s">
        <v>1539</v>
      </c>
      <c r="P112" s="19">
        <f t="shared" ca="1" si="1"/>
        <v>45.010958904109586</v>
      </c>
      <c r="Q112" s="13" t="s">
        <v>1531</v>
      </c>
      <c r="R112" s="17" t="s">
        <v>1548</v>
      </c>
    </row>
    <row r="113" spans="1:18" ht="15.75" x14ac:dyDescent="0.25">
      <c r="A113" s="5" t="s">
        <v>1523</v>
      </c>
      <c r="B113" s="5">
        <v>46379603</v>
      </c>
      <c r="C113" s="5" t="s">
        <v>1523</v>
      </c>
      <c r="D113" s="5" t="s">
        <v>653</v>
      </c>
      <c r="E113" s="5" t="s">
        <v>1562</v>
      </c>
      <c r="F113" s="5" t="s">
        <v>1534</v>
      </c>
      <c r="G113" s="5" t="s">
        <v>1564</v>
      </c>
      <c r="H113" s="5" t="s">
        <v>1565</v>
      </c>
      <c r="I113" s="16">
        <v>42767</v>
      </c>
      <c r="J113" s="16">
        <v>42897</v>
      </c>
      <c r="K113" s="5" t="s">
        <v>1566</v>
      </c>
      <c r="L113" s="5" t="s">
        <v>1529</v>
      </c>
      <c r="M113" s="16">
        <v>29525</v>
      </c>
      <c r="N113" s="5">
        <v>2</v>
      </c>
      <c r="O113" s="5" t="s">
        <v>1530</v>
      </c>
      <c r="P113" s="19">
        <f t="shared" ca="1" si="1"/>
        <v>43.049315068493151</v>
      </c>
      <c r="Q113" s="13" t="s">
        <v>1531</v>
      </c>
      <c r="R113" s="17" t="s">
        <v>1548</v>
      </c>
    </row>
    <row r="114" spans="1:18" ht="15.75" x14ac:dyDescent="0.25">
      <c r="A114" s="5" t="s">
        <v>1523</v>
      </c>
      <c r="B114" s="5">
        <v>1128055436</v>
      </c>
      <c r="C114" s="5" t="s">
        <v>1523</v>
      </c>
      <c r="D114" s="5" t="s">
        <v>1501</v>
      </c>
      <c r="E114" s="5" t="s">
        <v>1562</v>
      </c>
      <c r="F114" s="5" t="s">
        <v>1571</v>
      </c>
      <c r="G114" s="5" t="s">
        <v>1602</v>
      </c>
      <c r="H114" s="5" t="s">
        <v>1603</v>
      </c>
      <c r="I114" s="16">
        <v>42767</v>
      </c>
      <c r="J114" s="16">
        <v>43086</v>
      </c>
      <c r="K114" s="5" t="s">
        <v>1604</v>
      </c>
      <c r="L114" s="5" t="s">
        <v>1546</v>
      </c>
      <c r="M114" s="16">
        <v>31949</v>
      </c>
      <c r="N114" s="5">
        <v>1</v>
      </c>
      <c r="O114" s="5" t="s">
        <v>1530</v>
      </c>
      <c r="P114" s="19">
        <f t="shared" ca="1" si="1"/>
        <v>36.408219178082192</v>
      </c>
      <c r="Q114" s="13" t="s">
        <v>1531</v>
      </c>
      <c r="R114" s="17" t="s">
        <v>1548</v>
      </c>
    </row>
    <row r="115" spans="1:18" ht="15.75" x14ac:dyDescent="0.25">
      <c r="A115" s="5" t="s">
        <v>1523</v>
      </c>
      <c r="B115" s="5">
        <v>79789460</v>
      </c>
      <c r="C115" s="5" t="s">
        <v>1523</v>
      </c>
      <c r="D115" s="5" t="s">
        <v>1144</v>
      </c>
      <c r="E115" s="5" t="s">
        <v>1562</v>
      </c>
      <c r="F115" s="5" t="s">
        <v>1580</v>
      </c>
      <c r="G115" s="5" t="s">
        <v>1573</v>
      </c>
      <c r="H115" s="5" t="s">
        <v>1574</v>
      </c>
      <c r="I115" s="16">
        <v>42767</v>
      </c>
      <c r="J115" s="16">
        <v>43086</v>
      </c>
      <c r="K115" s="5" t="s">
        <v>1575</v>
      </c>
      <c r="L115" s="5" t="s">
        <v>1576</v>
      </c>
      <c r="M115" s="16">
        <v>27913</v>
      </c>
      <c r="N115" s="5">
        <v>2</v>
      </c>
      <c r="O115" s="5" t="s">
        <v>1539</v>
      </c>
      <c r="P115" s="19">
        <f t="shared" ca="1" si="1"/>
        <v>47.465753424657535</v>
      </c>
      <c r="Q115" s="13" t="s">
        <v>1531</v>
      </c>
      <c r="R115" s="17" t="s">
        <v>1548</v>
      </c>
    </row>
    <row r="116" spans="1:18" ht="15.75" x14ac:dyDescent="0.25">
      <c r="A116" s="5" t="s">
        <v>1523</v>
      </c>
      <c r="B116" s="5">
        <v>51924169</v>
      </c>
      <c r="C116" s="5" t="s">
        <v>1523</v>
      </c>
      <c r="D116" s="5" t="s">
        <v>720</v>
      </c>
      <c r="E116" s="5" t="s">
        <v>1562</v>
      </c>
      <c r="F116" s="5" t="s">
        <v>1542</v>
      </c>
      <c r="G116" s="5" t="s">
        <v>1526</v>
      </c>
      <c r="H116" s="5" t="s">
        <v>1527</v>
      </c>
      <c r="I116" s="16">
        <v>42767</v>
      </c>
      <c r="J116" s="16">
        <v>43086</v>
      </c>
      <c r="K116" s="5" t="s">
        <v>1528</v>
      </c>
      <c r="L116" s="5" t="s">
        <v>1529</v>
      </c>
      <c r="M116" s="16">
        <v>23956</v>
      </c>
      <c r="N116" s="5">
        <v>6</v>
      </c>
      <c r="O116" s="5" t="s">
        <v>1530</v>
      </c>
      <c r="P116" s="19">
        <f t="shared" ca="1" si="1"/>
        <v>58.30684931506849</v>
      </c>
      <c r="Q116" s="13" t="s">
        <v>1549</v>
      </c>
      <c r="R116" s="17" t="s">
        <v>1548</v>
      </c>
    </row>
    <row r="117" spans="1:18" ht="15.75" x14ac:dyDescent="0.25">
      <c r="A117" s="5" t="s">
        <v>1523</v>
      </c>
      <c r="B117" s="5">
        <v>80795985</v>
      </c>
      <c r="C117" s="5" t="s">
        <v>1523</v>
      </c>
      <c r="D117" s="5" t="s">
        <v>1249</v>
      </c>
      <c r="E117" s="5" t="s">
        <v>1562</v>
      </c>
      <c r="F117" s="5" t="s">
        <v>1563</v>
      </c>
      <c r="G117" s="5" t="s">
        <v>1553</v>
      </c>
      <c r="H117" s="5" t="s">
        <v>1554</v>
      </c>
      <c r="I117" s="16">
        <v>42767</v>
      </c>
      <c r="J117" s="16">
        <v>42897</v>
      </c>
      <c r="K117" s="5" t="s">
        <v>1555</v>
      </c>
      <c r="L117" s="5" t="s">
        <v>1567</v>
      </c>
      <c r="M117" s="16">
        <v>31045</v>
      </c>
      <c r="N117" s="5">
        <v>3</v>
      </c>
      <c r="O117" s="5" t="s">
        <v>1539</v>
      </c>
      <c r="P117" s="19">
        <f t="shared" ca="1" si="1"/>
        <v>38.884931506849313</v>
      </c>
      <c r="Q117" s="13" t="s">
        <v>1549</v>
      </c>
      <c r="R117" s="17" t="s">
        <v>1548</v>
      </c>
    </row>
    <row r="118" spans="1:18" ht="15.75" x14ac:dyDescent="0.25">
      <c r="A118" s="5" t="s">
        <v>1523</v>
      </c>
      <c r="B118" s="5">
        <v>11339322</v>
      </c>
      <c r="C118" s="5" t="s">
        <v>1523</v>
      </c>
      <c r="D118" s="5" t="s">
        <v>167</v>
      </c>
      <c r="E118" s="5" t="s">
        <v>1562</v>
      </c>
      <c r="F118" s="5" t="s">
        <v>1580</v>
      </c>
      <c r="G118" s="5" t="s">
        <v>1605</v>
      </c>
      <c r="H118" s="5" t="s">
        <v>1606</v>
      </c>
      <c r="I118" s="16">
        <v>42768</v>
      </c>
      <c r="J118" s="16">
        <v>42902</v>
      </c>
      <c r="K118" s="5" t="s">
        <v>1607</v>
      </c>
      <c r="L118" s="5" t="s">
        <v>1587</v>
      </c>
      <c r="M118" s="16">
        <v>22341</v>
      </c>
      <c r="N118" s="5">
        <v>1</v>
      </c>
      <c r="O118" s="5" t="s">
        <v>1539</v>
      </c>
      <c r="P118" s="19">
        <f t="shared" ca="1" si="1"/>
        <v>62.731506849315068</v>
      </c>
      <c r="Q118" s="13" t="s">
        <v>1549</v>
      </c>
      <c r="R118" s="17" t="s">
        <v>1548</v>
      </c>
    </row>
    <row r="119" spans="1:18" ht="15.75" x14ac:dyDescent="0.25">
      <c r="A119" s="5" t="s">
        <v>1523</v>
      </c>
      <c r="B119" s="5">
        <v>1024472303</v>
      </c>
      <c r="C119" s="5" t="s">
        <v>1523</v>
      </c>
      <c r="D119" s="5" t="s">
        <v>1377</v>
      </c>
      <c r="E119" s="5" t="s">
        <v>1562</v>
      </c>
      <c r="F119" s="5" t="s">
        <v>1542</v>
      </c>
      <c r="G119" s="5" t="s">
        <v>1568</v>
      </c>
      <c r="H119" s="5" t="s">
        <v>1569</v>
      </c>
      <c r="I119" s="16">
        <v>42030</v>
      </c>
      <c r="J119" s="16">
        <v>42075</v>
      </c>
      <c r="K119" s="5" t="s">
        <v>1570</v>
      </c>
      <c r="L119" s="5" t="s">
        <v>1546</v>
      </c>
      <c r="M119" s="16">
        <v>31820</v>
      </c>
      <c r="N119" s="5">
        <v>11</v>
      </c>
      <c r="O119" s="5" t="s">
        <v>1539</v>
      </c>
      <c r="P119" s="19">
        <f t="shared" ca="1" si="1"/>
        <v>36.761643835616439</v>
      </c>
      <c r="Q119" s="13" t="s">
        <v>1549</v>
      </c>
      <c r="R119" s="17" t="s">
        <v>1548</v>
      </c>
    </row>
    <row r="120" spans="1:18" ht="15.75" x14ac:dyDescent="0.25">
      <c r="A120" s="5" t="s">
        <v>1523</v>
      </c>
      <c r="B120" s="5">
        <v>39535187</v>
      </c>
      <c r="C120" s="5" t="s">
        <v>1523</v>
      </c>
      <c r="D120" s="5" t="s">
        <v>489</v>
      </c>
      <c r="E120" s="5" t="s">
        <v>1562</v>
      </c>
      <c r="F120" s="5" t="s">
        <v>1525</v>
      </c>
      <c r="G120" s="5" t="s">
        <v>1526</v>
      </c>
      <c r="H120" s="5" t="s">
        <v>1527</v>
      </c>
      <c r="I120" s="16">
        <v>42842</v>
      </c>
      <c r="J120" s="16">
        <v>42914</v>
      </c>
      <c r="K120" s="5" t="s">
        <v>1528</v>
      </c>
      <c r="L120" s="5" t="s">
        <v>1529</v>
      </c>
      <c r="M120" s="16">
        <v>22191</v>
      </c>
      <c r="N120" s="5">
        <v>11</v>
      </c>
      <c r="O120" s="5" t="s">
        <v>1530</v>
      </c>
      <c r="P120" s="19">
        <f t="shared" ca="1" si="1"/>
        <v>63.142465753424659</v>
      </c>
      <c r="Q120" s="13" t="s">
        <v>1549</v>
      </c>
      <c r="R120" s="17" t="s">
        <v>1548</v>
      </c>
    </row>
    <row r="121" spans="1:18" ht="15.75" x14ac:dyDescent="0.25">
      <c r="A121" s="5" t="s">
        <v>1540</v>
      </c>
      <c r="B121" s="5">
        <v>1012360057</v>
      </c>
      <c r="C121" s="5" t="s">
        <v>1540</v>
      </c>
      <c r="D121" s="5" t="s">
        <v>1322</v>
      </c>
      <c r="E121" s="5" t="s">
        <v>1562</v>
      </c>
      <c r="F121" s="5" t="s">
        <v>1534</v>
      </c>
      <c r="G121" s="5" t="s">
        <v>1550</v>
      </c>
      <c r="H121" s="5" t="s">
        <v>1551</v>
      </c>
      <c r="I121" s="16">
        <v>42767</v>
      </c>
      <c r="J121" s="16">
        <v>42897</v>
      </c>
      <c r="K121" s="5" t="s">
        <v>1552</v>
      </c>
      <c r="L121" s="5" t="s">
        <v>1529</v>
      </c>
      <c r="M121" s="16">
        <v>32862</v>
      </c>
      <c r="N121" s="5">
        <v>2</v>
      </c>
      <c r="O121" s="5" t="s">
        <v>1530</v>
      </c>
      <c r="P121" s="19">
        <f t="shared" ca="1" si="1"/>
        <v>33.906849315068492</v>
      </c>
      <c r="Q121" s="13" t="s">
        <v>1549</v>
      </c>
      <c r="R121" s="17" t="s">
        <v>1548</v>
      </c>
    </row>
    <row r="122" spans="1:18" ht="15.75" x14ac:dyDescent="0.25">
      <c r="A122" s="5" t="s">
        <v>1540</v>
      </c>
      <c r="B122" s="5">
        <v>52833253</v>
      </c>
      <c r="C122" s="5" t="s">
        <v>1540</v>
      </c>
      <c r="D122" s="5" t="s">
        <v>856</v>
      </c>
      <c r="E122" s="5" t="s">
        <v>1562</v>
      </c>
      <c r="F122" s="5" t="s">
        <v>1534</v>
      </c>
      <c r="G122" s="5" t="s">
        <v>1602</v>
      </c>
      <c r="H122" s="5" t="s">
        <v>1603</v>
      </c>
      <c r="I122" s="16">
        <v>42767</v>
      </c>
      <c r="J122" s="16">
        <v>42897</v>
      </c>
      <c r="K122" s="5" t="s">
        <v>1604</v>
      </c>
      <c r="L122" s="5" t="s">
        <v>1546</v>
      </c>
      <c r="M122" s="16">
        <v>29449</v>
      </c>
      <c r="N122" s="5">
        <v>1</v>
      </c>
      <c r="O122" s="5" t="s">
        <v>1530</v>
      </c>
      <c r="P122" s="19">
        <f t="shared" ca="1" si="1"/>
        <v>43.257534246575339</v>
      </c>
      <c r="Q122" s="13" t="s">
        <v>1549</v>
      </c>
      <c r="R122" s="17" t="s">
        <v>1548</v>
      </c>
    </row>
    <row r="123" spans="1:18" ht="15.75" x14ac:dyDescent="0.25">
      <c r="A123" s="5" t="s">
        <v>1540</v>
      </c>
      <c r="B123" s="5">
        <v>21112709</v>
      </c>
      <c r="C123" s="5" t="s">
        <v>1540</v>
      </c>
      <c r="D123" s="5" t="s">
        <v>313</v>
      </c>
      <c r="E123" s="5" t="s">
        <v>1562</v>
      </c>
      <c r="F123" s="5" t="s">
        <v>1580</v>
      </c>
      <c r="G123" s="5" t="s">
        <v>1645</v>
      </c>
      <c r="H123" s="5" t="s">
        <v>1646</v>
      </c>
      <c r="I123" s="16">
        <v>42744</v>
      </c>
      <c r="J123" s="16">
        <v>42904</v>
      </c>
      <c r="K123" s="5" t="s">
        <v>1647</v>
      </c>
      <c r="L123" s="5" t="s">
        <v>1576</v>
      </c>
      <c r="M123" s="16">
        <v>24985</v>
      </c>
      <c r="N123" s="5">
        <v>28</v>
      </c>
      <c r="O123" s="5" t="s">
        <v>1530</v>
      </c>
      <c r="P123" s="19">
        <f t="shared" ca="1" si="1"/>
        <v>55.487671232876714</v>
      </c>
      <c r="Q123" s="13" t="s">
        <v>1549</v>
      </c>
      <c r="R123" s="17" t="s">
        <v>1548</v>
      </c>
    </row>
    <row r="124" spans="1:18" ht="15.75" x14ac:dyDescent="0.25">
      <c r="A124" s="5" t="s">
        <v>1540</v>
      </c>
      <c r="B124" s="5">
        <v>93358308</v>
      </c>
      <c r="C124" s="5" t="s">
        <v>1540</v>
      </c>
      <c r="D124" s="5" t="s">
        <v>1293</v>
      </c>
      <c r="E124" s="5" t="s">
        <v>1562</v>
      </c>
      <c r="F124" s="5" t="s">
        <v>1534</v>
      </c>
      <c r="G124" s="5" t="s">
        <v>1550</v>
      </c>
      <c r="H124" s="5" t="s">
        <v>1551</v>
      </c>
      <c r="I124" s="16">
        <v>42772</v>
      </c>
      <c r="J124" s="16">
        <v>42897</v>
      </c>
      <c r="K124" s="5" t="s">
        <v>1552</v>
      </c>
      <c r="L124" s="5" t="s">
        <v>1546</v>
      </c>
      <c r="M124" s="16">
        <v>23032</v>
      </c>
      <c r="N124" s="5">
        <v>2</v>
      </c>
      <c r="O124" s="5" t="s">
        <v>1539</v>
      </c>
      <c r="P124" s="19">
        <f t="shared" ca="1" si="1"/>
        <v>60.838356164383562</v>
      </c>
      <c r="Q124" s="13" t="s">
        <v>1549</v>
      </c>
      <c r="R124" s="17" t="s">
        <v>1548</v>
      </c>
    </row>
    <row r="125" spans="1:18" ht="15.75" x14ac:dyDescent="0.25">
      <c r="A125" s="5" t="s">
        <v>1540</v>
      </c>
      <c r="B125" s="5">
        <v>1018440997</v>
      </c>
      <c r="C125" s="5" t="s">
        <v>1540</v>
      </c>
      <c r="D125" s="5" t="s">
        <v>1348</v>
      </c>
      <c r="E125" s="5" t="s">
        <v>1533</v>
      </c>
      <c r="F125" s="5" t="s">
        <v>1571</v>
      </c>
      <c r="G125" s="5" t="s">
        <v>1629</v>
      </c>
      <c r="H125" s="5" t="s">
        <v>1630</v>
      </c>
      <c r="I125" s="16">
        <v>42767</v>
      </c>
      <c r="J125" s="16">
        <v>43086</v>
      </c>
      <c r="K125" s="5" t="s">
        <v>1631</v>
      </c>
      <c r="L125" s="5" t="s">
        <v>1529</v>
      </c>
      <c r="M125" s="16">
        <v>33263</v>
      </c>
      <c r="N125" s="5">
        <v>4</v>
      </c>
      <c r="O125" s="5" t="s">
        <v>1530</v>
      </c>
      <c r="P125" s="19">
        <f t="shared" ca="1" si="1"/>
        <v>32.80821917808219</v>
      </c>
      <c r="Q125" s="13" t="s">
        <v>1549</v>
      </c>
      <c r="R125" s="17" t="s">
        <v>1548</v>
      </c>
    </row>
    <row r="126" spans="1:18" ht="15.75" x14ac:dyDescent="0.25">
      <c r="A126" s="5" t="s">
        <v>1540</v>
      </c>
      <c r="B126" s="5">
        <v>52514537</v>
      </c>
      <c r="C126" s="5" t="s">
        <v>1540</v>
      </c>
      <c r="D126" s="5" t="s">
        <v>817</v>
      </c>
      <c r="E126" s="5" t="s">
        <v>1562</v>
      </c>
      <c r="F126" s="5" t="s">
        <v>1563</v>
      </c>
      <c r="G126" s="5" t="s">
        <v>1564</v>
      </c>
      <c r="H126" s="5" t="s">
        <v>1565</v>
      </c>
      <c r="I126" s="16">
        <v>42767</v>
      </c>
      <c r="J126" s="16">
        <v>42897</v>
      </c>
      <c r="K126" s="5" t="s">
        <v>1566</v>
      </c>
      <c r="L126" s="5" t="s">
        <v>1567</v>
      </c>
      <c r="M126" s="16">
        <v>29049</v>
      </c>
      <c r="N126" s="5">
        <v>2</v>
      </c>
      <c r="O126" s="5" t="s">
        <v>1530</v>
      </c>
      <c r="P126" s="19">
        <f t="shared" ca="1" si="1"/>
        <v>44.353424657534248</v>
      </c>
      <c r="Q126" s="13" t="s">
        <v>1549</v>
      </c>
      <c r="R126" s="17" t="s">
        <v>1548</v>
      </c>
    </row>
    <row r="127" spans="1:18" ht="15.75" x14ac:dyDescent="0.25">
      <c r="A127" s="5" t="s">
        <v>1540</v>
      </c>
      <c r="B127" s="5">
        <v>79985037</v>
      </c>
      <c r="C127" s="5" t="s">
        <v>1540</v>
      </c>
      <c r="D127" s="5" t="s">
        <v>1184</v>
      </c>
      <c r="E127" s="5" t="s">
        <v>1533</v>
      </c>
      <c r="F127" s="5" t="s">
        <v>1542</v>
      </c>
      <c r="G127" s="5" t="s">
        <v>1618</v>
      </c>
      <c r="H127" s="5" t="s">
        <v>1619</v>
      </c>
      <c r="I127" s="16">
        <v>42030</v>
      </c>
      <c r="J127" s="16">
        <v>42075</v>
      </c>
      <c r="K127" s="5" t="s">
        <v>1620</v>
      </c>
      <c r="L127" s="5" t="s">
        <v>1529</v>
      </c>
      <c r="M127" s="16">
        <v>28789</v>
      </c>
      <c r="N127" s="5">
        <v>6</v>
      </c>
      <c r="O127" s="5" t="s">
        <v>1539</v>
      </c>
      <c r="P127" s="19">
        <f t="shared" ca="1" si="1"/>
        <v>45.065753424657537</v>
      </c>
      <c r="Q127" s="13" t="s">
        <v>1549</v>
      </c>
      <c r="R127" s="17" t="s">
        <v>1548</v>
      </c>
    </row>
    <row r="128" spans="1:18" ht="15.75" x14ac:dyDescent="0.25">
      <c r="A128" s="5" t="s">
        <v>1540</v>
      </c>
      <c r="B128" s="5">
        <v>79464786</v>
      </c>
      <c r="C128" s="5" t="s">
        <v>1540</v>
      </c>
      <c r="D128" s="5" t="s">
        <v>1078</v>
      </c>
      <c r="E128" s="5" t="s">
        <v>1562</v>
      </c>
      <c r="F128" s="5" t="s">
        <v>1563</v>
      </c>
      <c r="G128" s="5" t="s">
        <v>1600</v>
      </c>
      <c r="H128" s="5" t="s">
        <v>1601</v>
      </c>
      <c r="I128" s="16">
        <v>42767</v>
      </c>
      <c r="J128" s="16">
        <v>42885</v>
      </c>
      <c r="K128" s="5" t="s">
        <v>1583</v>
      </c>
      <c r="L128" s="5" t="s">
        <v>1587</v>
      </c>
      <c r="M128" s="16">
        <v>25144</v>
      </c>
      <c r="N128" s="5">
        <v>14</v>
      </c>
      <c r="O128" s="5" t="s">
        <v>1539</v>
      </c>
      <c r="P128" s="19">
        <f t="shared" ca="1" si="1"/>
        <v>55.052054794520551</v>
      </c>
      <c r="Q128" s="13" t="s">
        <v>1549</v>
      </c>
      <c r="R128" s="17" t="s">
        <v>1548</v>
      </c>
    </row>
    <row r="129" spans="1:18" ht="15.75" x14ac:dyDescent="0.25">
      <c r="A129" s="5" t="s">
        <v>1540</v>
      </c>
      <c r="B129" s="5">
        <v>72224938</v>
      </c>
      <c r="C129" s="5" t="s">
        <v>1540</v>
      </c>
      <c r="D129" s="5" t="s">
        <v>959</v>
      </c>
      <c r="E129" s="5" t="s">
        <v>1533</v>
      </c>
      <c r="F129" s="5" t="s">
        <v>1534</v>
      </c>
      <c r="G129" s="5" t="s">
        <v>1559</v>
      </c>
      <c r="H129" s="5" t="s">
        <v>1560</v>
      </c>
      <c r="I129" s="16">
        <v>42767</v>
      </c>
      <c r="J129" s="16">
        <v>42897</v>
      </c>
      <c r="K129" s="5" t="s">
        <v>1561</v>
      </c>
      <c r="L129" s="5" t="s">
        <v>1529</v>
      </c>
      <c r="M129" s="16">
        <v>28041</v>
      </c>
      <c r="N129" s="5">
        <v>1</v>
      </c>
      <c r="O129" s="5" t="s">
        <v>1539</v>
      </c>
      <c r="P129" s="19">
        <f t="shared" ca="1" si="1"/>
        <v>47.115068493150687</v>
      </c>
      <c r="Q129" s="13" t="s">
        <v>1549</v>
      </c>
      <c r="R129" s="17" t="s">
        <v>1548</v>
      </c>
    </row>
    <row r="130" spans="1:18" ht="15.75" x14ac:dyDescent="0.25">
      <c r="A130" s="5" t="s">
        <v>1540</v>
      </c>
      <c r="B130" s="5">
        <v>1030572351</v>
      </c>
      <c r="C130" s="5" t="s">
        <v>1540</v>
      </c>
      <c r="D130" s="5" t="s">
        <v>1389</v>
      </c>
      <c r="E130" s="5" t="s">
        <v>1524</v>
      </c>
      <c r="F130" s="5" t="s">
        <v>1525</v>
      </c>
      <c r="G130" s="5" t="s">
        <v>1526</v>
      </c>
      <c r="H130" s="5" t="s">
        <v>1527</v>
      </c>
      <c r="I130" s="16">
        <v>42849</v>
      </c>
      <c r="J130" s="16">
        <v>42914</v>
      </c>
      <c r="K130" s="5" t="s">
        <v>1528</v>
      </c>
      <c r="L130" s="5" t="s">
        <v>1529</v>
      </c>
      <c r="M130" s="16">
        <v>32986</v>
      </c>
      <c r="N130" s="5">
        <v>1</v>
      </c>
      <c r="O130" s="5" t="s">
        <v>1530</v>
      </c>
      <c r="P130" s="19">
        <f t="shared" ca="1" si="1"/>
        <v>33.56712328767123</v>
      </c>
      <c r="Q130" s="13" t="s">
        <v>1549</v>
      </c>
      <c r="R130" s="17" t="s">
        <v>1548</v>
      </c>
    </row>
    <row r="131" spans="1:18" ht="15.75" x14ac:dyDescent="0.25">
      <c r="A131" s="5" t="s">
        <v>1540</v>
      </c>
      <c r="B131" s="5">
        <v>45691254</v>
      </c>
      <c r="C131" s="5" t="s">
        <v>1540</v>
      </c>
      <c r="D131" s="5" t="s">
        <v>651</v>
      </c>
      <c r="E131" s="5" t="s">
        <v>1541</v>
      </c>
      <c r="F131" s="5" t="s">
        <v>1571</v>
      </c>
      <c r="G131" s="5" t="s">
        <v>1648</v>
      </c>
      <c r="H131" s="5" t="s">
        <v>1649</v>
      </c>
      <c r="I131" s="16">
        <v>42767</v>
      </c>
      <c r="J131" s="16">
        <v>42904</v>
      </c>
      <c r="K131" s="5" t="s">
        <v>1650</v>
      </c>
      <c r="L131" s="5" t="s">
        <v>1546</v>
      </c>
      <c r="M131" s="16">
        <v>28660</v>
      </c>
      <c r="N131" s="5">
        <v>4</v>
      </c>
      <c r="O131" s="5" t="s">
        <v>1530</v>
      </c>
      <c r="P131" s="19">
        <f t="shared" ref="P131:P194" ca="1" si="2">(TODAY()-M131)/365</f>
        <v>45.419178082191777</v>
      </c>
      <c r="Q131" s="13" t="s">
        <v>1549</v>
      </c>
      <c r="R131" s="17" t="s">
        <v>1548</v>
      </c>
    </row>
    <row r="132" spans="1:18" ht="15.75" x14ac:dyDescent="0.25">
      <c r="A132" s="5" t="s">
        <v>1540</v>
      </c>
      <c r="B132" s="5">
        <v>51829195</v>
      </c>
      <c r="C132" s="5" t="s">
        <v>1540</v>
      </c>
      <c r="D132" s="5" t="s">
        <v>708</v>
      </c>
      <c r="E132" s="5" t="s">
        <v>1541</v>
      </c>
      <c r="F132" s="5" t="s">
        <v>1571</v>
      </c>
      <c r="G132" s="5" t="s">
        <v>1597</v>
      </c>
      <c r="H132" s="5" t="s">
        <v>1598</v>
      </c>
      <c r="I132" s="16">
        <v>42394</v>
      </c>
      <c r="J132" s="16">
        <v>42439</v>
      </c>
      <c r="K132" s="5" t="s">
        <v>1599</v>
      </c>
      <c r="L132" s="5" t="s">
        <v>1546</v>
      </c>
      <c r="M132" s="16">
        <v>24347</v>
      </c>
      <c r="N132" s="5">
        <v>8</v>
      </c>
      <c r="O132" s="5" t="s">
        <v>1530</v>
      </c>
      <c r="P132" s="19">
        <f t="shared" ca="1" si="2"/>
        <v>57.235616438356168</v>
      </c>
      <c r="Q132" s="13" t="s">
        <v>1549</v>
      </c>
      <c r="R132" s="17" t="s">
        <v>1548</v>
      </c>
    </row>
    <row r="133" spans="1:18" ht="15.75" x14ac:dyDescent="0.25">
      <c r="A133" s="5" t="s">
        <v>1540</v>
      </c>
      <c r="B133" s="5">
        <v>11520301</v>
      </c>
      <c r="C133" s="5" t="s">
        <v>1540</v>
      </c>
      <c r="D133" s="5" t="s">
        <v>169</v>
      </c>
      <c r="E133" s="5" t="s">
        <v>1533</v>
      </c>
      <c r="F133" s="5" t="s">
        <v>1534</v>
      </c>
      <c r="G133" s="5" t="s">
        <v>1559</v>
      </c>
      <c r="H133" s="5" t="s">
        <v>1560</v>
      </c>
      <c r="I133" s="16">
        <v>42767</v>
      </c>
      <c r="J133" s="16">
        <v>42897</v>
      </c>
      <c r="K133" s="5" t="s">
        <v>1561</v>
      </c>
      <c r="L133" s="5" t="s">
        <v>1529</v>
      </c>
      <c r="M133" s="16">
        <v>25324</v>
      </c>
      <c r="N133" s="5">
        <v>5</v>
      </c>
      <c r="O133" s="5" t="s">
        <v>1539</v>
      </c>
      <c r="P133" s="19">
        <f t="shared" ca="1" si="2"/>
        <v>54.558904109589044</v>
      </c>
      <c r="Q133" s="13" t="s">
        <v>1549</v>
      </c>
      <c r="R133" s="17" t="s">
        <v>1548</v>
      </c>
    </row>
    <row r="134" spans="1:18" ht="15.75" x14ac:dyDescent="0.25">
      <c r="A134" s="5" t="s">
        <v>1540</v>
      </c>
      <c r="B134" s="5">
        <v>52261684</v>
      </c>
      <c r="C134" s="5" t="s">
        <v>1540</v>
      </c>
      <c r="D134" s="5" t="s">
        <v>781</v>
      </c>
      <c r="E134" s="5" t="s">
        <v>1533</v>
      </c>
      <c r="F134" s="5" t="s">
        <v>1534</v>
      </c>
      <c r="G134" s="5" t="s">
        <v>1559</v>
      </c>
      <c r="H134" s="5" t="s">
        <v>1560</v>
      </c>
      <c r="I134" s="16">
        <v>42767</v>
      </c>
      <c r="J134" s="16">
        <v>42897</v>
      </c>
      <c r="K134" s="5" t="s">
        <v>1561</v>
      </c>
      <c r="L134" s="5" t="s">
        <v>1529</v>
      </c>
      <c r="M134" s="16">
        <v>27746</v>
      </c>
      <c r="N134" s="5">
        <v>19</v>
      </c>
      <c r="O134" s="5" t="s">
        <v>1530</v>
      </c>
      <c r="P134" s="19">
        <f t="shared" ca="1" si="2"/>
        <v>47.923287671232877</v>
      </c>
      <c r="Q134" s="13" t="s">
        <v>1549</v>
      </c>
      <c r="R134" s="17" t="s">
        <v>1548</v>
      </c>
    </row>
    <row r="135" spans="1:18" ht="15.75" x14ac:dyDescent="0.25">
      <c r="A135" s="5" t="s">
        <v>1540</v>
      </c>
      <c r="B135" s="5">
        <v>51689714</v>
      </c>
      <c r="C135" s="5" t="s">
        <v>1540</v>
      </c>
      <c r="D135" s="5" t="s">
        <v>690</v>
      </c>
      <c r="E135" s="5" t="s">
        <v>1533</v>
      </c>
      <c r="F135" s="5" t="s">
        <v>1534</v>
      </c>
      <c r="G135" s="5" t="s">
        <v>1577</v>
      </c>
      <c r="H135" s="5" t="s">
        <v>1578</v>
      </c>
      <c r="I135" s="16">
        <v>42767</v>
      </c>
      <c r="J135" s="16">
        <v>42897</v>
      </c>
      <c r="K135" s="5" t="s">
        <v>1579</v>
      </c>
      <c r="L135" s="5" t="s">
        <v>1529</v>
      </c>
      <c r="M135" s="16">
        <v>23205</v>
      </c>
      <c r="N135" s="5">
        <v>4</v>
      </c>
      <c r="O135" s="5" t="s">
        <v>1530</v>
      </c>
      <c r="P135" s="19">
        <f t="shared" ca="1" si="2"/>
        <v>60.364383561643834</v>
      </c>
      <c r="Q135" s="13" t="s">
        <v>1549</v>
      </c>
      <c r="R135" s="17" t="s">
        <v>1548</v>
      </c>
    </row>
    <row r="136" spans="1:18" ht="15.75" x14ac:dyDescent="0.25">
      <c r="A136" s="5" t="s">
        <v>1540</v>
      </c>
      <c r="B136" s="5">
        <v>39710658</v>
      </c>
      <c r="C136" s="5" t="s">
        <v>1540</v>
      </c>
      <c r="D136" s="5" t="s">
        <v>500</v>
      </c>
      <c r="E136" s="5" t="s">
        <v>1541</v>
      </c>
      <c r="F136" s="5" t="s">
        <v>1542</v>
      </c>
      <c r="G136" s="5" t="s">
        <v>1526</v>
      </c>
      <c r="H136" s="5" t="s">
        <v>1527</v>
      </c>
      <c r="I136" s="16">
        <v>42394</v>
      </c>
      <c r="J136" s="16">
        <v>42439</v>
      </c>
      <c r="K136" s="5" t="s">
        <v>1528</v>
      </c>
      <c r="L136" s="5" t="s">
        <v>1546</v>
      </c>
      <c r="M136" s="16">
        <v>23080</v>
      </c>
      <c r="N136" s="5">
        <v>14</v>
      </c>
      <c r="O136" s="5" t="s">
        <v>1530</v>
      </c>
      <c r="P136" s="19">
        <f t="shared" ca="1" si="2"/>
        <v>60.706849315068496</v>
      </c>
      <c r="Q136" s="13" t="s">
        <v>1549</v>
      </c>
      <c r="R136" s="17" t="s">
        <v>1548</v>
      </c>
    </row>
    <row r="137" spans="1:18" ht="15.75" x14ac:dyDescent="0.25">
      <c r="A137" s="5" t="s">
        <v>1540</v>
      </c>
      <c r="B137" s="5">
        <v>1072643899</v>
      </c>
      <c r="C137" s="5" t="s">
        <v>1540</v>
      </c>
      <c r="D137" s="5" t="s">
        <v>1445</v>
      </c>
      <c r="E137" s="5" t="s">
        <v>1533</v>
      </c>
      <c r="F137" s="5" t="s">
        <v>1534</v>
      </c>
      <c r="G137" s="5" t="s">
        <v>1624</v>
      </c>
      <c r="H137" s="5" t="s">
        <v>1625</v>
      </c>
      <c r="I137" s="16">
        <v>42782</v>
      </c>
      <c r="J137" s="16">
        <v>42897</v>
      </c>
      <c r="K137" s="5" t="s">
        <v>1626</v>
      </c>
      <c r="L137" s="5" t="s">
        <v>1529</v>
      </c>
      <c r="M137" s="16">
        <v>31889</v>
      </c>
      <c r="N137" s="5">
        <v>1</v>
      </c>
      <c r="O137" s="5" t="s">
        <v>1539</v>
      </c>
      <c r="P137" s="19">
        <f t="shared" ca="1" si="2"/>
        <v>36.57260273972603</v>
      </c>
      <c r="Q137" s="13" t="s">
        <v>1549</v>
      </c>
      <c r="R137" s="17" t="s">
        <v>1548</v>
      </c>
    </row>
    <row r="138" spans="1:18" ht="15.75" x14ac:dyDescent="0.25">
      <c r="A138" s="5" t="s">
        <v>1540</v>
      </c>
      <c r="B138" s="5">
        <v>30234229</v>
      </c>
      <c r="C138" s="5" t="s">
        <v>1540</v>
      </c>
      <c r="D138" s="5" t="s">
        <v>374</v>
      </c>
      <c r="E138" s="5" t="s">
        <v>1541</v>
      </c>
      <c r="F138" s="5" t="s">
        <v>1580</v>
      </c>
      <c r="G138" s="5" t="s">
        <v>1573</v>
      </c>
      <c r="H138" s="5" t="s">
        <v>1574</v>
      </c>
      <c r="I138" s="16">
        <v>42387</v>
      </c>
      <c r="J138" s="16">
        <v>42432</v>
      </c>
      <c r="K138" s="5" t="s">
        <v>1575</v>
      </c>
      <c r="L138" s="5" t="s">
        <v>1576</v>
      </c>
      <c r="M138" s="16">
        <v>30415</v>
      </c>
      <c r="N138" s="5">
        <v>9</v>
      </c>
      <c r="O138" s="5" t="s">
        <v>1530</v>
      </c>
      <c r="P138" s="19">
        <f t="shared" ca="1" si="2"/>
        <v>40.610958904109587</v>
      </c>
      <c r="Q138" s="13" t="s">
        <v>1549</v>
      </c>
      <c r="R138" s="17" t="s">
        <v>1548</v>
      </c>
    </row>
    <row r="139" spans="1:18" ht="15.75" x14ac:dyDescent="0.25">
      <c r="A139" s="5" t="s">
        <v>1540</v>
      </c>
      <c r="B139" s="5">
        <v>51982878</v>
      </c>
      <c r="C139" s="5" t="s">
        <v>1540</v>
      </c>
      <c r="D139" s="5" t="s">
        <v>730</v>
      </c>
      <c r="E139" s="5" t="s">
        <v>1533</v>
      </c>
      <c r="F139" s="5" t="s">
        <v>1571</v>
      </c>
      <c r="G139" s="5" t="s">
        <v>1629</v>
      </c>
      <c r="H139" s="5" t="s">
        <v>1630</v>
      </c>
      <c r="I139" s="16">
        <v>42767</v>
      </c>
      <c r="J139" s="16">
        <v>42897</v>
      </c>
      <c r="K139" s="5" t="s">
        <v>1631</v>
      </c>
      <c r="L139" s="5" t="s">
        <v>1529</v>
      </c>
      <c r="M139" s="16">
        <v>25758</v>
      </c>
      <c r="N139" s="5">
        <v>6</v>
      </c>
      <c r="O139" s="5" t="s">
        <v>1530</v>
      </c>
      <c r="P139" s="19">
        <f t="shared" ca="1" si="2"/>
        <v>53.369863013698627</v>
      </c>
      <c r="Q139" s="13" t="s">
        <v>1549</v>
      </c>
      <c r="R139" s="17" t="s">
        <v>1548</v>
      </c>
    </row>
    <row r="140" spans="1:18" ht="15.75" x14ac:dyDescent="0.25">
      <c r="A140" s="5" t="s">
        <v>1540</v>
      </c>
      <c r="B140" s="5">
        <v>15962736</v>
      </c>
      <c r="C140" s="5" t="s">
        <v>1540</v>
      </c>
      <c r="D140" s="5" t="s">
        <v>213</v>
      </c>
      <c r="E140" s="5" t="s">
        <v>1541</v>
      </c>
      <c r="F140" s="5" t="s">
        <v>1580</v>
      </c>
      <c r="G140" s="5" t="s">
        <v>1651</v>
      </c>
      <c r="H140" s="5" t="s">
        <v>1652</v>
      </c>
      <c r="I140" s="16">
        <v>42767</v>
      </c>
      <c r="J140" s="16">
        <v>42904</v>
      </c>
      <c r="K140" s="5" t="s">
        <v>1653</v>
      </c>
      <c r="L140" s="5" t="s">
        <v>1576</v>
      </c>
      <c r="M140" s="16">
        <v>30742</v>
      </c>
      <c r="N140" s="5">
        <v>12</v>
      </c>
      <c r="O140" s="5" t="s">
        <v>1539</v>
      </c>
      <c r="P140" s="19">
        <f t="shared" ca="1" si="2"/>
        <v>39.715068493150682</v>
      </c>
      <c r="Q140" s="13" t="s">
        <v>1549</v>
      </c>
      <c r="R140" s="17" t="s">
        <v>1548</v>
      </c>
    </row>
    <row r="141" spans="1:18" ht="15.75" x14ac:dyDescent="0.25">
      <c r="A141" s="5" t="s">
        <v>1540</v>
      </c>
      <c r="B141" s="5">
        <v>79793779</v>
      </c>
      <c r="C141" s="5" t="s">
        <v>1540</v>
      </c>
      <c r="D141" s="5" t="s">
        <v>1147</v>
      </c>
      <c r="E141" s="5" t="s">
        <v>1541</v>
      </c>
      <c r="F141" s="5" t="s">
        <v>1542</v>
      </c>
      <c r="G141" s="5" t="s">
        <v>1564</v>
      </c>
      <c r="H141" s="5" t="s">
        <v>1565</v>
      </c>
      <c r="I141" s="16">
        <v>42767</v>
      </c>
      <c r="J141" s="16">
        <v>43086</v>
      </c>
      <c r="K141" s="5" t="s">
        <v>1566</v>
      </c>
      <c r="L141" s="5" t="s">
        <v>1546</v>
      </c>
      <c r="M141" s="16">
        <v>28456</v>
      </c>
      <c r="N141" s="5">
        <v>4</v>
      </c>
      <c r="O141" s="5" t="s">
        <v>1539</v>
      </c>
      <c r="P141" s="19">
        <f t="shared" ca="1" si="2"/>
        <v>45.978082191780821</v>
      </c>
      <c r="Q141" s="13" t="s">
        <v>1549</v>
      </c>
      <c r="R141" s="17" t="s">
        <v>1548</v>
      </c>
    </row>
    <row r="142" spans="1:18" ht="15.75" x14ac:dyDescent="0.25">
      <c r="A142" s="5" t="s">
        <v>1540</v>
      </c>
      <c r="B142" s="5">
        <v>19414611</v>
      </c>
      <c r="C142" s="5" t="s">
        <v>1540</v>
      </c>
      <c r="D142" s="5" t="s">
        <v>292</v>
      </c>
      <c r="E142" s="5" t="s">
        <v>1541</v>
      </c>
      <c r="F142" s="5" t="s">
        <v>1572</v>
      </c>
      <c r="G142" s="5" t="s">
        <v>1573</v>
      </c>
      <c r="H142" s="5" t="s">
        <v>1574</v>
      </c>
      <c r="I142" s="16">
        <v>42387</v>
      </c>
      <c r="J142" s="16">
        <v>42432</v>
      </c>
      <c r="K142" s="5" t="s">
        <v>1575</v>
      </c>
      <c r="L142" s="5" t="s">
        <v>1576</v>
      </c>
      <c r="M142" s="16">
        <v>21243</v>
      </c>
      <c r="N142" s="5">
        <v>18</v>
      </c>
      <c r="O142" s="5" t="s">
        <v>1539</v>
      </c>
      <c r="P142" s="19">
        <f t="shared" ca="1" si="2"/>
        <v>65.739726027397253</v>
      </c>
      <c r="Q142" s="13" t="s">
        <v>1549</v>
      </c>
      <c r="R142" s="17" t="s">
        <v>1548</v>
      </c>
    </row>
    <row r="143" spans="1:18" ht="15.75" x14ac:dyDescent="0.25">
      <c r="A143" s="5" t="s">
        <v>1540</v>
      </c>
      <c r="B143" s="5">
        <v>7162463</v>
      </c>
      <c r="C143" s="5" t="s">
        <v>1540</v>
      </c>
      <c r="D143" s="5" t="s">
        <v>42</v>
      </c>
      <c r="E143" s="5" t="s">
        <v>1541</v>
      </c>
      <c r="F143" s="5" t="s">
        <v>1571</v>
      </c>
      <c r="G143" s="5" t="s">
        <v>1543</v>
      </c>
      <c r="H143" s="5" t="s">
        <v>1544</v>
      </c>
      <c r="I143" s="16">
        <v>42767</v>
      </c>
      <c r="J143" s="16">
        <v>43086</v>
      </c>
      <c r="K143" s="5" t="s">
        <v>1545</v>
      </c>
      <c r="L143" s="5" t="s">
        <v>1546</v>
      </c>
      <c r="M143" s="16">
        <v>25790</v>
      </c>
      <c r="N143" s="5">
        <v>12</v>
      </c>
      <c r="O143" s="5" t="s">
        <v>1539</v>
      </c>
      <c r="P143" s="19">
        <f t="shared" ca="1" si="2"/>
        <v>53.282191780821918</v>
      </c>
      <c r="Q143" s="13" t="s">
        <v>1549</v>
      </c>
      <c r="R143" s="17" t="s">
        <v>1548</v>
      </c>
    </row>
    <row r="144" spans="1:18" ht="15.75" x14ac:dyDescent="0.25">
      <c r="A144" s="5" t="s">
        <v>1540</v>
      </c>
      <c r="B144" s="5">
        <v>19257817</v>
      </c>
      <c r="C144" s="5" t="s">
        <v>1540</v>
      </c>
      <c r="D144" s="5" t="s">
        <v>272</v>
      </c>
      <c r="E144" s="5" t="s">
        <v>1533</v>
      </c>
      <c r="F144" s="5" t="s">
        <v>1534</v>
      </c>
      <c r="G144" s="5" t="s">
        <v>1550</v>
      </c>
      <c r="H144" s="5" t="s">
        <v>1551</v>
      </c>
      <c r="I144" s="16">
        <v>42767</v>
      </c>
      <c r="J144" s="16">
        <v>42897</v>
      </c>
      <c r="K144" s="5" t="s">
        <v>1552</v>
      </c>
      <c r="L144" s="5" t="s">
        <v>1529</v>
      </c>
      <c r="M144" s="16">
        <v>36759</v>
      </c>
      <c r="N144" s="5">
        <v>2</v>
      </c>
      <c r="O144" s="5" t="s">
        <v>1539</v>
      </c>
      <c r="P144" s="19">
        <f t="shared" ca="1" si="2"/>
        <v>23.230136986301371</v>
      </c>
      <c r="Q144" s="13" t="s">
        <v>1549</v>
      </c>
      <c r="R144" s="17" t="s">
        <v>1548</v>
      </c>
    </row>
    <row r="145" spans="1:18" ht="15.75" x14ac:dyDescent="0.25">
      <c r="A145" s="5" t="s">
        <v>1623</v>
      </c>
      <c r="B145" s="5">
        <v>80227281</v>
      </c>
      <c r="C145" s="5" t="s">
        <v>1623</v>
      </c>
      <c r="D145" s="5" t="s">
        <v>1228</v>
      </c>
      <c r="E145" s="5" t="s">
        <v>1524</v>
      </c>
      <c r="F145" s="5" t="s">
        <v>1525</v>
      </c>
      <c r="G145" s="5" t="s">
        <v>1526</v>
      </c>
      <c r="H145" s="5" t="s">
        <v>1527</v>
      </c>
      <c r="I145" s="16">
        <v>42842</v>
      </c>
      <c r="J145" s="16">
        <v>42914</v>
      </c>
      <c r="K145" s="5" t="s">
        <v>1528</v>
      </c>
      <c r="L145" s="5" t="s">
        <v>1529</v>
      </c>
      <c r="M145" s="16">
        <v>29302</v>
      </c>
      <c r="N145" s="5">
        <v>4</v>
      </c>
      <c r="O145" s="5" t="s">
        <v>1539</v>
      </c>
      <c r="P145" s="19">
        <f t="shared" ca="1" si="2"/>
        <v>43.660273972602738</v>
      </c>
      <c r="Q145" s="13" t="s">
        <v>1549</v>
      </c>
      <c r="R145" s="17" t="s">
        <v>1548</v>
      </c>
    </row>
    <row r="146" spans="1:18" ht="15.75" x14ac:dyDescent="0.25">
      <c r="A146" s="5" t="s">
        <v>1623</v>
      </c>
      <c r="B146" s="5">
        <v>52159533</v>
      </c>
      <c r="C146" s="5" t="s">
        <v>1623</v>
      </c>
      <c r="D146" s="5" t="s">
        <v>767</v>
      </c>
      <c r="E146" s="5" t="s">
        <v>1541</v>
      </c>
      <c r="F146" s="5" t="s">
        <v>1542</v>
      </c>
      <c r="G146" s="5" t="s">
        <v>1618</v>
      </c>
      <c r="H146" s="5" t="s">
        <v>1619</v>
      </c>
      <c r="I146" s="16">
        <v>42030</v>
      </c>
      <c r="J146" s="16">
        <v>42075</v>
      </c>
      <c r="K146" s="5" t="s">
        <v>1620</v>
      </c>
      <c r="L146" s="5" t="s">
        <v>1546</v>
      </c>
      <c r="M146" s="16">
        <v>27503</v>
      </c>
      <c r="N146" s="5">
        <v>8</v>
      </c>
      <c r="O146" s="5" t="s">
        <v>1530</v>
      </c>
      <c r="P146" s="19">
        <f t="shared" ca="1" si="2"/>
        <v>48.589041095890408</v>
      </c>
      <c r="Q146" s="13" t="s">
        <v>1549</v>
      </c>
      <c r="R146" s="17" t="s">
        <v>1609</v>
      </c>
    </row>
    <row r="147" spans="1:18" ht="15.75" x14ac:dyDescent="0.25">
      <c r="A147" s="5" t="s">
        <v>1623</v>
      </c>
      <c r="B147" s="5">
        <v>14297469</v>
      </c>
      <c r="C147" s="5" t="s">
        <v>1623</v>
      </c>
      <c r="D147" s="5" t="s">
        <v>203</v>
      </c>
      <c r="E147" s="5" t="s">
        <v>1541</v>
      </c>
      <c r="F147" s="5" t="s">
        <v>1534</v>
      </c>
      <c r="G147" s="5" t="s">
        <v>1550</v>
      </c>
      <c r="H147" s="5" t="s">
        <v>1551</v>
      </c>
      <c r="I147" s="16">
        <v>42767</v>
      </c>
      <c r="J147" s="16">
        <v>42897</v>
      </c>
      <c r="K147" s="5" t="s">
        <v>1552</v>
      </c>
      <c r="L147" s="5" t="s">
        <v>1546</v>
      </c>
      <c r="M147" s="16">
        <v>31295</v>
      </c>
      <c r="N147" s="5">
        <v>3</v>
      </c>
      <c r="O147" s="5" t="s">
        <v>1539</v>
      </c>
      <c r="P147" s="19">
        <f t="shared" ca="1" si="2"/>
        <v>38.200000000000003</v>
      </c>
      <c r="Q147" s="13" t="s">
        <v>1549</v>
      </c>
      <c r="R147" s="17" t="s">
        <v>1609</v>
      </c>
    </row>
    <row r="148" spans="1:18" ht="15.75" x14ac:dyDescent="0.25">
      <c r="A148" s="5" t="s">
        <v>1623</v>
      </c>
      <c r="B148" s="5">
        <v>37544920</v>
      </c>
      <c r="C148" s="5" t="s">
        <v>1623</v>
      </c>
      <c r="D148" s="5" t="s">
        <v>480</v>
      </c>
      <c r="E148" s="5" t="s">
        <v>1524</v>
      </c>
      <c r="F148" s="5" t="s">
        <v>1525</v>
      </c>
      <c r="G148" s="5" t="s">
        <v>1526</v>
      </c>
      <c r="H148" s="5" t="s">
        <v>1527</v>
      </c>
      <c r="I148" s="16">
        <v>42844</v>
      </c>
      <c r="J148" s="16">
        <v>42914</v>
      </c>
      <c r="K148" s="5" t="s">
        <v>1528</v>
      </c>
      <c r="L148" s="5" t="s">
        <v>1529</v>
      </c>
      <c r="M148" s="16">
        <v>29164</v>
      </c>
      <c r="N148" s="5">
        <v>1</v>
      </c>
      <c r="O148" s="5" t="s">
        <v>1530</v>
      </c>
      <c r="P148" s="19">
        <f t="shared" ca="1" si="2"/>
        <v>44.038356164383565</v>
      </c>
      <c r="Q148" s="13" t="s">
        <v>1549</v>
      </c>
      <c r="R148" s="17" t="s">
        <v>1609</v>
      </c>
    </row>
    <row r="149" spans="1:18" ht="15.75" x14ac:dyDescent="0.25">
      <c r="A149" s="5" t="s">
        <v>1623</v>
      </c>
      <c r="B149" s="5">
        <v>93401179</v>
      </c>
      <c r="C149" s="5" t="s">
        <v>1623</v>
      </c>
      <c r="D149" s="5" t="s">
        <v>1301</v>
      </c>
      <c r="E149" s="5" t="s">
        <v>1533</v>
      </c>
      <c r="F149" s="5" t="s">
        <v>1534</v>
      </c>
      <c r="G149" s="5" t="s">
        <v>1550</v>
      </c>
      <c r="H149" s="5" t="s">
        <v>1551</v>
      </c>
      <c r="I149" s="16">
        <v>42782</v>
      </c>
      <c r="J149" s="16">
        <v>42897</v>
      </c>
      <c r="K149" s="5" t="s">
        <v>1552</v>
      </c>
      <c r="L149" s="5" t="s">
        <v>1529</v>
      </c>
      <c r="M149" s="16">
        <v>28006</v>
      </c>
      <c r="N149" s="5">
        <v>1</v>
      </c>
      <c r="O149" s="5" t="s">
        <v>1539</v>
      </c>
      <c r="P149" s="19">
        <f t="shared" ca="1" si="2"/>
        <v>47.210958904109589</v>
      </c>
      <c r="Q149" s="13" t="s">
        <v>1549</v>
      </c>
      <c r="R149" s="17" t="s">
        <v>1609</v>
      </c>
    </row>
    <row r="150" spans="1:18" ht="15.75" x14ac:dyDescent="0.25">
      <c r="A150" s="5" t="s">
        <v>1623</v>
      </c>
      <c r="B150" s="5">
        <v>79696796</v>
      </c>
      <c r="C150" s="5" t="s">
        <v>1623</v>
      </c>
      <c r="D150" s="5" t="s">
        <v>1125</v>
      </c>
      <c r="E150" s="5" t="s">
        <v>1541</v>
      </c>
      <c r="F150" s="5" t="s">
        <v>1534</v>
      </c>
      <c r="G150" s="5" t="s">
        <v>1602</v>
      </c>
      <c r="H150" s="5" t="s">
        <v>1603</v>
      </c>
      <c r="I150" s="16">
        <v>42845</v>
      </c>
      <c r="J150" s="16">
        <v>42897</v>
      </c>
      <c r="K150" s="5" t="s">
        <v>1604</v>
      </c>
      <c r="L150" s="5" t="s">
        <v>1546</v>
      </c>
      <c r="M150" s="16">
        <v>27221</v>
      </c>
      <c r="N150" s="5">
        <v>1</v>
      </c>
      <c r="O150" s="5" t="s">
        <v>1539</v>
      </c>
      <c r="P150" s="19">
        <f t="shared" ca="1" si="2"/>
        <v>49.361643835616441</v>
      </c>
      <c r="Q150" s="13" t="s">
        <v>1549</v>
      </c>
      <c r="R150" s="17" t="s">
        <v>1609</v>
      </c>
    </row>
    <row r="151" spans="1:18" ht="15.75" x14ac:dyDescent="0.25">
      <c r="A151" s="5" t="s">
        <v>1623</v>
      </c>
      <c r="B151" s="5">
        <v>19400339</v>
      </c>
      <c r="C151" s="5" t="s">
        <v>1623</v>
      </c>
      <c r="D151" s="5" t="s">
        <v>288</v>
      </c>
      <c r="E151" s="5" t="s">
        <v>1562</v>
      </c>
      <c r="F151" s="5" t="s">
        <v>1580</v>
      </c>
      <c r="G151" s="5" t="s">
        <v>1605</v>
      </c>
      <c r="H151" s="5" t="s">
        <v>1606</v>
      </c>
      <c r="I151" s="16">
        <v>42767</v>
      </c>
      <c r="J151" s="16">
        <v>42902</v>
      </c>
      <c r="K151" s="5" t="s">
        <v>1607</v>
      </c>
      <c r="L151" s="5" t="s">
        <v>1587</v>
      </c>
      <c r="M151" s="16">
        <v>21990</v>
      </c>
      <c r="N151" s="5">
        <v>5</v>
      </c>
      <c r="O151" s="5" t="s">
        <v>1539</v>
      </c>
      <c r="P151" s="19">
        <f t="shared" ca="1" si="2"/>
        <v>63.69315068493151</v>
      </c>
      <c r="Q151" s="13" t="s">
        <v>1549</v>
      </c>
      <c r="R151" s="17" t="s">
        <v>1548</v>
      </c>
    </row>
    <row r="152" spans="1:18" ht="15.75" x14ac:dyDescent="0.25">
      <c r="A152" s="5" t="s">
        <v>1623</v>
      </c>
      <c r="B152" s="5">
        <v>79984099</v>
      </c>
      <c r="C152" s="5" t="s">
        <v>1623</v>
      </c>
      <c r="D152" s="5" t="s">
        <v>1183</v>
      </c>
      <c r="E152" s="5" t="s">
        <v>1533</v>
      </c>
      <c r="F152" s="5" t="s">
        <v>1534</v>
      </c>
      <c r="G152" s="5" t="s">
        <v>1553</v>
      </c>
      <c r="H152" s="5" t="s">
        <v>1554</v>
      </c>
      <c r="I152" s="16">
        <v>42767</v>
      </c>
      <c r="J152" s="16">
        <v>42897</v>
      </c>
      <c r="K152" s="5" t="s">
        <v>1555</v>
      </c>
      <c r="L152" s="5" t="s">
        <v>1529</v>
      </c>
      <c r="M152" s="16">
        <v>29086</v>
      </c>
      <c r="N152" s="5">
        <v>3</v>
      </c>
      <c r="O152" s="5" t="s">
        <v>1539</v>
      </c>
      <c r="P152" s="19">
        <f t="shared" ca="1" si="2"/>
        <v>44.252054794520546</v>
      </c>
      <c r="Q152" s="13" t="s">
        <v>1549</v>
      </c>
      <c r="R152" s="17" t="s">
        <v>1548</v>
      </c>
    </row>
    <row r="153" spans="1:18" ht="15.75" x14ac:dyDescent="0.25">
      <c r="A153" s="5" t="s">
        <v>1623</v>
      </c>
      <c r="B153" s="5">
        <v>80856865</v>
      </c>
      <c r="C153" s="5" t="s">
        <v>1623</v>
      </c>
      <c r="D153" s="5" t="s">
        <v>1259</v>
      </c>
      <c r="E153" s="5" t="s">
        <v>1533</v>
      </c>
      <c r="F153" s="5" t="s">
        <v>1534</v>
      </c>
      <c r="G153" s="5" t="s">
        <v>1594</v>
      </c>
      <c r="H153" s="5" t="s">
        <v>1595</v>
      </c>
      <c r="I153" s="16">
        <v>42767</v>
      </c>
      <c r="J153" s="16">
        <v>42897</v>
      </c>
      <c r="K153" s="5" t="s">
        <v>1596</v>
      </c>
      <c r="L153" s="5" t="s">
        <v>1529</v>
      </c>
      <c r="M153" s="16">
        <v>30979</v>
      </c>
      <c r="N153" s="5">
        <v>1</v>
      </c>
      <c r="O153" s="5" t="s">
        <v>1539</v>
      </c>
      <c r="P153" s="19">
        <f t="shared" ca="1" si="2"/>
        <v>39.065753424657537</v>
      </c>
      <c r="Q153" s="13" t="s">
        <v>1549</v>
      </c>
      <c r="R153" s="17" t="s">
        <v>1548</v>
      </c>
    </row>
    <row r="154" spans="1:18" ht="15.75" x14ac:dyDescent="0.25">
      <c r="A154" s="5" t="s">
        <v>1623</v>
      </c>
      <c r="B154" s="5">
        <v>17331902</v>
      </c>
      <c r="C154" s="5" t="s">
        <v>1623</v>
      </c>
      <c r="D154" s="5" t="s">
        <v>229</v>
      </c>
      <c r="E154" s="5" t="s">
        <v>1533</v>
      </c>
      <c r="F154" s="5" t="s">
        <v>1542</v>
      </c>
      <c r="G154" s="5" t="s">
        <v>1613</v>
      </c>
      <c r="H154" s="5" t="s">
        <v>1614</v>
      </c>
      <c r="I154" s="16">
        <v>42767</v>
      </c>
      <c r="J154" s="16">
        <v>42897</v>
      </c>
      <c r="K154" s="5" t="s">
        <v>1615</v>
      </c>
      <c r="L154" s="5" t="s">
        <v>1529</v>
      </c>
      <c r="M154" s="16">
        <v>23951</v>
      </c>
      <c r="N154" s="5">
        <v>15</v>
      </c>
      <c r="O154" s="5" t="s">
        <v>1539</v>
      </c>
      <c r="P154" s="19">
        <f t="shared" ca="1" si="2"/>
        <v>58.320547945205476</v>
      </c>
      <c r="Q154" s="13" t="s">
        <v>1549</v>
      </c>
      <c r="R154" s="17" t="s">
        <v>1548</v>
      </c>
    </row>
    <row r="155" spans="1:18" ht="15.75" x14ac:dyDescent="0.25">
      <c r="A155" s="5" t="s">
        <v>1623</v>
      </c>
      <c r="B155" s="5">
        <v>11323570</v>
      </c>
      <c r="C155" s="5" t="s">
        <v>1623</v>
      </c>
      <c r="D155" s="5" t="s">
        <v>165</v>
      </c>
      <c r="E155" s="5" t="s">
        <v>1533</v>
      </c>
      <c r="F155" s="5" t="s">
        <v>1563</v>
      </c>
      <c r="G155" s="5" t="s">
        <v>1550</v>
      </c>
      <c r="H155" s="5" t="s">
        <v>1551</v>
      </c>
      <c r="I155" s="16">
        <v>42767</v>
      </c>
      <c r="J155" s="16">
        <v>42897</v>
      </c>
      <c r="K155" s="5" t="s">
        <v>1552</v>
      </c>
      <c r="L155" s="5" t="s">
        <v>1567</v>
      </c>
      <c r="M155" s="16">
        <v>27478</v>
      </c>
      <c r="N155" s="5">
        <v>8</v>
      </c>
      <c r="O155" s="5" t="s">
        <v>1539</v>
      </c>
      <c r="P155" s="19">
        <f t="shared" ca="1" si="2"/>
        <v>48.657534246575345</v>
      </c>
      <c r="Q155" s="13" t="s">
        <v>1549</v>
      </c>
      <c r="R155" s="17" t="s">
        <v>1548</v>
      </c>
    </row>
    <row r="156" spans="1:18" ht="15.75" x14ac:dyDescent="0.25">
      <c r="A156" s="5" t="s">
        <v>1623</v>
      </c>
      <c r="B156" s="5">
        <v>19450472</v>
      </c>
      <c r="C156" s="5" t="s">
        <v>1623</v>
      </c>
      <c r="D156" s="5" t="s">
        <v>300</v>
      </c>
      <c r="E156" s="5" t="s">
        <v>1533</v>
      </c>
      <c r="F156" s="5" t="s">
        <v>1534</v>
      </c>
      <c r="G156" s="5" t="s">
        <v>1543</v>
      </c>
      <c r="H156" s="5" t="s">
        <v>1544</v>
      </c>
      <c r="I156" s="16">
        <v>42767</v>
      </c>
      <c r="J156" s="16">
        <v>42897</v>
      </c>
      <c r="K156" s="5" t="s">
        <v>1545</v>
      </c>
      <c r="L156" s="5" t="s">
        <v>1546</v>
      </c>
      <c r="M156" s="16">
        <v>22240</v>
      </c>
      <c r="N156" s="5">
        <v>32</v>
      </c>
      <c r="O156" s="5" t="s">
        <v>1539</v>
      </c>
      <c r="P156" s="19">
        <f t="shared" ca="1" si="2"/>
        <v>63.008219178082193</v>
      </c>
      <c r="Q156" s="13" t="s">
        <v>1549</v>
      </c>
      <c r="R156" s="17" t="s">
        <v>1532</v>
      </c>
    </row>
    <row r="157" spans="1:18" ht="15.75" x14ac:dyDescent="0.25">
      <c r="A157" s="5" t="s">
        <v>1623</v>
      </c>
      <c r="B157" s="5">
        <v>23551712</v>
      </c>
      <c r="C157" s="5" t="s">
        <v>1623</v>
      </c>
      <c r="D157" s="5" t="s">
        <v>325</v>
      </c>
      <c r="E157" s="5" t="s">
        <v>1533</v>
      </c>
      <c r="F157" s="5" t="s">
        <v>1571</v>
      </c>
      <c r="G157" s="5" t="s">
        <v>1526</v>
      </c>
      <c r="H157" s="5" t="s">
        <v>1527</v>
      </c>
      <c r="I157" s="16">
        <v>42767</v>
      </c>
      <c r="J157" s="16">
        <v>43086</v>
      </c>
      <c r="K157" s="5" t="s">
        <v>1528</v>
      </c>
      <c r="L157" s="5" t="s">
        <v>1529</v>
      </c>
      <c r="M157" s="16">
        <v>20936</v>
      </c>
      <c r="N157" s="5">
        <v>11</v>
      </c>
      <c r="O157" s="5" t="s">
        <v>1530</v>
      </c>
      <c r="P157" s="19">
        <f t="shared" ca="1" si="2"/>
        <v>66.580821917808223</v>
      </c>
      <c r="Q157" s="13" t="s">
        <v>1549</v>
      </c>
      <c r="R157" s="17" t="s">
        <v>1538</v>
      </c>
    </row>
    <row r="158" spans="1:18" ht="15.75" x14ac:dyDescent="0.25">
      <c r="A158" s="5" t="s">
        <v>1623</v>
      </c>
      <c r="B158" s="5">
        <v>53155448</v>
      </c>
      <c r="C158" s="5" t="s">
        <v>1623</v>
      </c>
      <c r="D158" s="5" t="s">
        <v>903</v>
      </c>
      <c r="E158" s="5" t="s">
        <v>1533</v>
      </c>
      <c r="F158" s="5" t="s">
        <v>1580</v>
      </c>
      <c r="G158" s="5" t="s">
        <v>1654</v>
      </c>
      <c r="H158" s="5" t="s">
        <v>1655</v>
      </c>
      <c r="I158" s="16">
        <v>42744</v>
      </c>
      <c r="J158" s="16">
        <v>42902</v>
      </c>
      <c r="K158" s="5" t="s">
        <v>1656</v>
      </c>
      <c r="L158" s="5" t="s">
        <v>1587</v>
      </c>
      <c r="M158" s="16">
        <v>31360</v>
      </c>
      <c r="N158" s="5">
        <v>3</v>
      </c>
      <c r="O158" s="5" t="s">
        <v>1530</v>
      </c>
      <c r="P158" s="19">
        <f t="shared" ca="1" si="2"/>
        <v>38.021917808219179</v>
      </c>
      <c r="Q158" s="13" t="s">
        <v>1549</v>
      </c>
      <c r="R158" s="17" t="s">
        <v>1548</v>
      </c>
    </row>
    <row r="159" spans="1:18" ht="15.75" x14ac:dyDescent="0.25">
      <c r="A159" s="5" t="s">
        <v>1623</v>
      </c>
      <c r="B159" s="5">
        <v>52539024</v>
      </c>
      <c r="C159" s="5" t="s">
        <v>1623</v>
      </c>
      <c r="D159" s="5" t="s">
        <v>825</v>
      </c>
      <c r="E159" s="5" t="s">
        <v>1533</v>
      </c>
      <c r="F159" s="5" t="s">
        <v>1534</v>
      </c>
      <c r="G159" s="5" t="s">
        <v>1526</v>
      </c>
      <c r="H159" s="5" t="s">
        <v>1527</v>
      </c>
      <c r="I159" s="16">
        <v>42768</v>
      </c>
      <c r="J159" s="16">
        <v>42897</v>
      </c>
      <c r="K159" s="5" t="s">
        <v>1528</v>
      </c>
      <c r="L159" s="5" t="s">
        <v>1529</v>
      </c>
      <c r="M159" s="16">
        <v>29161</v>
      </c>
      <c r="N159" s="5">
        <v>8</v>
      </c>
      <c r="O159" s="5" t="s">
        <v>1530</v>
      </c>
      <c r="P159" s="19">
        <f t="shared" ca="1" si="2"/>
        <v>44.046575342465751</v>
      </c>
      <c r="Q159" s="13" t="s">
        <v>1549</v>
      </c>
      <c r="R159" s="17" t="s">
        <v>1548</v>
      </c>
    </row>
    <row r="160" spans="1:18" ht="15.75" x14ac:dyDescent="0.25">
      <c r="A160" s="5" t="s">
        <v>1623</v>
      </c>
      <c r="B160" s="5">
        <v>8711136</v>
      </c>
      <c r="C160" s="5" t="s">
        <v>1623</v>
      </c>
      <c r="D160" s="5" t="s">
        <v>56</v>
      </c>
      <c r="E160" s="5" t="s">
        <v>1533</v>
      </c>
      <c r="F160" s="5" t="s">
        <v>1563</v>
      </c>
      <c r="G160" s="5" t="s">
        <v>1629</v>
      </c>
      <c r="H160" s="5" t="s">
        <v>1630</v>
      </c>
      <c r="I160" s="16">
        <v>42767</v>
      </c>
      <c r="J160" s="16">
        <v>42897</v>
      </c>
      <c r="K160" s="5" t="s">
        <v>1631</v>
      </c>
      <c r="L160" s="5" t="s">
        <v>1567</v>
      </c>
      <c r="M160" s="16">
        <v>24456</v>
      </c>
      <c r="N160" s="5">
        <v>26</v>
      </c>
      <c r="O160" s="5" t="s">
        <v>1539</v>
      </c>
      <c r="P160" s="19">
        <f t="shared" ca="1" si="2"/>
        <v>56.936986301369863</v>
      </c>
      <c r="Q160" s="13" t="s">
        <v>1549</v>
      </c>
      <c r="R160" s="17" t="s">
        <v>1548</v>
      </c>
    </row>
    <row r="161" spans="1:18" ht="15.75" x14ac:dyDescent="0.25">
      <c r="A161" s="5" t="s">
        <v>1623</v>
      </c>
      <c r="B161" s="5">
        <v>80852569</v>
      </c>
      <c r="C161" s="5" t="s">
        <v>1623</v>
      </c>
      <c r="D161" s="5" t="s">
        <v>1257</v>
      </c>
      <c r="E161" s="5" t="s">
        <v>1533</v>
      </c>
      <c r="F161" s="5" t="s">
        <v>1534</v>
      </c>
      <c r="G161" s="5" t="s">
        <v>1550</v>
      </c>
      <c r="H161" s="5" t="s">
        <v>1551</v>
      </c>
      <c r="I161" s="16">
        <v>42772</v>
      </c>
      <c r="J161" s="16">
        <v>42897</v>
      </c>
      <c r="K161" s="5" t="s">
        <v>1552</v>
      </c>
      <c r="L161" s="5" t="s">
        <v>1529</v>
      </c>
      <c r="M161" s="16">
        <v>31153</v>
      </c>
      <c r="N161" s="5">
        <v>1</v>
      </c>
      <c r="O161" s="5" t="s">
        <v>1539</v>
      </c>
      <c r="P161" s="19">
        <f t="shared" ca="1" si="2"/>
        <v>38.589041095890408</v>
      </c>
      <c r="Q161" s="13" t="s">
        <v>1549</v>
      </c>
      <c r="R161" s="17" t="s">
        <v>1548</v>
      </c>
    </row>
    <row r="162" spans="1:18" ht="15.75" x14ac:dyDescent="0.25">
      <c r="A162" s="5" t="s">
        <v>1540</v>
      </c>
      <c r="B162" s="5">
        <v>52052778</v>
      </c>
      <c r="C162" s="5" t="s">
        <v>1540</v>
      </c>
      <c r="D162" s="5" t="s">
        <v>747</v>
      </c>
      <c r="E162" s="5" t="s">
        <v>1533</v>
      </c>
      <c r="F162" s="5" t="s">
        <v>1571</v>
      </c>
      <c r="G162" s="5" t="s">
        <v>1526</v>
      </c>
      <c r="H162" s="5" t="s">
        <v>1527</v>
      </c>
      <c r="I162" s="16">
        <v>42394</v>
      </c>
      <c r="J162" s="16">
        <v>42439</v>
      </c>
      <c r="K162" s="5" t="s">
        <v>1528</v>
      </c>
      <c r="L162" s="5" t="s">
        <v>1546</v>
      </c>
      <c r="M162" s="16">
        <v>26345</v>
      </c>
      <c r="N162" s="5">
        <v>12</v>
      </c>
      <c r="O162" s="5" t="s">
        <v>1530</v>
      </c>
      <c r="P162" s="19">
        <f t="shared" ca="1" si="2"/>
        <v>51.761643835616439</v>
      </c>
      <c r="Q162" s="13" t="s">
        <v>1549</v>
      </c>
      <c r="R162" s="17" t="s">
        <v>1538</v>
      </c>
    </row>
    <row r="163" spans="1:18" ht="15.75" x14ac:dyDescent="0.25">
      <c r="A163" s="5" t="s">
        <v>1540</v>
      </c>
      <c r="B163" s="5">
        <v>80196138</v>
      </c>
      <c r="C163" s="5" t="s">
        <v>1540</v>
      </c>
      <c r="D163" s="5" t="s">
        <v>1220</v>
      </c>
      <c r="E163" s="5" t="s">
        <v>1533</v>
      </c>
      <c r="F163" s="5" t="s">
        <v>1534</v>
      </c>
      <c r="G163" s="5" t="s">
        <v>1624</v>
      </c>
      <c r="H163" s="5" t="s">
        <v>1625</v>
      </c>
      <c r="I163" s="16">
        <v>42767</v>
      </c>
      <c r="J163" s="16">
        <v>42897</v>
      </c>
      <c r="K163" s="5" t="s">
        <v>1626</v>
      </c>
      <c r="L163" s="5" t="s">
        <v>1546</v>
      </c>
      <c r="M163" s="16">
        <v>30577</v>
      </c>
      <c r="N163" s="5">
        <v>2</v>
      </c>
      <c r="O163" s="5" t="s">
        <v>1539</v>
      </c>
      <c r="P163" s="19">
        <f t="shared" ca="1" si="2"/>
        <v>40.167123287671231</v>
      </c>
      <c r="Q163" s="13" t="s">
        <v>1549</v>
      </c>
      <c r="R163" s="17" t="s">
        <v>1548</v>
      </c>
    </row>
    <row r="164" spans="1:18" ht="15.75" x14ac:dyDescent="0.25">
      <c r="A164" s="5" t="s">
        <v>1540</v>
      </c>
      <c r="B164" s="5">
        <v>80153476</v>
      </c>
      <c r="C164" s="5" t="s">
        <v>1540</v>
      </c>
      <c r="D164" s="5" t="s">
        <v>1214</v>
      </c>
      <c r="E164" s="5" t="s">
        <v>1533</v>
      </c>
      <c r="F164" s="5" t="s">
        <v>1534</v>
      </c>
      <c r="G164" s="5" t="s">
        <v>1553</v>
      </c>
      <c r="H164" s="5" t="s">
        <v>1554</v>
      </c>
      <c r="I164" s="16">
        <v>42767</v>
      </c>
      <c r="J164" s="16">
        <v>42897</v>
      </c>
      <c r="K164" s="5" t="s">
        <v>1555</v>
      </c>
      <c r="L164" s="5" t="s">
        <v>1546</v>
      </c>
      <c r="M164" s="16">
        <v>29627</v>
      </c>
      <c r="N164" s="5">
        <v>5</v>
      </c>
      <c r="O164" s="5" t="s">
        <v>1539</v>
      </c>
      <c r="P164" s="19">
        <f t="shared" ca="1" si="2"/>
        <v>42.769863013698632</v>
      </c>
      <c r="Q164" s="13" t="s">
        <v>1549</v>
      </c>
      <c r="R164" s="17" t="s">
        <v>1548</v>
      </c>
    </row>
    <row r="165" spans="1:18" ht="15.75" x14ac:dyDescent="0.25">
      <c r="A165" s="5" t="s">
        <v>1540</v>
      </c>
      <c r="B165" s="5">
        <v>13277855</v>
      </c>
      <c r="C165" s="5" t="s">
        <v>1540</v>
      </c>
      <c r="D165" s="5" t="s">
        <v>191</v>
      </c>
      <c r="E165" s="5" t="s">
        <v>1533</v>
      </c>
      <c r="F165" s="5" t="s">
        <v>1534</v>
      </c>
      <c r="G165" s="5" t="s">
        <v>1543</v>
      </c>
      <c r="H165" s="5" t="s">
        <v>1544</v>
      </c>
      <c r="I165" s="16">
        <v>42776</v>
      </c>
      <c r="J165" s="16">
        <v>42897</v>
      </c>
      <c r="K165" s="5" t="s">
        <v>1545</v>
      </c>
      <c r="L165" s="5" t="s">
        <v>1546</v>
      </c>
      <c r="M165" s="16">
        <v>31062</v>
      </c>
      <c r="N165" s="5">
        <v>1</v>
      </c>
      <c r="O165" s="5" t="s">
        <v>1539</v>
      </c>
      <c r="P165" s="19">
        <f t="shared" ca="1" si="2"/>
        <v>38.838356164383562</v>
      </c>
      <c r="Q165" s="13" t="s">
        <v>1549</v>
      </c>
      <c r="R165" s="17" t="s">
        <v>1548</v>
      </c>
    </row>
    <row r="166" spans="1:18" ht="15.75" x14ac:dyDescent="0.25">
      <c r="A166" s="5" t="s">
        <v>1540</v>
      </c>
      <c r="B166" s="5">
        <v>34527616</v>
      </c>
      <c r="C166" s="5" t="s">
        <v>1540</v>
      </c>
      <c r="D166" s="5" t="s">
        <v>453</v>
      </c>
      <c r="E166" s="5" t="s">
        <v>1533</v>
      </c>
      <c r="F166" s="5" t="s">
        <v>1563</v>
      </c>
      <c r="G166" s="5" t="s">
        <v>1657</v>
      </c>
      <c r="H166" s="5" t="s">
        <v>1658</v>
      </c>
      <c r="I166" s="16">
        <v>42780</v>
      </c>
      <c r="J166" s="16">
        <v>42876</v>
      </c>
      <c r="K166" s="5" t="s">
        <v>1659</v>
      </c>
      <c r="L166" s="5" t="s">
        <v>1587</v>
      </c>
      <c r="M166" s="16">
        <v>20451</v>
      </c>
      <c r="N166" s="5">
        <v>6</v>
      </c>
      <c r="O166" s="5" t="s">
        <v>1530</v>
      </c>
      <c r="P166" s="19">
        <f t="shared" ca="1" si="2"/>
        <v>67.909589041095884</v>
      </c>
      <c r="Q166" s="13" t="s">
        <v>1549</v>
      </c>
      <c r="R166" s="17" t="s">
        <v>1609</v>
      </c>
    </row>
    <row r="167" spans="1:18" ht="15.75" x14ac:dyDescent="0.25">
      <c r="A167" s="5" t="s">
        <v>1540</v>
      </c>
      <c r="B167" s="5">
        <v>19184312</v>
      </c>
      <c r="C167" s="5" t="s">
        <v>1540</v>
      </c>
      <c r="D167" s="5" t="s">
        <v>266</v>
      </c>
      <c r="E167" s="5" t="s">
        <v>1533</v>
      </c>
      <c r="F167" s="5" t="s">
        <v>1534</v>
      </c>
      <c r="G167" s="5" t="s">
        <v>1602</v>
      </c>
      <c r="H167" s="5" t="s">
        <v>1603</v>
      </c>
      <c r="I167" s="16">
        <v>42767</v>
      </c>
      <c r="J167" s="16">
        <v>42897</v>
      </c>
      <c r="K167" s="5" t="s">
        <v>1604</v>
      </c>
      <c r="L167" s="5" t="s">
        <v>1546</v>
      </c>
      <c r="M167" s="16">
        <v>36380</v>
      </c>
      <c r="N167" s="5">
        <v>20</v>
      </c>
      <c r="O167" s="5" t="s">
        <v>1539</v>
      </c>
      <c r="P167" s="19">
        <f t="shared" ca="1" si="2"/>
        <v>24.268493150684932</v>
      </c>
      <c r="Q167" s="13" t="s">
        <v>1549</v>
      </c>
      <c r="R167" s="17" t="s">
        <v>1532</v>
      </c>
    </row>
    <row r="168" spans="1:18" ht="15.75" x14ac:dyDescent="0.25">
      <c r="A168" s="5" t="s">
        <v>1540</v>
      </c>
      <c r="B168" s="5">
        <v>52831773</v>
      </c>
      <c r="C168" s="5" t="s">
        <v>1540</v>
      </c>
      <c r="D168" s="5" t="s">
        <v>855</v>
      </c>
      <c r="E168" s="5" t="s">
        <v>1533</v>
      </c>
      <c r="F168" s="5" t="s">
        <v>1542</v>
      </c>
      <c r="G168" s="5" t="s">
        <v>1543</v>
      </c>
      <c r="H168" s="5" t="s">
        <v>1544</v>
      </c>
      <c r="I168" s="16">
        <v>42394</v>
      </c>
      <c r="J168" s="16">
        <v>42439</v>
      </c>
      <c r="K168" s="5" t="s">
        <v>1545</v>
      </c>
      <c r="L168" s="5" t="s">
        <v>1546</v>
      </c>
      <c r="M168" s="16">
        <v>29736</v>
      </c>
      <c r="N168" s="5">
        <v>13</v>
      </c>
      <c r="O168" s="5" t="s">
        <v>1530</v>
      </c>
      <c r="P168" s="19">
        <f t="shared" ca="1" si="2"/>
        <v>42.471232876712328</v>
      </c>
      <c r="Q168" s="13" t="s">
        <v>1549</v>
      </c>
      <c r="R168" s="17" t="s">
        <v>1548</v>
      </c>
    </row>
    <row r="169" spans="1:18" ht="15.75" x14ac:dyDescent="0.25">
      <c r="A169" s="5" t="s">
        <v>1540</v>
      </c>
      <c r="B169" s="5">
        <v>7692263</v>
      </c>
      <c r="C169" s="5" t="s">
        <v>1540</v>
      </c>
      <c r="D169" s="5" t="s">
        <v>52</v>
      </c>
      <c r="E169" s="5" t="s">
        <v>1533</v>
      </c>
      <c r="F169" s="5" t="s">
        <v>1534</v>
      </c>
      <c r="G169" s="5" t="s">
        <v>1550</v>
      </c>
      <c r="H169" s="5" t="s">
        <v>1551</v>
      </c>
      <c r="I169" s="16">
        <v>42767</v>
      </c>
      <c r="J169" s="16">
        <v>42897</v>
      </c>
      <c r="K169" s="5" t="s">
        <v>1552</v>
      </c>
      <c r="L169" s="5" t="s">
        <v>1546</v>
      </c>
      <c r="M169" s="16">
        <v>26723</v>
      </c>
      <c r="N169" s="5">
        <v>3</v>
      </c>
      <c r="O169" s="5" t="s">
        <v>1539</v>
      </c>
      <c r="P169" s="19">
        <f t="shared" ca="1" si="2"/>
        <v>50.726027397260275</v>
      </c>
      <c r="Q169" s="13" t="s">
        <v>1549</v>
      </c>
      <c r="R169" s="17" t="s">
        <v>1548</v>
      </c>
    </row>
    <row r="170" spans="1:18" ht="15.75" x14ac:dyDescent="0.25">
      <c r="A170" s="5" t="s">
        <v>1540</v>
      </c>
      <c r="B170" s="5">
        <v>41688502</v>
      </c>
      <c r="C170" s="5" t="s">
        <v>1540</v>
      </c>
      <c r="D170" s="5" t="s">
        <v>530</v>
      </c>
      <c r="E170" s="5" t="s">
        <v>1533</v>
      </c>
      <c r="F170" s="5" t="s">
        <v>1525</v>
      </c>
      <c r="G170" s="5" t="s">
        <v>1526</v>
      </c>
      <c r="H170" s="5" t="s">
        <v>1527</v>
      </c>
      <c r="I170" s="16">
        <v>42842</v>
      </c>
      <c r="J170" s="16">
        <v>42914</v>
      </c>
      <c r="K170" s="5" t="s">
        <v>1528</v>
      </c>
      <c r="L170" s="5" t="s">
        <v>1529</v>
      </c>
      <c r="M170" s="16">
        <v>37236</v>
      </c>
      <c r="N170" s="5">
        <v>19</v>
      </c>
      <c r="O170" s="5" t="s">
        <v>1530</v>
      </c>
      <c r="P170" s="19">
        <f t="shared" ca="1" si="2"/>
        <v>21.923287671232877</v>
      </c>
      <c r="Q170" s="13" t="s">
        <v>1549</v>
      </c>
      <c r="R170" s="17" t="s">
        <v>1532</v>
      </c>
    </row>
    <row r="171" spans="1:18" ht="15.75" x14ac:dyDescent="0.25">
      <c r="A171" s="5" t="s">
        <v>1540</v>
      </c>
      <c r="B171" s="5">
        <v>23551372</v>
      </c>
      <c r="C171" s="5" t="s">
        <v>1540</v>
      </c>
      <c r="D171" s="5" t="s">
        <v>324</v>
      </c>
      <c r="E171" s="5" t="s">
        <v>1533</v>
      </c>
      <c r="F171" s="5" t="s">
        <v>1542</v>
      </c>
      <c r="G171" s="5" t="s">
        <v>1526</v>
      </c>
      <c r="H171" s="5" t="s">
        <v>1527</v>
      </c>
      <c r="I171" s="16">
        <v>42767</v>
      </c>
      <c r="J171" s="16">
        <v>43086</v>
      </c>
      <c r="K171" s="5" t="s">
        <v>1528</v>
      </c>
      <c r="L171" s="5" t="s">
        <v>1529</v>
      </c>
      <c r="M171" s="16">
        <v>21192</v>
      </c>
      <c r="N171" s="5">
        <v>11</v>
      </c>
      <c r="O171" s="5" t="s">
        <v>1530</v>
      </c>
      <c r="P171" s="19">
        <f t="shared" ca="1" si="2"/>
        <v>65.879452054794527</v>
      </c>
      <c r="Q171" s="13" t="s">
        <v>1549</v>
      </c>
      <c r="R171" s="17" t="s">
        <v>1532</v>
      </c>
    </row>
    <row r="172" spans="1:18" ht="15.75" x14ac:dyDescent="0.25">
      <c r="A172" s="5" t="s">
        <v>1540</v>
      </c>
      <c r="B172" s="5">
        <v>80204456</v>
      </c>
      <c r="C172" s="5" t="s">
        <v>1540</v>
      </c>
      <c r="D172" s="5" t="s">
        <v>1223</v>
      </c>
      <c r="E172" s="5" t="s">
        <v>1533</v>
      </c>
      <c r="F172" s="5" t="s">
        <v>1534</v>
      </c>
      <c r="G172" s="5" t="s">
        <v>1660</v>
      </c>
      <c r="H172" s="5" t="s">
        <v>1661</v>
      </c>
      <c r="I172" s="16">
        <v>42767</v>
      </c>
      <c r="J172" s="16">
        <v>42897</v>
      </c>
      <c r="K172" s="5" t="s">
        <v>1662</v>
      </c>
      <c r="L172" s="5" t="s">
        <v>1529</v>
      </c>
      <c r="M172" s="16">
        <v>30703</v>
      </c>
      <c r="N172" s="5">
        <v>2</v>
      </c>
      <c r="O172" s="5" t="s">
        <v>1539</v>
      </c>
      <c r="P172" s="19">
        <f t="shared" ca="1" si="2"/>
        <v>39.821917808219176</v>
      </c>
      <c r="Q172" s="13" t="s">
        <v>1549</v>
      </c>
      <c r="R172" s="17" t="s">
        <v>1548</v>
      </c>
    </row>
    <row r="173" spans="1:18" ht="15.75" x14ac:dyDescent="0.25">
      <c r="A173" s="5" t="s">
        <v>1540</v>
      </c>
      <c r="B173" s="5">
        <v>1016014308</v>
      </c>
      <c r="C173" s="5" t="s">
        <v>1540</v>
      </c>
      <c r="D173" s="5" t="s">
        <v>1330</v>
      </c>
      <c r="E173" s="5" t="s">
        <v>1533</v>
      </c>
      <c r="F173" s="5" t="s">
        <v>1571</v>
      </c>
      <c r="G173" s="5" t="s">
        <v>1535</v>
      </c>
      <c r="H173" s="5" t="s">
        <v>1536</v>
      </c>
      <c r="I173" s="16">
        <v>42767</v>
      </c>
      <c r="J173" s="16">
        <v>43086</v>
      </c>
      <c r="K173" s="5" t="s">
        <v>1537</v>
      </c>
      <c r="L173" s="5" t="s">
        <v>1546</v>
      </c>
      <c r="M173" s="16">
        <v>32241</v>
      </c>
      <c r="N173" s="5">
        <v>4</v>
      </c>
      <c r="O173" s="5" t="s">
        <v>1539</v>
      </c>
      <c r="P173" s="19">
        <f t="shared" ca="1" si="2"/>
        <v>35.608219178082194</v>
      </c>
      <c r="Q173" s="13" t="s">
        <v>1549</v>
      </c>
      <c r="R173" s="17" t="s">
        <v>1532</v>
      </c>
    </row>
    <row r="174" spans="1:18" ht="15.75" x14ac:dyDescent="0.25">
      <c r="A174" s="5" t="s">
        <v>1540</v>
      </c>
      <c r="B174" s="5">
        <v>41715226</v>
      </c>
      <c r="C174" s="5" t="s">
        <v>1540</v>
      </c>
      <c r="D174" s="5" t="s">
        <v>534</v>
      </c>
      <c r="E174" s="5" t="s">
        <v>1533</v>
      </c>
      <c r="F174" s="5" t="s">
        <v>1534</v>
      </c>
      <c r="G174" s="5" t="s">
        <v>1526</v>
      </c>
      <c r="H174" s="5" t="s">
        <v>1527</v>
      </c>
      <c r="I174" s="16">
        <v>42767</v>
      </c>
      <c r="J174" s="16">
        <v>42914</v>
      </c>
      <c r="K174" s="5" t="s">
        <v>1528</v>
      </c>
      <c r="L174" s="5" t="s">
        <v>1529</v>
      </c>
      <c r="M174" s="16">
        <v>37220</v>
      </c>
      <c r="N174" s="5">
        <v>17</v>
      </c>
      <c r="O174" s="5" t="s">
        <v>1530</v>
      </c>
      <c r="P174" s="19">
        <f t="shared" ca="1" si="2"/>
        <v>21.967123287671232</v>
      </c>
      <c r="Q174" s="13" t="s">
        <v>1549</v>
      </c>
      <c r="R174" s="17" t="s">
        <v>1532</v>
      </c>
    </row>
    <row r="175" spans="1:18" ht="15.75" x14ac:dyDescent="0.25">
      <c r="A175" s="5" t="s">
        <v>1540</v>
      </c>
      <c r="B175" s="5">
        <v>88308248</v>
      </c>
      <c r="C175" s="5" t="s">
        <v>1540</v>
      </c>
      <c r="D175" s="5" t="s">
        <v>1275</v>
      </c>
      <c r="E175" s="5" t="s">
        <v>1533</v>
      </c>
      <c r="F175" s="5" t="s">
        <v>1563</v>
      </c>
      <c r="G175" s="5" t="s">
        <v>1629</v>
      </c>
      <c r="H175" s="5" t="s">
        <v>1630</v>
      </c>
      <c r="I175" s="16">
        <v>42826</v>
      </c>
      <c r="J175" s="16">
        <v>42875</v>
      </c>
      <c r="K175" s="5" t="s">
        <v>1631</v>
      </c>
      <c r="L175" s="5" t="s">
        <v>1567</v>
      </c>
      <c r="M175" s="16">
        <v>28422</v>
      </c>
      <c r="N175" s="5">
        <v>1</v>
      </c>
      <c r="O175" s="5" t="s">
        <v>1539</v>
      </c>
      <c r="P175" s="19">
        <f t="shared" ca="1" si="2"/>
        <v>46.07123287671233</v>
      </c>
      <c r="Q175" s="13" t="s">
        <v>1549</v>
      </c>
      <c r="R175" s="17" t="s">
        <v>1532</v>
      </c>
    </row>
    <row r="176" spans="1:18" ht="15.75" x14ac:dyDescent="0.25">
      <c r="A176" s="5" t="s">
        <v>1540</v>
      </c>
      <c r="B176" s="5">
        <v>52933598</v>
      </c>
      <c r="C176" s="5" t="s">
        <v>1540</v>
      </c>
      <c r="D176" s="5" t="s">
        <v>872</v>
      </c>
      <c r="E176" s="5" t="s">
        <v>1533</v>
      </c>
      <c r="F176" s="5" t="s">
        <v>1525</v>
      </c>
      <c r="G176" s="5" t="s">
        <v>1526</v>
      </c>
      <c r="H176" s="5" t="s">
        <v>1527</v>
      </c>
      <c r="I176" s="16">
        <v>42842</v>
      </c>
      <c r="J176" s="16">
        <v>42914</v>
      </c>
      <c r="K176" s="5" t="s">
        <v>1528</v>
      </c>
      <c r="L176" s="5" t="s">
        <v>1529</v>
      </c>
      <c r="M176" s="16">
        <v>30287</v>
      </c>
      <c r="N176" s="5">
        <v>7</v>
      </c>
      <c r="O176" s="5" t="s">
        <v>1530</v>
      </c>
      <c r="P176" s="19">
        <f t="shared" ca="1" si="2"/>
        <v>40.961643835616435</v>
      </c>
      <c r="Q176" s="13" t="s">
        <v>1549</v>
      </c>
      <c r="R176" s="17" t="s">
        <v>1532</v>
      </c>
    </row>
    <row r="177" spans="1:18" ht="15.75" x14ac:dyDescent="0.25">
      <c r="A177" s="5" t="s">
        <v>1540</v>
      </c>
      <c r="B177" s="5">
        <v>80808774</v>
      </c>
      <c r="C177" s="5" t="s">
        <v>1540</v>
      </c>
      <c r="D177" s="5" t="s">
        <v>1252</v>
      </c>
      <c r="E177" s="5" t="s">
        <v>1533</v>
      </c>
      <c r="F177" s="5" t="s">
        <v>1534</v>
      </c>
      <c r="G177" s="5" t="s">
        <v>1629</v>
      </c>
      <c r="H177" s="5" t="s">
        <v>1630</v>
      </c>
      <c r="I177" s="16">
        <v>42767</v>
      </c>
      <c r="J177" s="16">
        <v>42897</v>
      </c>
      <c r="K177" s="5" t="s">
        <v>1631</v>
      </c>
      <c r="L177" s="5" t="s">
        <v>1529</v>
      </c>
      <c r="M177" s="16">
        <v>30744</v>
      </c>
      <c r="N177" s="5">
        <v>3</v>
      </c>
      <c r="O177" s="5" t="s">
        <v>1539</v>
      </c>
      <c r="P177" s="19">
        <f t="shared" ca="1" si="2"/>
        <v>39.709589041095889</v>
      </c>
      <c r="Q177" s="13" t="s">
        <v>1549</v>
      </c>
      <c r="R177" s="17" t="s">
        <v>1663</v>
      </c>
    </row>
    <row r="178" spans="1:18" ht="15.75" x14ac:dyDescent="0.25">
      <c r="A178" s="5" t="s">
        <v>1540</v>
      </c>
      <c r="B178" s="5">
        <v>35499491</v>
      </c>
      <c r="C178" s="5" t="s">
        <v>1540</v>
      </c>
      <c r="D178" s="5" t="s">
        <v>466</v>
      </c>
      <c r="E178" s="5" t="s">
        <v>1533</v>
      </c>
      <c r="F178" s="5" t="s">
        <v>1571</v>
      </c>
      <c r="G178" s="5" t="s">
        <v>1526</v>
      </c>
      <c r="H178" s="5" t="s">
        <v>1527</v>
      </c>
      <c r="I178" s="16">
        <v>42767</v>
      </c>
      <c r="J178" s="16">
        <v>43086</v>
      </c>
      <c r="K178" s="5" t="s">
        <v>1528</v>
      </c>
      <c r="L178" s="5" t="s">
        <v>1529</v>
      </c>
      <c r="M178" s="16">
        <v>22644</v>
      </c>
      <c r="N178" s="5">
        <v>8</v>
      </c>
      <c r="O178" s="5" t="s">
        <v>1530</v>
      </c>
      <c r="P178" s="19">
        <f t="shared" ca="1" si="2"/>
        <v>61.901369863013699</v>
      </c>
      <c r="Q178" s="13" t="s">
        <v>1549</v>
      </c>
      <c r="R178" s="17" t="s">
        <v>1532</v>
      </c>
    </row>
    <row r="179" spans="1:18" ht="15.75" x14ac:dyDescent="0.25">
      <c r="A179" s="5" t="s">
        <v>1540</v>
      </c>
      <c r="B179" s="5">
        <v>80913876</v>
      </c>
      <c r="C179" s="5" t="s">
        <v>1540</v>
      </c>
      <c r="D179" s="5" t="s">
        <v>1264</v>
      </c>
      <c r="E179" s="5" t="s">
        <v>1533</v>
      </c>
      <c r="F179" s="5" t="s">
        <v>1525</v>
      </c>
      <c r="G179" s="5" t="s">
        <v>1526</v>
      </c>
      <c r="H179" s="5" t="s">
        <v>1527</v>
      </c>
      <c r="I179" s="16">
        <v>42842</v>
      </c>
      <c r="J179" s="16">
        <v>42914</v>
      </c>
      <c r="K179" s="5" t="s">
        <v>1528</v>
      </c>
      <c r="L179" s="5" t="s">
        <v>1529</v>
      </c>
      <c r="M179" s="16">
        <v>31454</v>
      </c>
      <c r="N179" s="5">
        <v>3</v>
      </c>
      <c r="O179" s="5" t="s">
        <v>1539</v>
      </c>
      <c r="P179" s="19">
        <f t="shared" ca="1" si="2"/>
        <v>37.764383561643832</v>
      </c>
      <c r="Q179" s="13" t="s">
        <v>1549</v>
      </c>
      <c r="R179" s="17" t="s">
        <v>1532</v>
      </c>
    </row>
    <row r="180" spans="1:18" ht="15.75" x14ac:dyDescent="0.25">
      <c r="A180" s="5" t="s">
        <v>1540</v>
      </c>
      <c r="B180" s="5">
        <v>52328494</v>
      </c>
      <c r="C180" s="5" t="s">
        <v>1540</v>
      </c>
      <c r="D180" s="5" t="s">
        <v>790</v>
      </c>
      <c r="E180" s="5" t="s">
        <v>1533</v>
      </c>
      <c r="F180" s="5" t="s">
        <v>1571</v>
      </c>
      <c r="G180" s="5" t="s">
        <v>1550</v>
      </c>
      <c r="H180" s="5" t="s">
        <v>1551</v>
      </c>
      <c r="I180" s="16">
        <v>42767</v>
      </c>
      <c r="J180" s="16">
        <v>43086</v>
      </c>
      <c r="K180" s="5" t="s">
        <v>1552</v>
      </c>
      <c r="L180" s="5" t="s">
        <v>1546</v>
      </c>
      <c r="M180" s="16">
        <v>27280</v>
      </c>
      <c r="N180" s="5">
        <v>2</v>
      </c>
      <c r="O180" s="5" t="s">
        <v>1530</v>
      </c>
      <c r="P180" s="19">
        <f t="shared" ca="1" si="2"/>
        <v>49.2</v>
      </c>
      <c r="Q180" s="13" t="s">
        <v>1531</v>
      </c>
      <c r="R180" s="17" t="s">
        <v>1538</v>
      </c>
    </row>
    <row r="181" spans="1:18" ht="15.75" x14ac:dyDescent="0.25">
      <c r="A181" s="5" t="s">
        <v>1540</v>
      </c>
      <c r="B181" s="5">
        <v>74181527</v>
      </c>
      <c r="C181" s="5" t="s">
        <v>1540</v>
      </c>
      <c r="D181" s="5" t="s">
        <v>964</v>
      </c>
      <c r="E181" s="5" t="s">
        <v>1533</v>
      </c>
      <c r="F181" s="5" t="s">
        <v>1542</v>
      </c>
      <c r="G181" s="5" t="s">
        <v>1618</v>
      </c>
      <c r="H181" s="5" t="s">
        <v>1619</v>
      </c>
      <c r="I181" s="16">
        <v>42030</v>
      </c>
      <c r="J181" s="16">
        <v>42075</v>
      </c>
      <c r="K181" s="5" t="s">
        <v>1620</v>
      </c>
      <c r="L181" s="5" t="s">
        <v>1529</v>
      </c>
      <c r="M181" s="16">
        <v>27956</v>
      </c>
      <c r="N181" s="5">
        <v>3</v>
      </c>
      <c r="O181" s="5" t="s">
        <v>1539</v>
      </c>
      <c r="P181" s="19">
        <f t="shared" ca="1" si="2"/>
        <v>47.347945205479455</v>
      </c>
      <c r="Q181" s="13" t="s">
        <v>1549</v>
      </c>
      <c r="R181" s="17" t="s">
        <v>1532</v>
      </c>
    </row>
    <row r="182" spans="1:18" ht="15.75" x14ac:dyDescent="0.25">
      <c r="A182" s="5" t="s">
        <v>1540</v>
      </c>
      <c r="B182" s="5">
        <v>80055550</v>
      </c>
      <c r="C182" s="5" t="s">
        <v>1540</v>
      </c>
      <c r="D182" s="5" t="s">
        <v>1194</v>
      </c>
      <c r="E182" s="5" t="s">
        <v>1533</v>
      </c>
      <c r="F182" s="5" t="s">
        <v>1534</v>
      </c>
      <c r="G182" s="5" t="s">
        <v>1594</v>
      </c>
      <c r="H182" s="5" t="s">
        <v>1595</v>
      </c>
      <c r="I182" s="16">
        <v>42782</v>
      </c>
      <c r="J182" s="16">
        <v>42897</v>
      </c>
      <c r="K182" s="5" t="s">
        <v>1596</v>
      </c>
      <c r="L182" s="5" t="s">
        <v>1546</v>
      </c>
      <c r="M182" s="16">
        <v>29147</v>
      </c>
      <c r="N182" s="5">
        <v>3</v>
      </c>
      <c r="O182" s="5" t="s">
        <v>1539</v>
      </c>
      <c r="P182" s="19">
        <f t="shared" ca="1" si="2"/>
        <v>44.084931506849315</v>
      </c>
      <c r="Q182" s="13" t="s">
        <v>1531</v>
      </c>
      <c r="R182" s="17" t="s">
        <v>1538</v>
      </c>
    </row>
    <row r="183" spans="1:18" ht="15.75" x14ac:dyDescent="0.25">
      <c r="A183" s="5" t="s">
        <v>1540</v>
      </c>
      <c r="B183" s="5">
        <v>52530687</v>
      </c>
      <c r="C183" s="5" t="s">
        <v>1540</v>
      </c>
      <c r="D183" s="5" t="s">
        <v>820</v>
      </c>
      <c r="E183" s="5" t="s">
        <v>1533</v>
      </c>
      <c r="F183" s="5" t="s">
        <v>1572</v>
      </c>
      <c r="G183" s="5" t="s">
        <v>1645</v>
      </c>
      <c r="H183" s="5" t="s">
        <v>1646</v>
      </c>
      <c r="I183" s="16">
        <v>42373</v>
      </c>
      <c r="J183" s="16">
        <v>42418</v>
      </c>
      <c r="K183" s="5" t="s">
        <v>1647</v>
      </c>
      <c r="L183" s="5" t="s">
        <v>1576</v>
      </c>
      <c r="M183" s="16">
        <v>29397</v>
      </c>
      <c r="N183" s="5">
        <v>7</v>
      </c>
      <c r="O183" s="5" t="s">
        <v>1530</v>
      </c>
      <c r="P183" s="19">
        <f t="shared" ca="1" si="2"/>
        <v>43.4</v>
      </c>
      <c r="Q183" s="13" t="s">
        <v>1549</v>
      </c>
      <c r="R183" s="17" t="s">
        <v>1548</v>
      </c>
    </row>
    <row r="184" spans="1:18" ht="15.75" x14ac:dyDescent="0.25">
      <c r="A184" s="5" t="s">
        <v>1540</v>
      </c>
      <c r="B184" s="5">
        <v>51946748</v>
      </c>
      <c r="C184" s="5" t="s">
        <v>1540</v>
      </c>
      <c r="D184" s="5" t="s">
        <v>723</v>
      </c>
      <c r="E184" s="5" t="s">
        <v>1533</v>
      </c>
      <c r="F184" s="5" t="s">
        <v>1534</v>
      </c>
      <c r="G184" s="5" t="s">
        <v>1550</v>
      </c>
      <c r="H184" s="5" t="s">
        <v>1551</v>
      </c>
      <c r="I184" s="16">
        <v>42767</v>
      </c>
      <c r="J184" s="16">
        <v>42897</v>
      </c>
      <c r="K184" s="5" t="s">
        <v>1552</v>
      </c>
      <c r="L184" s="5" t="s">
        <v>1546</v>
      </c>
      <c r="M184" s="16">
        <v>25455</v>
      </c>
      <c r="N184" s="5">
        <v>1</v>
      </c>
      <c r="O184" s="5" t="s">
        <v>1530</v>
      </c>
      <c r="P184" s="19">
        <f t="shared" ca="1" si="2"/>
        <v>54.2</v>
      </c>
      <c r="Q184" s="13" t="s">
        <v>1531</v>
      </c>
      <c r="R184" s="17" t="s">
        <v>1548</v>
      </c>
    </row>
    <row r="185" spans="1:18" ht="15.75" x14ac:dyDescent="0.25">
      <c r="A185" s="5" t="s">
        <v>1540</v>
      </c>
      <c r="B185" s="5">
        <v>19322604</v>
      </c>
      <c r="C185" s="5" t="s">
        <v>1540</v>
      </c>
      <c r="D185" s="5" t="s">
        <v>277</v>
      </c>
      <c r="E185" s="5" t="s">
        <v>1533</v>
      </c>
      <c r="F185" s="5" t="s">
        <v>1571</v>
      </c>
      <c r="G185" s="5" t="s">
        <v>1618</v>
      </c>
      <c r="H185" s="5" t="s">
        <v>1619</v>
      </c>
      <c r="I185" s="16">
        <v>42769</v>
      </c>
      <c r="J185" s="16">
        <v>43086</v>
      </c>
      <c r="K185" s="5" t="s">
        <v>1620</v>
      </c>
      <c r="L185" s="5" t="s">
        <v>1546</v>
      </c>
      <c r="M185" s="16">
        <v>36800</v>
      </c>
      <c r="N185" s="5">
        <v>19</v>
      </c>
      <c r="O185" s="5" t="s">
        <v>1539</v>
      </c>
      <c r="P185" s="19">
        <f t="shared" ca="1" si="2"/>
        <v>23.117808219178084</v>
      </c>
      <c r="Q185" s="13" t="s">
        <v>1531</v>
      </c>
      <c r="R185" s="17" t="s">
        <v>1548</v>
      </c>
    </row>
    <row r="186" spans="1:18" ht="15.75" x14ac:dyDescent="0.25">
      <c r="A186" s="5" t="s">
        <v>1540</v>
      </c>
      <c r="B186" s="5">
        <v>39702801</v>
      </c>
      <c r="C186" s="5" t="s">
        <v>1540</v>
      </c>
      <c r="D186" s="5" t="s">
        <v>498</v>
      </c>
      <c r="E186" s="5" t="s">
        <v>1533</v>
      </c>
      <c r="F186" s="5" t="s">
        <v>1534</v>
      </c>
      <c r="G186" s="5" t="s">
        <v>1657</v>
      </c>
      <c r="H186" s="5" t="s">
        <v>1658</v>
      </c>
      <c r="I186" s="16">
        <v>42767</v>
      </c>
      <c r="J186" s="16">
        <v>42897</v>
      </c>
      <c r="K186" s="5" t="s">
        <v>1659</v>
      </c>
      <c r="L186" s="5" t="s">
        <v>1546</v>
      </c>
      <c r="M186" s="16">
        <v>23706</v>
      </c>
      <c r="N186" s="5">
        <v>3</v>
      </c>
      <c r="O186" s="5" t="s">
        <v>1530</v>
      </c>
      <c r="P186" s="19">
        <f t="shared" ca="1" si="2"/>
        <v>58.991780821917807</v>
      </c>
      <c r="Q186" s="13" t="s">
        <v>1531</v>
      </c>
      <c r="R186" s="17" t="s">
        <v>1609</v>
      </c>
    </row>
    <row r="187" spans="1:18" ht="15.75" x14ac:dyDescent="0.25">
      <c r="A187" s="5" t="s">
        <v>1540</v>
      </c>
      <c r="B187" s="5">
        <v>79591757</v>
      </c>
      <c r="C187" s="5" t="s">
        <v>1540</v>
      </c>
      <c r="D187" s="5" t="s">
        <v>1099</v>
      </c>
      <c r="E187" s="5" t="s">
        <v>1533</v>
      </c>
      <c r="F187" s="5" t="s">
        <v>1534</v>
      </c>
      <c r="G187" s="5" t="s">
        <v>1591</v>
      </c>
      <c r="H187" s="5" t="s">
        <v>1592</v>
      </c>
      <c r="I187" s="16">
        <v>42767</v>
      </c>
      <c r="J187" s="16">
        <v>42897</v>
      </c>
      <c r="K187" s="5" t="s">
        <v>1593</v>
      </c>
      <c r="L187" s="5" t="s">
        <v>1529</v>
      </c>
      <c r="M187" s="16">
        <v>26218</v>
      </c>
      <c r="N187" s="5">
        <v>2</v>
      </c>
      <c r="O187" s="5" t="s">
        <v>1539</v>
      </c>
      <c r="P187" s="19">
        <f t="shared" ca="1" si="2"/>
        <v>52.109589041095887</v>
      </c>
      <c r="Q187" s="13" t="s">
        <v>1531</v>
      </c>
      <c r="R187" s="17" t="s">
        <v>1548</v>
      </c>
    </row>
    <row r="188" spans="1:18" ht="15.75" x14ac:dyDescent="0.25">
      <c r="A188" s="5" t="s">
        <v>1540</v>
      </c>
      <c r="B188" s="5">
        <v>19443000</v>
      </c>
      <c r="C188" s="5" t="s">
        <v>1540</v>
      </c>
      <c r="D188" s="5" t="s">
        <v>298</v>
      </c>
      <c r="E188" s="5" t="s">
        <v>1533</v>
      </c>
      <c r="F188" s="5" t="s">
        <v>1571</v>
      </c>
      <c r="G188" s="5" t="s">
        <v>1629</v>
      </c>
      <c r="H188" s="5" t="s">
        <v>1630</v>
      </c>
      <c r="I188" s="16">
        <v>42767</v>
      </c>
      <c r="J188" s="16">
        <v>43086</v>
      </c>
      <c r="K188" s="5" t="s">
        <v>1631</v>
      </c>
      <c r="L188" s="5" t="s">
        <v>1529</v>
      </c>
      <c r="M188" s="16">
        <v>22489</v>
      </c>
      <c r="N188" s="5">
        <v>11</v>
      </c>
      <c r="O188" s="5" t="s">
        <v>1539</v>
      </c>
      <c r="P188" s="19">
        <f t="shared" ca="1" si="2"/>
        <v>62.326027397260276</v>
      </c>
      <c r="Q188" s="13" t="s">
        <v>1531</v>
      </c>
      <c r="R188" s="17" t="s">
        <v>1663</v>
      </c>
    </row>
    <row r="189" spans="1:18" ht="15.75" x14ac:dyDescent="0.25">
      <c r="A189" s="5" t="s">
        <v>1540</v>
      </c>
      <c r="B189" s="5">
        <v>79447006</v>
      </c>
      <c r="C189" s="5" t="s">
        <v>1540</v>
      </c>
      <c r="D189" s="5" t="s">
        <v>1073</v>
      </c>
      <c r="E189" s="5" t="s">
        <v>1533</v>
      </c>
      <c r="F189" s="5" t="s">
        <v>1571</v>
      </c>
      <c r="G189" s="5" t="s">
        <v>1602</v>
      </c>
      <c r="H189" s="5" t="s">
        <v>1603</v>
      </c>
      <c r="I189" s="16">
        <v>42767</v>
      </c>
      <c r="J189" s="16">
        <v>43086</v>
      </c>
      <c r="K189" s="5" t="s">
        <v>1604</v>
      </c>
      <c r="L189" s="5" t="s">
        <v>1546</v>
      </c>
      <c r="M189" s="16">
        <v>24858</v>
      </c>
      <c r="N189" s="5">
        <v>12</v>
      </c>
      <c r="O189" s="5" t="s">
        <v>1539</v>
      </c>
      <c r="P189" s="19">
        <f t="shared" ca="1" si="2"/>
        <v>55.835616438356162</v>
      </c>
      <c r="Q189" s="13" t="s">
        <v>1531</v>
      </c>
      <c r="R189" s="17" t="s">
        <v>1548</v>
      </c>
    </row>
    <row r="190" spans="1:18" ht="15.75" x14ac:dyDescent="0.25">
      <c r="A190" s="5" t="s">
        <v>1540</v>
      </c>
      <c r="B190" s="5">
        <v>79645187</v>
      </c>
      <c r="C190" s="5" t="s">
        <v>1540</v>
      </c>
      <c r="D190" s="5" t="s">
        <v>1111</v>
      </c>
      <c r="E190" s="5" t="s">
        <v>1533</v>
      </c>
      <c r="F190" s="5" t="s">
        <v>1571</v>
      </c>
      <c r="G190" s="5" t="s">
        <v>1535</v>
      </c>
      <c r="H190" s="5" t="s">
        <v>1536</v>
      </c>
      <c r="I190" s="16">
        <v>38372</v>
      </c>
      <c r="J190" s="16">
        <v>38417</v>
      </c>
      <c r="K190" s="5" t="s">
        <v>1537</v>
      </c>
      <c r="L190" s="5" t="s">
        <v>1546</v>
      </c>
      <c r="M190" s="16">
        <v>26929</v>
      </c>
      <c r="N190" s="5">
        <v>1</v>
      </c>
      <c r="O190" s="5" t="s">
        <v>1539</v>
      </c>
      <c r="P190" s="19">
        <f t="shared" ca="1" si="2"/>
        <v>50.161643835616438</v>
      </c>
      <c r="Q190" s="13" t="s">
        <v>1531</v>
      </c>
      <c r="R190" s="17" t="s">
        <v>1538</v>
      </c>
    </row>
    <row r="191" spans="1:18" ht="15.75" x14ac:dyDescent="0.25">
      <c r="A191" s="5" t="s">
        <v>1540</v>
      </c>
      <c r="B191" s="5">
        <v>52994816</v>
      </c>
      <c r="C191" s="5" t="s">
        <v>1540</v>
      </c>
      <c r="D191" s="5" t="s">
        <v>881</v>
      </c>
      <c r="E191" s="5" t="s">
        <v>1533</v>
      </c>
      <c r="F191" s="5" t="s">
        <v>1542</v>
      </c>
      <c r="G191" s="5" t="s">
        <v>1621</v>
      </c>
      <c r="H191" s="5" t="s">
        <v>1622</v>
      </c>
      <c r="I191" s="16">
        <v>42767</v>
      </c>
      <c r="J191" s="16">
        <v>43086</v>
      </c>
      <c r="K191" s="5" t="s">
        <v>1579</v>
      </c>
      <c r="L191" s="5" t="s">
        <v>1546</v>
      </c>
      <c r="M191" s="16">
        <v>30671</v>
      </c>
      <c r="N191" s="5">
        <v>10</v>
      </c>
      <c r="O191" s="5" t="s">
        <v>1530</v>
      </c>
      <c r="P191" s="19">
        <f t="shared" ca="1" si="2"/>
        <v>39.909589041095892</v>
      </c>
      <c r="Q191" s="13" t="s">
        <v>1549</v>
      </c>
      <c r="R191" s="17" t="s">
        <v>1532</v>
      </c>
    </row>
    <row r="192" spans="1:18" ht="15.75" x14ac:dyDescent="0.25">
      <c r="A192" s="5" t="s">
        <v>1540</v>
      </c>
      <c r="B192" s="5">
        <v>30385322</v>
      </c>
      <c r="C192" s="5" t="s">
        <v>1540</v>
      </c>
      <c r="D192" s="5" t="s">
        <v>405</v>
      </c>
      <c r="E192" s="5" t="s">
        <v>1533</v>
      </c>
      <c r="F192" s="5" t="s">
        <v>1525</v>
      </c>
      <c r="G192" s="5" t="s">
        <v>1526</v>
      </c>
      <c r="H192" s="5" t="s">
        <v>1527</v>
      </c>
      <c r="I192" s="16">
        <v>42849</v>
      </c>
      <c r="J192" s="16">
        <v>42914</v>
      </c>
      <c r="K192" s="5" t="s">
        <v>1528</v>
      </c>
      <c r="L192" s="5" t="s">
        <v>1529</v>
      </c>
      <c r="M192" s="16">
        <v>26758</v>
      </c>
      <c r="N192" s="5">
        <v>6</v>
      </c>
      <c r="O192" s="5" t="s">
        <v>1530</v>
      </c>
      <c r="P192" s="19">
        <f t="shared" ca="1" si="2"/>
        <v>50.630136986301373</v>
      </c>
      <c r="Q192" s="13" t="s">
        <v>1531</v>
      </c>
      <c r="R192" s="17" t="s">
        <v>1532</v>
      </c>
    </row>
    <row r="193" spans="1:18" ht="15.75" x14ac:dyDescent="0.25">
      <c r="A193" s="5" t="s">
        <v>1540</v>
      </c>
      <c r="B193" s="5">
        <v>52034290</v>
      </c>
      <c r="C193" s="5" t="s">
        <v>1540</v>
      </c>
      <c r="D193" s="5" t="s">
        <v>744</v>
      </c>
      <c r="E193" s="5" t="s">
        <v>1533</v>
      </c>
      <c r="F193" s="5" t="s">
        <v>1563</v>
      </c>
      <c r="G193" s="5" t="s">
        <v>1577</v>
      </c>
      <c r="H193" s="5" t="s">
        <v>1578</v>
      </c>
      <c r="I193" s="16">
        <v>42783</v>
      </c>
      <c r="J193" s="16">
        <v>42876</v>
      </c>
      <c r="K193" s="5" t="s">
        <v>1579</v>
      </c>
      <c r="L193" s="5" t="s">
        <v>1567</v>
      </c>
      <c r="M193" s="16">
        <v>25895</v>
      </c>
      <c r="N193" s="5">
        <v>1</v>
      </c>
      <c r="O193" s="5" t="s">
        <v>1530</v>
      </c>
      <c r="P193" s="19">
        <f t="shared" ca="1" si="2"/>
        <v>52.994520547945207</v>
      </c>
      <c r="Q193" s="13" t="s">
        <v>1531</v>
      </c>
      <c r="R193" s="17" t="s">
        <v>1548</v>
      </c>
    </row>
    <row r="194" spans="1:18" ht="15.75" x14ac:dyDescent="0.25">
      <c r="A194" s="5" t="s">
        <v>1540</v>
      </c>
      <c r="B194" s="5">
        <v>79464749</v>
      </c>
      <c r="C194" s="5" t="s">
        <v>1540</v>
      </c>
      <c r="D194" s="5" t="s">
        <v>1077</v>
      </c>
      <c r="E194" s="5" t="s">
        <v>1533</v>
      </c>
      <c r="F194" s="5" t="s">
        <v>1534</v>
      </c>
      <c r="G194" s="5" t="s">
        <v>1629</v>
      </c>
      <c r="H194" s="5" t="s">
        <v>1630</v>
      </c>
      <c r="I194" s="16">
        <v>42767</v>
      </c>
      <c r="J194" s="16">
        <v>42897</v>
      </c>
      <c r="K194" s="5" t="s">
        <v>1631</v>
      </c>
      <c r="L194" s="5" t="s">
        <v>1529</v>
      </c>
      <c r="M194" s="16">
        <v>25070</v>
      </c>
      <c r="N194" s="5">
        <v>6</v>
      </c>
      <c r="O194" s="5" t="s">
        <v>1539</v>
      </c>
      <c r="P194" s="19">
        <f t="shared" ca="1" si="2"/>
        <v>55.254794520547946</v>
      </c>
      <c r="Q194" s="13" t="s">
        <v>1531</v>
      </c>
      <c r="R194" s="17" t="s">
        <v>1663</v>
      </c>
    </row>
    <row r="195" spans="1:18" ht="15.75" x14ac:dyDescent="0.25">
      <c r="A195" s="5" t="s">
        <v>1540</v>
      </c>
      <c r="B195" s="5">
        <v>79608483</v>
      </c>
      <c r="C195" s="5" t="s">
        <v>1540</v>
      </c>
      <c r="D195" s="5" t="s">
        <v>1107</v>
      </c>
      <c r="E195" s="5" t="s">
        <v>1533</v>
      </c>
      <c r="F195" s="5" t="s">
        <v>1542</v>
      </c>
      <c r="G195" s="5" t="s">
        <v>1543</v>
      </c>
      <c r="H195" s="5" t="s">
        <v>1544</v>
      </c>
      <c r="I195" s="16">
        <v>42394</v>
      </c>
      <c r="J195" s="16">
        <v>42439</v>
      </c>
      <c r="K195" s="5" t="s">
        <v>1545</v>
      </c>
      <c r="L195" s="5" t="s">
        <v>1546</v>
      </c>
      <c r="M195" s="16">
        <v>26538</v>
      </c>
      <c r="N195" s="5">
        <v>4</v>
      </c>
      <c r="O195" s="5" t="s">
        <v>1539</v>
      </c>
      <c r="P195" s="19">
        <f t="shared" ref="P195:P258" ca="1" si="3">(TODAY()-M195)/365</f>
        <v>51.232876712328768</v>
      </c>
      <c r="Q195" s="13" t="s">
        <v>1549</v>
      </c>
      <c r="R195" s="17" t="s">
        <v>1548</v>
      </c>
    </row>
    <row r="196" spans="1:18" ht="15.75" x14ac:dyDescent="0.25">
      <c r="A196" s="5" t="s">
        <v>1540</v>
      </c>
      <c r="B196" s="5">
        <v>52496248</v>
      </c>
      <c r="C196" s="5" t="s">
        <v>1540</v>
      </c>
      <c r="D196" s="5" t="s">
        <v>814</v>
      </c>
      <c r="E196" s="5" t="s">
        <v>1533</v>
      </c>
      <c r="F196" s="5" t="s">
        <v>1580</v>
      </c>
      <c r="G196" s="5" t="s">
        <v>1605</v>
      </c>
      <c r="H196" s="5" t="s">
        <v>1606</v>
      </c>
      <c r="I196" s="16">
        <v>42767</v>
      </c>
      <c r="J196" s="16">
        <v>42902</v>
      </c>
      <c r="K196" s="5" t="s">
        <v>1607</v>
      </c>
      <c r="L196" s="5" t="s">
        <v>1587</v>
      </c>
      <c r="M196" s="16">
        <v>28976</v>
      </c>
      <c r="N196" s="5">
        <v>2</v>
      </c>
      <c r="O196" s="5" t="s">
        <v>1530</v>
      </c>
      <c r="P196" s="19">
        <f t="shared" ca="1" si="3"/>
        <v>44.553424657534244</v>
      </c>
      <c r="Q196" s="13" t="s">
        <v>1531</v>
      </c>
      <c r="R196" s="17" t="s">
        <v>1609</v>
      </c>
    </row>
    <row r="197" spans="1:18" ht="15.75" x14ac:dyDescent="0.25">
      <c r="A197" s="5" t="s">
        <v>1540</v>
      </c>
      <c r="B197" s="5">
        <v>1032439037</v>
      </c>
      <c r="C197" s="5" t="s">
        <v>1540</v>
      </c>
      <c r="D197" s="5" t="s">
        <v>1404</v>
      </c>
      <c r="E197" s="5" t="s">
        <v>1533</v>
      </c>
      <c r="F197" s="5" t="s">
        <v>1534</v>
      </c>
      <c r="G197" s="5" t="s">
        <v>1602</v>
      </c>
      <c r="H197" s="5" t="s">
        <v>1603</v>
      </c>
      <c r="I197" s="16">
        <v>42767</v>
      </c>
      <c r="J197" s="16">
        <v>42897</v>
      </c>
      <c r="K197" s="5" t="s">
        <v>1604</v>
      </c>
      <c r="L197" s="5" t="s">
        <v>1546</v>
      </c>
      <c r="M197" s="16">
        <v>33145</v>
      </c>
      <c r="N197" s="5">
        <v>2</v>
      </c>
      <c r="O197" s="5" t="s">
        <v>1539</v>
      </c>
      <c r="P197" s="19">
        <f t="shared" ca="1" si="3"/>
        <v>33.131506849315066</v>
      </c>
      <c r="Q197" s="13" t="s">
        <v>1531</v>
      </c>
      <c r="R197" s="17" t="s">
        <v>1538</v>
      </c>
    </row>
    <row r="198" spans="1:18" ht="15.75" x14ac:dyDescent="0.25">
      <c r="A198" s="5" t="s">
        <v>1540</v>
      </c>
      <c r="B198" s="5">
        <v>52917109</v>
      </c>
      <c r="C198" s="5" t="s">
        <v>1540</v>
      </c>
      <c r="D198" s="5" t="s">
        <v>868</v>
      </c>
      <c r="E198" s="5" t="s">
        <v>1533</v>
      </c>
      <c r="F198" s="5" t="s">
        <v>1542</v>
      </c>
      <c r="G198" s="5" t="s">
        <v>1526</v>
      </c>
      <c r="H198" s="5" t="s">
        <v>1527</v>
      </c>
      <c r="I198" s="16">
        <v>42767</v>
      </c>
      <c r="J198" s="16">
        <v>43086</v>
      </c>
      <c r="K198" s="5" t="s">
        <v>1528</v>
      </c>
      <c r="L198" s="5" t="s">
        <v>1529</v>
      </c>
      <c r="M198" s="16">
        <v>30962</v>
      </c>
      <c r="N198" s="5">
        <v>13</v>
      </c>
      <c r="O198" s="5" t="s">
        <v>1530</v>
      </c>
      <c r="P198" s="19">
        <f t="shared" ca="1" si="3"/>
        <v>39.112328767123287</v>
      </c>
      <c r="Q198" s="13" t="s">
        <v>1549</v>
      </c>
      <c r="R198" s="17" t="s">
        <v>1532</v>
      </c>
    </row>
    <row r="199" spans="1:18" ht="15.75" x14ac:dyDescent="0.25">
      <c r="A199" s="5" t="s">
        <v>1540</v>
      </c>
      <c r="B199" s="5">
        <v>1030528478</v>
      </c>
      <c r="C199" s="5" t="s">
        <v>1540</v>
      </c>
      <c r="D199" s="5" t="s">
        <v>1385</v>
      </c>
      <c r="E199" s="5" t="s">
        <v>1533</v>
      </c>
      <c r="F199" s="5" t="s">
        <v>1563</v>
      </c>
      <c r="G199" s="5" t="s">
        <v>1629</v>
      </c>
      <c r="H199" s="5" t="s">
        <v>1630</v>
      </c>
      <c r="I199" s="16">
        <v>42767</v>
      </c>
      <c r="J199" s="16">
        <v>42897</v>
      </c>
      <c r="K199" s="5" t="s">
        <v>1631</v>
      </c>
      <c r="L199" s="5" t="s">
        <v>1567</v>
      </c>
      <c r="M199" s="16">
        <v>31650</v>
      </c>
      <c r="N199" s="5">
        <v>28</v>
      </c>
      <c r="O199" s="5" t="s">
        <v>1539</v>
      </c>
      <c r="P199" s="19">
        <f t="shared" ca="1" si="3"/>
        <v>37.227397260273975</v>
      </c>
      <c r="Q199" s="13" t="s">
        <v>1531</v>
      </c>
      <c r="R199" s="17" t="s">
        <v>1663</v>
      </c>
    </row>
    <row r="200" spans="1:18" ht="15.75" x14ac:dyDescent="0.25">
      <c r="A200" s="5" t="s">
        <v>1540</v>
      </c>
      <c r="B200" s="5">
        <v>79922642</v>
      </c>
      <c r="C200" s="5" t="s">
        <v>1540</v>
      </c>
      <c r="D200" s="5" t="s">
        <v>1172</v>
      </c>
      <c r="E200" s="5" t="s">
        <v>1533</v>
      </c>
      <c r="F200" s="5" t="s">
        <v>1664</v>
      </c>
      <c r="G200" s="5" t="s">
        <v>1635</v>
      </c>
      <c r="H200" s="5" t="s">
        <v>1636</v>
      </c>
      <c r="I200" s="16">
        <v>42767</v>
      </c>
      <c r="J200" s="16">
        <v>42897</v>
      </c>
      <c r="K200" s="5" t="s">
        <v>1637</v>
      </c>
      <c r="L200" s="5" t="s">
        <v>1638</v>
      </c>
      <c r="M200" s="16">
        <v>29195</v>
      </c>
      <c r="N200" s="5">
        <v>6</v>
      </c>
      <c r="O200" s="5" t="s">
        <v>1539</v>
      </c>
      <c r="P200" s="19">
        <f t="shared" ca="1" si="3"/>
        <v>43.953424657534249</v>
      </c>
      <c r="Q200" s="13" t="s">
        <v>1531</v>
      </c>
      <c r="R200" s="17" t="s">
        <v>1532</v>
      </c>
    </row>
    <row r="201" spans="1:18" ht="15.75" x14ac:dyDescent="0.25">
      <c r="A201" s="5" t="s">
        <v>1540</v>
      </c>
      <c r="B201" s="5">
        <v>92185282</v>
      </c>
      <c r="C201" s="5" t="s">
        <v>1540</v>
      </c>
      <c r="D201" s="5" t="s">
        <v>1287</v>
      </c>
      <c r="E201" s="5" t="s">
        <v>1533</v>
      </c>
      <c r="F201" s="5" t="s">
        <v>1534</v>
      </c>
      <c r="G201" s="5" t="s">
        <v>1591</v>
      </c>
      <c r="H201" s="5" t="s">
        <v>1592</v>
      </c>
      <c r="I201" s="16">
        <v>42767</v>
      </c>
      <c r="J201" s="16">
        <v>42897</v>
      </c>
      <c r="K201" s="5" t="s">
        <v>1593</v>
      </c>
      <c r="L201" s="5" t="s">
        <v>1529</v>
      </c>
      <c r="M201" s="16">
        <v>20616</v>
      </c>
      <c r="N201" s="5">
        <v>1</v>
      </c>
      <c r="O201" s="5" t="s">
        <v>1539</v>
      </c>
      <c r="P201" s="19">
        <f t="shared" ca="1" si="3"/>
        <v>67.457534246575349</v>
      </c>
      <c r="Q201" s="13" t="s">
        <v>1531</v>
      </c>
      <c r="R201" s="17" t="s">
        <v>1548</v>
      </c>
    </row>
    <row r="202" spans="1:18" ht="15.75" x14ac:dyDescent="0.25">
      <c r="A202" s="5" t="s">
        <v>1523</v>
      </c>
      <c r="B202" s="5">
        <v>79159365</v>
      </c>
      <c r="C202" s="5" t="s">
        <v>1523</v>
      </c>
      <c r="D202" s="5" t="s">
        <v>1039</v>
      </c>
      <c r="E202" s="5" t="s">
        <v>1533</v>
      </c>
      <c r="F202" s="5" t="s">
        <v>1563</v>
      </c>
      <c r="G202" s="5" t="s">
        <v>1591</v>
      </c>
      <c r="H202" s="5" t="s">
        <v>1592</v>
      </c>
      <c r="I202" s="16">
        <v>42775</v>
      </c>
      <c r="J202" s="16">
        <v>42897</v>
      </c>
      <c r="K202" s="5" t="s">
        <v>1593</v>
      </c>
      <c r="L202" s="5" t="s">
        <v>1567</v>
      </c>
      <c r="M202" s="16">
        <v>23670</v>
      </c>
      <c r="N202" s="5">
        <v>1</v>
      </c>
      <c r="O202" s="5" t="s">
        <v>1539</v>
      </c>
      <c r="P202" s="19">
        <f t="shared" ca="1" si="3"/>
        <v>59.090410958904108</v>
      </c>
      <c r="Q202" s="13" t="s">
        <v>1531</v>
      </c>
      <c r="R202" s="17" t="s">
        <v>1548</v>
      </c>
    </row>
    <row r="203" spans="1:18" ht="15.75" x14ac:dyDescent="0.25">
      <c r="A203" s="5" t="s">
        <v>1523</v>
      </c>
      <c r="B203" s="5">
        <v>79949554</v>
      </c>
      <c r="C203" s="5" t="s">
        <v>1523</v>
      </c>
      <c r="D203" s="5" t="s">
        <v>1174</v>
      </c>
      <c r="E203" s="5" t="s">
        <v>1533</v>
      </c>
      <c r="F203" s="5" t="s">
        <v>1580</v>
      </c>
      <c r="G203" s="5" t="s">
        <v>1600</v>
      </c>
      <c r="H203" s="5" t="s">
        <v>1665</v>
      </c>
      <c r="I203" s="16">
        <v>42744</v>
      </c>
      <c r="J203" s="16">
        <v>43086</v>
      </c>
      <c r="K203" s="5" t="s">
        <v>1583</v>
      </c>
      <c r="L203" s="5" t="s">
        <v>1576</v>
      </c>
      <c r="M203" s="16">
        <v>28827</v>
      </c>
      <c r="N203" s="5">
        <v>17</v>
      </c>
      <c r="O203" s="5" t="s">
        <v>1539</v>
      </c>
      <c r="P203" s="19">
        <f t="shared" ca="1" si="3"/>
        <v>44.961643835616435</v>
      </c>
      <c r="Q203" s="13" t="s">
        <v>1531</v>
      </c>
      <c r="R203" s="17" t="s">
        <v>1548</v>
      </c>
    </row>
    <row r="204" spans="1:18" ht="15.75" x14ac:dyDescent="0.25">
      <c r="A204" s="5" t="s">
        <v>1523</v>
      </c>
      <c r="B204" s="5">
        <v>79611926</v>
      </c>
      <c r="C204" s="5" t="s">
        <v>1523</v>
      </c>
      <c r="D204" s="5" t="s">
        <v>1108</v>
      </c>
      <c r="E204" s="5" t="s">
        <v>1533</v>
      </c>
      <c r="F204" s="5" t="s">
        <v>1580</v>
      </c>
      <c r="G204" s="5" t="s">
        <v>1605</v>
      </c>
      <c r="H204" s="5" t="s">
        <v>1606</v>
      </c>
      <c r="I204" s="16">
        <v>42769</v>
      </c>
      <c r="J204" s="16">
        <v>42897</v>
      </c>
      <c r="K204" s="5" t="s">
        <v>1607</v>
      </c>
      <c r="L204" s="5" t="s">
        <v>1608</v>
      </c>
      <c r="M204" s="16">
        <v>27045</v>
      </c>
      <c r="N204" s="5">
        <v>5</v>
      </c>
      <c r="O204" s="5" t="s">
        <v>1539</v>
      </c>
      <c r="P204" s="19">
        <f t="shared" ca="1" si="3"/>
        <v>49.843835616438355</v>
      </c>
      <c r="Q204" s="13" t="s">
        <v>1531</v>
      </c>
      <c r="R204" s="17" t="s">
        <v>1532</v>
      </c>
    </row>
    <row r="205" spans="1:18" ht="15.75" x14ac:dyDescent="0.25">
      <c r="A205" s="5" t="s">
        <v>1523</v>
      </c>
      <c r="B205" s="5">
        <v>52736352</v>
      </c>
      <c r="C205" s="5" t="s">
        <v>1523</v>
      </c>
      <c r="D205" s="5" t="s">
        <v>840</v>
      </c>
      <c r="E205" s="5" t="s">
        <v>1533</v>
      </c>
      <c r="F205" s="5" t="s">
        <v>1525</v>
      </c>
      <c r="G205" s="5" t="s">
        <v>1526</v>
      </c>
      <c r="H205" s="5" t="s">
        <v>1527</v>
      </c>
      <c r="I205" s="16">
        <v>42851</v>
      </c>
      <c r="J205" s="16">
        <v>42914</v>
      </c>
      <c r="K205" s="5" t="s">
        <v>1528</v>
      </c>
      <c r="L205" s="5" t="s">
        <v>1529</v>
      </c>
      <c r="M205" s="16">
        <v>29848</v>
      </c>
      <c r="N205" s="5">
        <v>1</v>
      </c>
      <c r="O205" s="5" t="s">
        <v>1530</v>
      </c>
      <c r="P205" s="19">
        <f t="shared" ca="1" si="3"/>
        <v>42.164383561643838</v>
      </c>
      <c r="Q205" s="13" t="s">
        <v>1531</v>
      </c>
      <c r="R205" s="17" t="s">
        <v>1532</v>
      </c>
    </row>
    <row r="206" spans="1:18" ht="15.75" x14ac:dyDescent="0.25">
      <c r="A206" s="5" t="s">
        <v>1523</v>
      </c>
      <c r="B206" s="5">
        <v>26528993</v>
      </c>
      <c r="C206" s="5" t="s">
        <v>1523</v>
      </c>
      <c r="D206" s="5" t="s">
        <v>358</v>
      </c>
      <c r="E206" s="5" t="s">
        <v>1533</v>
      </c>
      <c r="F206" s="5" t="s">
        <v>1534</v>
      </c>
      <c r="G206" s="5" t="s">
        <v>1526</v>
      </c>
      <c r="H206" s="5" t="s">
        <v>1527</v>
      </c>
      <c r="I206" s="16">
        <v>42767</v>
      </c>
      <c r="J206" s="16">
        <v>42914</v>
      </c>
      <c r="K206" s="5" t="s">
        <v>1528</v>
      </c>
      <c r="L206" s="5" t="s">
        <v>1529</v>
      </c>
      <c r="M206" s="16">
        <v>23922</v>
      </c>
      <c r="N206" s="5">
        <v>12</v>
      </c>
      <c r="O206" s="5" t="s">
        <v>1530</v>
      </c>
      <c r="P206" s="19">
        <f t="shared" ca="1" si="3"/>
        <v>58.4</v>
      </c>
      <c r="Q206" s="13" t="s">
        <v>1531</v>
      </c>
      <c r="R206" s="17" t="s">
        <v>1548</v>
      </c>
    </row>
    <row r="207" spans="1:18" ht="15.75" x14ac:dyDescent="0.25">
      <c r="A207" s="5" t="s">
        <v>1523</v>
      </c>
      <c r="B207" s="5">
        <v>52027307</v>
      </c>
      <c r="C207" s="5" t="s">
        <v>1523</v>
      </c>
      <c r="D207" s="5" t="s">
        <v>739</v>
      </c>
      <c r="E207" s="5" t="s">
        <v>1533</v>
      </c>
      <c r="F207" s="5" t="s">
        <v>1571</v>
      </c>
      <c r="G207" s="5" t="s">
        <v>1550</v>
      </c>
      <c r="H207" s="5" t="s">
        <v>1551</v>
      </c>
      <c r="I207" s="16">
        <v>42767</v>
      </c>
      <c r="J207" s="16">
        <v>43086</v>
      </c>
      <c r="K207" s="5" t="s">
        <v>1552</v>
      </c>
      <c r="L207" s="5" t="s">
        <v>1546</v>
      </c>
      <c r="M207" s="16">
        <v>26033</v>
      </c>
      <c r="N207" s="5">
        <v>1</v>
      </c>
      <c r="O207" s="5" t="s">
        <v>1530</v>
      </c>
      <c r="P207" s="19">
        <f t="shared" ca="1" si="3"/>
        <v>52.61643835616438</v>
      </c>
      <c r="Q207" s="13" t="s">
        <v>1531</v>
      </c>
      <c r="R207" s="17" t="s">
        <v>1548</v>
      </c>
    </row>
    <row r="208" spans="1:18" ht="15.75" x14ac:dyDescent="0.25">
      <c r="A208" s="5" t="s">
        <v>1523</v>
      </c>
      <c r="B208" s="5">
        <v>53139066</v>
      </c>
      <c r="C208" s="5" t="s">
        <v>1523</v>
      </c>
      <c r="D208" s="5" t="s">
        <v>902</v>
      </c>
      <c r="E208" s="5" t="s">
        <v>1533</v>
      </c>
      <c r="F208" s="5" t="s">
        <v>1580</v>
      </c>
      <c r="G208" s="5" t="s">
        <v>1666</v>
      </c>
      <c r="H208" s="5" t="s">
        <v>1667</v>
      </c>
      <c r="I208" s="16">
        <v>42744</v>
      </c>
      <c r="J208" s="16">
        <v>43086</v>
      </c>
      <c r="K208" s="5" t="s">
        <v>1668</v>
      </c>
      <c r="L208" s="5" t="s">
        <v>1608</v>
      </c>
      <c r="M208" s="16">
        <v>31043</v>
      </c>
      <c r="N208" s="5">
        <v>2</v>
      </c>
      <c r="O208" s="5" t="s">
        <v>1530</v>
      </c>
      <c r="P208" s="19">
        <f t="shared" ca="1" si="3"/>
        <v>38.890410958904113</v>
      </c>
      <c r="Q208" s="13" t="s">
        <v>1531</v>
      </c>
      <c r="R208" s="17" t="s">
        <v>1548</v>
      </c>
    </row>
    <row r="209" spans="1:18" ht="15.75" x14ac:dyDescent="0.25">
      <c r="A209" s="5" t="s">
        <v>1523</v>
      </c>
      <c r="B209" s="5">
        <v>1023862207</v>
      </c>
      <c r="C209" s="5" t="s">
        <v>1523</v>
      </c>
      <c r="D209" s="5" t="s">
        <v>1375</v>
      </c>
      <c r="E209" s="5" t="s">
        <v>1533</v>
      </c>
      <c r="F209" s="5" t="s">
        <v>1563</v>
      </c>
      <c r="G209" s="5" t="s">
        <v>1597</v>
      </c>
      <c r="H209" s="5" t="s">
        <v>1598</v>
      </c>
      <c r="I209" s="16">
        <v>42767</v>
      </c>
      <c r="J209" s="16">
        <v>42897</v>
      </c>
      <c r="K209" s="5" t="s">
        <v>1599</v>
      </c>
      <c r="L209" s="5" t="s">
        <v>1567</v>
      </c>
      <c r="M209" s="16">
        <v>31431</v>
      </c>
      <c r="N209" s="5">
        <v>1</v>
      </c>
      <c r="O209" s="5" t="s">
        <v>1539</v>
      </c>
      <c r="P209" s="19">
        <f t="shared" ca="1" si="3"/>
        <v>37.827397260273976</v>
      </c>
      <c r="Q209" s="13" t="s">
        <v>1531</v>
      </c>
      <c r="R209" s="17" t="s">
        <v>1548</v>
      </c>
    </row>
    <row r="210" spans="1:18" ht="15.75" x14ac:dyDescent="0.25">
      <c r="A210" s="5" t="s">
        <v>1523</v>
      </c>
      <c r="B210" s="5">
        <v>79446390</v>
      </c>
      <c r="C210" s="5" t="s">
        <v>1523</v>
      </c>
      <c r="D210" s="5" t="s">
        <v>1072</v>
      </c>
      <c r="E210" s="5" t="s">
        <v>1533</v>
      </c>
      <c r="F210" s="5" t="s">
        <v>1534</v>
      </c>
      <c r="G210" s="5" t="s">
        <v>1535</v>
      </c>
      <c r="H210" s="5" t="s">
        <v>1536</v>
      </c>
      <c r="I210" s="16">
        <v>42767</v>
      </c>
      <c r="J210" s="16">
        <v>42897</v>
      </c>
      <c r="K210" s="5" t="s">
        <v>1537</v>
      </c>
      <c r="L210" s="5" t="s">
        <v>1529</v>
      </c>
      <c r="M210" s="16">
        <v>25001</v>
      </c>
      <c r="N210" s="5">
        <v>5</v>
      </c>
      <c r="O210" s="5" t="s">
        <v>1539</v>
      </c>
      <c r="P210" s="19">
        <f t="shared" ca="1" si="3"/>
        <v>55.443835616438356</v>
      </c>
      <c r="Q210" s="13" t="s">
        <v>1531</v>
      </c>
      <c r="R210" s="17" t="s">
        <v>1663</v>
      </c>
    </row>
    <row r="211" spans="1:18" ht="15.75" x14ac:dyDescent="0.25">
      <c r="A211" s="5" t="s">
        <v>1523</v>
      </c>
      <c r="B211" s="5">
        <v>13742091</v>
      </c>
      <c r="C211" s="5" t="s">
        <v>1523</v>
      </c>
      <c r="D211" s="5" t="s">
        <v>195</v>
      </c>
      <c r="E211" s="5" t="s">
        <v>1533</v>
      </c>
      <c r="F211" s="5" t="s">
        <v>1563</v>
      </c>
      <c r="G211" s="5" t="s">
        <v>1543</v>
      </c>
      <c r="H211" s="5" t="s">
        <v>1544</v>
      </c>
      <c r="I211" s="16">
        <v>42767</v>
      </c>
      <c r="J211" s="16">
        <v>42897</v>
      </c>
      <c r="K211" s="5" t="s">
        <v>1545</v>
      </c>
      <c r="L211" s="5" t="s">
        <v>1567</v>
      </c>
      <c r="M211" s="16">
        <v>29275</v>
      </c>
      <c r="N211" s="5">
        <v>2</v>
      </c>
      <c r="O211" s="5" t="s">
        <v>1539</v>
      </c>
      <c r="P211" s="19">
        <f t="shared" ca="1" si="3"/>
        <v>43.734246575342468</v>
      </c>
      <c r="Q211" s="13" t="s">
        <v>1531</v>
      </c>
      <c r="R211" s="17" t="s">
        <v>1548</v>
      </c>
    </row>
    <row r="212" spans="1:18" ht="15.75" x14ac:dyDescent="0.25">
      <c r="A212" s="5" t="s">
        <v>1523</v>
      </c>
      <c r="B212" s="5">
        <v>51877412</v>
      </c>
      <c r="C212" s="5" t="s">
        <v>1523</v>
      </c>
      <c r="D212" s="5" t="s">
        <v>713</v>
      </c>
      <c r="E212" s="5" t="s">
        <v>1533</v>
      </c>
      <c r="F212" s="5" t="s">
        <v>1534</v>
      </c>
      <c r="G212" s="5" t="s">
        <v>1602</v>
      </c>
      <c r="H212" s="5" t="s">
        <v>1603</v>
      </c>
      <c r="I212" s="16">
        <v>42767</v>
      </c>
      <c r="J212" s="16">
        <v>42897</v>
      </c>
      <c r="K212" s="5" t="s">
        <v>1604</v>
      </c>
      <c r="L212" s="5" t="s">
        <v>1546</v>
      </c>
      <c r="M212" s="16">
        <v>24748</v>
      </c>
      <c r="N212" s="5">
        <v>5</v>
      </c>
      <c r="O212" s="5" t="s">
        <v>1530</v>
      </c>
      <c r="P212" s="19">
        <f t="shared" ca="1" si="3"/>
        <v>56.136986301369866</v>
      </c>
      <c r="Q212" s="13" t="s">
        <v>1531</v>
      </c>
      <c r="R212" s="17" t="s">
        <v>1532</v>
      </c>
    </row>
    <row r="213" spans="1:18" ht="15.75" x14ac:dyDescent="0.25">
      <c r="A213" s="5" t="s">
        <v>1523</v>
      </c>
      <c r="B213" s="5">
        <v>60267886</v>
      </c>
      <c r="C213" s="5" t="s">
        <v>1523</v>
      </c>
      <c r="D213" s="5" t="s">
        <v>919</v>
      </c>
      <c r="E213" s="5" t="s">
        <v>1533</v>
      </c>
      <c r="F213" s="5" t="s">
        <v>1542</v>
      </c>
      <c r="G213" s="5" t="s">
        <v>1543</v>
      </c>
      <c r="H213" s="5" t="s">
        <v>1544</v>
      </c>
      <c r="I213" s="16">
        <v>42037</v>
      </c>
      <c r="J213" s="16">
        <v>42082</v>
      </c>
      <c r="K213" s="5" t="s">
        <v>1545</v>
      </c>
      <c r="L213" s="5" t="s">
        <v>1546</v>
      </c>
      <c r="M213" s="16">
        <v>31096</v>
      </c>
      <c r="N213" s="5">
        <v>11</v>
      </c>
      <c r="O213" s="5" t="s">
        <v>1530</v>
      </c>
      <c r="P213" s="19">
        <f t="shared" ca="1" si="3"/>
        <v>38.745205479452054</v>
      </c>
      <c r="Q213" s="13" t="s">
        <v>1547</v>
      </c>
      <c r="R213" s="17" t="s">
        <v>1548</v>
      </c>
    </row>
    <row r="214" spans="1:18" ht="15.75" x14ac:dyDescent="0.25">
      <c r="A214" s="5" t="s">
        <v>1523</v>
      </c>
      <c r="B214" s="5">
        <v>92185430</v>
      </c>
      <c r="C214" s="5" t="s">
        <v>1523</v>
      </c>
      <c r="D214" s="5" t="s">
        <v>1288</v>
      </c>
      <c r="E214" s="5" t="s">
        <v>1533</v>
      </c>
      <c r="F214" s="5" t="s">
        <v>1580</v>
      </c>
      <c r="G214" s="5" t="s">
        <v>1584</v>
      </c>
      <c r="H214" s="5" t="s">
        <v>1585</v>
      </c>
      <c r="I214" s="16">
        <v>42767</v>
      </c>
      <c r="J214" s="16">
        <v>42902</v>
      </c>
      <c r="K214" s="5" t="s">
        <v>1586</v>
      </c>
      <c r="L214" s="5" t="s">
        <v>1587</v>
      </c>
      <c r="M214" s="16">
        <v>21655</v>
      </c>
      <c r="N214" s="5">
        <v>17</v>
      </c>
      <c r="O214" s="5" t="s">
        <v>1539</v>
      </c>
      <c r="P214" s="19">
        <f t="shared" ca="1" si="3"/>
        <v>64.610958904109594</v>
      </c>
      <c r="Q214" s="13" t="s">
        <v>1531</v>
      </c>
      <c r="R214" s="17" t="s">
        <v>1548</v>
      </c>
    </row>
    <row r="215" spans="1:18" ht="15.75" x14ac:dyDescent="0.25">
      <c r="A215" s="5" t="s">
        <v>1523</v>
      </c>
      <c r="B215" s="5">
        <v>19449178</v>
      </c>
      <c r="C215" s="5" t="s">
        <v>1523</v>
      </c>
      <c r="D215" s="5" t="s">
        <v>299</v>
      </c>
      <c r="E215" s="5" t="s">
        <v>1533</v>
      </c>
      <c r="F215" s="5" t="s">
        <v>1571</v>
      </c>
      <c r="G215" s="5" t="s">
        <v>1591</v>
      </c>
      <c r="H215" s="5" t="s">
        <v>1592</v>
      </c>
      <c r="I215" s="16">
        <v>42767</v>
      </c>
      <c r="J215" s="16">
        <v>43086</v>
      </c>
      <c r="K215" s="5" t="s">
        <v>1593</v>
      </c>
      <c r="L215" s="5" t="s">
        <v>1546</v>
      </c>
      <c r="M215" s="16">
        <v>21303</v>
      </c>
      <c r="N215" s="5">
        <v>7</v>
      </c>
      <c r="O215" s="5" t="s">
        <v>1539</v>
      </c>
      <c r="P215" s="19">
        <f t="shared" ca="1" si="3"/>
        <v>65.575342465753423</v>
      </c>
      <c r="Q215" s="13" t="s">
        <v>1531</v>
      </c>
      <c r="R215" s="17" t="s">
        <v>1532</v>
      </c>
    </row>
    <row r="216" spans="1:18" ht="15.75" x14ac:dyDescent="0.25">
      <c r="A216" s="5" t="s">
        <v>1540</v>
      </c>
      <c r="B216" s="5">
        <v>52117822</v>
      </c>
      <c r="C216" s="5" t="s">
        <v>1540</v>
      </c>
      <c r="D216" s="5" t="s">
        <v>762</v>
      </c>
      <c r="E216" s="5" t="s">
        <v>1533</v>
      </c>
      <c r="F216" s="5" t="s">
        <v>1563</v>
      </c>
      <c r="G216" s="5" t="s">
        <v>1594</v>
      </c>
      <c r="H216" s="5" t="s">
        <v>1595</v>
      </c>
      <c r="I216" s="16">
        <v>42779</v>
      </c>
      <c r="J216" s="16">
        <v>42897</v>
      </c>
      <c r="K216" s="5" t="s">
        <v>1596</v>
      </c>
      <c r="L216" s="5" t="s">
        <v>1567</v>
      </c>
      <c r="M216" s="16">
        <v>26852</v>
      </c>
      <c r="N216" s="5">
        <v>2</v>
      </c>
      <c r="O216" s="5" t="s">
        <v>1530</v>
      </c>
      <c r="P216" s="19">
        <f t="shared" ca="1" si="3"/>
        <v>50.372602739726027</v>
      </c>
      <c r="Q216" s="13" t="s">
        <v>1531</v>
      </c>
      <c r="R216" s="17" t="s">
        <v>1548</v>
      </c>
    </row>
    <row r="217" spans="1:18" ht="15.75" x14ac:dyDescent="0.25">
      <c r="A217" s="5" t="s">
        <v>1540</v>
      </c>
      <c r="B217" s="5">
        <v>72131350</v>
      </c>
      <c r="C217" s="5" t="s">
        <v>1540</v>
      </c>
      <c r="D217" s="5" t="s">
        <v>952</v>
      </c>
      <c r="E217" s="5" t="s">
        <v>1533</v>
      </c>
      <c r="F217" s="5" t="s">
        <v>1563</v>
      </c>
      <c r="G217" s="5" t="s">
        <v>1577</v>
      </c>
      <c r="H217" s="5" t="s">
        <v>1578</v>
      </c>
      <c r="I217" s="16">
        <v>42767</v>
      </c>
      <c r="J217" s="16">
        <v>42897</v>
      </c>
      <c r="K217" s="5" t="s">
        <v>1579</v>
      </c>
      <c r="L217" s="5" t="s">
        <v>1587</v>
      </c>
      <c r="M217" s="16">
        <v>24085</v>
      </c>
      <c r="N217" s="5">
        <v>13</v>
      </c>
      <c r="O217" s="5" t="s">
        <v>1539</v>
      </c>
      <c r="P217" s="19">
        <f t="shared" ca="1" si="3"/>
        <v>57.953424657534249</v>
      </c>
      <c r="Q217" s="13" t="s">
        <v>1531</v>
      </c>
      <c r="R217" s="17" t="s">
        <v>1548</v>
      </c>
    </row>
    <row r="218" spans="1:18" ht="15.75" x14ac:dyDescent="0.25">
      <c r="A218" s="5" t="s">
        <v>1540</v>
      </c>
      <c r="B218" s="5">
        <v>60258665</v>
      </c>
      <c r="C218" s="5" t="s">
        <v>1540</v>
      </c>
      <c r="D218" s="5" t="s">
        <v>917</v>
      </c>
      <c r="E218" s="5" t="s">
        <v>1533</v>
      </c>
      <c r="F218" s="5" t="s">
        <v>1571</v>
      </c>
      <c r="G218" s="5" t="s">
        <v>1543</v>
      </c>
      <c r="H218" s="5" t="s">
        <v>1544</v>
      </c>
      <c r="I218" s="16">
        <v>40210</v>
      </c>
      <c r="J218" s="16">
        <v>40255</v>
      </c>
      <c r="K218" s="5" t="s">
        <v>1545</v>
      </c>
      <c r="L218" s="5" t="s">
        <v>1546</v>
      </c>
      <c r="M218" s="16">
        <v>26604</v>
      </c>
      <c r="N218" s="5">
        <v>2</v>
      </c>
      <c r="O218" s="5" t="s">
        <v>1530</v>
      </c>
      <c r="P218" s="19">
        <f t="shared" ca="1" si="3"/>
        <v>51.052054794520551</v>
      </c>
      <c r="Q218" s="13" t="s">
        <v>1531</v>
      </c>
      <c r="R218" s="17" t="s">
        <v>1548</v>
      </c>
    </row>
    <row r="219" spans="1:18" ht="15.75" x14ac:dyDescent="0.25">
      <c r="A219" s="5" t="s">
        <v>1540</v>
      </c>
      <c r="B219" s="5">
        <v>80212267</v>
      </c>
      <c r="C219" s="5" t="s">
        <v>1540</v>
      </c>
      <c r="D219" s="5" t="s">
        <v>1224</v>
      </c>
      <c r="E219" s="5" t="s">
        <v>1533</v>
      </c>
      <c r="F219" s="5" t="s">
        <v>1534</v>
      </c>
      <c r="G219" s="5" t="s">
        <v>1629</v>
      </c>
      <c r="H219" s="5" t="s">
        <v>1630</v>
      </c>
      <c r="I219" s="16">
        <v>42767</v>
      </c>
      <c r="J219" s="16">
        <v>42897</v>
      </c>
      <c r="K219" s="5" t="s">
        <v>1631</v>
      </c>
      <c r="L219" s="5" t="s">
        <v>1529</v>
      </c>
      <c r="M219" s="16">
        <v>30657</v>
      </c>
      <c r="N219" s="5">
        <v>1</v>
      </c>
      <c r="O219" s="5" t="s">
        <v>1539</v>
      </c>
      <c r="P219" s="19">
        <f t="shared" ca="1" si="3"/>
        <v>39.947945205479449</v>
      </c>
      <c r="Q219" s="13" t="s">
        <v>1531</v>
      </c>
      <c r="R219" s="17" t="s">
        <v>1663</v>
      </c>
    </row>
    <row r="220" spans="1:18" ht="15.75" x14ac:dyDescent="0.25">
      <c r="A220" s="5" t="s">
        <v>1540</v>
      </c>
      <c r="B220" s="5">
        <v>67027597</v>
      </c>
      <c r="C220" s="5" t="s">
        <v>1540</v>
      </c>
      <c r="D220" s="5" t="s">
        <v>939</v>
      </c>
      <c r="E220" s="5" t="s">
        <v>1533</v>
      </c>
      <c r="F220" s="5" t="s">
        <v>1563</v>
      </c>
      <c r="G220" s="5" t="s">
        <v>1660</v>
      </c>
      <c r="H220" s="5" t="s">
        <v>1661</v>
      </c>
      <c r="I220" s="16">
        <v>42767</v>
      </c>
      <c r="J220" s="16">
        <v>42897</v>
      </c>
      <c r="K220" s="5" t="s">
        <v>1662</v>
      </c>
      <c r="L220" s="5" t="s">
        <v>1567</v>
      </c>
      <c r="M220" s="16">
        <v>31196</v>
      </c>
      <c r="N220" s="5">
        <v>1</v>
      </c>
      <c r="O220" s="5" t="s">
        <v>1530</v>
      </c>
      <c r="P220" s="19">
        <f t="shared" ca="1" si="3"/>
        <v>38.471232876712328</v>
      </c>
      <c r="Q220" s="13" t="s">
        <v>1531</v>
      </c>
      <c r="R220" s="17" t="s">
        <v>1548</v>
      </c>
    </row>
    <row r="221" spans="1:18" ht="15.75" x14ac:dyDescent="0.25">
      <c r="A221" s="5" t="s">
        <v>1540</v>
      </c>
      <c r="B221" s="5">
        <v>52476311</v>
      </c>
      <c r="C221" s="5" t="s">
        <v>1540</v>
      </c>
      <c r="D221" s="5" t="s">
        <v>808</v>
      </c>
      <c r="E221" s="5" t="s">
        <v>1533</v>
      </c>
      <c r="F221" s="5" t="s">
        <v>1571</v>
      </c>
      <c r="G221" s="5" t="s">
        <v>1591</v>
      </c>
      <c r="H221" s="5" t="s">
        <v>1592</v>
      </c>
      <c r="I221" s="16">
        <v>42767</v>
      </c>
      <c r="J221" s="16">
        <v>43086</v>
      </c>
      <c r="K221" s="5" t="s">
        <v>1593</v>
      </c>
      <c r="L221" s="5" t="s">
        <v>1546</v>
      </c>
      <c r="M221" s="16">
        <v>28567</v>
      </c>
      <c r="N221" s="5">
        <v>2</v>
      </c>
      <c r="O221" s="5" t="s">
        <v>1530</v>
      </c>
      <c r="P221" s="19">
        <f t="shared" ca="1" si="3"/>
        <v>45.673972602739724</v>
      </c>
      <c r="Q221" s="13" t="s">
        <v>1531</v>
      </c>
      <c r="R221" s="17" t="s">
        <v>1532</v>
      </c>
    </row>
    <row r="222" spans="1:18" ht="15.75" x14ac:dyDescent="0.25">
      <c r="A222" s="5" t="s">
        <v>1540</v>
      </c>
      <c r="B222" s="5">
        <v>1020749332</v>
      </c>
      <c r="C222" s="5" t="s">
        <v>1540</v>
      </c>
      <c r="D222" s="5" t="s">
        <v>1361</v>
      </c>
      <c r="E222" s="5" t="s">
        <v>1533</v>
      </c>
      <c r="F222" s="5" t="s">
        <v>1580</v>
      </c>
      <c r="G222" s="5" t="s">
        <v>1654</v>
      </c>
      <c r="H222" s="5" t="s">
        <v>1655</v>
      </c>
      <c r="I222" s="16">
        <v>42373</v>
      </c>
      <c r="J222" s="16">
        <v>43076</v>
      </c>
      <c r="K222" s="5" t="s">
        <v>1656</v>
      </c>
      <c r="L222" s="5" t="s">
        <v>1576</v>
      </c>
      <c r="M222" s="16">
        <v>32908</v>
      </c>
      <c r="N222" s="5">
        <v>3</v>
      </c>
      <c r="O222" s="5" t="s">
        <v>1530</v>
      </c>
      <c r="P222" s="19">
        <f t="shared" ca="1" si="3"/>
        <v>33.780821917808218</v>
      </c>
      <c r="Q222" s="13" t="s">
        <v>1531</v>
      </c>
      <c r="R222" s="17" t="s">
        <v>1532</v>
      </c>
    </row>
    <row r="223" spans="1:18" ht="15.75" x14ac:dyDescent="0.25">
      <c r="A223" s="5" t="s">
        <v>1540</v>
      </c>
      <c r="B223" s="5">
        <v>52918228</v>
      </c>
      <c r="C223" s="5" t="s">
        <v>1540</v>
      </c>
      <c r="D223" s="5" t="s">
        <v>869</v>
      </c>
      <c r="E223" s="5" t="s">
        <v>1533</v>
      </c>
      <c r="F223" s="5" t="s">
        <v>1534</v>
      </c>
      <c r="G223" s="5" t="s">
        <v>1550</v>
      </c>
      <c r="H223" s="5" t="s">
        <v>1551</v>
      </c>
      <c r="I223" s="16">
        <v>42767</v>
      </c>
      <c r="J223" s="16">
        <v>42897</v>
      </c>
      <c r="K223" s="5" t="s">
        <v>1552</v>
      </c>
      <c r="L223" s="5" t="s">
        <v>1529</v>
      </c>
      <c r="M223" s="16">
        <v>31250</v>
      </c>
      <c r="N223" s="5">
        <v>10</v>
      </c>
      <c r="O223" s="5" t="s">
        <v>1530</v>
      </c>
      <c r="P223" s="19">
        <f t="shared" ca="1" si="3"/>
        <v>38.323287671232876</v>
      </c>
      <c r="Q223" s="13" t="s">
        <v>1531</v>
      </c>
      <c r="R223" s="17" t="s">
        <v>1532</v>
      </c>
    </row>
    <row r="224" spans="1:18" ht="15.75" x14ac:dyDescent="0.25">
      <c r="A224" s="5" t="s">
        <v>1540</v>
      </c>
      <c r="B224" s="5">
        <v>80872850</v>
      </c>
      <c r="C224" s="5" t="s">
        <v>1540</v>
      </c>
      <c r="D224" s="5" t="s">
        <v>1262</v>
      </c>
      <c r="E224" s="5" t="s">
        <v>1533</v>
      </c>
      <c r="F224" s="5" t="s">
        <v>1534</v>
      </c>
      <c r="G224" s="5" t="s">
        <v>1550</v>
      </c>
      <c r="H224" s="5" t="s">
        <v>1551</v>
      </c>
      <c r="I224" s="16">
        <v>42767</v>
      </c>
      <c r="J224" s="16">
        <v>42897</v>
      </c>
      <c r="K224" s="5" t="s">
        <v>1552</v>
      </c>
      <c r="L224" s="5" t="s">
        <v>1529</v>
      </c>
      <c r="M224" s="16">
        <v>31126</v>
      </c>
      <c r="N224" s="5">
        <v>5</v>
      </c>
      <c r="O224" s="5" t="s">
        <v>1539</v>
      </c>
      <c r="P224" s="19">
        <f t="shared" ca="1" si="3"/>
        <v>38.663013698630138</v>
      </c>
      <c r="Q224" s="13" t="s">
        <v>1531</v>
      </c>
      <c r="R224" s="17" t="s">
        <v>1538</v>
      </c>
    </row>
    <row r="225" spans="1:18" ht="15.75" x14ac:dyDescent="0.25">
      <c r="A225" s="5" t="s">
        <v>1540</v>
      </c>
      <c r="B225" s="5">
        <v>80108954</v>
      </c>
      <c r="C225" s="5" t="s">
        <v>1540</v>
      </c>
      <c r="D225" s="5" t="s">
        <v>1209</v>
      </c>
      <c r="E225" s="5" t="s">
        <v>1533</v>
      </c>
      <c r="F225" s="5" t="s">
        <v>1534</v>
      </c>
      <c r="G225" s="5" t="s">
        <v>1618</v>
      </c>
      <c r="H225" s="5" t="s">
        <v>1619</v>
      </c>
      <c r="I225" s="16">
        <v>42767</v>
      </c>
      <c r="J225" s="16">
        <v>42897</v>
      </c>
      <c r="K225" s="5" t="s">
        <v>1620</v>
      </c>
      <c r="L225" s="5" t="s">
        <v>1529</v>
      </c>
      <c r="M225" s="16">
        <v>29773</v>
      </c>
      <c r="N225" s="5">
        <v>7</v>
      </c>
      <c r="O225" s="5" t="s">
        <v>1539</v>
      </c>
      <c r="P225" s="19">
        <f t="shared" ca="1" si="3"/>
        <v>42.369863013698627</v>
      </c>
      <c r="Q225" s="13" t="s">
        <v>1531</v>
      </c>
      <c r="R225" s="17" t="s">
        <v>1548</v>
      </c>
    </row>
    <row r="226" spans="1:18" ht="15.75" x14ac:dyDescent="0.25">
      <c r="A226" s="5" t="s">
        <v>1540</v>
      </c>
      <c r="B226" s="5">
        <v>80832196</v>
      </c>
      <c r="C226" s="5" t="s">
        <v>1540</v>
      </c>
      <c r="D226" s="5" t="s">
        <v>1255</v>
      </c>
      <c r="E226" s="5" t="s">
        <v>1533</v>
      </c>
      <c r="F226" s="5" t="s">
        <v>1571</v>
      </c>
      <c r="G226" s="5" t="s">
        <v>1627</v>
      </c>
      <c r="H226" s="5" t="s">
        <v>1628</v>
      </c>
      <c r="I226" s="16">
        <v>42744</v>
      </c>
      <c r="J226" s="16">
        <v>43086</v>
      </c>
      <c r="K226" s="5" t="s">
        <v>1583</v>
      </c>
      <c r="L226" s="5" t="s">
        <v>1546</v>
      </c>
      <c r="M226" s="16">
        <v>31288</v>
      </c>
      <c r="N226" s="5">
        <v>3</v>
      </c>
      <c r="O226" s="5" t="s">
        <v>1539</v>
      </c>
      <c r="P226" s="19">
        <f t="shared" ca="1" si="3"/>
        <v>38.219178082191782</v>
      </c>
      <c r="Q226" s="13" t="s">
        <v>1531</v>
      </c>
      <c r="R226" s="17" t="s">
        <v>1548</v>
      </c>
    </row>
    <row r="227" spans="1:18" ht="15.75" x14ac:dyDescent="0.25">
      <c r="A227" s="5" t="s">
        <v>1540</v>
      </c>
      <c r="B227" s="5">
        <v>52272090</v>
      </c>
      <c r="C227" s="5" t="s">
        <v>1540</v>
      </c>
      <c r="D227" s="5" t="s">
        <v>785</v>
      </c>
      <c r="E227" s="5" t="s">
        <v>1533</v>
      </c>
      <c r="F227" s="5" t="s">
        <v>1525</v>
      </c>
      <c r="G227" s="5" t="s">
        <v>1526</v>
      </c>
      <c r="H227" s="5" t="s">
        <v>1527</v>
      </c>
      <c r="I227" s="16">
        <v>42844</v>
      </c>
      <c r="J227" s="16">
        <v>42914</v>
      </c>
      <c r="K227" s="5" t="s">
        <v>1528</v>
      </c>
      <c r="L227" s="5" t="s">
        <v>1529</v>
      </c>
      <c r="M227" s="16">
        <v>27709</v>
      </c>
      <c r="N227" s="5">
        <v>1</v>
      </c>
      <c r="O227" s="5" t="s">
        <v>1530</v>
      </c>
      <c r="P227" s="19">
        <f t="shared" ca="1" si="3"/>
        <v>48.024657534246572</v>
      </c>
      <c r="Q227" s="13" t="s">
        <v>1531</v>
      </c>
      <c r="R227" s="17" t="s">
        <v>1532</v>
      </c>
    </row>
    <row r="228" spans="1:18" ht="15.75" x14ac:dyDescent="0.25">
      <c r="A228" s="5" t="s">
        <v>1540</v>
      </c>
      <c r="B228" s="5">
        <v>527955</v>
      </c>
      <c r="C228" s="5" t="s">
        <v>1540</v>
      </c>
      <c r="D228" s="5" t="s">
        <v>13</v>
      </c>
      <c r="E228" s="5" t="s">
        <v>1533</v>
      </c>
      <c r="F228" s="5" t="s">
        <v>1634</v>
      </c>
      <c r="G228" s="5" t="s">
        <v>1635</v>
      </c>
      <c r="H228" s="5" t="s">
        <v>1636</v>
      </c>
      <c r="I228" s="16">
        <v>42767</v>
      </c>
      <c r="J228" s="16">
        <v>42897</v>
      </c>
      <c r="K228" s="5" t="s">
        <v>1637</v>
      </c>
      <c r="L228" s="5" t="s">
        <v>1638</v>
      </c>
      <c r="M228" s="16">
        <v>31005</v>
      </c>
      <c r="N228" s="5">
        <v>4</v>
      </c>
      <c r="O228" s="5" t="s">
        <v>1539</v>
      </c>
      <c r="P228" s="19">
        <f t="shared" ca="1" si="3"/>
        <v>38.994520547945207</v>
      </c>
      <c r="Q228" s="13" t="s">
        <v>1531</v>
      </c>
      <c r="R228" s="17" t="s">
        <v>1538</v>
      </c>
    </row>
    <row r="229" spans="1:18" ht="15.75" x14ac:dyDescent="0.25">
      <c r="A229" s="5" t="s">
        <v>1540</v>
      </c>
      <c r="B229" s="5">
        <v>19311661</v>
      </c>
      <c r="C229" s="5" t="s">
        <v>1540</v>
      </c>
      <c r="D229" s="5" t="s">
        <v>276</v>
      </c>
      <c r="E229" s="5" t="s">
        <v>1533</v>
      </c>
      <c r="F229" s="5" t="s">
        <v>1534</v>
      </c>
      <c r="G229" s="5" t="s">
        <v>1543</v>
      </c>
      <c r="H229" s="5" t="s">
        <v>1544</v>
      </c>
      <c r="I229" s="16">
        <v>42767</v>
      </c>
      <c r="J229" s="16">
        <v>42897</v>
      </c>
      <c r="K229" s="5" t="s">
        <v>1545</v>
      </c>
      <c r="L229" s="5" t="s">
        <v>1529</v>
      </c>
      <c r="M229" s="16">
        <v>36771</v>
      </c>
      <c r="N229" s="5">
        <v>19</v>
      </c>
      <c r="O229" s="5" t="s">
        <v>1539</v>
      </c>
      <c r="P229" s="19">
        <f t="shared" ca="1" si="3"/>
        <v>23.197260273972603</v>
      </c>
      <c r="Q229" s="13" t="s">
        <v>1531</v>
      </c>
      <c r="R229" s="17" t="s">
        <v>1532</v>
      </c>
    </row>
    <row r="230" spans="1:18" ht="15.75" x14ac:dyDescent="0.25">
      <c r="A230" s="5" t="s">
        <v>1540</v>
      </c>
      <c r="B230" s="5">
        <v>80220515</v>
      </c>
      <c r="C230" s="5" t="s">
        <v>1540</v>
      </c>
      <c r="D230" s="5" t="s">
        <v>1227</v>
      </c>
      <c r="E230" s="5" t="s">
        <v>1533</v>
      </c>
      <c r="F230" s="5" t="s">
        <v>1534</v>
      </c>
      <c r="G230" s="5" t="s">
        <v>1550</v>
      </c>
      <c r="H230" s="5" t="s">
        <v>1551</v>
      </c>
      <c r="I230" s="16">
        <v>42767</v>
      </c>
      <c r="J230" s="16">
        <v>42897</v>
      </c>
      <c r="K230" s="5" t="s">
        <v>1552</v>
      </c>
      <c r="L230" s="5" t="s">
        <v>1529</v>
      </c>
      <c r="M230" s="16">
        <v>30076</v>
      </c>
      <c r="N230" s="5">
        <v>6</v>
      </c>
      <c r="O230" s="5" t="s">
        <v>1539</v>
      </c>
      <c r="P230" s="19">
        <f t="shared" ca="1" si="3"/>
        <v>41.539726027397258</v>
      </c>
      <c r="Q230" s="13" t="s">
        <v>1531</v>
      </c>
      <c r="R230" s="17" t="s">
        <v>1538</v>
      </c>
    </row>
    <row r="231" spans="1:18" ht="15.75" x14ac:dyDescent="0.25">
      <c r="A231" s="5" t="s">
        <v>1540</v>
      </c>
      <c r="B231" s="5">
        <v>40379304</v>
      </c>
      <c r="C231" s="5" t="s">
        <v>1540</v>
      </c>
      <c r="D231" s="5" t="s">
        <v>514</v>
      </c>
      <c r="E231" s="5" t="s">
        <v>1533</v>
      </c>
      <c r="F231" s="5" t="s">
        <v>1563</v>
      </c>
      <c r="G231" s="5" t="s">
        <v>1591</v>
      </c>
      <c r="H231" s="5" t="s">
        <v>1592</v>
      </c>
      <c r="I231" s="16">
        <v>42831</v>
      </c>
      <c r="J231" s="16">
        <v>42897</v>
      </c>
      <c r="K231" s="5" t="s">
        <v>1593</v>
      </c>
      <c r="L231" s="5" t="s">
        <v>1567</v>
      </c>
      <c r="M231" s="16">
        <v>24448</v>
      </c>
      <c r="N231" s="5">
        <v>1</v>
      </c>
      <c r="O231" s="5" t="s">
        <v>1539</v>
      </c>
      <c r="P231" s="19">
        <f t="shared" ca="1" si="3"/>
        <v>56.958904109589042</v>
      </c>
      <c r="Q231" s="13" t="s">
        <v>1531</v>
      </c>
      <c r="R231" s="17" t="s">
        <v>1548</v>
      </c>
    </row>
    <row r="232" spans="1:18" ht="15.75" x14ac:dyDescent="0.25">
      <c r="A232" s="5" t="s">
        <v>1540</v>
      </c>
      <c r="B232" s="5">
        <v>79763055</v>
      </c>
      <c r="C232" s="5" t="s">
        <v>1540</v>
      </c>
      <c r="D232" s="5" t="s">
        <v>1141</v>
      </c>
      <c r="E232" s="5" t="s">
        <v>1533</v>
      </c>
      <c r="F232" s="5" t="s">
        <v>1571</v>
      </c>
      <c r="G232" s="5" t="s">
        <v>1526</v>
      </c>
      <c r="H232" s="5" t="s">
        <v>1527</v>
      </c>
      <c r="I232" s="16">
        <v>42767</v>
      </c>
      <c r="J232" s="16">
        <v>43086</v>
      </c>
      <c r="K232" s="5" t="s">
        <v>1528</v>
      </c>
      <c r="L232" s="5" t="s">
        <v>1529</v>
      </c>
      <c r="M232" s="16">
        <v>28968</v>
      </c>
      <c r="N232" s="5">
        <v>17</v>
      </c>
      <c r="O232" s="5" t="s">
        <v>1539</v>
      </c>
      <c r="P232" s="19">
        <f t="shared" ca="1" si="3"/>
        <v>44.575342465753423</v>
      </c>
      <c r="Q232" s="13" t="s">
        <v>1531</v>
      </c>
      <c r="R232" s="17" t="s">
        <v>1532</v>
      </c>
    </row>
    <row r="233" spans="1:18" ht="15.75" x14ac:dyDescent="0.25">
      <c r="A233" s="5" t="s">
        <v>1540</v>
      </c>
      <c r="B233" s="5">
        <v>1010194749</v>
      </c>
      <c r="C233" s="5" t="s">
        <v>1540</v>
      </c>
      <c r="D233" s="5" t="s">
        <v>1319</v>
      </c>
      <c r="E233" s="5" t="s">
        <v>1533</v>
      </c>
      <c r="F233" s="5" t="s">
        <v>1571</v>
      </c>
      <c r="G233" s="5" t="s">
        <v>1564</v>
      </c>
      <c r="H233" s="5" t="s">
        <v>1565</v>
      </c>
      <c r="I233" s="16">
        <v>42767</v>
      </c>
      <c r="J233" s="16">
        <v>43086</v>
      </c>
      <c r="K233" s="5" t="s">
        <v>1566</v>
      </c>
      <c r="L233" s="5" t="s">
        <v>1529</v>
      </c>
      <c r="M233" s="16">
        <v>33207</v>
      </c>
      <c r="N233" s="5">
        <v>2</v>
      </c>
      <c r="O233" s="5" t="s">
        <v>1530</v>
      </c>
      <c r="P233" s="19">
        <f t="shared" ca="1" si="3"/>
        <v>32.961643835616435</v>
      </c>
      <c r="Q233" s="13" t="s">
        <v>1531</v>
      </c>
      <c r="R233" s="17" t="s">
        <v>1548</v>
      </c>
    </row>
    <row r="234" spans="1:18" ht="15.75" x14ac:dyDescent="0.25">
      <c r="A234" s="5" t="s">
        <v>1540</v>
      </c>
      <c r="B234" s="5">
        <v>1030569840</v>
      </c>
      <c r="C234" s="5" t="s">
        <v>1540</v>
      </c>
      <c r="D234" s="5" t="s">
        <v>1388</v>
      </c>
      <c r="E234" s="5" t="s">
        <v>1524</v>
      </c>
      <c r="F234" s="5" t="s">
        <v>1525</v>
      </c>
      <c r="G234" s="5" t="s">
        <v>1526</v>
      </c>
      <c r="H234" s="5" t="s">
        <v>1527</v>
      </c>
      <c r="I234" s="16">
        <v>42842</v>
      </c>
      <c r="J234" s="16">
        <v>42914</v>
      </c>
      <c r="K234" s="5" t="s">
        <v>1528</v>
      </c>
      <c r="L234" s="5" t="s">
        <v>1529</v>
      </c>
      <c r="M234" s="16">
        <v>32698</v>
      </c>
      <c r="N234" s="5">
        <v>2</v>
      </c>
      <c r="O234" s="5" t="s">
        <v>1530</v>
      </c>
      <c r="P234" s="19">
        <f t="shared" ca="1" si="3"/>
        <v>34.356164383561641</v>
      </c>
      <c r="Q234" s="13" t="s">
        <v>1531</v>
      </c>
      <c r="R234" s="17" t="s">
        <v>1548</v>
      </c>
    </row>
    <row r="235" spans="1:18" ht="15.75" x14ac:dyDescent="0.25">
      <c r="A235" s="5" t="s">
        <v>1540</v>
      </c>
      <c r="B235" s="5">
        <v>51720778</v>
      </c>
      <c r="C235" s="5" t="s">
        <v>1540</v>
      </c>
      <c r="D235" s="5" t="s">
        <v>696</v>
      </c>
      <c r="E235" s="5" t="s">
        <v>1541</v>
      </c>
      <c r="F235" s="5" t="s">
        <v>1580</v>
      </c>
      <c r="G235" s="5" t="s">
        <v>1573</v>
      </c>
      <c r="H235" s="5" t="s">
        <v>1574</v>
      </c>
      <c r="I235" s="16">
        <v>42767</v>
      </c>
      <c r="J235" s="16">
        <v>43086</v>
      </c>
      <c r="K235" s="5" t="s">
        <v>1575</v>
      </c>
      <c r="L235" s="5" t="s">
        <v>1576</v>
      </c>
      <c r="M235" s="16">
        <v>23128</v>
      </c>
      <c r="N235" s="5">
        <v>3</v>
      </c>
      <c r="O235" s="5" t="s">
        <v>1530</v>
      </c>
      <c r="P235" s="19">
        <f t="shared" ca="1" si="3"/>
        <v>60.575342465753423</v>
      </c>
      <c r="Q235" s="13" t="s">
        <v>1531</v>
      </c>
      <c r="R235" s="17" t="s">
        <v>1548</v>
      </c>
    </row>
    <row r="236" spans="1:18" ht="15.75" x14ac:dyDescent="0.25">
      <c r="A236" s="5" t="s">
        <v>1540</v>
      </c>
      <c r="B236" s="5">
        <v>80815018</v>
      </c>
      <c r="C236" s="5" t="s">
        <v>1540</v>
      </c>
      <c r="D236" s="5" t="s">
        <v>1253</v>
      </c>
      <c r="E236" s="5" t="s">
        <v>1562</v>
      </c>
      <c r="F236" s="5" t="s">
        <v>1563</v>
      </c>
      <c r="G236" s="5" t="s">
        <v>1577</v>
      </c>
      <c r="H236" s="5" t="s">
        <v>1578</v>
      </c>
      <c r="I236" s="16">
        <v>42767</v>
      </c>
      <c r="J236" s="16">
        <v>42885</v>
      </c>
      <c r="K236" s="5" t="s">
        <v>1579</v>
      </c>
      <c r="L236" s="5" t="s">
        <v>1587</v>
      </c>
      <c r="M236" s="16">
        <v>30708</v>
      </c>
      <c r="N236" s="5">
        <v>5</v>
      </c>
      <c r="O236" s="5" t="s">
        <v>1539</v>
      </c>
      <c r="P236" s="19">
        <f t="shared" ca="1" si="3"/>
        <v>39.80821917808219</v>
      </c>
      <c r="Q236" s="13" t="s">
        <v>1531</v>
      </c>
      <c r="R236" s="17" t="s">
        <v>1548</v>
      </c>
    </row>
    <row r="237" spans="1:18" ht="15.75" x14ac:dyDescent="0.25">
      <c r="A237" s="5" t="s">
        <v>1540</v>
      </c>
      <c r="B237" s="5">
        <v>79382571</v>
      </c>
      <c r="C237" s="5" t="s">
        <v>1540</v>
      </c>
      <c r="D237" s="5" t="s">
        <v>1063</v>
      </c>
      <c r="E237" s="5" t="s">
        <v>1533</v>
      </c>
      <c r="F237" s="5" t="s">
        <v>1534</v>
      </c>
      <c r="G237" s="5" t="s">
        <v>1535</v>
      </c>
      <c r="H237" s="5" t="s">
        <v>1536</v>
      </c>
      <c r="I237" s="16">
        <v>42772</v>
      </c>
      <c r="J237" s="16">
        <v>42897</v>
      </c>
      <c r="K237" s="5" t="s">
        <v>1537</v>
      </c>
      <c r="L237" s="5" t="s">
        <v>1529</v>
      </c>
      <c r="M237" s="16">
        <v>23465</v>
      </c>
      <c r="N237" s="5">
        <v>1</v>
      </c>
      <c r="O237" s="5" t="s">
        <v>1539</v>
      </c>
      <c r="P237" s="19">
        <f t="shared" ca="1" si="3"/>
        <v>59.652054794520545</v>
      </c>
      <c r="Q237" s="13" t="s">
        <v>1531</v>
      </c>
      <c r="R237" s="17" t="s">
        <v>1538</v>
      </c>
    </row>
    <row r="238" spans="1:18" ht="15.75" x14ac:dyDescent="0.25">
      <c r="A238" s="5" t="s">
        <v>1540</v>
      </c>
      <c r="B238" s="5">
        <v>28835600</v>
      </c>
      <c r="C238" s="5" t="s">
        <v>1540</v>
      </c>
      <c r="D238" s="5" t="s">
        <v>368</v>
      </c>
      <c r="E238" s="5" t="s">
        <v>1562</v>
      </c>
      <c r="F238" s="5" t="s">
        <v>1563</v>
      </c>
      <c r="G238" s="5" t="s">
        <v>1526</v>
      </c>
      <c r="H238" s="5" t="s">
        <v>1527</v>
      </c>
      <c r="I238" s="16">
        <v>42775</v>
      </c>
      <c r="J238" s="16">
        <v>42855</v>
      </c>
      <c r="K238" s="5" t="s">
        <v>1528</v>
      </c>
      <c r="L238" s="5" t="s">
        <v>1567</v>
      </c>
      <c r="M238" s="16">
        <v>21556</v>
      </c>
      <c r="N238" s="5">
        <v>19</v>
      </c>
      <c r="O238" s="5" t="s">
        <v>1530</v>
      </c>
      <c r="P238" s="19">
        <f t="shared" ca="1" si="3"/>
        <v>64.882191780821913</v>
      </c>
      <c r="Q238" s="13" t="s">
        <v>1531</v>
      </c>
      <c r="R238" s="17" t="s">
        <v>1532</v>
      </c>
    </row>
    <row r="239" spans="1:18" ht="15.75" x14ac:dyDescent="0.25">
      <c r="A239" s="5" t="s">
        <v>1669</v>
      </c>
      <c r="B239" s="5">
        <v>79788417</v>
      </c>
      <c r="C239" s="5" t="s">
        <v>1669</v>
      </c>
      <c r="D239" s="5" t="s">
        <v>1143</v>
      </c>
      <c r="E239" s="5" t="s">
        <v>1533</v>
      </c>
      <c r="F239" s="5" t="s">
        <v>1534</v>
      </c>
      <c r="G239" s="5" t="s">
        <v>1553</v>
      </c>
      <c r="H239" s="5" t="s">
        <v>1554</v>
      </c>
      <c r="I239" s="16">
        <v>42767</v>
      </c>
      <c r="J239" s="16">
        <v>42897</v>
      </c>
      <c r="K239" s="5" t="s">
        <v>1555</v>
      </c>
      <c r="L239" s="5" t="s">
        <v>1529</v>
      </c>
      <c r="M239" s="16">
        <v>28016</v>
      </c>
      <c r="N239" s="5">
        <v>17</v>
      </c>
      <c r="O239" s="5" t="s">
        <v>1539</v>
      </c>
      <c r="P239" s="19">
        <f t="shared" ca="1" si="3"/>
        <v>47.183561643835617</v>
      </c>
      <c r="Q239" s="13" t="s">
        <v>1531</v>
      </c>
      <c r="R239" s="17" t="s">
        <v>1538</v>
      </c>
    </row>
    <row r="240" spans="1:18" ht="15.75" x14ac:dyDescent="0.25">
      <c r="A240" s="5" t="s">
        <v>1669</v>
      </c>
      <c r="B240" s="5">
        <v>1032360656</v>
      </c>
      <c r="C240" s="5" t="s">
        <v>1669</v>
      </c>
      <c r="D240" s="5" t="s">
        <v>1394</v>
      </c>
      <c r="E240" s="5" t="s">
        <v>1541</v>
      </c>
      <c r="F240" s="5" t="s">
        <v>1534</v>
      </c>
      <c r="G240" s="5" t="s">
        <v>1553</v>
      </c>
      <c r="H240" s="5" t="s">
        <v>1554</v>
      </c>
      <c r="I240" s="16">
        <v>42767</v>
      </c>
      <c r="J240" s="16">
        <v>42897</v>
      </c>
      <c r="K240" s="5" t="s">
        <v>1555</v>
      </c>
      <c r="L240" s="5" t="s">
        <v>1546</v>
      </c>
      <c r="M240" s="16">
        <v>31480</v>
      </c>
      <c r="N240" s="5">
        <v>4</v>
      </c>
      <c r="O240" s="5" t="s">
        <v>1539</v>
      </c>
      <c r="P240" s="19">
        <f t="shared" ca="1" si="3"/>
        <v>37.69315068493151</v>
      </c>
      <c r="Q240" s="13" t="s">
        <v>1531</v>
      </c>
      <c r="R240" s="17" t="s">
        <v>1538</v>
      </c>
    </row>
    <row r="241" spans="1:18" ht="15.75" x14ac:dyDescent="0.25">
      <c r="A241" s="5" t="s">
        <v>1669</v>
      </c>
      <c r="B241" s="5">
        <v>9309453</v>
      </c>
      <c r="C241" s="5" t="s">
        <v>1669</v>
      </c>
      <c r="D241" s="5" t="s">
        <v>59</v>
      </c>
      <c r="E241" s="5" t="s">
        <v>1562</v>
      </c>
      <c r="F241" s="5" t="s">
        <v>1563</v>
      </c>
      <c r="G241" s="5" t="s">
        <v>1526</v>
      </c>
      <c r="H241" s="5" t="s">
        <v>1527</v>
      </c>
      <c r="I241" s="16">
        <v>42775</v>
      </c>
      <c r="J241" s="16">
        <v>42891</v>
      </c>
      <c r="K241" s="5" t="s">
        <v>1528</v>
      </c>
      <c r="L241" s="5" t="s">
        <v>1567</v>
      </c>
      <c r="M241" s="16">
        <v>36744</v>
      </c>
      <c r="N241" s="5">
        <v>18</v>
      </c>
      <c r="O241" s="5" t="s">
        <v>1539</v>
      </c>
      <c r="P241" s="19">
        <f t="shared" ca="1" si="3"/>
        <v>23.271232876712329</v>
      </c>
      <c r="Q241" s="13" t="s">
        <v>1531</v>
      </c>
      <c r="R241" s="17" t="s">
        <v>1532</v>
      </c>
    </row>
    <row r="242" spans="1:18" ht="15.75" x14ac:dyDescent="0.25">
      <c r="A242" s="5" t="s">
        <v>1669</v>
      </c>
      <c r="B242" s="5">
        <v>79605984</v>
      </c>
      <c r="C242" s="5" t="s">
        <v>1669</v>
      </c>
      <c r="D242" s="5" t="s">
        <v>1106</v>
      </c>
      <c r="E242" s="5" t="s">
        <v>1541</v>
      </c>
      <c r="F242" s="5" t="s">
        <v>1670</v>
      </c>
      <c r="G242" s="5" t="s">
        <v>1568</v>
      </c>
      <c r="H242" s="5" t="s">
        <v>1569</v>
      </c>
      <c r="I242" s="16">
        <v>42808</v>
      </c>
      <c r="J242" s="16">
        <v>42853</v>
      </c>
      <c r="K242" s="5" t="s">
        <v>1671</v>
      </c>
      <c r="L242" s="5" t="s">
        <v>1546</v>
      </c>
      <c r="M242" s="16">
        <v>26616</v>
      </c>
      <c r="N242" s="5">
        <v>1</v>
      </c>
      <c r="O242" s="5" t="s">
        <v>1539</v>
      </c>
      <c r="P242" s="19">
        <f t="shared" ca="1" si="3"/>
        <v>51.019178082191779</v>
      </c>
      <c r="Q242" s="13" t="s">
        <v>1531</v>
      </c>
      <c r="R242" s="17" t="s">
        <v>1548</v>
      </c>
    </row>
    <row r="243" spans="1:18" ht="15.75" x14ac:dyDescent="0.25">
      <c r="A243" s="5" t="s">
        <v>1669</v>
      </c>
      <c r="B243" s="5">
        <v>1032402879</v>
      </c>
      <c r="C243" s="5" t="s">
        <v>1669</v>
      </c>
      <c r="D243" s="5" t="s">
        <v>1402</v>
      </c>
      <c r="E243" s="5" t="s">
        <v>1541</v>
      </c>
      <c r="F243" s="5" t="s">
        <v>1534</v>
      </c>
      <c r="G243" s="5" t="s">
        <v>1564</v>
      </c>
      <c r="H243" s="5" t="s">
        <v>1565</v>
      </c>
      <c r="I243" s="16">
        <v>42767</v>
      </c>
      <c r="J243" s="16">
        <v>42897</v>
      </c>
      <c r="K243" s="5" t="s">
        <v>1566</v>
      </c>
      <c r="L243" s="5" t="s">
        <v>1546</v>
      </c>
      <c r="M243" s="16">
        <v>32155</v>
      </c>
      <c r="N243" s="5">
        <v>4</v>
      </c>
      <c r="O243" s="5" t="s">
        <v>1539</v>
      </c>
      <c r="P243" s="19">
        <f t="shared" ca="1" si="3"/>
        <v>35.843835616438355</v>
      </c>
      <c r="Q243" s="13" t="s">
        <v>1531</v>
      </c>
      <c r="R243" s="17" t="s">
        <v>1532</v>
      </c>
    </row>
    <row r="244" spans="1:18" ht="15.75" x14ac:dyDescent="0.25">
      <c r="A244" s="5" t="s">
        <v>1669</v>
      </c>
      <c r="B244" s="5">
        <v>80808206</v>
      </c>
      <c r="C244" s="5" t="s">
        <v>1669</v>
      </c>
      <c r="D244" s="5" t="s">
        <v>1251</v>
      </c>
      <c r="E244" s="5" t="s">
        <v>1541</v>
      </c>
      <c r="F244" s="5" t="s">
        <v>1534</v>
      </c>
      <c r="G244" s="5" t="s">
        <v>1550</v>
      </c>
      <c r="H244" s="5" t="s">
        <v>1551</v>
      </c>
      <c r="I244" s="16">
        <v>42767</v>
      </c>
      <c r="J244" s="16">
        <v>42897</v>
      </c>
      <c r="K244" s="5" t="s">
        <v>1552</v>
      </c>
      <c r="L244" s="5" t="s">
        <v>1546</v>
      </c>
      <c r="M244" s="16">
        <v>30753</v>
      </c>
      <c r="N244" s="5">
        <v>3</v>
      </c>
      <c r="O244" s="5" t="s">
        <v>1539</v>
      </c>
      <c r="P244" s="19">
        <f t="shared" ca="1" si="3"/>
        <v>39.684931506849317</v>
      </c>
      <c r="Q244" s="13" t="s">
        <v>1531</v>
      </c>
      <c r="R244" s="17" t="s">
        <v>1548</v>
      </c>
    </row>
    <row r="245" spans="1:18" ht="15.75" x14ac:dyDescent="0.25">
      <c r="A245" s="5" t="s">
        <v>1669</v>
      </c>
      <c r="B245" s="5">
        <v>79878684</v>
      </c>
      <c r="C245" s="5" t="s">
        <v>1669</v>
      </c>
      <c r="D245" s="5" t="s">
        <v>1159</v>
      </c>
      <c r="E245" s="5" t="s">
        <v>1533</v>
      </c>
      <c r="F245" s="5" t="s">
        <v>1571</v>
      </c>
      <c r="G245" s="5" t="s">
        <v>1550</v>
      </c>
      <c r="H245" s="5" t="s">
        <v>1551</v>
      </c>
      <c r="I245" s="16">
        <v>42767</v>
      </c>
      <c r="J245" s="16">
        <v>43086</v>
      </c>
      <c r="K245" s="5" t="s">
        <v>1552</v>
      </c>
      <c r="L245" s="5" t="s">
        <v>1529</v>
      </c>
      <c r="M245" s="16">
        <v>28755</v>
      </c>
      <c r="N245" s="5">
        <v>7</v>
      </c>
      <c r="O245" s="5" t="s">
        <v>1539</v>
      </c>
      <c r="P245" s="19">
        <f t="shared" ca="1" si="3"/>
        <v>45.158904109589038</v>
      </c>
      <c r="Q245" s="13" t="s">
        <v>1531</v>
      </c>
      <c r="R245" s="17" t="s">
        <v>1538</v>
      </c>
    </row>
    <row r="246" spans="1:18" ht="15.75" x14ac:dyDescent="0.25">
      <c r="A246" s="5" t="s">
        <v>1669</v>
      </c>
      <c r="B246" s="5">
        <v>19347093</v>
      </c>
      <c r="C246" s="5" t="s">
        <v>1669</v>
      </c>
      <c r="D246" s="5" t="s">
        <v>280</v>
      </c>
      <c r="E246" s="5" t="s">
        <v>1541</v>
      </c>
      <c r="F246" s="5" t="s">
        <v>1542</v>
      </c>
      <c r="G246" s="5" t="s">
        <v>1543</v>
      </c>
      <c r="H246" s="5" t="s">
        <v>1544</v>
      </c>
      <c r="I246" s="16">
        <v>41295</v>
      </c>
      <c r="J246" s="16">
        <v>41340</v>
      </c>
      <c r="K246" s="5" t="s">
        <v>1545</v>
      </c>
      <c r="L246" s="5" t="s">
        <v>1546</v>
      </c>
      <c r="M246" s="16">
        <v>21225</v>
      </c>
      <c r="N246" s="5">
        <v>7</v>
      </c>
      <c r="O246" s="5" t="s">
        <v>1539</v>
      </c>
      <c r="P246" s="19">
        <f t="shared" ca="1" si="3"/>
        <v>65.789041095890411</v>
      </c>
      <c r="Q246" s="13" t="s">
        <v>1672</v>
      </c>
      <c r="R246" s="17" t="s">
        <v>1548</v>
      </c>
    </row>
    <row r="247" spans="1:18" ht="15.75" x14ac:dyDescent="0.25">
      <c r="A247" s="5" t="s">
        <v>1669</v>
      </c>
      <c r="B247" s="5">
        <v>1032388237</v>
      </c>
      <c r="C247" s="5" t="s">
        <v>1669</v>
      </c>
      <c r="D247" s="5" t="s">
        <v>1399</v>
      </c>
      <c r="E247" s="5" t="s">
        <v>1524</v>
      </c>
      <c r="F247" s="5" t="s">
        <v>1525</v>
      </c>
      <c r="G247" s="5" t="s">
        <v>1526</v>
      </c>
      <c r="H247" s="5" t="s">
        <v>1527</v>
      </c>
      <c r="I247" s="16">
        <v>42842</v>
      </c>
      <c r="J247" s="16">
        <v>42914</v>
      </c>
      <c r="K247" s="5" t="s">
        <v>1528</v>
      </c>
      <c r="L247" s="5" t="s">
        <v>1529</v>
      </c>
      <c r="M247" s="16">
        <v>31890</v>
      </c>
      <c r="N247" s="5">
        <v>8</v>
      </c>
      <c r="O247" s="5" t="s">
        <v>1539</v>
      </c>
      <c r="P247" s="19">
        <f t="shared" ca="1" si="3"/>
        <v>36.56986301369863</v>
      </c>
      <c r="Q247" s="13" t="s">
        <v>1531</v>
      </c>
      <c r="R247" s="17" t="s">
        <v>1532</v>
      </c>
    </row>
    <row r="248" spans="1:18" ht="15.75" x14ac:dyDescent="0.25">
      <c r="A248" s="5" t="s">
        <v>1669</v>
      </c>
      <c r="B248" s="5">
        <v>79657303</v>
      </c>
      <c r="C248" s="5" t="s">
        <v>1669</v>
      </c>
      <c r="D248" s="5" t="s">
        <v>1116</v>
      </c>
      <c r="E248" s="5" t="s">
        <v>1562</v>
      </c>
      <c r="F248" s="5" t="s">
        <v>1580</v>
      </c>
      <c r="G248" s="5" t="s">
        <v>1605</v>
      </c>
      <c r="H248" s="5" t="s">
        <v>1606</v>
      </c>
      <c r="I248" s="16">
        <v>42767</v>
      </c>
      <c r="J248" s="16">
        <v>42902</v>
      </c>
      <c r="K248" s="5" t="s">
        <v>1607</v>
      </c>
      <c r="L248" s="5" t="s">
        <v>1587</v>
      </c>
      <c r="M248" s="16">
        <v>27121</v>
      </c>
      <c r="N248" s="5">
        <v>9</v>
      </c>
      <c r="O248" s="5" t="s">
        <v>1539</v>
      </c>
      <c r="P248" s="19">
        <f t="shared" ca="1" si="3"/>
        <v>49.635616438356166</v>
      </c>
      <c r="Q248" s="13" t="s">
        <v>1531</v>
      </c>
      <c r="R248" s="17" t="s">
        <v>1548</v>
      </c>
    </row>
    <row r="249" spans="1:18" ht="15.75" x14ac:dyDescent="0.25">
      <c r="A249" s="5" t="s">
        <v>1669</v>
      </c>
      <c r="B249" s="5">
        <v>20565713</v>
      </c>
      <c r="C249" s="5" t="s">
        <v>1669</v>
      </c>
      <c r="D249" s="5" t="s">
        <v>306</v>
      </c>
      <c r="E249" s="5" t="s">
        <v>1524</v>
      </c>
      <c r="F249" s="5" t="s">
        <v>1525</v>
      </c>
      <c r="G249" s="5" t="s">
        <v>1526</v>
      </c>
      <c r="H249" s="5" t="s">
        <v>1527</v>
      </c>
      <c r="I249" s="16">
        <v>42842</v>
      </c>
      <c r="J249" s="16">
        <v>42914</v>
      </c>
      <c r="K249" s="5" t="s">
        <v>1528</v>
      </c>
      <c r="L249" s="5" t="s">
        <v>1529</v>
      </c>
      <c r="M249" s="16">
        <v>36314</v>
      </c>
      <c r="N249" s="5">
        <v>15</v>
      </c>
      <c r="O249" s="5" t="s">
        <v>1530</v>
      </c>
      <c r="P249" s="19">
        <f t="shared" ca="1" si="3"/>
        <v>24.449315068493149</v>
      </c>
      <c r="Q249" s="13" t="s">
        <v>1531</v>
      </c>
      <c r="R249" s="17" t="s">
        <v>1532</v>
      </c>
    </row>
    <row r="250" spans="1:18" ht="15.75" x14ac:dyDescent="0.25">
      <c r="A250" s="5" t="s">
        <v>1669</v>
      </c>
      <c r="B250" s="5">
        <v>79880660</v>
      </c>
      <c r="C250" s="5" t="s">
        <v>1669</v>
      </c>
      <c r="D250" s="5" t="s">
        <v>1162</v>
      </c>
      <c r="E250" s="5" t="s">
        <v>1562</v>
      </c>
      <c r="F250" s="5" t="s">
        <v>1580</v>
      </c>
      <c r="G250" s="5" t="s">
        <v>1654</v>
      </c>
      <c r="H250" s="5" t="s">
        <v>1655</v>
      </c>
      <c r="I250" s="16">
        <v>42744</v>
      </c>
      <c r="J250" s="16">
        <v>42902</v>
      </c>
      <c r="K250" s="5" t="s">
        <v>1656</v>
      </c>
      <c r="L250" s="5" t="s">
        <v>1587</v>
      </c>
      <c r="M250" s="16">
        <v>29121</v>
      </c>
      <c r="N250" s="5">
        <v>2</v>
      </c>
      <c r="O250" s="5" t="s">
        <v>1539</v>
      </c>
      <c r="P250" s="19">
        <f t="shared" ca="1" si="3"/>
        <v>44.156164383561645</v>
      </c>
      <c r="Q250" s="13" t="s">
        <v>1531</v>
      </c>
      <c r="R250" s="17" t="s">
        <v>1548</v>
      </c>
    </row>
    <row r="251" spans="1:18" ht="15.75" x14ac:dyDescent="0.25">
      <c r="A251" s="5" t="s">
        <v>1669</v>
      </c>
      <c r="B251" s="5">
        <v>11256259</v>
      </c>
      <c r="C251" s="5" t="s">
        <v>1669</v>
      </c>
      <c r="D251" s="5" t="s">
        <v>163</v>
      </c>
      <c r="E251" s="5" t="s">
        <v>1541</v>
      </c>
      <c r="F251" s="5" t="s">
        <v>1571</v>
      </c>
      <c r="G251" s="5" t="s">
        <v>1543</v>
      </c>
      <c r="H251" s="5" t="s">
        <v>1544</v>
      </c>
      <c r="I251" s="16">
        <v>42767</v>
      </c>
      <c r="J251" s="16">
        <v>43086</v>
      </c>
      <c r="K251" s="5" t="s">
        <v>1545</v>
      </c>
      <c r="L251" s="5" t="s">
        <v>1546</v>
      </c>
      <c r="M251" s="16">
        <v>29860</v>
      </c>
      <c r="N251" s="5">
        <v>9</v>
      </c>
      <c r="O251" s="5" t="s">
        <v>1539</v>
      </c>
      <c r="P251" s="19">
        <f t="shared" ca="1" si="3"/>
        <v>42.131506849315066</v>
      </c>
      <c r="Q251" s="13" t="s">
        <v>1531</v>
      </c>
      <c r="R251" s="17" t="s">
        <v>1532</v>
      </c>
    </row>
    <row r="252" spans="1:18" ht="15.75" x14ac:dyDescent="0.25">
      <c r="A252" s="5" t="s">
        <v>1669</v>
      </c>
      <c r="B252" s="5">
        <v>91425456</v>
      </c>
      <c r="C252" s="5" t="s">
        <v>1669</v>
      </c>
      <c r="D252" s="5" t="s">
        <v>1284</v>
      </c>
      <c r="E252" s="5" t="s">
        <v>1562</v>
      </c>
      <c r="F252" s="5" t="s">
        <v>1563</v>
      </c>
      <c r="G252" s="5" t="s">
        <v>1564</v>
      </c>
      <c r="H252" s="5" t="s">
        <v>1565</v>
      </c>
      <c r="I252" s="16">
        <v>42767</v>
      </c>
      <c r="J252" s="16">
        <v>42897</v>
      </c>
      <c r="K252" s="5" t="s">
        <v>1566</v>
      </c>
      <c r="L252" s="5" t="s">
        <v>1567</v>
      </c>
      <c r="M252" s="16">
        <v>23745</v>
      </c>
      <c r="N252" s="5">
        <v>2</v>
      </c>
      <c r="O252" s="5" t="s">
        <v>1539</v>
      </c>
      <c r="P252" s="19">
        <f t="shared" ca="1" si="3"/>
        <v>58.884931506849313</v>
      </c>
      <c r="Q252" s="13" t="s">
        <v>1531</v>
      </c>
      <c r="R252" s="17" t="s">
        <v>1538</v>
      </c>
    </row>
    <row r="253" spans="1:18" ht="15.75" x14ac:dyDescent="0.25">
      <c r="A253" s="5" t="s">
        <v>1669</v>
      </c>
      <c r="B253" s="5">
        <v>79531557</v>
      </c>
      <c r="C253" s="5" t="s">
        <v>1669</v>
      </c>
      <c r="D253" s="5" t="s">
        <v>1087</v>
      </c>
      <c r="E253" s="5" t="s">
        <v>1533</v>
      </c>
      <c r="F253" s="5" t="s">
        <v>1534</v>
      </c>
      <c r="G253" s="5" t="s">
        <v>1597</v>
      </c>
      <c r="H253" s="5" t="s">
        <v>1598</v>
      </c>
      <c r="I253" s="16">
        <v>42767</v>
      </c>
      <c r="J253" s="16">
        <v>42897</v>
      </c>
      <c r="K253" s="5" t="s">
        <v>1599</v>
      </c>
      <c r="L253" s="5" t="s">
        <v>1529</v>
      </c>
      <c r="M253" s="16">
        <v>25611</v>
      </c>
      <c r="N253" s="5">
        <v>5</v>
      </c>
      <c r="O253" s="5" t="s">
        <v>1539</v>
      </c>
      <c r="P253" s="19">
        <f t="shared" ca="1" si="3"/>
        <v>53.772602739726025</v>
      </c>
      <c r="Q253" s="13" t="s">
        <v>1531</v>
      </c>
      <c r="R253" s="17" t="s">
        <v>1532</v>
      </c>
    </row>
    <row r="254" spans="1:18" ht="15.75" x14ac:dyDescent="0.25">
      <c r="A254" s="5" t="s">
        <v>1669</v>
      </c>
      <c r="B254" s="5">
        <v>23489949</v>
      </c>
      <c r="C254" s="5" t="s">
        <v>1669</v>
      </c>
      <c r="D254" s="5" t="s">
        <v>323</v>
      </c>
      <c r="E254" s="5" t="s">
        <v>1524</v>
      </c>
      <c r="F254" s="5" t="s">
        <v>1525</v>
      </c>
      <c r="G254" s="5" t="s">
        <v>1526</v>
      </c>
      <c r="H254" s="5" t="s">
        <v>1527</v>
      </c>
      <c r="I254" s="16">
        <v>42844</v>
      </c>
      <c r="J254" s="16">
        <v>42914</v>
      </c>
      <c r="K254" s="5" t="s">
        <v>1528</v>
      </c>
      <c r="L254" s="5" t="s">
        <v>1529</v>
      </c>
      <c r="M254" s="16">
        <v>21596</v>
      </c>
      <c r="N254" s="5">
        <v>9</v>
      </c>
      <c r="O254" s="5" t="s">
        <v>1530</v>
      </c>
      <c r="P254" s="19">
        <f t="shared" ca="1" si="3"/>
        <v>64.772602739726025</v>
      </c>
      <c r="Q254" s="13" t="s">
        <v>1531</v>
      </c>
      <c r="R254" s="17" t="s">
        <v>1532</v>
      </c>
    </row>
    <row r="255" spans="1:18" ht="15.75" x14ac:dyDescent="0.25">
      <c r="A255" s="5" t="s">
        <v>1669</v>
      </c>
      <c r="B255" s="5">
        <v>40010675</v>
      </c>
      <c r="C255" s="5" t="s">
        <v>1669</v>
      </c>
      <c r="D255" s="5" t="s">
        <v>508</v>
      </c>
      <c r="E255" s="5" t="s">
        <v>1524</v>
      </c>
      <c r="F255" s="5" t="s">
        <v>1534</v>
      </c>
      <c r="G255" s="5" t="s">
        <v>1526</v>
      </c>
      <c r="H255" s="5" t="s">
        <v>1527</v>
      </c>
      <c r="I255" s="16">
        <v>42767</v>
      </c>
      <c r="J255" s="16">
        <v>42914</v>
      </c>
      <c r="K255" s="5" t="s">
        <v>1528</v>
      </c>
      <c r="L255" s="5" t="s">
        <v>1529</v>
      </c>
      <c r="M255" s="16">
        <v>20396</v>
      </c>
      <c r="N255" s="5">
        <v>5</v>
      </c>
      <c r="O255" s="5" t="s">
        <v>1530</v>
      </c>
      <c r="P255" s="19">
        <f t="shared" ca="1" si="3"/>
        <v>68.060273972602744</v>
      </c>
      <c r="Q255" s="13" t="s">
        <v>1531</v>
      </c>
      <c r="R255" s="17" t="s">
        <v>1548</v>
      </c>
    </row>
    <row r="256" spans="1:18" ht="15.75" x14ac:dyDescent="0.25">
      <c r="A256" s="5" t="s">
        <v>1669</v>
      </c>
      <c r="B256" s="5">
        <v>20565276</v>
      </c>
      <c r="C256" s="5" t="s">
        <v>1669</v>
      </c>
      <c r="D256" s="5" t="s">
        <v>305</v>
      </c>
      <c r="E256" s="5" t="s">
        <v>1533</v>
      </c>
      <c r="F256" s="5" t="s">
        <v>1534</v>
      </c>
      <c r="G256" s="5" t="s">
        <v>1526</v>
      </c>
      <c r="H256" s="5" t="s">
        <v>1527</v>
      </c>
      <c r="I256" s="16">
        <v>42767</v>
      </c>
      <c r="J256" s="16">
        <v>42914</v>
      </c>
      <c r="K256" s="5" t="s">
        <v>1528</v>
      </c>
      <c r="L256" s="5" t="s">
        <v>1529</v>
      </c>
      <c r="M256" s="16">
        <v>36292</v>
      </c>
      <c r="N256" s="5">
        <v>9</v>
      </c>
      <c r="O256" s="5" t="s">
        <v>1530</v>
      </c>
      <c r="P256" s="19">
        <f t="shared" ca="1" si="3"/>
        <v>24.509589041095889</v>
      </c>
      <c r="Q256" s="13" t="s">
        <v>1531</v>
      </c>
      <c r="R256" s="17" t="s">
        <v>1609</v>
      </c>
    </row>
    <row r="257" spans="1:18" ht="15.75" x14ac:dyDescent="0.25">
      <c r="A257" s="5" t="s">
        <v>1669</v>
      </c>
      <c r="B257" s="5">
        <v>39569207</v>
      </c>
      <c r="C257" s="5" t="s">
        <v>1669</v>
      </c>
      <c r="D257" s="5" t="s">
        <v>493</v>
      </c>
      <c r="E257" s="5" t="s">
        <v>1562</v>
      </c>
      <c r="F257" s="5" t="s">
        <v>1563</v>
      </c>
      <c r="G257" s="5" t="s">
        <v>1564</v>
      </c>
      <c r="H257" s="5" t="s">
        <v>1565</v>
      </c>
      <c r="I257" s="16">
        <v>42775</v>
      </c>
      <c r="J257" s="16">
        <v>42897</v>
      </c>
      <c r="K257" s="5" t="s">
        <v>1566</v>
      </c>
      <c r="L257" s="5" t="s">
        <v>1567</v>
      </c>
      <c r="M257" s="16">
        <v>26991</v>
      </c>
      <c r="N257" s="5">
        <v>1</v>
      </c>
      <c r="O257" s="5" t="s">
        <v>1530</v>
      </c>
      <c r="P257" s="19">
        <f t="shared" ca="1" si="3"/>
        <v>49.991780821917807</v>
      </c>
      <c r="Q257" s="13" t="s">
        <v>1531</v>
      </c>
      <c r="R257" s="17" t="s">
        <v>1609</v>
      </c>
    </row>
    <row r="258" spans="1:18" ht="15.75" x14ac:dyDescent="0.25">
      <c r="A258" s="5" t="s">
        <v>1669</v>
      </c>
      <c r="B258" s="5">
        <v>79708960</v>
      </c>
      <c r="C258" s="5" t="s">
        <v>1669</v>
      </c>
      <c r="D258" s="5" t="s">
        <v>1131</v>
      </c>
      <c r="E258" s="5" t="s">
        <v>1562</v>
      </c>
      <c r="F258" s="5" t="s">
        <v>1580</v>
      </c>
      <c r="G258" s="5" t="s">
        <v>1564</v>
      </c>
      <c r="H258" s="5" t="s">
        <v>1673</v>
      </c>
      <c r="I258" s="16">
        <v>42821</v>
      </c>
      <c r="J258" s="16">
        <v>42898</v>
      </c>
      <c r="K258" s="5" t="s">
        <v>1674</v>
      </c>
      <c r="L258" s="5" t="s">
        <v>1616</v>
      </c>
      <c r="M258" s="16">
        <v>27170</v>
      </c>
      <c r="N258" s="5">
        <v>1</v>
      </c>
      <c r="O258" s="5" t="s">
        <v>1539</v>
      </c>
      <c r="P258" s="19">
        <f t="shared" ca="1" si="3"/>
        <v>49.5013698630137</v>
      </c>
      <c r="Q258" s="13" t="s">
        <v>1531</v>
      </c>
      <c r="R258" s="17" t="s">
        <v>1609</v>
      </c>
    </row>
    <row r="259" spans="1:18" ht="15.75" x14ac:dyDescent="0.25">
      <c r="A259" s="5" t="s">
        <v>1669</v>
      </c>
      <c r="B259" s="5">
        <v>20888240</v>
      </c>
      <c r="C259" s="5" t="s">
        <v>1669</v>
      </c>
      <c r="D259" s="5" t="s">
        <v>310</v>
      </c>
      <c r="E259" s="5" t="s">
        <v>1541</v>
      </c>
      <c r="F259" s="5" t="s">
        <v>1571</v>
      </c>
      <c r="G259" s="5" t="s">
        <v>1550</v>
      </c>
      <c r="H259" s="5" t="s">
        <v>1551</v>
      </c>
      <c r="I259" s="16">
        <v>42767</v>
      </c>
      <c r="J259" s="16">
        <v>43086</v>
      </c>
      <c r="K259" s="5" t="s">
        <v>1552</v>
      </c>
      <c r="L259" s="5" t="s">
        <v>1546</v>
      </c>
      <c r="M259" s="16">
        <v>30194</v>
      </c>
      <c r="N259" s="5">
        <v>4</v>
      </c>
      <c r="O259" s="5" t="s">
        <v>1530</v>
      </c>
      <c r="P259" s="19">
        <f t="shared" ref="P259:P322" ca="1" si="4">(TODAY()-M259)/365</f>
        <v>41.216438356164382</v>
      </c>
      <c r="Q259" s="13" t="s">
        <v>1531</v>
      </c>
      <c r="R259" s="17" t="s">
        <v>1609</v>
      </c>
    </row>
    <row r="260" spans="1:18" ht="15.75" x14ac:dyDescent="0.25">
      <c r="A260" s="5" t="s">
        <v>1669</v>
      </c>
      <c r="B260" s="5">
        <v>51991123</v>
      </c>
      <c r="C260" s="5" t="s">
        <v>1669</v>
      </c>
      <c r="D260" s="5" t="s">
        <v>732</v>
      </c>
      <c r="E260" s="5" t="s">
        <v>1541</v>
      </c>
      <c r="F260" s="5" t="s">
        <v>1534</v>
      </c>
      <c r="G260" s="5" t="s">
        <v>1602</v>
      </c>
      <c r="H260" s="5" t="s">
        <v>1603</v>
      </c>
      <c r="I260" s="16">
        <v>42767</v>
      </c>
      <c r="J260" s="16">
        <v>42897</v>
      </c>
      <c r="K260" s="5" t="s">
        <v>1604</v>
      </c>
      <c r="L260" s="5" t="s">
        <v>1546</v>
      </c>
      <c r="M260" s="16">
        <v>25547</v>
      </c>
      <c r="N260" s="5">
        <v>1</v>
      </c>
      <c r="O260" s="5" t="s">
        <v>1530</v>
      </c>
      <c r="P260" s="19">
        <f t="shared" ca="1" si="4"/>
        <v>53.947945205479449</v>
      </c>
      <c r="Q260" s="13" t="s">
        <v>1531</v>
      </c>
      <c r="R260" s="17" t="s">
        <v>1609</v>
      </c>
    </row>
    <row r="261" spans="1:18" ht="15.75" x14ac:dyDescent="0.25">
      <c r="A261" s="5" t="s">
        <v>1669</v>
      </c>
      <c r="B261" s="5">
        <v>1032356291</v>
      </c>
      <c r="C261" s="5" t="s">
        <v>1669</v>
      </c>
      <c r="D261" s="5" t="s">
        <v>1393</v>
      </c>
      <c r="E261" s="5" t="s">
        <v>1541</v>
      </c>
      <c r="F261" s="5" t="s">
        <v>1534</v>
      </c>
      <c r="G261" s="5" t="s">
        <v>1597</v>
      </c>
      <c r="H261" s="5" t="s">
        <v>1598</v>
      </c>
      <c r="I261" s="16">
        <v>42767</v>
      </c>
      <c r="J261" s="16">
        <v>42897</v>
      </c>
      <c r="K261" s="5" t="s">
        <v>1599</v>
      </c>
      <c r="L261" s="5" t="s">
        <v>1546</v>
      </c>
      <c r="M261" s="16">
        <v>31209</v>
      </c>
      <c r="N261" s="5">
        <v>1</v>
      </c>
      <c r="O261" s="5" t="s">
        <v>1530</v>
      </c>
      <c r="P261" s="19">
        <f t="shared" ca="1" si="4"/>
        <v>38.435616438356163</v>
      </c>
      <c r="Q261" s="13" t="s">
        <v>1531</v>
      </c>
      <c r="R261" s="17" t="s">
        <v>1609</v>
      </c>
    </row>
    <row r="262" spans="1:18" ht="15.75" x14ac:dyDescent="0.25">
      <c r="A262" s="5" t="s">
        <v>1669</v>
      </c>
      <c r="B262" s="5">
        <v>79371959</v>
      </c>
      <c r="C262" s="5" t="s">
        <v>1669</v>
      </c>
      <c r="D262" s="5" t="s">
        <v>1061</v>
      </c>
      <c r="E262" s="5" t="s">
        <v>1562</v>
      </c>
      <c r="F262" s="5" t="s">
        <v>1563</v>
      </c>
      <c r="G262" s="5" t="s">
        <v>1657</v>
      </c>
      <c r="H262" s="5" t="s">
        <v>1658</v>
      </c>
      <c r="I262" s="16">
        <v>42767</v>
      </c>
      <c r="J262" s="16">
        <v>42902</v>
      </c>
      <c r="K262" s="5" t="s">
        <v>1659</v>
      </c>
      <c r="L262" s="5" t="s">
        <v>1587</v>
      </c>
      <c r="M262" s="16">
        <v>24131</v>
      </c>
      <c r="N262" s="5">
        <v>6</v>
      </c>
      <c r="O262" s="5" t="s">
        <v>1539</v>
      </c>
      <c r="P262" s="19">
        <f t="shared" ca="1" si="4"/>
        <v>57.827397260273976</v>
      </c>
      <c r="Q262" s="13" t="s">
        <v>1531</v>
      </c>
      <c r="R262" s="17" t="s">
        <v>1609</v>
      </c>
    </row>
    <row r="263" spans="1:18" ht="15.75" x14ac:dyDescent="0.25">
      <c r="A263" s="5" t="s">
        <v>1669</v>
      </c>
      <c r="B263" s="5">
        <v>80181550</v>
      </c>
      <c r="C263" s="5" t="s">
        <v>1669</v>
      </c>
      <c r="D263" s="5" t="s">
        <v>1217</v>
      </c>
      <c r="E263" s="5" t="s">
        <v>1533</v>
      </c>
      <c r="F263" s="5" t="s">
        <v>1534</v>
      </c>
      <c r="G263" s="5" t="s">
        <v>1602</v>
      </c>
      <c r="H263" s="5" t="s">
        <v>1603</v>
      </c>
      <c r="I263" s="16">
        <v>42767</v>
      </c>
      <c r="J263" s="16">
        <v>42897</v>
      </c>
      <c r="K263" s="5" t="s">
        <v>1604</v>
      </c>
      <c r="L263" s="5" t="s">
        <v>1529</v>
      </c>
      <c r="M263" s="16">
        <v>29809</v>
      </c>
      <c r="N263" s="5">
        <v>2</v>
      </c>
      <c r="O263" s="5" t="s">
        <v>1539</v>
      </c>
      <c r="P263" s="19">
        <f t="shared" ca="1" si="4"/>
        <v>42.271232876712325</v>
      </c>
      <c r="Q263" s="13" t="s">
        <v>1531</v>
      </c>
      <c r="R263" s="17" t="s">
        <v>1609</v>
      </c>
    </row>
    <row r="264" spans="1:18" ht="15.75" x14ac:dyDescent="0.25">
      <c r="A264" s="5" t="s">
        <v>1669</v>
      </c>
      <c r="B264" s="5">
        <v>80766367</v>
      </c>
      <c r="C264" s="5" t="s">
        <v>1669</v>
      </c>
      <c r="D264" s="5" t="s">
        <v>1246</v>
      </c>
      <c r="E264" s="5" t="s">
        <v>1541</v>
      </c>
      <c r="F264" s="5" t="s">
        <v>1542</v>
      </c>
      <c r="G264" s="5" t="s">
        <v>1543</v>
      </c>
      <c r="H264" s="5" t="s">
        <v>1544</v>
      </c>
      <c r="I264" s="16">
        <v>42394</v>
      </c>
      <c r="J264" s="16">
        <v>42439</v>
      </c>
      <c r="K264" s="5" t="s">
        <v>1545</v>
      </c>
      <c r="L264" s="5" t="s">
        <v>1546</v>
      </c>
      <c r="M264" s="16">
        <v>30797</v>
      </c>
      <c r="N264" s="5">
        <v>5</v>
      </c>
      <c r="O264" s="5" t="s">
        <v>1539</v>
      </c>
      <c r="P264" s="19">
        <f t="shared" ca="1" si="4"/>
        <v>39.564383561643837</v>
      </c>
      <c r="Q264" s="13" t="s">
        <v>1549</v>
      </c>
      <c r="R264" s="17" t="s">
        <v>1609</v>
      </c>
    </row>
    <row r="265" spans="1:18" ht="15.75" x14ac:dyDescent="0.25">
      <c r="A265" s="5" t="s">
        <v>1669</v>
      </c>
      <c r="B265" s="5">
        <v>79596160</v>
      </c>
      <c r="C265" s="5" t="s">
        <v>1669</v>
      </c>
      <c r="D265" s="5" t="s">
        <v>1100</v>
      </c>
      <c r="E265" s="5" t="s">
        <v>1541</v>
      </c>
      <c r="F265" s="5" t="s">
        <v>1580</v>
      </c>
      <c r="G265" s="5" t="s">
        <v>1573</v>
      </c>
      <c r="H265" s="5" t="s">
        <v>1574</v>
      </c>
      <c r="I265" s="16">
        <v>42767</v>
      </c>
      <c r="J265" s="16">
        <v>42904</v>
      </c>
      <c r="K265" s="5" t="s">
        <v>1575</v>
      </c>
      <c r="L265" s="5" t="s">
        <v>1576</v>
      </c>
      <c r="M265" s="16">
        <v>26348</v>
      </c>
      <c r="N265" s="5">
        <v>2</v>
      </c>
      <c r="O265" s="5" t="s">
        <v>1539</v>
      </c>
      <c r="P265" s="19">
        <f t="shared" ca="1" si="4"/>
        <v>51.753424657534246</v>
      </c>
      <c r="Q265" s="13" t="s">
        <v>1531</v>
      </c>
      <c r="R265" s="17" t="s">
        <v>1609</v>
      </c>
    </row>
    <row r="266" spans="1:18" ht="15.75" x14ac:dyDescent="0.25">
      <c r="A266" s="5" t="s">
        <v>1669</v>
      </c>
      <c r="B266" s="5">
        <v>80220305</v>
      </c>
      <c r="C266" s="5" t="s">
        <v>1669</v>
      </c>
      <c r="D266" s="5" t="s">
        <v>1226</v>
      </c>
      <c r="E266" s="5" t="s">
        <v>1562</v>
      </c>
      <c r="F266" s="5" t="s">
        <v>1563</v>
      </c>
      <c r="G266" s="5" t="s">
        <v>1629</v>
      </c>
      <c r="H266" s="5" t="s">
        <v>1630</v>
      </c>
      <c r="I266" s="16">
        <v>42795</v>
      </c>
      <c r="J266" s="16">
        <v>42892</v>
      </c>
      <c r="K266" s="5" t="s">
        <v>1631</v>
      </c>
      <c r="L266" s="5" t="s">
        <v>1567</v>
      </c>
      <c r="M266" s="16">
        <v>30077</v>
      </c>
      <c r="N266" s="5">
        <v>20</v>
      </c>
      <c r="O266" s="5" t="s">
        <v>1539</v>
      </c>
      <c r="P266" s="19">
        <f t="shared" ca="1" si="4"/>
        <v>41.536986301369865</v>
      </c>
      <c r="Q266" s="13" t="s">
        <v>1531</v>
      </c>
      <c r="R266" s="17" t="s">
        <v>1663</v>
      </c>
    </row>
    <row r="267" spans="1:18" ht="15.75" x14ac:dyDescent="0.25">
      <c r="A267" s="5" t="s">
        <v>1669</v>
      </c>
      <c r="B267" s="5">
        <v>10168215</v>
      </c>
      <c r="C267" s="5" t="s">
        <v>1669</v>
      </c>
      <c r="D267" s="5" t="s">
        <v>148</v>
      </c>
      <c r="E267" s="5" t="s">
        <v>1562</v>
      </c>
      <c r="F267" s="5" t="s">
        <v>1563</v>
      </c>
      <c r="G267" s="5" t="s">
        <v>1543</v>
      </c>
      <c r="H267" s="5" t="s">
        <v>1544</v>
      </c>
      <c r="I267" s="16">
        <v>42776</v>
      </c>
      <c r="J267" s="16">
        <v>42897</v>
      </c>
      <c r="K267" s="5" t="s">
        <v>1545</v>
      </c>
      <c r="L267" s="5" t="s">
        <v>1567</v>
      </c>
      <c r="M267" s="16">
        <v>22052</v>
      </c>
      <c r="N267" s="5">
        <v>1</v>
      </c>
      <c r="O267" s="5" t="s">
        <v>1539</v>
      </c>
      <c r="P267" s="19">
        <f t="shared" ca="1" si="4"/>
        <v>63.523287671232879</v>
      </c>
      <c r="Q267" s="13" t="s">
        <v>1531</v>
      </c>
      <c r="R267" s="17" t="s">
        <v>1532</v>
      </c>
    </row>
    <row r="268" spans="1:18" ht="15.75" x14ac:dyDescent="0.25">
      <c r="A268" s="5" t="s">
        <v>1669</v>
      </c>
      <c r="B268" s="5">
        <v>79956845</v>
      </c>
      <c r="C268" s="5" t="s">
        <v>1669</v>
      </c>
      <c r="D268" s="5" t="s">
        <v>1179</v>
      </c>
      <c r="E268" s="5" t="s">
        <v>1533</v>
      </c>
      <c r="F268" s="5" t="s">
        <v>1534</v>
      </c>
      <c r="G268" s="5" t="s">
        <v>1564</v>
      </c>
      <c r="H268" s="5" t="s">
        <v>1565</v>
      </c>
      <c r="I268" s="16">
        <v>42767</v>
      </c>
      <c r="J268" s="16">
        <v>42897</v>
      </c>
      <c r="K268" s="5" t="s">
        <v>1566</v>
      </c>
      <c r="L268" s="5" t="s">
        <v>1529</v>
      </c>
      <c r="M268" s="16">
        <v>29555</v>
      </c>
      <c r="N268" s="5">
        <v>3</v>
      </c>
      <c r="O268" s="5" t="s">
        <v>1539</v>
      </c>
      <c r="P268" s="19">
        <f t="shared" ca="1" si="4"/>
        <v>42.967123287671235</v>
      </c>
      <c r="Q268" s="13" t="s">
        <v>1531</v>
      </c>
      <c r="R268" s="17" t="s">
        <v>1548</v>
      </c>
    </row>
    <row r="269" spans="1:18" ht="15.75" x14ac:dyDescent="0.25">
      <c r="A269" s="5" t="s">
        <v>1669</v>
      </c>
      <c r="B269" s="5">
        <v>79790930</v>
      </c>
      <c r="C269" s="5" t="s">
        <v>1669</v>
      </c>
      <c r="D269" s="5" t="s">
        <v>1146</v>
      </c>
      <c r="E269" s="5" t="s">
        <v>1562</v>
      </c>
      <c r="F269" s="5" t="s">
        <v>1563</v>
      </c>
      <c r="G269" s="5" t="s">
        <v>1564</v>
      </c>
      <c r="H269" s="5" t="s">
        <v>1565</v>
      </c>
      <c r="I269" s="16">
        <v>42767</v>
      </c>
      <c r="J269" s="16">
        <v>42897</v>
      </c>
      <c r="K269" s="5" t="s">
        <v>1566</v>
      </c>
      <c r="L269" s="5" t="s">
        <v>1567</v>
      </c>
      <c r="M269" s="16">
        <v>28218</v>
      </c>
      <c r="N269" s="5">
        <v>1</v>
      </c>
      <c r="O269" s="5" t="s">
        <v>1539</v>
      </c>
      <c r="P269" s="19">
        <f t="shared" ca="1" si="4"/>
        <v>46.630136986301373</v>
      </c>
      <c r="Q269" s="13" t="s">
        <v>1531</v>
      </c>
      <c r="R269" s="17" t="s">
        <v>1548</v>
      </c>
    </row>
    <row r="270" spans="1:18" ht="15.75" x14ac:dyDescent="0.25">
      <c r="A270" s="5" t="s">
        <v>1669</v>
      </c>
      <c r="B270" s="5">
        <v>20526238</v>
      </c>
      <c r="C270" s="5" t="s">
        <v>1669</v>
      </c>
      <c r="D270" s="5" t="s">
        <v>304</v>
      </c>
      <c r="E270" s="5" t="s">
        <v>1524</v>
      </c>
      <c r="F270" s="5" t="s">
        <v>1525</v>
      </c>
      <c r="G270" s="5" t="s">
        <v>1526</v>
      </c>
      <c r="H270" s="5" t="s">
        <v>1527</v>
      </c>
      <c r="I270" s="16">
        <v>42849</v>
      </c>
      <c r="J270" s="16">
        <v>42914</v>
      </c>
      <c r="K270" s="5" t="s">
        <v>1528</v>
      </c>
      <c r="L270" s="5" t="s">
        <v>1529</v>
      </c>
      <c r="M270" s="16">
        <v>20864</v>
      </c>
      <c r="N270" s="5">
        <v>6</v>
      </c>
      <c r="O270" s="5" t="s">
        <v>1530</v>
      </c>
      <c r="P270" s="19">
        <f t="shared" ca="1" si="4"/>
        <v>66.778082191780825</v>
      </c>
      <c r="Q270" s="13" t="s">
        <v>1531</v>
      </c>
      <c r="R270" s="17" t="s">
        <v>1532</v>
      </c>
    </row>
    <row r="271" spans="1:18" ht="15.75" x14ac:dyDescent="0.25">
      <c r="A271" s="5" t="s">
        <v>1669</v>
      </c>
      <c r="B271" s="5">
        <v>52034084</v>
      </c>
      <c r="C271" s="5" t="s">
        <v>1669</v>
      </c>
      <c r="D271" s="5" t="s">
        <v>743</v>
      </c>
      <c r="E271" s="5" t="s">
        <v>1533</v>
      </c>
      <c r="F271" s="5" t="s">
        <v>1580</v>
      </c>
      <c r="G271" s="5" t="s">
        <v>1645</v>
      </c>
      <c r="H271" s="5" t="s">
        <v>1646</v>
      </c>
      <c r="I271" s="16">
        <v>42817</v>
      </c>
      <c r="J271" s="16">
        <v>42902</v>
      </c>
      <c r="K271" s="5" t="s">
        <v>1647</v>
      </c>
      <c r="L271" s="5" t="s">
        <v>1608</v>
      </c>
      <c r="M271" s="16">
        <v>26210</v>
      </c>
      <c r="N271" s="5">
        <v>1</v>
      </c>
      <c r="O271" s="5" t="s">
        <v>1530</v>
      </c>
      <c r="P271" s="19">
        <f t="shared" ca="1" si="4"/>
        <v>52.131506849315066</v>
      </c>
      <c r="Q271" s="13" t="s">
        <v>1531</v>
      </c>
      <c r="R271" s="17" t="s">
        <v>1548</v>
      </c>
    </row>
    <row r="272" spans="1:18" ht="15.75" x14ac:dyDescent="0.25">
      <c r="A272" s="5" t="s">
        <v>1669</v>
      </c>
      <c r="B272" s="5">
        <v>41506272</v>
      </c>
      <c r="C272" s="5" t="s">
        <v>1669</v>
      </c>
      <c r="D272" s="5" t="s">
        <v>520</v>
      </c>
      <c r="E272" s="5" t="s">
        <v>1562</v>
      </c>
      <c r="F272" s="5" t="s">
        <v>1580</v>
      </c>
      <c r="G272" s="5" t="s">
        <v>1642</v>
      </c>
      <c r="H272" s="5" t="s">
        <v>1643</v>
      </c>
      <c r="I272" s="16">
        <v>42828</v>
      </c>
      <c r="J272" s="16">
        <v>42891</v>
      </c>
      <c r="K272" s="5" t="s">
        <v>1644</v>
      </c>
      <c r="L272" s="5" t="s">
        <v>1587</v>
      </c>
      <c r="M272" s="16">
        <v>36905</v>
      </c>
      <c r="N272" s="5">
        <v>18</v>
      </c>
      <c r="O272" s="5" t="s">
        <v>1530</v>
      </c>
      <c r="P272" s="19">
        <f t="shared" ca="1" si="4"/>
        <v>22.830136986301369</v>
      </c>
      <c r="Q272" s="13" t="s">
        <v>1531</v>
      </c>
      <c r="R272" s="17" t="s">
        <v>1609</v>
      </c>
    </row>
    <row r="273" spans="1:18" ht="15.75" x14ac:dyDescent="0.25">
      <c r="A273" s="5" t="s">
        <v>1669</v>
      </c>
      <c r="B273" s="5">
        <v>53072114</v>
      </c>
      <c r="C273" s="5" t="s">
        <v>1669</v>
      </c>
      <c r="D273" s="5" t="s">
        <v>891</v>
      </c>
      <c r="E273" s="5" t="s">
        <v>1541</v>
      </c>
      <c r="F273" s="5" t="s">
        <v>1571</v>
      </c>
      <c r="G273" s="5" t="s">
        <v>1602</v>
      </c>
      <c r="H273" s="5" t="s">
        <v>1603</v>
      </c>
      <c r="I273" s="16">
        <v>42767</v>
      </c>
      <c r="J273" s="16">
        <v>43086</v>
      </c>
      <c r="K273" s="5" t="s">
        <v>1604</v>
      </c>
      <c r="L273" s="5" t="s">
        <v>1546</v>
      </c>
      <c r="M273" s="16">
        <v>30712</v>
      </c>
      <c r="N273" s="5">
        <v>4</v>
      </c>
      <c r="O273" s="5" t="s">
        <v>1530</v>
      </c>
      <c r="P273" s="19">
        <f t="shared" ca="1" si="4"/>
        <v>39.797260273972604</v>
      </c>
      <c r="Q273" s="13" t="s">
        <v>1531</v>
      </c>
      <c r="R273" s="17" t="s">
        <v>1532</v>
      </c>
    </row>
    <row r="274" spans="1:18" ht="15.75" x14ac:dyDescent="0.25">
      <c r="A274" s="5" t="s">
        <v>1669</v>
      </c>
      <c r="B274" s="5">
        <v>79711045</v>
      </c>
      <c r="C274" s="5" t="s">
        <v>1669</v>
      </c>
      <c r="D274" s="5" t="s">
        <v>1132</v>
      </c>
      <c r="E274" s="5" t="s">
        <v>1541</v>
      </c>
      <c r="F274" s="5" t="s">
        <v>1534</v>
      </c>
      <c r="G274" s="5" t="s">
        <v>1639</v>
      </c>
      <c r="H274" s="5" t="s">
        <v>1640</v>
      </c>
      <c r="I274" s="16">
        <v>42767</v>
      </c>
      <c r="J274" s="16">
        <v>42897</v>
      </c>
      <c r="K274" s="5" t="s">
        <v>1641</v>
      </c>
      <c r="L274" s="5" t="s">
        <v>1546</v>
      </c>
      <c r="M274" s="16">
        <v>27317</v>
      </c>
      <c r="N274" s="5">
        <v>6</v>
      </c>
      <c r="O274" s="5" t="s">
        <v>1539</v>
      </c>
      <c r="P274" s="19">
        <f t="shared" ca="1" si="4"/>
        <v>49.098630136986301</v>
      </c>
      <c r="Q274" s="13" t="s">
        <v>1531</v>
      </c>
      <c r="R274" s="17" t="s">
        <v>1532</v>
      </c>
    </row>
    <row r="275" spans="1:18" ht="15.75" x14ac:dyDescent="0.25">
      <c r="A275" s="5" t="s">
        <v>1669</v>
      </c>
      <c r="B275" s="5">
        <v>79149878</v>
      </c>
      <c r="C275" s="5" t="s">
        <v>1669</v>
      </c>
      <c r="D275" s="5" t="s">
        <v>1037</v>
      </c>
      <c r="E275" s="5" t="s">
        <v>1541</v>
      </c>
      <c r="F275" s="5" t="s">
        <v>1534</v>
      </c>
      <c r="G275" s="5" t="s">
        <v>1559</v>
      </c>
      <c r="H275" s="5" t="s">
        <v>1560</v>
      </c>
      <c r="I275" s="16">
        <v>42772</v>
      </c>
      <c r="J275" s="16">
        <v>42897</v>
      </c>
      <c r="K275" s="5" t="s">
        <v>1561</v>
      </c>
      <c r="L275" s="5" t="s">
        <v>1546</v>
      </c>
      <c r="M275" s="16">
        <v>22144</v>
      </c>
      <c r="N275" s="5">
        <v>1</v>
      </c>
      <c r="O275" s="5" t="s">
        <v>1539</v>
      </c>
      <c r="P275" s="19">
        <f t="shared" ca="1" si="4"/>
        <v>63.271232876712325</v>
      </c>
      <c r="Q275" s="13" t="s">
        <v>1531</v>
      </c>
      <c r="R275" s="17" t="s">
        <v>1548</v>
      </c>
    </row>
    <row r="276" spans="1:18" ht="15.75" x14ac:dyDescent="0.25">
      <c r="A276" s="5" t="s">
        <v>1669</v>
      </c>
      <c r="B276" s="5">
        <v>40610296</v>
      </c>
      <c r="C276" s="5" t="s">
        <v>1669</v>
      </c>
      <c r="D276" s="5" t="s">
        <v>515</v>
      </c>
      <c r="E276" s="5" t="s">
        <v>1541</v>
      </c>
      <c r="F276" s="5" t="s">
        <v>1534</v>
      </c>
      <c r="G276" s="5" t="s">
        <v>1639</v>
      </c>
      <c r="H276" s="5" t="s">
        <v>1640</v>
      </c>
      <c r="I276" s="16">
        <v>42767</v>
      </c>
      <c r="J276" s="16">
        <v>42897</v>
      </c>
      <c r="K276" s="5" t="s">
        <v>1641</v>
      </c>
      <c r="L276" s="5" t="s">
        <v>1546</v>
      </c>
      <c r="M276" s="16">
        <v>30447</v>
      </c>
      <c r="N276" s="5">
        <v>2</v>
      </c>
      <c r="O276" s="5" t="s">
        <v>1530</v>
      </c>
      <c r="P276" s="19">
        <f t="shared" ca="1" si="4"/>
        <v>40.523287671232879</v>
      </c>
      <c r="Q276" s="13" t="s">
        <v>1531</v>
      </c>
      <c r="R276" s="17" t="s">
        <v>1548</v>
      </c>
    </row>
    <row r="277" spans="1:18" ht="15.75" x14ac:dyDescent="0.25">
      <c r="A277" s="5" t="s">
        <v>1669</v>
      </c>
      <c r="B277" s="5">
        <v>1010181718</v>
      </c>
      <c r="C277" s="5" t="s">
        <v>1669</v>
      </c>
      <c r="D277" s="5" t="s">
        <v>1317</v>
      </c>
      <c r="E277" s="5" t="s">
        <v>1541</v>
      </c>
      <c r="F277" s="5" t="s">
        <v>1580</v>
      </c>
      <c r="G277" s="5" t="s">
        <v>1581</v>
      </c>
      <c r="H277" s="5" t="s">
        <v>1582</v>
      </c>
      <c r="I277" s="16">
        <v>42744</v>
      </c>
      <c r="J277" s="16">
        <v>42918</v>
      </c>
      <c r="K277" s="5" t="s">
        <v>1583</v>
      </c>
      <c r="L277" s="5" t="s">
        <v>1576</v>
      </c>
      <c r="M277" s="16">
        <v>32578</v>
      </c>
      <c r="N277" s="5">
        <v>1</v>
      </c>
      <c r="O277" s="5" t="s">
        <v>1539</v>
      </c>
      <c r="P277" s="19">
        <f t="shared" ca="1" si="4"/>
        <v>34.684931506849317</v>
      </c>
      <c r="Q277" s="13" t="s">
        <v>1531</v>
      </c>
      <c r="R277" s="17" t="s">
        <v>1548</v>
      </c>
    </row>
    <row r="278" spans="1:18" ht="15.75" x14ac:dyDescent="0.25">
      <c r="A278" s="5" t="s">
        <v>1669</v>
      </c>
      <c r="B278" s="5">
        <v>51713119</v>
      </c>
      <c r="C278" s="5" t="s">
        <v>1669</v>
      </c>
      <c r="D278" s="5" t="s">
        <v>693</v>
      </c>
      <c r="E278" s="5" t="s">
        <v>1541</v>
      </c>
      <c r="F278" s="5" t="s">
        <v>1542</v>
      </c>
      <c r="G278" s="5" t="s">
        <v>1526</v>
      </c>
      <c r="H278" s="5" t="s">
        <v>1527</v>
      </c>
      <c r="I278" s="16">
        <v>42767</v>
      </c>
      <c r="J278" s="16">
        <v>43086</v>
      </c>
      <c r="K278" s="5" t="s">
        <v>1528</v>
      </c>
      <c r="L278" s="5" t="s">
        <v>1546</v>
      </c>
      <c r="M278" s="16">
        <v>23479</v>
      </c>
      <c r="N278" s="5">
        <v>14</v>
      </c>
      <c r="O278" s="5" t="s">
        <v>1530</v>
      </c>
      <c r="P278" s="19">
        <f t="shared" ca="1" si="4"/>
        <v>59.613698630136987</v>
      </c>
      <c r="Q278" s="13" t="s">
        <v>1549</v>
      </c>
      <c r="R278" s="17" t="s">
        <v>1532</v>
      </c>
    </row>
    <row r="279" spans="1:18" ht="15.75" x14ac:dyDescent="0.25">
      <c r="A279" s="5" t="s">
        <v>1669</v>
      </c>
      <c r="B279" s="5">
        <v>19173635</v>
      </c>
      <c r="C279" s="5" t="s">
        <v>1669</v>
      </c>
      <c r="D279" s="5" t="s">
        <v>264</v>
      </c>
      <c r="E279" s="5" t="s">
        <v>1562</v>
      </c>
      <c r="F279" s="5" t="s">
        <v>1563</v>
      </c>
      <c r="G279" s="5" t="s">
        <v>1657</v>
      </c>
      <c r="H279" s="5" t="s">
        <v>1658</v>
      </c>
      <c r="I279" s="16">
        <v>42767</v>
      </c>
      <c r="J279" s="16">
        <v>42902</v>
      </c>
      <c r="K279" s="5" t="s">
        <v>1659</v>
      </c>
      <c r="L279" s="5" t="s">
        <v>1587</v>
      </c>
      <c r="M279" s="16">
        <v>36218</v>
      </c>
      <c r="N279" s="5">
        <v>3</v>
      </c>
      <c r="O279" s="5" t="s">
        <v>1539</v>
      </c>
      <c r="P279" s="19">
        <f t="shared" ca="1" si="4"/>
        <v>24.712328767123289</v>
      </c>
      <c r="Q279" s="13" t="s">
        <v>1531</v>
      </c>
      <c r="R279" s="17" t="s">
        <v>1609</v>
      </c>
    </row>
    <row r="280" spans="1:18" ht="15.75" x14ac:dyDescent="0.25">
      <c r="A280" s="5" t="s">
        <v>1669</v>
      </c>
      <c r="B280" s="5">
        <v>51984083</v>
      </c>
      <c r="C280" s="5" t="s">
        <v>1669</v>
      </c>
      <c r="D280" s="5" t="s">
        <v>731</v>
      </c>
      <c r="E280" s="5" t="s">
        <v>1562</v>
      </c>
      <c r="F280" s="5" t="s">
        <v>1563</v>
      </c>
      <c r="G280" s="5" t="s">
        <v>1597</v>
      </c>
      <c r="H280" s="5" t="s">
        <v>1598</v>
      </c>
      <c r="I280" s="16">
        <v>42767</v>
      </c>
      <c r="J280" s="16">
        <v>42897</v>
      </c>
      <c r="K280" s="5" t="s">
        <v>1599</v>
      </c>
      <c r="L280" s="5" t="s">
        <v>1567</v>
      </c>
      <c r="M280" s="16">
        <v>25640</v>
      </c>
      <c r="N280" s="5">
        <v>17</v>
      </c>
      <c r="O280" s="5" t="s">
        <v>1530</v>
      </c>
      <c r="P280" s="19">
        <f t="shared" ca="1" si="4"/>
        <v>53.69315068493151</v>
      </c>
      <c r="Q280" s="13" t="s">
        <v>1531</v>
      </c>
      <c r="R280" s="17" t="s">
        <v>1548</v>
      </c>
    </row>
    <row r="281" spans="1:18" ht="15.75" x14ac:dyDescent="0.25">
      <c r="A281" s="5" t="s">
        <v>1669</v>
      </c>
      <c r="B281" s="5">
        <v>60380592</v>
      </c>
      <c r="C281" s="5" t="s">
        <v>1669</v>
      </c>
      <c r="D281" s="5" t="s">
        <v>920</v>
      </c>
      <c r="E281" s="5" t="s">
        <v>1533</v>
      </c>
      <c r="F281" s="5" t="s">
        <v>1534</v>
      </c>
      <c r="G281" s="5" t="s">
        <v>1556</v>
      </c>
      <c r="H281" s="5" t="s">
        <v>1557</v>
      </c>
      <c r="I281" s="16">
        <v>42767</v>
      </c>
      <c r="J281" s="16">
        <v>42897</v>
      </c>
      <c r="K281" s="5" t="s">
        <v>1558</v>
      </c>
      <c r="L281" s="5" t="s">
        <v>1529</v>
      </c>
      <c r="M281" s="16">
        <v>28182</v>
      </c>
      <c r="N281" s="5">
        <v>2</v>
      </c>
      <c r="O281" s="5" t="s">
        <v>1530</v>
      </c>
      <c r="P281" s="19">
        <f t="shared" ca="1" si="4"/>
        <v>46.728767123287675</v>
      </c>
      <c r="Q281" s="13" t="s">
        <v>1531</v>
      </c>
      <c r="R281" s="17" t="s">
        <v>1532</v>
      </c>
    </row>
    <row r="282" spans="1:18" ht="15.75" x14ac:dyDescent="0.25">
      <c r="A282" s="5" t="s">
        <v>1669</v>
      </c>
      <c r="B282" s="5">
        <v>52285279</v>
      </c>
      <c r="C282" s="5" t="s">
        <v>1669</v>
      </c>
      <c r="D282" s="5" t="s">
        <v>786</v>
      </c>
      <c r="E282" s="5" t="s">
        <v>1541</v>
      </c>
      <c r="F282" s="5" t="s">
        <v>1534</v>
      </c>
      <c r="G282" s="5" t="s">
        <v>1597</v>
      </c>
      <c r="H282" s="5" t="s">
        <v>1598</v>
      </c>
      <c r="I282" s="16">
        <v>42583</v>
      </c>
      <c r="J282" s="16">
        <v>42856</v>
      </c>
      <c r="K282" s="5" t="s">
        <v>1599</v>
      </c>
      <c r="L282" s="5" t="s">
        <v>1546</v>
      </c>
      <c r="M282" s="16">
        <v>28465</v>
      </c>
      <c r="N282" s="5">
        <v>1</v>
      </c>
      <c r="O282" s="5" t="s">
        <v>1530</v>
      </c>
      <c r="P282" s="19">
        <f t="shared" ca="1" si="4"/>
        <v>45.953424657534249</v>
      </c>
      <c r="Q282" s="13" t="s">
        <v>1531</v>
      </c>
      <c r="R282" s="17" t="s">
        <v>1532</v>
      </c>
    </row>
    <row r="283" spans="1:18" ht="15.75" x14ac:dyDescent="0.25">
      <c r="A283" s="5" t="s">
        <v>1669</v>
      </c>
      <c r="B283" s="5">
        <v>51684281</v>
      </c>
      <c r="C283" s="5" t="s">
        <v>1669</v>
      </c>
      <c r="D283" s="5" t="s">
        <v>689</v>
      </c>
      <c r="E283" s="5" t="s">
        <v>1541</v>
      </c>
      <c r="F283" s="5" t="s">
        <v>1571</v>
      </c>
      <c r="G283" s="5" t="s">
        <v>1550</v>
      </c>
      <c r="H283" s="5" t="s">
        <v>1551</v>
      </c>
      <c r="I283" s="16">
        <v>35978</v>
      </c>
      <c r="J283" s="16">
        <v>36023</v>
      </c>
      <c r="K283" s="5" t="s">
        <v>1552</v>
      </c>
      <c r="L283" s="5" t="s">
        <v>1546</v>
      </c>
      <c r="M283" s="16">
        <v>22788</v>
      </c>
      <c r="N283" s="5">
        <v>1</v>
      </c>
      <c r="O283" s="5" t="s">
        <v>1530</v>
      </c>
      <c r="P283" s="19">
        <f t="shared" ca="1" si="4"/>
        <v>61.506849315068493</v>
      </c>
      <c r="Q283" s="13" t="s">
        <v>1531</v>
      </c>
      <c r="R283" s="17" t="s">
        <v>1532</v>
      </c>
    </row>
    <row r="284" spans="1:18" ht="15.75" x14ac:dyDescent="0.25">
      <c r="A284" s="5" t="s">
        <v>1669</v>
      </c>
      <c r="B284" s="5">
        <v>39658286</v>
      </c>
      <c r="C284" s="5" t="s">
        <v>1669</v>
      </c>
      <c r="D284" s="5" t="s">
        <v>495</v>
      </c>
      <c r="E284" s="5" t="s">
        <v>1524</v>
      </c>
      <c r="F284" s="5" t="s">
        <v>1525</v>
      </c>
      <c r="G284" s="5" t="s">
        <v>1526</v>
      </c>
      <c r="H284" s="5" t="s">
        <v>1527</v>
      </c>
      <c r="I284" s="16">
        <v>42843</v>
      </c>
      <c r="J284" s="16">
        <v>42914</v>
      </c>
      <c r="K284" s="5" t="s">
        <v>1528</v>
      </c>
      <c r="L284" s="5" t="s">
        <v>1529</v>
      </c>
      <c r="M284" s="16">
        <v>26510</v>
      </c>
      <c r="N284" s="5">
        <v>16</v>
      </c>
      <c r="O284" s="5" t="s">
        <v>1530</v>
      </c>
      <c r="P284" s="19">
        <f t="shared" ca="1" si="4"/>
        <v>51.30958904109589</v>
      </c>
      <c r="Q284" s="13" t="s">
        <v>1531</v>
      </c>
      <c r="R284" s="17" t="s">
        <v>1532</v>
      </c>
    </row>
    <row r="285" spans="1:18" ht="15.75" x14ac:dyDescent="0.25">
      <c r="A285" s="5" t="s">
        <v>1669</v>
      </c>
      <c r="B285" s="5">
        <v>52539014</v>
      </c>
      <c r="C285" s="5" t="s">
        <v>1669</v>
      </c>
      <c r="D285" s="5" t="s">
        <v>824</v>
      </c>
      <c r="E285" s="5" t="s">
        <v>1541</v>
      </c>
      <c r="F285" s="5" t="s">
        <v>1580</v>
      </c>
      <c r="G285" s="5" t="s">
        <v>1573</v>
      </c>
      <c r="H285" s="5" t="s">
        <v>1574</v>
      </c>
      <c r="I285" s="16">
        <v>42387</v>
      </c>
      <c r="J285" s="16">
        <v>42432</v>
      </c>
      <c r="K285" s="5" t="s">
        <v>1575</v>
      </c>
      <c r="L285" s="5" t="s">
        <v>1576</v>
      </c>
      <c r="M285" s="16">
        <v>29170</v>
      </c>
      <c r="N285" s="5">
        <v>15</v>
      </c>
      <c r="O285" s="5" t="s">
        <v>1530</v>
      </c>
      <c r="P285" s="19">
        <f t="shared" ca="1" si="4"/>
        <v>44.021917808219179</v>
      </c>
      <c r="Q285" s="13" t="s">
        <v>1531</v>
      </c>
      <c r="R285" s="17" t="s">
        <v>1532</v>
      </c>
    </row>
    <row r="286" spans="1:18" ht="15.75" x14ac:dyDescent="0.25">
      <c r="A286" s="5" t="s">
        <v>1669</v>
      </c>
      <c r="B286" s="5">
        <v>79708947</v>
      </c>
      <c r="C286" s="5" t="s">
        <v>1669</v>
      </c>
      <c r="D286" s="5" t="s">
        <v>1130</v>
      </c>
      <c r="E286" s="5" t="s">
        <v>1562</v>
      </c>
      <c r="F286" s="5" t="s">
        <v>1634</v>
      </c>
      <c r="G286" s="5" t="s">
        <v>1635</v>
      </c>
      <c r="H286" s="5" t="s">
        <v>1636</v>
      </c>
      <c r="I286" s="16">
        <v>42767</v>
      </c>
      <c r="J286" s="16">
        <v>42897</v>
      </c>
      <c r="K286" s="5" t="s">
        <v>1637</v>
      </c>
      <c r="L286" s="5" t="s">
        <v>1638</v>
      </c>
      <c r="M286" s="16">
        <v>27165</v>
      </c>
      <c r="N286" s="5">
        <v>15</v>
      </c>
      <c r="O286" s="5" t="s">
        <v>1539</v>
      </c>
      <c r="P286" s="19">
        <f t="shared" ca="1" si="4"/>
        <v>49.515068493150686</v>
      </c>
      <c r="Q286" s="13" t="s">
        <v>1531</v>
      </c>
      <c r="R286" s="17" t="s">
        <v>1538</v>
      </c>
    </row>
    <row r="287" spans="1:18" ht="15.75" x14ac:dyDescent="0.25">
      <c r="A287" s="5" t="s">
        <v>1669</v>
      </c>
      <c r="B287" s="5">
        <v>20754148</v>
      </c>
      <c r="C287" s="5" t="s">
        <v>1669</v>
      </c>
      <c r="D287" s="5" t="s">
        <v>309</v>
      </c>
      <c r="E287" s="5" t="s">
        <v>1562</v>
      </c>
      <c r="F287" s="5" t="s">
        <v>1580</v>
      </c>
      <c r="G287" s="5" t="s">
        <v>1588</v>
      </c>
      <c r="H287" s="5" t="s">
        <v>1589</v>
      </c>
      <c r="I287" s="16">
        <v>42791</v>
      </c>
      <c r="J287" s="16">
        <v>42919</v>
      </c>
      <c r="K287" s="5" t="s">
        <v>1552</v>
      </c>
      <c r="L287" s="5" t="s">
        <v>1587</v>
      </c>
      <c r="M287" s="16">
        <v>22297</v>
      </c>
      <c r="N287" s="5">
        <v>1</v>
      </c>
      <c r="O287" s="5" t="s">
        <v>1530</v>
      </c>
      <c r="P287" s="19">
        <f t="shared" ca="1" si="4"/>
        <v>62.852054794520548</v>
      </c>
      <c r="Q287" s="13" t="s">
        <v>1531</v>
      </c>
      <c r="R287" s="17" t="s">
        <v>1548</v>
      </c>
    </row>
    <row r="288" spans="1:18" ht="15.75" x14ac:dyDescent="0.25">
      <c r="A288" s="5" t="s">
        <v>1669</v>
      </c>
      <c r="B288" s="5">
        <v>11203669</v>
      </c>
      <c r="C288" s="5" t="s">
        <v>1669</v>
      </c>
      <c r="D288" s="5" t="s">
        <v>162</v>
      </c>
      <c r="E288" s="5" t="s">
        <v>1562</v>
      </c>
      <c r="F288" s="5" t="s">
        <v>1580</v>
      </c>
      <c r="G288" s="5" t="s">
        <v>1581</v>
      </c>
      <c r="H288" s="5" t="s">
        <v>1582</v>
      </c>
      <c r="I288" s="16">
        <v>42767</v>
      </c>
      <c r="J288" s="16">
        <v>42902</v>
      </c>
      <c r="K288" s="5" t="s">
        <v>1583</v>
      </c>
      <c r="L288" s="5" t="s">
        <v>1587</v>
      </c>
      <c r="M288" s="16">
        <v>29630</v>
      </c>
      <c r="N288" s="5">
        <v>16</v>
      </c>
      <c r="O288" s="5" t="s">
        <v>1539</v>
      </c>
      <c r="P288" s="19">
        <f t="shared" ca="1" si="4"/>
        <v>42.761643835616439</v>
      </c>
      <c r="Q288" s="13" t="s">
        <v>1531</v>
      </c>
      <c r="R288" s="17" t="s">
        <v>1548</v>
      </c>
    </row>
    <row r="289" spans="1:18" ht="15.75" x14ac:dyDescent="0.25">
      <c r="A289" s="5" t="s">
        <v>1669</v>
      </c>
      <c r="B289" s="5">
        <v>71734378</v>
      </c>
      <c r="C289" s="5" t="s">
        <v>1669</v>
      </c>
      <c r="D289" s="5" t="s">
        <v>945</v>
      </c>
      <c r="E289" s="5" t="s">
        <v>1533</v>
      </c>
      <c r="F289" s="5" t="s">
        <v>1534</v>
      </c>
      <c r="G289" s="5" t="s">
        <v>1550</v>
      </c>
      <c r="H289" s="5" t="s">
        <v>1551</v>
      </c>
      <c r="I289" s="16">
        <v>42767</v>
      </c>
      <c r="J289" s="16">
        <v>42897</v>
      </c>
      <c r="K289" s="5" t="s">
        <v>1552</v>
      </c>
      <c r="L289" s="5" t="s">
        <v>1529</v>
      </c>
      <c r="M289" s="16">
        <v>26687</v>
      </c>
      <c r="N289" s="5">
        <v>2</v>
      </c>
      <c r="O289" s="5" t="s">
        <v>1539</v>
      </c>
      <c r="P289" s="19">
        <f t="shared" ca="1" si="4"/>
        <v>50.824657534246576</v>
      </c>
      <c r="Q289" s="13" t="s">
        <v>1531</v>
      </c>
      <c r="R289" s="17" t="s">
        <v>1548</v>
      </c>
    </row>
    <row r="290" spans="1:18" ht="15.75" x14ac:dyDescent="0.25">
      <c r="A290" s="5" t="s">
        <v>1669</v>
      </c>
      <c r="B290" s="5">
        <v>51975594</v>
      </c>
      <c r="C290" s="5" t="s">
        <v>1669</v>
      </c>
      <c r="D290" s="5" t="s">
        <v>728</v>
      </c>
      <c r="E290" s="5" t="s">
        <v>1541</v>
      </c>
      <c r="F290" s="5" t="s">
        <v>1542</v>
      </c>
      <c r="G290" s="5" t="s">
        <v>1526</v>
      </c>
      <c r="H290" s="5" t="s">
        <v>1527</v>
      </c>
      <c r="I290" s="16">
        <v>42394</v>
      </c>
      <c r="J290" s="16">
        <v>42439</v>
      </c>
      <c r="K290" s="5" t="s">
        <v>1528</v>
      </c>
      <c r="L290" s="5" t="s">
        <v>1546</v>
      </c>
      <c r="M290" s="16">
        <v>25352</v>
      </c>
      <c r="N290" s="5">
        <v>10</v>
      </c>
      <c r="O290" s="5" t="s">
        <v>1530</v>
      </c>
      <c r="P290" s="19">
        <f t="shared" ca="1" si="4"/>
        <v>54.482191780821921</v>
      </c>
      <c r="Q290" s="13" t="s">
        <v>1549</v>
      </c>
      <c r="R290" s="17" t="s">
        <v>1532</v>
      </c>
    </row>
    <row r="291" spans="1:18" ht="15.75" x14ac:dyDescent="0.25">
      <c r="A291" s="5" t="s">
        <v>1669</v>
      </c>
      <c r="B291" s="5">
        <v>1018409951</v>
      </c>
      <c r="C291" s="5" t="s">
        <v>1669</v>
      </c>
      <c r="D291" s="5" t="s">
        <v>1337</v>
      </c>
      <c r="E291" s="5" t="s">
        <v>1541</v>
      </c>
      <c r="F291" s="5" t="s">
        <v>1571</v>
      </c>
      <c r="G291" s="5" t="s">
        <v>1564</v>
      </c>
      <c r="H291" s="5" t="s">
        <v>1565</v>
      </c>
      <c r="I291" s="16">
        <v>42767</v>
      </c>
      <c r="J291" s="16">
        <v>43086</v>
      </c>
      <c r="K291" s="5" t="s">
        <v>1566</v>
      </c>
      <c r="L291" s="5" t="s">
        <v>1546</v>
      </c>
      <c r="M291" s="16">
        <v>31896</v>
      </c>
      <c r="N291" s="5">
        <v>5</v>
      </c>
      <c r="O291" s="5" t="s">
        <v>1539</v>
      </c>
      <c r="P291" s="19">
        <f t="shared" ca="1" si="4"/>
        <v>36.553424657534244</v>
      </c>
      <c r="Q291" s="13" t="s">
        <v>1531</v>
      </c>
      <c r="R291" s="17" t="s">
        <v>1538</v>
      </c>
    </row>
    <row r="292" spans="1:18" ht="15.75" x14ac:dyDescent="0.25">
      <c r="A292" s="5" t="s">
        <v>1669</v>
      </c>
      <c r="B292" s="5">
        <v>52533220</v>
      </c>
      <c r="C292" s="5" t="s">
        <v>1669</v>
      </c>
      <c r="D292" s="5" t="s">
        <v>821</v>
      </c>
      <c r="E292" s="5" t="s">
        <v>1541</v>
      </c>
      <c r="F292" s="5" t="s">
        <v>1580</v>
      </c>
      <c r="G292" s="5" t="s">
        <v>1581</v>
      </c>
      <c r="H292" s="5" t="s">
        <v>1582</v>
      </c>
      <c r="I292" s="16">
        <v>42744</v>
      </c>
      <c r="J292" s="16">
        <v>43086</v>
      </c>
      <c r="K292" s="5" t="s">
        <v>1583</v>
      </c>
      <c r="L292" s="5" t="s">
        <v>1576</v>
      </c>
      <c r="M292" s="16">
        <v>28945</v>
      </c>
      <c r="N292" s="5">
        <v>2</v>
      </c>
      <c r="O292" s="5" t="s">
        <v>1530</v>
      </c>
      <c r="P292" s="19">
        <f t="shared" ca="1" si="4"/>
        <v>44.638356164383559</v>
      </c>
      <c r="Q292" s="13" t="s">
        <v>1531</v>
      </c>
      <c r="R292" s="17" t="s">
        <v>1548</v>
      </c>
    </row>
    <row r="293" spans="1:18" ht="15.75" x14ac:dyDescent="0.25">
      <c r="A293" s="5" t="s">
        <v>1669</v>
      </c>
      <c r="B293" s="5">
        <v>1033706860</v>
      </c>
      <c r="C293" s="5" t="s">
        <v>1669</v>
      </c>
      <c r="D293" s="5" t="s">
        <v>1407</v>
      </c>
      <c r="E293" s="5" t="s">
        <v>1562</v>
      </c>
      <c r="F293" s="5" t="s">
        <v>1563</v>
      </c>
      <c r="G293" s="5" t="s">
        <v>1564</v>
      </c>
      <c r="H293" s="5" t="s">
        <v>1565</v>
      </c>
      <c r="I293" s="16">
        <v>42767</v>
      </c>
      <c r="J293" s="16">
        <v>42897</v>
      </c>
      <c r="K293" s="5" t="s">
        <v>1566</v>
      </c>
      <c r="L293" s="5" t="s">
        <v>1567</v>
      </c>
      <c r="M293" s="16">
        <v>32562</v>
      </c>
      <c r="N293" s="5">
        <v>1</v>
      </c>
      <c r="O293" s="5" t="s">
        <v>1539</v>
      </c>
      <c r="P293" s="19">
        <f t="shared" ca="1" si="4"/>
        <v>34.728767123287675</v>
      </c>
      <c r="Q293" s="13" t="s">
        <v>1531</v>
      </c>
      <c r="R293" s="17" t="s">
        <v>1538</v>
      </c>
    </row>
    <row r="294" spans="1:18" ht="15.75" x14ac:dyDescent="0.25">
      <c r="A294" s="5" t="s">
        <v>1669</v>
      </c>
      <c r="B294" s="5">
        <v>51921526</v>
      </c>
      <c r="C294" s="5" t="s">
        <v>1669</v>
      </c>
      <c r="D294" s="5" t="s">
        <v>719</v>
      </c>
      <c r="E294" s="5" t="s">
        <v>1562</v>
      </c>
      <c r="F294" s="5" t="s">
        <v>1580</v>
      </c>
      <c r="G294" s="5" t="s">
        <v>1581</v>
      </c>
      <c r="H294" s="5" t="s">
        <v>1582</v>
      </c>
      <c r="I294" s="16">
        <v>42767</v>
      </c>
      <c r="J294" s="16">
        <v>42902</v>
      </c>
      <c r="K294" s="5" t="s">
        <v>1583</v>
      </c>
      <c r="L294" s="5" t="s">
        <v>1587</v>
      </c>
      <c r="M294" s="16">
        <v>25071</v>
      </c>
      <c r="N294" s="5">
        <v>34</v>
      </c>
      <c r="O294" s="5" t="s">
        <v>1530</v>
      </c>
      <c r="P294" s="19">
        <f t="shared" ca="1" si="4"/>
        <v>55.252054794520546</v>
      </c>
      <c r="Q294" s="13" t="s">
        <v>1531</v>
      </c>
      <c r="R294" s="17" t="s">
        <v>1548</v>
      </c>
    </row>
    <row r="295" spans="1:18" ht="15.75" x14ac:dyDescent="0.25">
      <c r="A295" s="5" t="s">
        <v>1669</v>
      </c>
      <c r="B295" s="5">
        <v>80471391</v>
      </c>
      <c r="C295" s="5" t="s">
        <v>1669</v>
      </c>
      <c r="D295" s="5" t="s">
        <v>1238</v>
      </c>
      <c r="E295" s="5" t="s">
        <v>1541</v>
      </c>
      <c r="F295" s="5" t="s">
        <v>1571</v>
      </c>
      <c r="G295" s="5" t="s">
        <v>1629</v>
      </c>
      <c r="H295" s="5" t="s">
        <v>1630</v>
      </c>
      <c r="I295" s="16">
        <v>40931</v>
      </c>
      <c r="J295" s="16">
        <v>40976</v>
      </c>
      <c r="K295" s="5" t="s">
        <v>1631</v>
      </c>
      <c r="L295" s="5" t="s">
        <v>1546</v>
      </c>
      <c r="M295" s="16">
        <v>26743</v>
      </c>
      <c r="N295" s="5">
        <v>4</v>
      </c>
      <c r="O295" s="5" t="s">
        <v>1539</v>
      </c>
      <c r="P295" s="19">
        <f t="shared" ca="1" si="4"/>
        <v>50.671232876712331</v>
      </c>
      <c r="Q295" s="13" t="s">
        <v>1531</v>
      </c>
      <c r="R295" s="17" t="s">
        <v>1663</v>
      </c>
    </row>
    <row r="296" spans="1:18" ht="15.75" x14ac:dyDescent="0.25">
      <c r="A296" s="5" t="s">
        <v>1669</v>
      </c>
      <c r="B296" s="5">
        <v>5873856</v>
      </c>
      <c r="C296" s="5" t="s">
        <v>1669</v>
      </c>
      <c r="D296" s="5" t="s">
        <v>35</v>
      </c>
      <c r="E296" s="5" t="s">
        <v>1541</v>
      </c>
      <c r="F296" s="5" t="s">
        <v>1534</v>
      </c>
      <c r="G296" s="5" t="s">
        <v>1594</v>
      </c>
      <c r="H296" s="5" t="s">
        <v>1595</v>
      </c>
      <c r="I296" s="16">
        <v>42767</v>
      </c>
      <c r="J296" s="16">
        <v>42897</v>
      </c>
      <c r="K296" s="5" t="s">
        <v>1596</v>
      </c>
      <c r="L296" s="5" t="s">
        <v>1546</v>
      </c>
      <c r="M296" s="16">
        <v>25638</v>
      </c>
      <c r="N296" s="5">
        <v>17</v>
      </c>
      <c r="O296" s="5" t="s">
        <v>1539</v>
      </c>
      <c r="P296" s="19">
        <f t="shared" ca="1" si="4"/>
        <v>53.698630136986303</v>
      </c>
      <c r="Q296" s="13" t="s">
        <v>1531</v>
      </c>
      <c r="R296" s="17" t="s">
        <v>1532</v>
      </c>
    </row>
    <row r="297" spans="1:18" ht="15.75" x14ac:dyDescent="0.25">
      <c r="A297" s="5" t="s">
        <v>1669</v>
      </c>
      <c r="B297" s="5">
        <v>91532657</v>
      </c>
      <c r="C297" s="5" t="s">
        <v>1669</v>
      </c>
      <c r="D297" s="5" t="s">
        <v>1286</v>
      </c>
      <c r="E297" s="5" t="s">
        <v>1562</v>
      </c>
      <c r="F297" s="5" t="s">
        <v>1563</v>
      </c>
      <c r="G297" s="5" t="s">
        <v>1610</v>
      </c>
      <c r="H297" s="5" t="s">
        <v>1611</v>
      </c>
      <c r="I297" s="16">
        <v>42767</v>
      </c>
      <c r="J297" s="16">
        <v>42897</v>
      </c>
      <c r="K297" s="5" t="s">
        <v>1612</v>
      </c>
      <c r="L297" s="5" t="s">
        <v>1567</v>
      </c>
      <c r="M297" s="16">
        <v>30946</v>
      </c>
      <c r="N297" s="5">
        <v>4</v>
      </c>
      <c r="O297" s="5" t="s">
        <v>1539</v>
      </c>
      <c r="P297" s="19">
        <f t="shared" ca="1" si="4"/>
        <v>39.156164383561645</v>
      </c>
      <c r="Q297" s="13" t="s">
        <v>1531</v>
      </c>
      <c r="R297" s="17" t="s">
        <v>1548</v>
      </c>
    </row>
    <row r="298" spans="1:18" ht="15.75" x14ac:dyDescent="0.25">
      <c r="A298" s="5" t="s">
        <v>1669</v>
      </c>
      <c r="B298" s="5">
        <v>79810124</v>
      </c>
      <c r="C298" s="5" t="s">
        <v>1669</v>
      </c>
      <c r="D298" s="5" t="s">
        <v>1149</v>
      </c>
      <c r="E298" s="5" t="s">
        <v>1541</v>
      </c>
      <c r="F298" s="5" t="s">
        <v>1534</v>
      </c>
      <c r="G298" s="5" t="s">
        <v>1602</v>
      </c>
      <c r="H298" s="5" t="s">
        <v>1603</v>
      </c>
      <c r="I298" s="16">
        <v>42767</v>
      </c>
      <c r="J298" s="16">
        <v>42897</v>
      </c>
      <c r="K298" s="5" t="s">
        <v>1604</v>
      </c>
      <c r="L298" s="5" t="s">
        <v>1546</v>
      </c>
      <c r="M298" s="16">
        <v>28429</v>
      </c>
      <c r="N298" s="5">
        <v>3</v>
      </c>
      <c r="O298" s="5" t="s">
        <v>1539</v>
      </c>
      <c r="P298" s="19">
        <f t="shared" ca="1" si="4"/>
        <v>46.052054794520551</v>
      </c>
      <c r="Q298" s="13" t="s">
        <v>1531</v>
      </c>
      <c r="R298" s="17" t="s">
        <v>1548</v>
      </c>
    </row>
    <row r="299" spans="1:18" ht="15.75" x14ac:dyDescent="0.25">
      <c r="A299" s="5" t="s">
        <v>1669</v>
      </c>
      <c r="B299" s="5">
        <v>53119149</v>
      </c>
      <c r="C299" s="5" t="s">
        <v>1669</v>
      </c>
      <c r="D299" s="5" t="s">
        <v>899</v>
      </c>
      <c r="E299" s="5" t="s">
        <v>1524</v>
      </c>
      <c r="F299" s="5" t="s">
        <v>1525</v>
      </c>
      <c r="G299" s="5" t="s">
        <v>1526</v>
      </c>
      <c r="H299" s="5" t="s">
        <v>1527</v>
      </c>
      <c r="I299" s="16">
        <v>42842</v>
      </c>
      <c r="J299" s="16">
        <v>42914</v>
      </c>
      <c r="K299" s="5" t="s">
        <v>1528</v>
      </c>
      <c r="L299" s="5" t="s">
        <v>1529</v>
      </c>
      <c r="M299" s="16">
        <v>36399</v>
      </c>
      <c r="N299" s="5">
        <v>3</v>
      </c>
      <c r="O299" s="5" t="s">
        <v>1530</v>
      </c>
      <c r="P299" s="19">
        <f t="shared" ca="1" si="4"/>
        <v>24.216438356164385</v>
      </c>
      <c r="Q299" s="13" t="s">
        <v>1531</v>
      </c>
      <c r="R299" s="17" t="s">
        <v>1532</v>
      </c>
    </row>
    <row r="300" spans="1:18" ht="15.75" x14ac:dyDescent="0.25">
      <c r="A300" s="5" t="s">
        <v>1669</v>
      </c>
      <c r="B300" s="5">
        <v>52110035</v>
      </c>
      <c r="C300" s="5" t="s">
        <v>1669</v>
      </c>
      <c r="D300" s="5" t="s">
        <v>760</v>
      </c>
      <c r="E300" s="5" t="s">
        <v>1541</v>
      </c>
      <c r="F300" s="5" t="s">
        <v>1571</v>
      </c>
      <c r="G300" s="5" t="s">
        <v>1535</v>
      </c>
      <c r="H300" s="5" t="s">
        <v>1536</v>
      </c>
      <c r="I300" s="16">
        <v>42767</v>
      </c>
      <c r="J300" s="16">
        <v>43056</v>
      </c>
      <c r="K300" s="5" t="s">
        <v>1537</v>
      </c>
      <c r="L300" s="5" t="s">
        <v>1546</v>
      </c>
      <c r="M300" s="16">
        <v>27041</v>
      </c>
      <c r="N300" s="5">
        <v>21</v>
      </c>
      <c r="O300" s="5" t="s">
        <v>1530</v>
      </c>
      <c r="P300" s="19">
        <f t="shared" ca="1" si="4"/>
        <v>49.854794520547948</v>
      </c>
      <c r="Q300" s="13" t="s">
        <v>1531</v>
      </c>
      <c r="R300" s="17" t="s">
        <v>1532</v>
      </c>
    </row>
    <row r="301" spans="1:18" ht="15.75" x14ac:dyDescent="0.25">
      <c r="A301" s="5" t="s">
        <v>1669</v>
      </c>
      <c r="B301" s="5">
        <v>11337826</v>
      </c>
      <c r="C301" s="5" t="s">
        <v>1669</v>
      </c>
      <c r="D301" s="5" t="s">
        <v>166</v>
      </c>
      <c r="E301" s="5" t="s">
        <v>1541</v>
      </c>
      <c r="F301" s="5" t="s">
        <v>1534</v>
      </c>
      <c r="G301" s="5" t="s">
        <v>1550</v>
      </c>
      <c r="H301" s="5" t="s">
        <v>1551</v>
      </c>
      <c r="I301" s="16">
        <v>42767</v>
      </c>
      <c r="J301" s="16">
        <v>42897</v>
      </c>
      <c r="K301" s="5" t="s">
        <v>1552</v>
      </c>
      <c r="L301" s="5" t="s">
        <v>1546</v>
      </c>
      <c r="M301" s="16">
        <v>21867</v>
      </c>
      <c r="N301" s="5">
        <v>5</v>
      </c>
      <c r="O301" s="5" t="s">
        <v>1539</v>
      </c>
      <c r="P301" s="19">
        <f t="shared" ca="1" si="4"/>
        <v>64.030136986301372</v>
      </c>
      <c r="Q301" s="13" t="s">
        <v>1531</v>
      </c>
      <c r="R301" s="17" t="s">
        <v>1532</v>
      </c>
    </row>
    <row r="302" spans="1:18" ht="15.75" x14ac:dyDescent="0.25">
      <c r="A302" s="5" t="s">
        <v>1669</v>
      </c>
      <c r="B302" s="5">
        <v>51742318</v>
      </c>
      <c r="C302" s="5" t="s">
        <v>1669</v>
      </c>
      <c r="D302" s="5" t="s">
        <v>699</v>
      </c>
      <c r="E302" s="5" t="s">
        <v>1524</v>
      </c>
      <c r="F302" s="5" t="s">
        <v>1525</v>
      </c>
      <c r="G302" s="5" t="s">
        <v>1526</v>
      </c>
      <c r="H302" s="5" t="s">
        <v>1527</v>
      </c>
      <c r="I302" s="16">
        <v>42842</v>
      </c>
      <c r="J302" s="16">
        <v>42914</v>
      </c>
      <c r="K302" s="5" t="s">
        <v>1528</v>
      </c>
      <c r="L302" s="5" t="s">
        <v>1529</v>
      </c>
      <c r="M302" s="16">
        <v>23542</v>
      </c>
      <c r="N302" s="5">
        <v>2</v>
      </c>
      <c r="O302" s="5" t="s">
        <v>1530</v>
      </c>
      <c r="P302" s="19">
        <f t="shared" ca="1" si="4"/>
        <v>59.441095890410956</v>
      </c>
      <c r="Q302" s="13" t="s">
        <v>1531</v>
      </c>
      <c r="R302" s="17" t="s">
        <v>1548</v>
      </c>
    </row>
    <row r="303" spans="1:18" ht="15.75" x14ac:dyDescent="0.25">
      <c r="A303" s="5" t="s">
        <v>1669</v>
      </c>
      <c r="B303" s="5">
        <v>1018417462</v>
      </c>
      <c r="C303" s="5" t="s">
        <v>1669</v>
      </c>
      <c r="D303" s="5" t="s">
        <v>1343</v>
      </c>
      <c r="E303" s="5" t="s">
        <v>1562</v>
      </c>
      <c r="F303" s="5" t="s">
        <v>1563</v>
      </c>
      <c r="G303" s="5" t="s">
        <v>1564</v>
      </c>
      <c r="H303" s="5" t="s">
        <v>1565</v>
      </c>
      <c r="I303" s="16">
        <v>42767</v>
      </c>
      <c r="J303" s="16">
        <v>42897</v>
      </c>
      <c r="K303" s="5" t="s">
        <v>1566</v>
      </c>
      <c r="L303" s="5" t="s">
        <v>1567</v>
      </c>
      <c r="M303" s="16">
        <v>32329</v>
      </c>
      <c r="N303" s="5">
        <v>2</v>
      </c>
      <c r="O303" s="5" t="s">
        <v>1539</v>
      </c>
      <c r="P303" s="19">
        <f t="shared" ca="1" si="4"/>
        <v>35.367123287671234</v>
      </c>
      <c r="Q303" s="13" t="s">
        <v>1531</v>
      </c>
      <c r="R303" s="17" t="s">
        <v>1548</v>
      </c>
    </row>
    <row r="304" spans="1:18" ht="15.75" x14ac:dyDescent="0.25">
      <c r="A304" s="5" t="s">
        <v>1669</v>
      </c>
      <c r="B304" s="5">
        <v>53167392</v>
      </c>
      <c r="C304" s="5" t="s">
        <v>1669</v>
      </c>
      <c r="D304" s="5" t="s">
        <v>905</v>
      </c>
      <c r="E304" s="5" t="s">
        <v>1541</v>
      </c>
      <c r="F304" s="5" t="s">
        <v>1542</v>
      </c>
      <c r="G304" s="5" t="s">
        <v>1556</v>
      </c>
      <c r="H304" s="5" t="s">
        <v>1557</v>
      </c>
      <c r="I304" s="16">
        <v>42767</v>
      </c>
      <c r="J304" s="16">
        <v>42897</v>
      </c>
      <c r="K304" s="5" t="s">
        <v>1558</v>
      </c>
      <c r="L304" s="5" t="s">
        <v>1546</v>
      </c>
      <c r="M304" s="16">
        <v>31346</v>
      </c>
      <c r="N304" s="5">
        <v>7</v>
      </c>
      <c r="O304" s="5" t="s">
        <v>1530</v>
      </c>
      <c r="P304" s="19">
        <f t="shared" ca="1" si="4"/>
        <v>38.060273972602737</v>
      </c>
      <c r="Q304" s="13" t="s">
        <v>1549</v>
      </c>
      <c r="R304" s="17" t="s">
        <v>1532</v>
      </c>
    </row>
    <row r="305" spans="1:18" ht="15.75" x14ac:dyDescent="0.25">
      <c r="A305" s="5" t="s">
        <v>1669</v>
      </c>
      <c r="B305" s="5">
        <v>1033724185</v>
      </c>
      <c r="C305" s="5" t="s">
        <v>1669</v>
      </c>
      <c r="D305" s="5" t="s">
        <v>1408</v>
      </c>
      <c r="E305" s="5" t="s">
        <v>1541</v>
      </c>
      <c r="F305" s="5" t="s">
        <v>1534</v>
      </c>
      <c r="G305" s="5" t="s">
        <v>1597</v>
      </c>
      <c r="H305" s="5" t="s">
        <v>1598</v>
      </c>
      <c r="I305" s="16">
        <v>42767</v>
      </c>
      <c r="J305" s="16">
        <v>42897</v>
      </c>
      <c r="K305" s="5" t="s">
        <v>1599</v>
      </c>
      <c r="L305" s="5" t="s">
        <v>1546</v>
      </c>
      <c r="M305" s="16">
        <v>33076</v>
      </c>
      <c r="N305" s="5">
        <v>1</v>
      </c>
      <c r="O305" s="5" t="s">
        <v>1530</v>
      </c>
      <c r="P305" s="19">
        <f t="shared" ca="1" si="4"/>
        <v>33.320547945205476</v>
      </c>
      <c r="Q305" s="13" t="s">
        <v>1531</v>
      </c>
      <c r="R305" s="17" t="s">
        <v>1548</v>
      </c>
    </row>
    <row r="306" spans="1:18" ht="15.75" x14ac:dyDescent="0.25">
      <c r="A306" s="5" t="s">
        <v>1669</v>
      </c>
      <c r="B306" s="5">
        <v>51837973</v>
      </c>
      <c r="C306" s="5" t="s">
        <v>1669</v>
      </c>
      <c r="D306" s="5" t="s">
        <v>710</v>
      </c>
      <c r="E306" s="5" t="s">
        <v>1524</v>
      </c>
      <c r="F306" s="5" t="s">
        <v>1525</v>
      </c>
      <c r="G306" s="5" t="s">
        <v>1526</v>
      </c>
      <c r="H306" s="5" t="s">
        <v>1527</v>
      </c>
      <c r="I306" s="16">
        <v>42843</v>
      </c>
      <c r="J306" s="16">
        <v>42914</v>
      </c>
      <c r="K306" s="5" t="s">
        <v>1528</v>
      </c>
      <c r="L306" s="5" t="s">
        <v>1529</v>
      </c>
      <c r="M306" s="16">
        <v>24438</v>
      </c>
      <c r="N306" s="5">
        <v>2</v>
      </c>
      <c r="O306" s="5" t="s">
        <v>1530</v>
      </c>
      <c r="P306" s="19">
        <f t="shared" ca="1" si="4"/>
        <v>56.986301369863014</v>
      </c>
      <c r="Q306" s="13" t="s">
        <v>1531</v>
      </c>
      <c r="R306" s="17" t="s">
        <v>1548</v>
      </c>
    </row>
    <row r="307" spans="1:18" ht="15.75" x14ac:dyDescent="0.25">
      <c r="A307" s="5" t="s">
        <v>1669</v>
      </c>
      <c r="B307" s="5">
        <v>52847218</v>
      </c>
      <c r="C307" s="5" t="s">
        <v>1669</v>
      </c>
      <c r="D307" s="5" t="s">
        <v>862</v>
      </c>
      <c r="E307" s="5" t="s">
        <v>1533</v>
      </c>
      <c r="F307" s="5" t="s">
        <v>1580</v>
      </c>
      <c r="G307" s="5" t="s">
        <v>1605</v>
      </c>
      <c r="H307" s="5" t="s">
        <v>1606</v>
      </c>
      <c r="I307" s="16">
        <v>42767</v>
      </c>
      <c r="J307" s="16">
        <v>42897</v>
      </c>
      <c r="K307" s="5" t="s">
        <v>1607</v>
      </c>
      <c r="L307" s="5" t="s">
        <v>1608</v>
      </c>
      <c r="M307" s="16">
        <v>29269</v>
      </c>
      <c r="N307" s="5">
        <v>10</v>
      </c>
      <c r="O307" s="5" t="s">
        <v>1530</v>
      </c>
      <c r="P307" s="19">
        <f t="shared" ca="1" si="4"/>
        <v>43.750684931506846</v>
      </c>
      <c r="Q307" s="13" t="s">
        <v>1531</v>
      </c>
      <c r="R307" s="17" t="s">
        <v>1548</v>
      </c>
    </row>
    <row r="308" spans="1:18" ht="15.75" x14ac:dyDescent="0.25">
      <c r="A308" s="5" t="s">
        <v>1669</v>
      </c>
      <c r="B308" s="5">
        <v>52918454</v>
      </c>
      <c r="C308" s="5" t="s">
        <v>1669</v>
      </c>
      <c r="D308" s="5" t="s">
        <v>870</v>
      </c>
      <c r="E308" s="5" t="s">
        <v>1541</v>
      </c>
      <c r="F308" s="5" t="s">
        <v>1580</v>
      </c>
      <c r="G308" s="5" t="s">
        <v>1600</v>
      </c>
      <c r="H308" s="5" t="s">
        <v>1665</v>
      </c>
      <c r="I308" s="16">
        <v>42744</v>
      </c>
      <c r="J308" s="16">
        <v>43086</v>
      </c>
      <c r="K308" s="5" t="s">
        <v>1583</v>
      </c>
      <c r="L308" s="5" t="s">
        <v>1576</v>
      </c>
      <c r="M308" s="16">
        <v>31282</v>
      </c>
      <c r="N308" s="5">
        <v>10</v>
      </c>
      <c r="O308" s="5" t="s">
        <v>1530</v>
      </c>
      <c r="P308" s="19">
        <f t="shared" ca="1" si="4"/>
        <v>38.235616438356168</v>
      </c>
      <c r="Q308" s="13" t="s">
        <v>1531</v>
      </c>
      <c r="R308" s="17" t="s">
        <v>1548</v>
      </c>
    </row>
    <row r="309" spans="1:18" ht="15.75" x14ac:dyDescent="0.25">
      <c r="A309" s="5" t="s">
        <v>1669</v>
      </c>
      <c r="B309" s="5">
        <v>91016436</v>
      </c>
      <c r="C309" s="5" t="s">
        <v>1669</v>
      </c>
      <c r="D309" s="5" t="s">
        <v>1279</v>
      </c>
      <c r="E309" s="5" t="s">
        <v>1533</v>
      </c>
      <c r="F309" s="5" t="s">
        <v>1534</v>
      </c>
      <c r="G309" s="5" t="s">
        <v>1594</v>
      </c>
      <c r="H309" s="5" t="s">
        <v>1595</v>
      </c>
      <c r="I309" s="16">
        <v>42769</v>
      </c>
      <c r="J309" s="16">
        <v>42897</v>
      </c>
      <c r="K309" s="5" t="s">
        <v>1596</v>
      </c>
      <c r="L309" s="5" t="s">
        <v>1529</v>
      </c>
      <c r="M309" s="16">
        <v>28860</v>
      </c>
      <c r="N309" s="5">
        <v>1</v>
      </c>
      <c r="O309" s="5" t="s">
        <v>1539</v>
      </c>
      <c r="P309" s="19">
        <f t="shared" ca="1" si="4"/>
        <v>44.871232876712327</v>
      </c>
      <c r="Q309" s="13" t="s">
        <v>1531</v>
      </c>
      <c r="R309" s="17" t="s">
        <v>1538</v>
      </c>
    </row>
    <row r="310" spans="1:18" ht="15.75" x14ac:dyDescent="0.25">
      <c r="A310" s="5" t="s">
        <v>1669</v>
      </c>
      <c r="B310" s="5">
        <v>53118415</v>
      </c>
      <c r="C310" s="5" t="s">
        <v>1669</v>
      </c>
      <c r="D310" s="5" t="s">
        <v>898</v>
      </c>
      <c r="E310" s="5" t="s">
        <v>1541</v>
      </c>
      <c r="F310" s="5" t="s">
        <v>1534</v>
      </c>
      <c r="G310" s="5" t="s">
        <v>1526</v>
      </c>
      <c r="H310" s="5" t="s">
        <v>1527</v>
      </c>
      <c r="I310" s="16">
        <v>42767</v>
      </c>
      <c r="J310" s="16">
        <v>42914</v>
      </c>
      <c r="K310" s="5" t="s">
        <v>1528</v>
      </c>
      <c r="L310" s="5" t="s">
        <v>1546</v>
      </c>
      <c r="M310" s="16">
        <v>31327</v>
      </c>
      <c r="N310" s="5">
        <v>2</v>
      </c>
      <c r="O310" s="5" t="s">
        <v>1530</v>
      </c>
      <c r="P310" s="19">
        <f t="shared" ca="1" si="4"/>
        <v>38.112328767123287</v>
      </c>
      <c r="Q310" s="13" t="s">
        <v>1531</v>
      </c>
      <c r="R310" s="17" t="s">
        <v>1548</v>
      </c>
    </row>
    <row r="311" spans="1:18" ht="15.75" x14ac:dyDescent="0.25">
      <c r="A311" s="5" t="s">
        <v>1669</v>
      </c>
      <c r="B311" s="5">
        <v>1018403714</v>
      </c>
      <c r="C311" s="5" t="s">
        <v>1669</v>
      </c>
      <c r="D311" s="5" t="s">
        <v>1335</v>
      </c>
      <c r="E311" s="5" t="s">
        <v>1533</v>
      </c>
      <c r="F311" s="5" t="s">
        <v>1534</v>
      </c>
      <c r="G311" s="5" t="s">
        <v>1564</v>
      </c>
      <c r="H311" s="5" t="s">
        <v>1565</v>
      </c>
      <c r="I311" s="16">
        <v>42767</v>
      </c>
      <c r="J311" s="16">
        <v>42897</v>
      </c>
      <c r="K311" s="5" t="s">
        <v>1566</v>
      </c>
      <c r="L311" s="5" t="s">
        <v>1529</v>
      </c>
      <c r="M311" s="16">
        <v>31466</v>
      </c>
      <c r="N311" s="5">
        <v>6</v>
      </c>
      <c r="O311" s="5" t="s">
        <v>1530</v>
      </c>
      <c r="P311" s="19">
        <f t="shared" ca="1" si="4"/>
        <v>37.731506849315068</v>
      </c>
      <c r="Q311" s="13" t="s">
        <v>1531</v>
      </c>
      <c r="R311" s="17" t="s">
        <v>1538</v>
      </c>
    </row>
    <row r="312" spans="1:18" ht="15.75" x14ac:dyDescent="0.25">
      <c r="A312" s="5" t="s">
        <v>1669</v>
      </c>
      <c r="B312" s="5">
        <v>1019010172</v>
      </c>
      <c r="C312" s="5" t="s">
        <v>1669</v>
      </c>
      <c r="D312" s="5" t="s">
        <v>1351</v>
      </c>
      <c r="E312" s="5" t="s">
        <v>1541</v>
      </c>
      <c r="F312" s="5" t="s">
        <v>1571</v>
      </c>
      <c r="G312" s="5" t="s">
        <v>1594</v>
      </c>
      <c r="H312" s="5" t="s">
        <v>1595</v>
      </c>
      <c r="I312" s="16">
        <v>42767</v>
      </c>
      <c r="J312" s="16">
        <v>43086</v>
      </c>
      <c r="K312" s="5" t="s">
        <v>1596</v>
      </c>
      <c r="L312" s="5" t="s">
        <v>1546</v>
      </c>
      <c r="M312" s="16">
        <v>31727</v>
      </c>
      <c r="N312" s="5">
        <v>9</v>
      </c>
      <c r="O312" s="5" t="s">
        <v>1539</v>
      </c>
      <c r="P312" s="19">
        <f t="shared" ca="1" si="4"/>
        <v>37.016438356164386</v>
      </c>
      <c r="Q312" s="13" t="s">
        <v>1531</v>
      </c>
      <c r="R312" s="17" t="s">
        <v>1532</v>
      </c>
    </row>
    <row r="313" spans="1:18" ht="15.75" x14ac:dyDescent="0.25">
      <c r="A313" s="5" t="s">
        <v>1669</v>
      </c>
      <c r="B313" s="5">
        <v>12754888</v>
      </c>
      <c r="C313" s="5" t="s">
        <v>1669</v>
      </c>
      <c r="D313" s="5" t="s">
        <v>186</v>
      </c>
      <c r="E313" s="5" t="s">
        <v>1533</v>
      </c>
      <c r="F313" s="5" t="s">
        <v>1534</v>
      </c>
      <c r="G313" s="5" t="s">
        <v>1550</v>
      </c>
      <c r="H313" s="5" t="s">
        <v>1551</v>
      </c>
      <c r="I313" s="16">
        <v>42767</v>
      </c>
      <c r="J313" s="16">
        <v>42897</v>
      </c>
      <c r="K313" s="5" t="s">
        <v>1552</v>
      </c>
      <c r="L313" s="5" t="s">
        <v>1529</v>
      </c>
      <c r="M313" s="16">
        <v>30364</v>
      </c>
      <c r="N313" s="5">
        <v>3</v>
      </c>
      <c r="O313" s="5" t="s">
        <v>1539</v>
      </c>
      <c r="P313" s="19">
        <f t="shared" ca="1" si="4"/>
        <v>40.750684931506846</v>
      </c>
      <c r="Q313" s="13" t="s">
        <v>1531</v>
      </c>
      <c r="R313" s="17" t="s">
        <v>1548</v>
      </c>
    </row>
    <row r="314" spans="1:18" ht="15.75" x14ac:dyDescent="0.25">
      <c r="A314" s="5" t="s">
        <v>1669</v>
      </c>
      <c r="B314" s="5">
        <v>52269208</v>
      </c>
      <c r="C314" s="5" t="s">
        <v>1669</v>
      </c>
      <c r="D314" s="5" t="s">
        <v>784</v>
      </c>
      <c r="E314" s="5" t="s">
        <v>1533</v>
      </c>
      <c r="F314" s="5" t="s">
        <v>1571</v>
      </c>
      <c r="G314" s="5" t="s">
        <v>1613</v>
      </c>
      <c r="H314" s="5" t="s">
        <v>1614</v>
      </c>
      <c r="I314" s="16">
        <v>42767</v>
      </c>
      <c r="J314" s="16">
        <v>43086</v>
      </c>
      <c r="K314" s="5" t="s">
        <v>1615</v>
      </c>
      <c r="L314" s="5" t="s">
        <v>1529</v>
      </c>
      <c r="M314" s="16">
        <v>28138</v>
      </c>
      <c r="N314" s="5">
        <v>6</v>
      </c>
      <c r="O314" s="5" t="s">
        <v>1530</v>
      </c>
      <c r="P314" s="19">
        <f t="shared" ca="1" si="4"/>
        <v>46.849315068493148</v>
      </c>
      <c r="Q314" s="13" t="s">
        <v>1531</v>
      </c>
      <c r="R314" s="17" t="s">
        <v>1532</v>
      </c>
    </row>
    <row r="315" spans="1:18" ht="15.75" x14ac:dyDescent="0.25">
      <c r="A315" s="5" t="s">
        <v>1669</v>
      </c>
      <c r="B315" s="5">
        <v>80021535</v>
      </c>
      <c r="C315" s="5" t="s">
        <v>1669</v>
      </c>
      <c r="D315" s="5" t="s">
        <v>1186</v>
      </c>
      <c r="E315" s="5" t="s">
        <v>1541</v>
      </c>
      <c r="F315" s="5" t="s">
        <v>1571</v>
      </c>
      <c r="G315" s="5" t="s">
        <v>1602</v>
      </c>
      <c r="H315" s="5" t="s">
        <v>1603</v>
      </c>
      <c r="I315" s="16">
        <v>42767</v>
      </c>
      <c r="J315" s="16">
        <v>43086</v>
      </c>
      <c r="K315" s="5" t="s">
        <v>1604</v>
      </c>
      <c r="L315" s="5" t="s">
        <v>1546</v>
      </c>
      <c r="M315" s="16">
        <v>28789</v>
      </c>
      <c r="N315" s="5">
        <v>7</v>
      </c>
      <c r="O315" s="5" t="s">
        <v>1539</v>
      </c>
      <c r="P315" s="19">
        <f t="shared" ca="1" si="4"/>
        <v>45.065753424657537</v>
      </c>
      <c r="Q315" s="13" t="s">
        <v>1531</v>
      </c>
      <c r="R315" s="17" t="s">
        <v>1548</v>
      </c>
    </row>
    <row r="316" spans="1:18" ht="15.75" x14ac:dyDescent="0.25">
      <c r="A316" s="5" t="s">
        <v>1669</v>
      </c>
      <c r="B316" s="5">
        <v>1018457463</v>
      </c>
      <c r="C316" s="5" t="s">
        <v>1669</v>
      </c>
      <c r="D316" s="5" t="s">
        <v>1349</v>
      </c>
      <c r="E316" s="5" t="s">
        <v>1533</v>
      </c>
      <c r="F316" s="5" t="s">
        <v>1534</v>
      </c>
      <c r="G316" s="5" t="s">
        <v>1556</v>
      </c>
      <c r="H316" s="5" t="s">
        <v>1557</v>
      </c>
      <c r="I316" s="16">
        <v>42768</v>
      </c>
      <c r="J316" s="16">
        <v>42897</v>
      </c>
      <c r="K316" s="5" t="s">
        <v>1558</v>
      </c>
      <c r="L316" s="5" t="s">
        <v>1529</v>
      </c>
      <c r="M316" s="16">
        <v>33962</v>
      </c>
      <c r="N316" s="5">
        <v>1</v>
      </c>
      <c r="O316" s="5" t="s">
        <v>1539</v>
      </c>
      <c r="P316" s="19">
        <f t="shared" ca="1" si="4"/>
        <v>30.893150684931506</v>
      </c>
      <c r="Q316" s="13" t="s">
        <v>1531</v>
      </c>
      <c r="R316" s="17" t="s">
        <v>1538</v>
      </c>
    </row>
    <row r="317" spans="1:18" ht="15.75" x14ac:dyDescent="0.25">
      <c r="A317" s="5" t="s">
        <v>1669</v>
      </c>
      <c r="B317" s="5">
        <v>52885017</v>
      </c>
      <c r="C317" s="5" t="s">
        <v>1669</v>
      </c>
      <c r="D317" s="5" t="s">
        <v>863</v>
      </c>
      <c r="E317" s="5" t="s">
        <v>1541</v>
      </c>
      <c r="F317" s="5" t="s">
        <v>1534</v>
      </c>
      <c r="G317" s="5" t="s">
        <v>1613</v>
      </c>
      <c r="H317" s="5" t="s">
        <v>1614</v>
      </c>
      <c r="I317" s="16">
        <v>42767</v>
      </c>
      <c r="J317" s="16">
        <v>42897</v>
      </c>
      <c r="K317" s="5" t="s">
        <v>1615</v>
      </c>
      <c r="L317" s="5" t="s">
        <v>1546</v>
      </c>
      <c r="M317" s="16">
        <v>29986</v>
      </c>
      <c r="N317" s="5">
        <v>3</v>
      </c>
      <c r="O317" s="5" t="s">
        <v>1530</v>
      </c>
      <c r="P317" s="19">
        <f t="shared" ca="1" si="4"/>
        <v>41.786301369863011</v>
      </c>
      <c r="Q317" s="13" t="s">
        <v>1531</v>
      </c>
      <c r="R317" s="17" t="s">
        <v>1548</v>
      </c>
    </row>
    <row r="318" spans="1:18" ht="15.75" x14ac:dyDescent="0.25">
      <c r="A318" s="5" t="s">
        <v>1669</v>
      </c>
      <c r="B318" s="5">
        <v>52197287</v>
      </c>
      <c r="C318" s="5" t="s">
        <v>1669</v>
      </c>
      <c r="D318" s="5" t="s">
        <v>772</v>
      </c>
      <c r="E318" s="5" t="s">
        <v>1541</v>
      </c>
      <c r="F318" s="5" t="s">
        <v>1542</v>
      </c>
      <c r="G318" s="5" t="s">
        <v>1553</v>
      </c>
      <c r="H318" s="5" t="s">
        <v>1554</v>
      </c>
      <c r="I318" s="16">
        <v>42030</v>
      </c>
      <c r="J318" s="16">
        <v>42075</v>
      </c>
      <c r="K318" s="5" t="s">
        <v>1555</v>
      </c>
      <c r="L318" s="5" t="s">
        <v>1546</v>
      </c>
      <c r="M318" s="16">
        <v>28066</v>
      </c>
      <c r="N318" s="5">
        <v>4</v>
      </c>
      <c r="O318" s="5" t="s">
        <v>1530</v>
      </c>
      <c r="P318" s="19">
        <f t="shared" ca="1" si="4"/>
        <v>47.046575342465751</v>
      </c>
      <c r="Q318" s="13" t="s">
        <v>1549</v>
      </c>
      <c r="R318" s="17" t="s">
        <v>1532</v>
      </c>
    </row>
    <row r="319" spans="1:18" ht="15.75" x14ac:dyDescent="0.25">
      <c r="A319" s="5" t="s">
        <v>1669</v>
      </c>
      <c r="B319" s="5">
        <v>79598912</v>
      </c>
      <c r="C319" s="5" t="s">
        <v>1669</v>
      </c>
      <c r="D319" s="5" t="s">
        <v>1102</v>
      </c>
      <c r="E319" s="5" t="s">
        <v>1533</v>
      </c>
      <c r="F319" s="5" t="s">
        <v>1534</v>
      </c>
      <c r="G319" s="5" t="s">
        <v>1550</v>
      </c>
      <c r="H319" s="5" t="s">
        <v>1551</v>
      </c>
      <c r="I319" s="16">
        <v>42767</v>
      </c>
      <c r="J319" s="16">
        <v>42897</v>
      </c>
      <c r="K319" s="5" t="s">
        <v>1552</v>
      </c>
      <c r="L319" s="5" t="s">
        <v>1529</v>
      </c>
      <c r="M319" s="16">
        <v>26346</v>
      </c>
      <c r="N319" s="5">
        <v>2</v>
      </c>
      <c r="O319" s="5" t="s">
        <v>1539</v>
      </c>
      <c r="P319" s="19">
        <f t="shared" ca="1" si="4"/>
        <v>51.758904109589039</v>
      </c>
      <c r="Q319" s="13" t="s">
        <v>1531</v>
      </c>
      <c r="R319" s="17" t="s">
        <v>1548</v>
      </c>
    </row>
    <row r="320" spans="1:18" ht="15.75" x14ac:dyDescent="0.25">
      <c r="A320" s="5" t="s">
        <v>1669</v>
      </c>
      <c r="B320" s="5">
        <v>52909821</v>
      </c>
      <c r="C320" s="5" t="s">
        <v>1669</v>
      </c>
      <c r="D320" s="5" t="s">
        <v>867</v>
      </c>
      <c r="E320" s="5" t="s">
        <v>1541</v>
      </c>
      <c r="F320" s="5" t="s">
        <v>1571</v>
      </c>
      <c r="G320" s="5" t="s">
        <v>1591</v>
      </c>
      <c r="H320" s="5" t="s">
        <v>1592</v>
      </c>
      <c r="I320" s="16">
        <v>42767</v>
      </c>
      <c r="J320" s="16">
        <v>43086</v>
      </c>
      <c r="K320" s="5" t="s">
        <v>1593</v>
      </c>
      <c r="L320" s="5" t="s">
        <v>1546</v>
      </c>
      <c r="M320" s="16">
        <v>30396</v>
      </c>
      <c r="N320" s="5">
        <v>3</v>
      </c>
      <c r="O320" s="5" t="s">
        <v>1530</v>
      </c>
      <c r="P320" s="19">
        <f t="shared" ca="1" si="4"/>
        <v>40.663013698630138</v>
      </c>
      <c r="Q320" s="13" t="s">
        <v>1531</v>
      </c>
      <c r="R320" s="17" t="s">
        <v>1548</v>
      </c>
    </row>
    <row r="321" spans="1:18" ht="15.75" x14ac:dyDescent="0.25">
      <c r="A321" s="5" t="s">
        <v>1669</v>
      </c>
      <c r="B321" s="5">
        <v>7698166</v>
      </c>
      <c r="C321" s="5" t="s">
        <v>1669</v>
      </c>
      <c r="D321" s="5" t="s">
        <v>53</v>
      </c>
      <c r="E321" s="5" t="s">
        <v>1562</v>
      </c>
      <c r="F321" s="5" t="s">
        <v>1563</v>
      </c>
      <c r="G321" s="5" t="s">
        <v>1618</v>
      </c>
      <c r="H321" s="5" t="s">
        <v>1619</v>
      </c>
      <c r="I321" s="16">
        <v>42767</v>
      </c>
      <c r="J321" s="16">
        <v>42897</v>
      </c>
      <c r="K321" s="5" t="s">
        <v>1620</v>
      </c>
      <c r="L321" s="5" t="s">
        <v>1567</v>
      </c>
      <c r="M321" s="16">
        <v>27456</v>
      </c>
      <c r="N321" s="5">
        <v>22</v>
      </c>
      <c r="O321" s="5" t="s">
        <v>1539</v>
      </c>
      <c r="P321" s="19">
        <f t="shared" ca="1" si="4"/>
        <v>48.717808219178082</v>
      </c>
      <c r="Q321" s="13" t="s">
        <v>1531</v>
      </c>
      <c r="R321" s="17" t="s">
        <v>1532</v>
      </c>
    </row>
    <row r="322" spans="1:18" ht="15.75" x14ac:dyDescent="0.25">
      <c r="A322" s="5" t="s">
        <v>1669</v>
      </c>
      <c r="B322" s="5">
        <v>1019017948</v>
      </c>
      <c r="C322" s="5" t="s">
        <v>1669</v>
      </c>
      <c r="D322" s="5" t="s">
        <v>1354</v>
      </c>
      <c r="E322" s="5" t="s">
        <v>1562</v>
      </c>
      <c r="F322" s="5" t="s">
        <v>1563</v>
      </c>
      <c r="G322" s="5" t="s">
        <v>1559</v>
      </c>
      <c r="H322" s="5" t="s">
        <v>1560</v>
      </c>
      <c r="I322" s="16">
        <v>42786</v>
      </c>
      <c r="J322" s="16">
        <v>42897</v>
      </c>
      <c r="K322" s="5" t="s">
        <v>1561</v>
      </c>
      <c r="L322" s="5" t="s">
        <v>1567</v>
      </c>
      <c r="M322" s="16">
        <v>32019</v>
      </c>
      <c r="N322" s="5">
        <v>3</v>
      </c>
      <c r="O322" s="5" t="s">
        <v>1539</v>
      </c>
      <c r="P322" s="19">
        <f t="shared" ca="1" si="4"/>
        <v>36.216438356164382</v>
      </c>
      <c r="Q322" s="13" t="s">
        <v>1531</v>
      </c>
      <c r="R322" s="17" t="s">
        <v>1548</v>
      </c>
    </row>
    <row r="323" spans="1:18" ht="15.75" x14ac:dyDescent="0.25">
      <c r="A323" s="5" t="s">
        <v>1669</v>
      </c>
      <c r="B323" s="5">
        <v>13507711</v>
      </c>
      <c r="C323" s="5" t="s">
        <v>1669</v>
      </c>
      <c r="D323" s="5" t="s">
        <v>193</v>
      </c>
      <c r="E323" s="5" t="s">
        <v>1541</v>
      </c>
      <c r="F323" s="5" t="s">
        <v>1571</v>
      </c>
      <c r="G323" s="5" t="s">
        <v>1543</v>
      </c>
      <c r="H323" s="5" t="s">
        <v>1544</v>
      </c>
      <c r="I323" s="16">
        <v>42767</v>
      </c>
      <c r="J323" s="16">
        <v>43086</v>
      </c>
      <c r="K323" s="5" t="s">
        <v>1545</v>
      </c>
      <c r="L323" s="5" t="s">
        <v>1546</v>
      </c>
      <c r="M323" s="16">
        <v>26125</v>
      </c>
      <c r="N323" s="5">
        <v>12</v>
      </c>
      <c r="O323" s="5" t="s">
        <v>1539</v>
      </c>
      <c r="P323" s="19">
        <f t="shared" ref="P323:P386" ca="1" si="5">(TODAY()-M323)/365</f>
        <v>52.364383561643834</v>
      </c>
      <c r="Q323" s="13" t="s">
        <v>1531</v>
      </c>
      <c r="R323" s="17" t="s">
        <v>1538</v>
      </c>
    </row>
    <row r="324" spans="1:18" ht="15.75" x14ac:dyDescent="0.25">
      <c r="A324" s="5" t="s">
        <v>1540</v>
      </c>
      <c r="B324" s="5">
        <v>20735356</v>
      </c>
      <c r="C324" s="5" t="s">
        <v>1540</v>
      </c>
      <c r="D324" s="5" t="s">
        <v>308</v>
      </c>
      <c r="E324" s="5" t="s">
        <v>1541</v>
      </c>
      <c r="F324" s="5" t="s">
        <v>1542</v>
      </c>
      <c r="G324" s="5" t="s">
        <v>1543</v>
      </c>
      <c r="H324" s="5" t="s">
        <v>1544</v>
      </c>
      <c r="I324" s="16">
        <v>36174</v>
      </c>
      <c r="J324" s="16">
        <v>36219</v>
      </c>
      <c r="K324" s="5" t="s">
        <v>1545</v>
      </c>
      <c r="L324" s="5" t="s">
        <v>1546</v>
      </c>
      <c r="M324" s="16">
        <v>20582</v>
      </c>
      <c r="N324" s="5">
        <v>1</v>
      </c>
      <c r="O324" s="5" t="s">
        <v>1530</v>
      </c>
      <c r="P324" s="19">
        <f t="shared" ca="1" si="5"/>
        <v>67.550684931506851</v>
      </c>
      <c r="Q324" s="13" t="s">
        <v>1547</v>
      </c>
      <c r="R324" s="17" t="s">
        <v>1532</v>
      </c>
    </row>
    <row r="325" spans="1:18" ht="15.75" x14ac:dyDescent="0.25">
      <c r="A325" s="5" t="s">
        <v>1540</v>
      </c>
      <c r="B325" s="5">
        <v>52057912</v>
      </c>
      <c r="C325" s="5" t="s">
        <v>1540</v>
      </c>
      <c r="D325" s="5" t="s">
        <v>751</v>
      </c>
      <c r="E325" s="5" t="s">
        <v>1541</v>
      </c>
      <c r="F325" s="5" t="s">
        <v>1542</v>
      </c>
      <c r="G325" s="5" t="s">
        <v>1526</v>
      </c>
      <c r="H325" s="5" t="s">
        <v>1527</v>
      </c>
      <c r="I325" s="16">
        <v>42394</v>
      </c>
      <c r="J325" s="16">
        <v>42439</v>
      </c>
      <c r="K325" s="5" t="s">
        <v>1528</v>
      </c>
      <c r="L325" s="5" t="s">
        <v>1546</v>
      </c>
      <c r="M325" s="16">
        <v>26717</v>
      </c>
      <c r="N325" s="5">
        <v>9</v>
      </c>
      <c r="O325" s="5" t="s">
        <v>1530</v>
      </c>
      <c r="P325" s="19">
        <f t="shared" ca="1" si="5"/>
        <v>50.742465753424661</v>
      </c>
      <c r="Q325" s="13" t="s">
        <v>1547</v>
      </c>
      <c r="R325" s="17" t="s">
        <v>1532</v>
      </c>
    </row>
    <row r="326" spans="1:18" ht="15.75" x14ac:dyDescent="0.25">
      <c r="A326" s="5" t="s">
        <v>1540</v>
      </c>
      <c r="B326" s="5">
        <v>52108933</v>
      </c>
      <c r="C326" s="5" t="s">
        <v>1540</v>
      </c>
      <c r="D326" s="5" t="s">
        <v>759</v>
      </c>
      <c r="E326" s="5" t="s">
        <v>1533</v>
      </c>
      <c r="F326" s="5" t="s">
        <v>1542</v>
      </c>
      <c r="G326" s="5" t="s">
        <v>1577</v>
      </c>
      <c r="H326" s="5" t="s">
        <v>1578</v>
      </c>
      <c r="I326" s="16">
        <v>42767</v>
      </c>
      <c r="J326" s="16">
        <v>43086</v>
      </c>
      <c r="K326" s="5" t="s">
        <v>1579</v>
      </c>
      <c r="L326" s="5" t="s">
        <v>1529</v>
      </c>
      <c r="M326" s="16">
        <v>27164</v>
      </c>
      <c r="N326" s="5">
        <v>13</v>
      </c>
      <c r="O326" s="5" t="s">
        <v>1530</v>
      </c>
      <c r="P326" s="19">
        <f t="shared" ca="1" si="5"/>
        <v>49.517808219178079</v>
      </c>
      <c r="Q326" s="13" t="s">
        <v>1547</v>
      </c>
      <c r="R326" s="17" t="s">
        <v>1532</v>
      </c>
    </row>
    <row r="327" spans="1:18" ht="15.75" x14ac:dyDescent="0.25">
      <c r="A327" s="5" t="s">
        <v>1540</v>
      </c>
      <c r="B327" s="5">
        <v>515878</v>
      </c>
      <c r="C327" s="5" t="s">
        <v>1540</v>
      </c>
      <c r="D327" s="5" t="s">
        <v>12</v>
      </c>
      <c r="E327" s="5" t="s">
        <v>1541</v>
      </c>
      <c r="F327" s="5" t="s">
        <v>1534</v>
      </c>
      <c r="G327" s="5" t="s">
        <v>1594</v>
      </c>
      <c r="H327" s="5" t="s">
        <v>1595</v>
      </c>
      <c r="I327" s="16">
        <v>42776</v>
      </c>
      <c r="J327" s="16">
        <v>42897</v>
      </c>
      <c r="K327" s="5" t="s">
        <v>1596</v>
      </c>
      <c r="L327" s="5" t="s">
        <v>1546</v>
      </c>
      <c r="M327" s="16">
        <v>30626</v>
      </c>
      <c r="N327" s="5">
        <v>3</v>
      </c>
      <c r="O327" s="5" t="s">
        <v>1539</v>
      </c>
      <c r="P327" s="19">
        <f t="shared" ca="1" si="5"/>
        <v>40.032876712328765</v>
      </c>
      <c r="Q327" s="13" t="s">
        <v>1531</v>
      </c>
      <c r="R327" s="17" t="s">
        <v>1548</v>
      </c>
    </row>
    <row r="328" spans="1:18" ht="15.75" x14ac:dyDescent="0.25">
      <c r="A328" s="5" t="s">
        <v>1540</v>
      </c>
      <c r="B328" s="5">
        <v>91151422</v>
      </c>
      <c r="C328" s="5" t="s">
        <v>1540</v>
      </c>
      <c r="D328" s="5" t="s">
        <v>1280</v>
      </c>
      <c r="E328" s="5" t="s">
        <v>1533</v>
      </c>
      <c r="F328" s="5" t="s">
        <v>1534</v>
      </c>
      <c r="G328" s="5" t="s">
        <v>1594</v>
      </c>
      <c r="H328" s="5" t="s">
        <v>1595</v>
      </c>
      <c r="I328" s="16">
        <v>42767</v>
      </c>
      <c r="J328" s="16">
        <v>42897</v>
      </c>
      <c r="K328" s="5" t="s">
        <v>1596</v>
      </c>
      <c r="L328" s="5" t="s">
        <v>1529</v>
      </c>
      <c r="M328" s="16">
        <v>22836</v>
      </c>
      <c r="N328" s="5">
        <v>3</v>
      </c>
      <c r="O328" s="5" t="s">
        <v>1539</v>
      </c>
      <c r="P328" s="19">
        <f t="shared" ca="1" si="5"/>
        <v>61.375342465753427</v>
      </c>
      <c r="Q328" s="13" t="s">
        <v>1531</v>
      </c>
      <c r="R328" s="17" t="s">
        <v>1548</v>
      </c>
    </row>
    <row r="329" spans="1:18" ht="15.75" x14ac:dyDescent="0.25">
      <c r="A329" s="5" t="s">
        <v>1540</v>
      </c>
      <c r="B329" s="5">
        <v>1019033203</v>
      </c>
      <c r="C329" s="5" t="s">
        <v>1540</v>
      </c>
      <c r="D329" s="5" t="s">
        <v>1357</v>
      </c>
      <c r="E329" s="5" t="s">
        <v>1541</v>
      </c>
      <c r="F329" s="5" t="s">
        <v>1534</v>
      </c>
      <c r="G329" s="5" t="s">
        <v>1597</v>
      </c>
      <c r="H329" s="5" t="s">
        <v>1598</v>
      </c>
      <c r="I329" s="16">
        <v>42768</v>
      </c>
      <c r="J329" s="16">
        <v>42897</v>
      </c>
      <c r="K329" s="5" t="s">
        <v>1599</v>
      </c>
      <c r="L329" s="5" t="s">
        <v>1546</v>
      </c>
      <c r="M329" s="16">
        <v>32645</v>
      </c>
      <c r="N329" s="5">
        <v>1</v>
      </c>
      <c r="O329" s="5" t="s">
        <v>1530</v>
      </c>
      <c r="P329" s="19">
        <f t="shared" ca="1" si="5"/>
        <v>34.5013698630137</v>
      </c>
      <c r="Q329" s="13" t="s">
        <v>1531</v>
      </c>
      <c r="R329" s="17" t="s">
        <v>1548</v>
      </c>
    </row>
    <row r="330" spans="1:18" ht="15.75" x14ac:dyDescent="0.25">
      <c r="A330" s="5" t="s">
        <v>1540</v>
      </c>
      <c r="B330" s="5">
        <v>52191709</v>
      </c>
      <c r="C330" s="5" t="s">
        <v>1540</v>
      </c>
      <c r="D330" s="5" t="s">
        <v>771</v>
      </c>
      <c r="E330" s="5" t="s">
        <v>1541</v>
      </c>
      <c r="F330" s="5" t="s">
        <v>1542</v>
      </c>
      <c r="G330" s="5" t="s">
        <v>1556</v>
      </c>
      <c r="H330" s="5" t="s">
        <v>1557</v>
      </c>
      <c r="I330" s="16">
        <v>40581</v>
      </c>
      <c r="J330" s="16">
        <v>40626</v>
      </c>
      <c r="K330" s="5" t="s">
        <v>1558</v>
      </c>
      <c r="L330" s="5" t="s">
        <v>1546</v>
      </c>
      <c r="M330" s="16">
        <v>27413</v>
      </c>
      <c r="N330" s="5">
        <v>7</v>
      </c>
      <c r="O330" s="5" t="s">
        <v>1530</v>
      </c>
      <c r="P330" s="19">
        <f t="shared" ca="1" si="5"/>
        <v>48.835616438356162</v>
      </c>
      <c r="Q330" s="13" t="s">
        <v>1549</v>
      </c>
      <c r="R330" s="17" t="s">
        <v>1532</v>
      </c>
    </row>
    <row r="331" spans="1:18" ht="15.75" x14ac:dyDescent="0.25">
      <c r="A331" s="5" t="s">
        <v>1540</v>
      </c>
      <c r="B331" s="5">
        <v>80365890</v>
      </c>
      <c r="C331" s="5" t="s">
        <v>1540</v>
      </c>
      <c r="D331" s="5" t="s">
        <v>1232</v>
      </c>
      <c r="E331" s="5" t="s">
        <v>1533</v>
      </c>
      <c r="F331" s="5" t="s">
        <v>1534</v>
      </c>
      <c r="G331" s="5" t="s">
        <v>1591</v>
      </c>
      <c r="H331" s="5" t="s">
        <v>1592</v>
      </c>
      <c r="I331" s="16">
        <v>42776</v>
      </c>
      <c r="J331" s="16">
        <v>42897</v>
      </c>
      <c r="K331" s="5" t="s">
        <v>1593</v>
      </c>
      <c r="L331" s="5" t="s">
        <v>1529</v>
      </c>
      <c r="M331" s="16">
        <v>24633</v>
      </c>
      <c r="N331" s="5">
        <v>3</v>
      </c>
      <c r="O331" s="5" t="s">
        <v>1539</v>
      </c>
      <c r="P331" s="19">
        <f t="shared" ca="1" si="5"/>
        <v>56.452054794520549</v>
      </c>
      <c r="Q331" s="13" t="s">
        <v>1531</v>
      </c>
      <c r="R331" s="17" t="s">
        <v>1548</v>
      </c>
    </row>
    <row r="332" spans="1:18" ht="15.75" x14ac:dyDescent="0.25">
      <c r="A332" s="5" t="s">
        <v>1540</v>
      </c>
      <c r="B332" s="5">
        <v>24099989</v>
      </c>
      <c r="C332" s="5" t="s">
        <v>1540</v>
      </c>
      <c r="D332" s="5" t="s">
        <v>326</v>
      </c>
      <c r="E332" s="5" t="s">
        <v>1533</v>
      </c>
      <c r="F332" s="5" t="s">
        <v>1571</v>
      </c>
      <c r="G332" s="5" t="s">
        <v>1556</v>
      </c>
      <c r="H332" s="5" t="s">
        <v>1557</v>
      </c>
      <c r="I332" s="16">
        <v>42394</v>
      </c>
      <c r="J332" s="16">
        <v>42439</v>
      </c>
      <c r="K332" s="5" t="s">
        <v>1558</v>
      </c>
      <c r="L332" s="5" t="s">
        <v>1529</v>
      </c>
      <c r="M332" s="16">
        <v>27200</v>
      </c>
      <c r="N332" s="5">
        <v>12</v>
      </c>
      <c r="O332" s="5" t="s">
        <v>1530</v>
      </c>
      <c r="P332" s="19">
        <f t="shared" ca="1" si="5"/>
        <v>49.419178082191777</v>
      </c>
      <c r="Q332" s="13" t="s">
        <v>1531</v>
      </c>
      <c r="R332" s="17" t="s">
        <v>1532</v>
      </c>
    </row>
    <row r="333" spans="1:18" ht="15.75" x14ac:dyDescent="0.25">
      <c r="A333" s="5" t="s">
        <v>1540</v>
      </c>
      <c r="B333" s="5">
        <v>79366953</v>
      </c>
      <c r="C333" s="5" t="s">
        <v>1540</v>
      </c>
      <c r="D333" s="5" t="s">
        <v>1059</v>
      </c>
      <c r="E333" s="5" t="s">
        <v>1562</v>
      </c>
      <c r="F333" s="5" t="s">
        <v>1563</v>
      </c>
      <c r="G333" s="5" t="s">
        <v>1581</v>
      </c>
      <c r="H333" s="5" t="s">
        <v>1590</v>
      </c>
      <c r="I333" s="16">
        <v>42767</v>
      </c>
      <c r="J333" s="16">
        <v>42885</v>
      </c>
      <c r="K333" s="5" t="s">
        <v>1583</v>
      </c>
      <c r="L333" s="5" t="s">
        <v>1587</v>
      </c>
      <c r="M333" s="16">
        <v>24007</v>
      </c>
      <c r="N333" s="5">
        <v>18</v>
      </c>
      <c r="O333" s="5" t="s">
        <v>1539</v>
      </c>
      <c r="P333" s="19">
        <f t="shared" ca="1" si="5"/>
        <v>58.167123287671231</v>
      </c>
      <c r="Q333" s="13" t="s">
        <v>1531</v>
      </c>
      <c r="R333" s="17" t="s">
        <v>1548</v>
      </c>
    </row>
    <row r="334" spans="1:18" ht="15.75" x14ac:dyDescent="0.25">
      <c r="A334" s="5" t="s">
        <v>1540</v>
      </c>
      <c r="B334" s="5">
        <v>1023938827</v>
      </c>
      <c r="C334" s="5" t="s">
        <v>1540</v>
      </c>
      <c r="D334" s="5" t="s">
        <v>1376</v>
      </c>
      <c r="E334" s="5" t="s">
        <v>1533</v>
      </c>
      <c r="F334" s="5" t="s">
        <v>1534</v>
      </c>
      <c r="G334" s="5" t="s">
        <v>1564</v>
      </c>
      <c r="H334" s="5" t="s">
        <v>1565</v>
      </c>
      <c r="I334" s="16">
        <v>42767</v>
      </c>
      <c r="J334" s="16">
        <v>42897</v>
      </c>
      <c r="K334" s="5" t="s">
        <v>1566</v>
      </c>
      <c r="L334" s="5" t="s">
        <v>1529</v>
      </c>
      <c r="M334" s="16">
        <v>30104</v>
      </c>
      <c r="N334" s="5">
        <v>3</v>
      </c>
      <c r="O334" s="5" t="s">
        <v>1530</v>
      </c>
      <c r="P334" s="19">
        <f t="shared" ca="1" si="5"/>
        <v>41.463013698630135</v>
      </c>
      <c r="Q334" s="13" t="s">
        <v>1531</v>
      </c>
      <c r="R334" s="17" t="s">
        <v>1548</v>
      </c>
    </row>
    <row r="335" spans="1:18" ht="15.75" x14ac:dyDescent="0.25">
      <c r="A335" s="5" t="s">
        <v>1540</v>
      </c>
      <c r="B335" s="5">
        <v>4375769</v>
      </c>
      <c r="C335" s="5" t="s">
        <v>1540</v>
      </c>
      <c r="D335" s="5" t="s">
        <v>20</v>
      </c>
      <c r="E335" s="5" t="s">
        <v>1533</v>
      </c>
      <c r="F335" s="5" t="s">
        <v>1580</v>
      </c>
      <c r="G335" s="5" t="s">
        <v>1573</v>
      </c>
      <c r="H335" s="5" t="s">
        <v>1574</v>
      </c>
      <c r="I335" s="16">
        <v>42583</v>
      </c>
      <c r="J335" s="16">
        <v>42628</v>
      </c>
      <c r="K335" s="5" t="s">
        <v>1575</v>
      </c>
      <c r="L335" s="5" t="s">
        <v>1608</v>
      </c>
      <c r="M335" s="16">
        <v>30111</v>
      </c>
      <c r="N335" s="5">
        <v>14</v>
      </c>
      <c r="O335" s="5" t="s">
        <v>1539</v>
      </c>
      <c r="P335" s="19">
        <f t="shared" ca="1" si="5"/>
        <v>41.443835616438356</v>
      </c>
      <c r="Q335" s="13" t="s">
        <v>1531</v>
      </c>
      <c r="R335" s="17" t="s">
        <v>1548</v>
      </c>
    </row>
    <row r="336" spans="1:18" ht="15.75" x14ac:dyDescent="0.25">
      <c r="A336" s="5" t="s">
        <v>1540</v>
      </c>
      <c r="B336" s="5">
        <v>79905079</v>
      </c>
      <c r="C336" s="5" t="s">
        <v>1540</v>
      </c>
      <c r="D336" s="5" t="s">
        <v>1170</v>
      </c>
      <c r="E336" s="5" t="s">
        <v>1533</v>
      </c>
      <c r="F336" s="5" t="s">
        <v>1534</v>
      </c>
      <c r="G336" s="5" t="s">
        <v>1550</v>
      </c>
      <c r="H336" s="5" t="s">
        <v>1551</v>
      </c>
      <c r="I336" s="16">
        <v>42767</v>
      </c>
      <c r="J336" s="16">
        <v>42897</v>
      </c>
      <c r="K336" s="5" t="s">
        <v>1552</v>
      </c>
      <c r="L336" s="5" t="s">
        <v>1529</v>
      </c>
      <c r="M336" s="16">
        <v>27989</v>
      </c>
      <c r="N336" s="5">
        <v>2</v>
      </c>
      <c r="O336" s="5" t="s">
        <v>1539</v>
      </c>
      <c r="P336" s="19">
        <f t="shared" ca="1" si="5"/>
        <v>47.257534246575339</v>
      </c>
      <c r="Q336" s="13" t="s">
        <v>1531</v>
      </c>
      <c r="R336" s="17" t="s">
        <v>1548</v>
      </c>
    </row>
    <row r="337" spans="1:18" ht="15.75" x14ac:dyDescent="0.25">
      <c r="A337" s="5" t="s">
        <v>1540</v>
      </c>
      <c r="B337" s="5">
        <v>1070959018</v>
      </c>
      <c r="C337" s="5" t="s">
        <v>1540</v>
      </c>
      <c r="D337" s="5" t="s">
        <v>1444</v>
      </c>
      <c r="E337" s="5" t="s">
        <v>1541</v>
      </c>
      <c r="F337" s="5" t="s">
        <v>1571</v>
      </c>
      <c r="G337" s="5" t="s">
        <v>1594</v>
      </c>
      <c r="H337" s="5" t="s">
        <v>1595</v>
      </c>
      <c r="I337" s="16">
        <v>42767</v>
      </c>
      <c r="J337" s="16">
        <v>43086</v>
      </c>
      <c r="K337" s="5" t="s">
        <v>1596</v>
      </c>
      <c r="L337" s="5" t="s">
        <v>1546</v>
      </c>
      <c r="M337" s="16">
        <v>33135</v>
      </c>
      <c r="N337" s="5">
        <v>3</v>
      </c>
      <c r="O337" s="5" t="s">
        <v>1530</v>
      </c>
      <c r="P337" s="19">
        <f t="shared" ca="1" si="5"/>
        <v>33.158904109589038</v>
      </c>
      <c r="Q337" s="13" t="s">
        <v>1531</v>
      </c>
      <c r="R337" s="17" t="s">
        <v>1538</v>
      </c>
    </row>
    <row r="338" spans="1:18" ht="15.75" x14ac:dyDescent="0.25">
      <c r="A338" s="5" t="s">
        <v>1540</v>
      </c>
      <c r="B338" s="5">
        <v>52739606</v>
      </c>
      <c r="C338" s="5" t="s">
        <v>1540</v>
      </c>
      <c r="D338" s="5" t="s">
        <v>842</v>
      </c>
      <c r="E338" s="5" t="s">
        <v>1541</v>
      </c>
      <c r="F338" s="5" t="s">
        <v>1534</v>
      </c>
      <c r="G338" s="5" t="s">
        <v>1602</v>
      </c>
      <c r="H338" s="5" t="s">
        <v>1603</v>
      </c>
      <c r="I338" s="16">
        <v>42767</v>
      </c>
      <c r="J338" s="16">
        <v>42897</v>
      </c>
      <c r="K338" s="5" t="s">
        <v>1604</v>
      </c>
      <c r="L338" s="5" t="s">
        <v>1546</v>
      </c>
      <c r="M338" s="16">
        <v>30027</v>
      </c>
      <c r="N338" s="5">
        <v>2</v>
      </c>
      <c r="O338" s="5" t="s">
        <v>1530</v>
      </c>
      <c r="P338" s="19">
        <f t="shared" ca="1" si="5"/>
        <v>41.673972602739724</v>
      </c>
      <c r="Q338" s="13" t="s">
        <v>1531</v>
      </c>
      <c r="R338" s="17" t="s">
        <v>1548</v>
      </c>
    </row>
    <row r="339" spans="1:18" ht="15.75" x14ac:dyDescent="0.25">
      <c r="A339" s="5" t="s">
        <v>1540</v>
      </c>
      <c r="B339" s="5">
        <v>39748111</v>
      </c>
      <c r="C339" s="5" t="s">
        <v>1540</v>
      </c>
      <c r="D339" s="5" t="s">
        <v>503</v>
      </c>
      <c r="E339" s="5" t="s">
        <v>1533</v>
      </c>
      <c r="F339" s="5" t="s">
        <v>1571</v>
      </c>
      <c r="G339" s="5" t="s">
        <v>1564</v>
      </c>
      <c r="H339" s="5" t="s">
        <v>1565</v>
      </c>
      <c r="I339" s="16">
        <v>42767</v>
      </c>
      <c r="J339" s="16">
        <v>43086</v>
      </c>
      <c r="K339" s="5" t="s">
        <v>1566</v>
      </c>
      <c r="L339" s="5" t="s">
        <v>1529</v>
      </c>
      <c r="M339" s="16">
        <v>23319</v>
      </c>
      <c r="N339" s="5">
        <v>21</v>
      </c>
      <c r="O339" s="5" t="s">
        <v>1530</v>
      </c>
      <c r="P339" s="19">
        <f t="shared" ca="1" si="5"/>
        <v>60.052054794520551</v>
      </c>
      <c r="Q339" s="13" t="s">
        <v>1531</v>
      </c>
      <c r="R339" s="17" t="s">
        <v>1548</v>
      </c>
    </row>
    <row r="340" spans="1:18" ht="15.75" x14ac:dyDescent="0.25">
      <c r="A340" s="5" t="s">
        <v>1540</v>
      </c>
      <c r="B340" s="5">
        <v>52494004</v>
      </c>
      <c r="C340" s="5" t="s">
        <v>1540</v>
      </c>
      <c r="D340" s="5" t="s">
        <v>812</v>
      </c>
      <c r="E340" s="5" t="s">
        <v>1533</v>
      </c>
      <c r="F340" s="5" t="s">
        <v>1542</v>
      </c>
      <c r="G340" s="5" t="s">
        <v>1675</v>
      </c>
      <c r="H340" s="5" t="s">
        <v>1676</v>
      </c>
      <c r="I340" s="16">
        <v>42767</v>
      </c>
      <c r="J340" s="16">
        <v>42897</v>
      </c>
      <c r="K340" s="5" t="s">
        <v>1545</v>
      </c>
      <c r="L340" s="5" t="s">
        <v>1529</v>
      </c>
      <c r="M340" s="16">
        <v>28742</v>
      </c>
      <c r="N340" s="5">
        <v>8</v>
      </c>
      <c r="O340" s="5" t="s">
        <v>1530</v>
      </c>
      <c r="P340" s="19">
        <f t="shared" ca="1" si="5"/>
        <v>45.194520547945203</v>
      </c>
      <c r="Q340" s="13" t="s">
        <v>1547</v>
      </c>
      <c r="R340" s="17" t="s">
        <v>1548</v>
      </c>
    </row>
    <row r="341" spans="1:18" ht="15.75" x14ac:dyDescent="0.25">
      <c r="A341" s="5" t="s">
        <v>1540</v>
      </c>
      <c r="B341" s="5">
        <v>12401211</v>
      </c>
      <c r="C341" s="5" t="s">
        <v>1540</v>
      </c>
      <c r="D341" s="5" t="s">
        <v>172</v>
      </c>
      <c r="E341" s="5" t="s">
        <v>1541</v>
      </c>
      <c r="F341" s="5" t="s">
        <v>1580</v>
      </c>
      <c r="G341" s="5" t="s">
        <v>1581</v>
      </c>
      <c r="H341" s="5" t="s">
        <v>1582</v>
      </c>
      <c r="I341" s="16">
        <v>42744</v>
      </c>
      <c r="J341" s="16">
        <v>43086</v>
      </c>
      <c r="K341" s="5" t="s">
        <v>1583</v>
      </c>
      <c r="L341" s="5" t="s">
        <v>1576</v>
      </c>
      <c r="M341" s="16">
        <v>29055</v>
      </c>
      <c r="N341" s="5">
        <v>2</v>
      </c>
      <c r="O341" s="5" t="s">
        <v>1539</v>
      </c>
      <c r="P341" s="19">
        <f t="shared" ca="1" si="5"/>
        <v>44.336986301369862</v>
      </c>
      <c r="Q341" s="13" t="s">
        <v>1531</v>
      </c>
      <c r="R341" s="17" t="s">
        <v>1548</v>
      </c>
    </row>
    <row r="342" spans="1:18" ht="15.75" x14ac:dyDescent="0.25">
      <c r="A342" s="5" t="s">
        <v>1540</v>
      </c>
      <c r="B342" s="5">
        <v>1022327681</v>
      </c>
      <c r="C342" s="5" t="s">
        <v>1540</v>
      </c>
      <c r="D342" s="5" t="s">
        <v>1365</v>
      </c>
      <c r="E342" s="5" t="s">
        <v>1533</v>
      </c>
      <c r="F342" s="5" t="s">
        <v>1534</v>
      </c>
      <c r="G342" s="5" t="s">
        <v>1629</v>
      </c>
      <c r="H342" s="5" t="s">
        <v>1630</v>
      </c>
      <c r="I342" s="16">
        <v>42767</v>
      </c>
      <c r="J342" s="16">
        <v>42897</v>
      </c>
      <c r="K342" s="5" t="s">
        <v>1631</v>
      </c>
      <c r="L342" s="5" t="s">
        <v>1529</v>
      </c>
      <c r="M342" s="16">
        <v>31736</v>
      </c>
      <c r="N342" s="5">
        <v>6</v>
      </c>
      <c r="O342" s="5" t="s">
        <v>1539</v>
      </c>
      <c r="P342" s="19">
        <f t="shared" ca="1" si="5"/>
        <v>36.991780821917807</v>
      </c>
      <c r="Q342" s="13" t="s">
        <v>1531</v>
      </c>
      <c r="R342" s="17" t="s">
        <v>1663</v>
      </c>
    </row>
    <row r="343" spans="1:18" ht="15.75" x14ac:dyDescent="0.25">
      <c r="A343" s="5" t="s">
        <v>1540</v>
      </c>
      <c r="B343" s="5">
        <v>1014184726</v>
      </c>
      <c r="C343" s="5" t="s">
        <v>1540</v>
      </c>
      <c r="D343" s="5" t="s">
        <v>1325</v>
      </c>
      <c r="E343" s="5" t="s">
        <v>1562</v>
      </c>
      <c r="F343" s="5" t="s">
        <v>1634</v>
      </c>
      <c r="G343" s="5" t="s">
        <v>1635</v>
      </c>
      <c r="H343" s="5" t="s">
        <v>1636</v>
      </c>
      <c r="I343" s="16">
        <v>42767</v>
      </c>
      <c r="J343" s="16">
        <v>42897</v>
      </c>
      <c r="K343" s="5" t="s">
        <v>1637</v>
      </c>
      <c r="L343" s="5" t="s">
        <v>1638</v>
      </c>
      <c r="M343" s="16">
        <v>31882</v>
      </c>
      <c r="N343" s="5">
        <v>2</v>
      </c>
      <c r="O343" s="5" t="s">
        <v>1539</v>
      </c>
      <c r="P343" s="19">
        <f t="shared" ca="1" si="5"/>
        <v>36.591780821917808</v>
      </c>
      <c r="Q343" s="13" t="s">
        <v>1531</v>
      </c>
      <c r="R343" s="17" t="s">
        <v>1538</v>
      </c>
    </row>
    <row r="344" spans="1:18" ht="15.75" x14ac:dyDescent="0.25">
      <c r="A344" s="5" t="s">
        <v>1540</v>
      </c>
      <c r="B344" s="5">
        <v>79465626</v>
      </c>
      <c r="C344" s="5" t="s">
        <v>1540</v>
      </c>
      <c r="D344" s="5" t="s">
        <v>1079</v>
      </c>
      <c r="E344" s="5" t="s">
        <v>1541</v>
      </c>
      <c r="F344" s="5" t="s">
        <v>1571</v>
      </c>
      <c r="G344" s="5" t="s">
        <v>1526</v>
      </c>
      <c r="H344" s="5" t="s">
        <v>1527</v>
      </c>
      <c r="I344" s="16">
        <v>42767</v>
      </c>
      <c r="J344" s="16">
        <v>43086</v>
      </c>
      <c r="K344" s="5" t="s">
        <v>1528</v>
      </c>
      <c r="L344" s="5" t="s">
        <v>1546</v>
      </c>
      <c r="M344" s="16">
        <v>25203</v>
      </c>
      <c r="N344" s="5">
        <v>3</v>
      </c>
      <c r="O344" s="5" t="s">
        <v>1539</v>
      </c>
      <c r="P344" s="19">
        <f t="shared" ca="1" si="5"/>
        <v>54.890410958904113</v>
      </c>
      <c r="Q344" s="13" t="s">
        <v>1531</v>
      </c>
      <c r="R344" s="17" t="s">
        <v>1532</v>
      </c>
    </row>
    <row r="345" spans="1:18" ht="15.75" x14ac:dyDescent="0.25">
      <c r="A345" s="5" t="s">
        <v>1540</v>
      </c>
      <c r="B345" s="5">
        <v>1026255479</v>
      </c>
      <c r="C345" s="5" t="s">
        <v>1540</v>
      </c>
      <c r="D345" s="5" t="s">
        <v>1382</v>
      </c>
      <c r="E345" s="5" t="s">
        <v>1562</v>
      </c>
      <c r="F345" s="5" t="s">
        <v>1563</v>
      </c>
      <c r="G345" s="5" t="s">
        <v>1597</v>
      </c>
      <c r="H345" s="5" t="s">
        <v>1598</v>
      </c>
      <c r="I345" s="16">
        <v>42767</v>
      </c>
      <c r="J345" s="16">
        <v>42897</v>
      </c>
      <c r="K345" s="5" t="s">
        <v>1599</v>
      </c>
      <c r="L345" s="5" t="s">
        <v>1567</v>
      </c>
      <c r="M345" s="16">
        <v>31907</v>
      </c>
      <c r="N345" s="5">
        <v>9</v>
      </c>
      <c r="O345" s="5" t="s">
        <v>1539</v>
      </c>
      <c r="P345" s="19">
        <f t="shared" ca="1" si="5"/>
        <v>36.523287671232879</v>
      </c>
      <c r="Q345" s="13" t="s">
        <v>1531</v>
      </c>
      <c r="R345" s="17" t="s">
        <v>1548</v>
      </c>
    </row>
    <row r="346" spans="1:18" ht="15.75" x14ac:dyDescent="0.25">
      <c r="A346" s="5" t="s">
        <v>1540</v>
      </c>
      <c r="B346" s="5">
        <v>39575244</v>
      </c>
      <c r="C346" s="5" t="s">
        <v>1540</v>
      </c>
      <c r="D346" s="5" t="s">
        <v>494</v>
      </c>
      <c r="E346" s="5" t="s">
        <v>1533</v>
      </c>
      <c r="F346" s="5" t="s">
        <v>1534</v>
      </c>
      <c r="G346" s="5" t="s">
        <v>1591</v>
      </c>
      <c r="H346" s="5" t="s">
        <v>1592</v>
      </c>
      <c r="I346" s="16">
        <v>42767</v>
      </c>
      <c r="J346" s="16">
        <v>42897</v>
      </c>
      <c r="K346" s="5" t="s">
        <v>1593</v>
      </c>
      <c r="L346" s="5" t="s">
        <v>1529</v>
      </c>
      <c r="M346" s="16">
        <v>28739</v>
      </c>
      <c r="N346" s="5">
        <v>1</v>
      </c>
      <c r="O346" s="5" t="s">
        <v>1530</v>
      </c>
      <c r="P346" s="19">
        <f t="shared" ca="1" si="5"/>
        <v>45.202739726027396</v>
      </c>
      <c r="Q346" s="13" t="s">
        <v>1531</v>
      </c>
      <c r="R346" s="17" t="s">
        <v>1548</v>
      </c>
    </row>
    <row r="347" spans="1:18" ht="15.75" x14ac:dyDescent="0.25">
      <c r="A347" s="5" t="s">
        <v>1540</v>
      </c>
      <c r="B347" s="5">
        <v>79201156</v>
      </c>
      <c r="C347" s="5" t="s">
        <v>1540</v>
      </c>
      <c r="D347" s="5" t="s">
        <v>1041</v>
      </c>
      <c r="E347" s="5" t="s">
        <v>1533</v>
      </c>
      <c r="F347" s="5" t="s">
        <v>1534</v>
      </c>
      <c r="G347" s="5" t="s">
        <v>1564</v>
      </c>
      <c r="H347" s="5" t="s">
        <v>1565</v>
      </c>
      <c r="I347" s="16">
        <v>42769</v>
      </c>
      <c r="J347" s="16">
        <v>42897</v>
      </c>
      <c r="K347" s="5" t="s">
        <v>1566</v>
      </c>
      <c r="L347" s="5" t="s">
        <v>1529</v>
      </c>
      <c r="M347" s="16">
        <v>21704</v>
      </c>
      <c r="N347" s="5">
        <v>1</v>
      </c>
      <c r="O347" s="5" t="s">
        <v>1539</v>
      </c>
      <c r="P347" s="19">
        <f t="shared" ca="1" si="5"/>
        <v>64.476712328767121</v>
      </c>
      <c r="Q347" s="13" t="s">
        <v>1531</v>
      </c>
      <c r="R347" s="17" t="s">
        <v>1548</v>
      </c>
    </row>
    <row r="348" spans="1:18" ht="15.75" x14ac:dyDescent="0.25">
      <c r="A348" s="5" t="s">
        <v>1540</v>
      </c>
      <c r="B348" s="5">
        <v>98555874</v>
      </c>
      <c r="C348" s="5" t="s">
        <v>1540</v>
      </c>
      <c r="D348" s="5" t="s">
        <v>1311</v>
      </c>
      <c r="E348" s="5" t="s">
        <v>1533</v>
      </c>
      <c r="F348" s="5" t="s">
        <v>1534</v>
      </c>
      <c r="G348" s="5" t="s">
        <v>1550</v>
      </c>
      <c r="H348" s="5" t="s">
        <v>1551</v>
      </c>
      <c r="I348" s="16">
        <v>42767</v>
      </c>
      <c r="J348" s="16">
        <v>42897</v>
      </c>
      <c r="K348" s="5" t="s">
        <v>1552</v>
      </c>
      <c r="L348" s="5" t="s">
        <v>1529</v>
      </c>
      <c r="M348" s="16">
        <v>25999</v>
      </c>
      <c r="N348" s="5">
        <v>5</v>
      </c>
      <c r="O348" s="5" t="s">
        <v>1539</v>
      </c>
      <c r="P348" s="19">
        <f t="shared" ca="1" si="5"/>
        <v>52.709589041095889</v>
      </c>
      <c r="Q348" s="13" t="s">
        <v>1531</v>
      </c>
      <c r="R348" s="17" t="s">
        <v>1532</v>
      </c>
    </row>
    <row r="349" spans="1:18" ht="15.75" x14ac:dyDescent="0.25">
      <c r="A349" s="5" t="s">
        <v>1540</v>
      </c>
      <c r="B349" s="5">
        <v>41741010</v>
      </c>
      <c r="C349" s="5" t="s">
        <v>1540</v>
      </c>
      <c r="D349" s="5" t="s">
        <v>539</v>
      </c>
      <c r="E349" s="5" t="s">
        <v>1533</v>
      </c>
      <c r="F349" s="5" t="s">
        <v>1542</v>
      </c>
      <c r="G349" s="5" t="s">
        <v>1526</v>
      </c>
      <c r="H349" s="5" t="s">
        <v>1527</v>
      </c>
      <c r="I349" s="16">
        <v>42767</v>
      </c>
      <c r="J349" s="16">
        <v>43086</v>
      </c>
      <c r="K349" s="5" t="s">
        <v>1528</v>
      </c>
      <c r="L349" s="5" t="s">
        <v>1529</v>
      </c>
      <c r="M349" s="16">
        <v>21636</v>
      </c>
      <c r="N349" s="5">
        <v>12</v>
      </c>
      <c r="O349" s="5" t="s">
        <v>1530</v>
      </c>
      <c r="P349" s="19">
        <f t="shared" ca="1" si="5"/>
        <v>64.663013698630138</v>
      </c>
      <c r="Q349" s="13" t="s">
        <v>1549</v>
      </c>
      <c r="R349" s="17" t="s">
        <v>1532</v>
      </c>
    </row>
    <row r="350" spans="1:18" ht="15.75" x14ac:dyDescent="0.25">
      <c r="A350" s="5" t="s">
        <v>1540</v>
      </c>
      <c r="B350" s="5">
        <v>39746438</v>
      </c>
      <c r="C350" s="5" t="s">
        <v>1540</v>
      </c>
      <c r="D350" s="5" t="s">
        <v>502</v>
      </c>
      <c r="E350" s="5" t="s">
        <v>1541</v>
      </c>
      <c r="F350" s="5" t="s">
        <v>1580</v>
      </c>
      <c r="G350" s="5" t="s">
        <v>1573</v>
      </c>
      <c r="H350" s="5" t="s">
        <v>1574</v>
      </c>
      <c r="I350" s="16">
        <v>42387</v>
      </c>
      <c r="J350" s="16">
        <v>42432</v>
      </c>
      <c r="K350" s="5" t="s">
        <v>1575</v>
      </c>
      <c r="L350" s="5" t="s">
        <v>1576</v>
      </c>
      <c r="M350" s="16">
        <v>24438</v>
      </c>
      <c r="N350" s="5">
        <v>2</v>
      </c>
      <c r="O350" s="5" t="s">
        <v>1530</v>
      </c>
      <c r="P350" s="19">
        <f t="shared" ca="1" si="5"/>
        <v>56.986301369863014</v>
      </c>
      <c r="Q350" s="13" t="s">
        <v>1531</v>
      </c>
      <c r="R350" s="17" t="s">
        <v>1548</v>
      </c>
    </row>
    <row r="351" spans="1:18" ht="15.75" x14ac:dyDescent="0.25">
      <c r="A351" s="5" t="s">
        <v>1540</v>
      </c>
      <c r="B351" s="5">
        <v>52446935</v>
      </c>
      <c r="C351" s="5" t="s">
        <v>1540</v>
      </c>
      <c r="D351" s="5" t="s">
        <v>805</v>
      </c>
      <c r="E351" s="5" t="s">
        <v>1524</v>
      </c>
      <c r="F351" s="5" t="s">
        <v>1525</v>
      </c>
      <c r="G351" s="5" t="s">
        <v>1526</v>
      </c>
      <c r="H351" s="5" t="s">
        <v>1527</v>
      </c>
      <c r="I351" s="16">
        <v>42842</v>
      </c>
      <c r="J351" s="16">
        <v>42914</v>
      </c>
      <c r="K351" s="5" t="s">
        <v>1528</v>
      </c>
      <c r="L351" s="5" t="s">
        <v>1529</v>
      </c>
      <c r="M351" s="16">
        <v>29229</v>
      </c>
      <c r="N351" s="5">
        <v>3</v>
      </c>
      <c r="O351" s="5" t="s">
        <v>1530</v>
      </c>
      <c r="P351" s="19">
        <f t="shared" ca="1" si="5"/>
        <v>43.860273972602741</v>
      </c>
      <c r="Q351" s="13" t="s">
        <v>1531</v>
      </c>
      <c r="R351" s="17" t="s">
        <v>1532</v>
      </c>
    </row>
    <row r="352" spans="1:18" ht="15.75" x14ac:dyDescent="0.25">
      <c r="A352" s="5" t="s">
        <v>1540</v>
      </c>
      <c r="B352" s="5">
        <v>80075539</v>
      </c>
      <c r="C352" s="5" t="s">
        <v>1540</v>
      </c>
      <c r="D352" s="5" t="s">
        <v>1198</v>
      </c>
      <c r="E352" s="5" t="s">
        <v>1562</v>
      </c>
      <c r="F352" s="5" t="s">
        <v>1563</v>
      </c>
      <c r="G352" s="5" t="s">
        <v>1568</v>
      </c>
      <c r="H352" s="5" t="s">
        <v>1569</v>
      </c>
      <c r="I352" s="16">
        <v>42767</v>
      </c>
      <c r="J352" s="16">
        <v>42897</v>
      </c>
      <c r="K352" s="5" t="s">
        <v>1570</v>
      </c>
      <c r="L352" s="5" t="s">
        <v>1567</v>
      </c>
      <c r="M352" s="16">
        <v>31288</v>
      </c>
      <c r="N352" s="5">
        <v>1</v>
      </c>
      <c r="O352" s="5" t="s">
        <v>1539</v>
      </c>
      <c r="P352" s="19">
        <f t="shared" ca="1" si="5"/>
        <v>38.219178082191782</v>
      </c>
      <c r="Q352" s="13" t="s">
        <v>1531</v>
      </c>
      <c r="R352" s="17" t="s">
        <v>1548</v>
      </c>
    </row>
    <row r="353" spans="1:18" ht="15.75" x14ac:dyDescent="0.25">
      <c r="A353" s="5" t="s">
        <v>1540</v>
      </c>
      <c r="B353" s="5">
        <v>52977505</v>
      </c>
      <c r="C353" s="5" t="s">
        <v>1540</v>
      </c>
      <c r="D353" s="5" t="s">
        <v>880</v>
      </c>
      <c r="E353" s="5" t="s">
        <v>1541</v>
      </c>
      <c r="F353" s="5" t="s">
        <v>1542</v>
      </c>
      <c r="G353" s="5" t="s">
        <v>1597</v>
      </c>
      <c r="H353" s="5" t="s">
        <v>1598</v>
      </c>
      <c r="I353" s="16">
        <v>42030</v>
      </c>
      <c r="J353" s="16">
        <v>42075</v>
      </c>
      <c r="K353" s="5" t="s">
        <v>1599</v>
      </c>
      <c r="L353" s="5" t="s">
        <v>1546</v>
      </c>
      <c r="M353" s="16">
        <v>30681</v>
      </c>
      <c r="N353" s="5">
        <v>7</v>
      </c>
      <c r="O353" s="5" t="s">
        <v>1530</v>
      </c>
      <c r="P353" s="19">
        <f t="shared" ca="1" si="5"/>
        <v>39.88219178082192</v>
      </c>
      <c r="Q353" s="13" t="s">
        <v>1549</v>
      </c>
      <c r="R353" s="17" t="s">
        <v>1532</v>
      </c>
    </row>
    <row r="354" spans="1:18" ht="15.75" x14ac:dyDescent="0.25">
      <c r="A354" s="5" t="s">
        <v>1540</v>
      </c>
      <c r="B354" s="5">
        <v>40047495</v>
      </c>
      <c r="C354" s="5" t="s">
        <v>1540</v>
      </c>
      <c r="D354" s="5" t="s">
        <v>511</v>
      </c>
      <c r="E354" s="5" t="s">
        <v>1533</v>
      </c>
      <c r="F354" s="5" t="s">
        <v>1534</v>
      </c>
      <c r="G354" s="5" t="s">
        <v>1550</v>
      </c>
      <c r="H354" s="5" t="s">
        <v>1551</v>
      </c>
      <c r="I354" s="16">
        <v>42781</v>
      </c>
      <c r="J354" s="16">
        <v>42897</v>
      </c>
      <c r="K354" s="5" t="s">
        <v>1552</v>
      </c>
      <c r="L354" s="5" t="s">
        <v>1529</v>
      </c>
      <c r="M354" s="16">
        <v>29381</v>
      </c>
      <c r="N354" s="5">
        <v>1</v>
      </c>
      <c r="O354" s="5" t="s">
        <v>1530</v>
      </c>
      <c r="P354" s="19">
        <f t="shared" ca="1" si="5"/>
        <v>43.443835616438356</v>
      </c>
      <c r="Q354" s="13" t="s">
        <v>1531</v>
      </c>
      <c r="R354" s="17" t="s">
        <v>1548</v>
      </c>
    </row>
    <row r="355" spans="1:18" ht="15.75" x14ac:dyDescent="0.25">
      <c r="A355" s="5" t="s">
        <v>1540</v>
      </c>
      <c r="B355" s="5">
        <v>13255867</v>
      </c>
      <c r="C355" s="5" t="s">
        <v>1540</v>
      </c>
      <c r="D355" s="5" t="s">
        <v>189</v>
      </c>
      <c r="E355" s="5" t="s">
        <v>1541</v>
      </c>
      <c r="F355" s="5" t="s">
        <v>1571</v>
      </c>
      <c r="G355" s="5" t="s">
        <v>1543</v>
      </c>
      <c r="H355" s="5" t="s">
        <v>1544</v>
      </c>
      <c r="I355" s="16">
        <v>35828</v>
      </c>
      <c r="J355" s="16">
        <v>35873</v>
      </c>
      <c r="K355" s="5" t="s">
        <v>1545</v>
      </c>
      <c r="L355" s="5" t="s">
        <v>1546</v>
      </c>
      <c r="M355" s="16">
        <v>21150</v>
      </c>
      <c r="N355" s="5">
        <v>1</v>
      </c>
      <c r="O355" s="5" t="s">
        <v>1539</v>
      </c>
      <c r="P355" s="19">
        <f t="shared" ca="1" si="5"/>
        <v>65.9945205479452</v>
      </c>
      <c r="Q355" s="13" t="s">
        <v>1531</v>
      </c>
      <c r="R355" s="17" t="s">
        <v>1538</v>
      </c>
    </row>
    <row r="356" spans="1:18" ht="15.75" x14ac:dyDescent="0.25">
      <c r="A356" s="5" t="s">
        <v>1540</v>
      </c>
      <c r="B356" s="5">
        <v>79484416</v>
      </c>
      <c r="C356" s="5" t="s">
        <v>1540</v>
      </c>
      <c r="D356" s="5" t="s">
        <v>1080</v>
      </c>
      <c r="E356" s="5" t="s">
        <v>1533</v>
      </c>
      <c r="F356" s="5" t="s">
        <v>1571</v>
      </c>
      <c r="G356" s="5" t="s">
        <v>1526</v>
      </c>
      <c r="H356" s="5" t="s">
        <v>1527</v>
      </c>
      <c r="I356" s="16">
        <v>42767</v>
      </c>
      <c r="J356" s="16">
        <v>43086</v>
      </c>
      <c r="K356" s="5" t="s">
        <v>1528</v>
      </c>
      <c r="L356" s="5" t="s">
        <v>1529</v>
      </c>
      <c r="M356" s="16">
        <v>25176</v>
      </c>
      <c r="N356" s="5">
        <v>13</v>
      </c>
      <c r="O356" s="5" t="s">
        <v>1539</v>
      </c>
      <c r="P356" s="19">
        <f t="shared" ca="1" si="5"/>
        <v>54.964383561643835</v>
      </c>
      <c r="Q356" s="13" t="s">
        <v>1531</v>
      </c>
      <c r="R356" s="17" t="s">
        <v>1532</v>
      </c>
    </row>
    <row r="357" spans="1:18" ht="15.75" x14ac:dyDescent="0.25">
      <c r="A357" s="5" t="s">
        <v>1540</v>
      </c>
      <c r="B357" s="5">
        <v>52466931</v>
      </c>
      <c r="C357" s="5" t="s">
        <v>1540</v>
      </c>
      <c r="D357" s="5" t="s">
        <v>807</v>
      </c>
      <c r="E357" s="5" t="s">
        <v>1524</v>
      </c>
      <c r="F357" s="5" t="s">
        <v>1525</v>
      </c>
      <c r="G357" s="5" t="s">
        <v>1526</v>
      </c>
      <c r="H357" s="5" t="s">
        <v>1527</v>
      </c>
      <c r="I357" s="16">
        <v>42842</v>
      </c>
      <c r="J357" s="16">
        <v>42914</v>
      </c>
      <c r="K357" s="5" t="s">
        <v>1528</v>
      </c>
      <c r="L357" s="5" t="s">
        <v>1529</v>
      </c>
      <c r="M357" s="16">
        <v>29121</v>
      </c>
      <c r="N357" s="5">
        <v>1</v>
      </c>
      <c r="O357" s="5" t="s">
        <v>1530</v>
      </c>
      <c r="P357" s="19">
        <f t="shared" ca="1" si="5"/>
        <v>44.156164383561645</v>
      </c>
      <c r="Q357" s="13" t="s">
        <v>1531</v>
      </c>
      <c r="R357" s="17" t="s">
        <v>1532</v>
      </c>
    </row>
    <row r="358" spans="1:18" ht="15.75" x14ac:dyDescent="0.25">
      <c r="A358" s="5" t="s">
        <v>1540</v>
      </c>
      <c r="B358" s="5">
        <v>41770037</v>
      </c>
      <c r="C358" s="5" t="s">
        <v>1540</v>
      </c>
      <c r="D358" s="5" t="s">
        <v>542</v>
      </c>
      <c r="E358" s="5" t="s">
        <v>1562</v>
      </c>
      <c r="F358" s="5" t="s">
        <v>1563</v>
      </c>
      <c r="G358" s="5" t="s">
        <v>1597</v>
      </c>
      <c r="H358" s="5" t="s">
        <v>1598</v>
      </c>
      <c r="I358" s="16">
        <v>42767</v>
      </c>
      <c r="J358" s="16">
        <v>42897</v>
      </c>
      <c r="K358" s="5" t="s">
        <v>1599</v>
      </c>
      <c r="L358" s="5" t="s">
        <v>1567</v>
      </c>
      <c r="M358" s="16">
        <v>21784</v>
      </c>
      <c r="N358" s="5">
        <v>20</v>
      </c>
      <c r="O358" s="5" t="s">
        <v>1530</v>
      </c>
      <c r="P358" s="19">
        <f t="shared" ca="1" si="5"/>
        <v>64.257534246575347</v>
      </c>
      <c r="Q358" s="13" t="s">
        <v>1531</v>
      </c>
      <c r="R358" s="17" t="s">
        <v>1532</v>
      </c>
    </row>
    <row r="359" spans="1:18" ht="15.75" x14ac:dyDescent="0.25">
      <c r="A359" s="5" t="s">
        <v>1669</v>
      </c>
      <c r="B359" s="5">
        <v>79781738</v>
      </c>
      <c r="C359" s="5" t="s">
        <v>1669</v>
      </c>
      <c r="D359" s="5" t="s">
        <v>1142</v>
      </c>
      <c r="E359" s="5" t="s">
        <v>1541</v>
      </c>
      <c r="F359" s="5" t="s">
        <v>1534</v>
      </c>
      <c r="G359" s="5" t="s">
        <v>1602</v>
      </c>
      <c r="H359" s="5" t="s">
        <v>1603</v>
      </c>
      <c r="I359" s="16">
        <v>42767</v>
      </c>
      <c r="J359" s="16">
        <v>42897</v>
      </c>
      <c r="K359" s="5" t="s">
        <v>1604</v>
      </c>
      <c r="L359" s="5" t="s">
        <v>1546</v>
      </c>
      <c r="M359" s="16">
        <v>27399</v>
      </c>
      <c r="N359" s="5">
        <v>6</v>
      </c>
      <c r="O359" s="5" t="s">
        <v>1539</v>
      </c>
      <c r="P359" s="19">
        <f t="shared" ca="1" si="5"/>
        <v>48.873972602739727</v>
      </c>
      <c r="Q359" s="13" t="s">
        <v>1531</v>
      </c>
      <c r="R359" s="17" t="s">
        <v>1532</v>
      </c>
    </row>
    <row r="360" spans="1:18" ht="15.75" x14ac:dyDescent="0.25">
      <c r="A360" s="5" t="s">
        <v>1669</v>
      </c>
      <c r="B360" s="5">
        <v>30403644</v>
      </c>
      <c r="C360" s="5" t="s">
        <v>1669</v>
      </c>
      <c r="D360" s="5" t="s">
        <v>413</v>
      </c>
      <c r="E360" s="5" t="s">
        <v>1562</v>
      </c>
      <c r="F360" s="5" t="s">
        <v>1563</v>
      </c>
      <c r="G360" s="5" t="s">
        <v>1564</v>
      </c>
      <c r="H360" s="5" t="s">
        <v>1565</v>
      </c>
      <c r="I360" s="16">
        <v>42767</v>
      </c>
      <c r="J360" s="16">
        <v>42897</v>
      </c>
      <c r="K360" s="5" t="s">
        <v>1566</v>
      </c>
      <c r="L360" s="5" t="s">
        <v>1567</v>
      </c>
      <c r="M360" s="16">
        <v>29191</v>
      </c>
      <c r="N360" s="5">
        <v>1</v>
      </c>
      <c r="O360" s="5" t="s">
        <v>1530</v>
      </c>
      <c r="P360" s="19">
        <f t="shared" ca="1" si="5"/>
        <v>43.964383561643835</v>
      </c>
      <c r="Q360" s="13" t="s">
        <v>1531</v>
      </c>
      <c r="R360" s="17" t="s">
        <v>1548</v>
      </c>
    </row>
    <row r="361" spans="1:18" ht="15.75" x14ac:dyDescent="0.25">
      <c r="A361" s="5" t="s">
        <v>1669</v>
      </c>
      <c r="B361" s="5">
        <v>1090386154</v>
      </c>
      <c r="C361" s="5" t="s">
        <v>1669</v>
      </c>
      <c r="D361" s="5" t="s">
        <v>1482</v>
      </c>
      <c r="E361" s="5" t="s">
        <v>1541</v>
      </c>
      <c r="F361" s="5" t="s">
        <v>1571</v>
      </c>
      <c r="G361" s="5" t="s">
        <v>1553</v>
      </c>
      <c r="H361" s="5" t="s">
        <v>1554</v>
      </c>
      <c r="I361" s="16">
        <v>42767</v>
      </c>
      <c r="J361" s="16">
        <v>43086</v>
      </c>
      <c r="K361" s="5" t="s">
        <v>1555</v>
      </c>
      <c r="L361" s="5" t="s">
        <v>1546</v>
      </c>
      <c r="M361" s="16">
        <v>32046</v>
      </c>
      <c r="N361" s="5">
        <v>3</v>
      </c>
      <c r="O361" s="5" t="s">
        <v>1530</v>
      </c>
      <c r="P361" s="19">
        <f t="shared" ca="1" si="5"/>
        <v>36.142465753424659</v>
      </c>
      <c r="Q361" s="13" t="s">
        <v>1531</v>
      </c>
      <c r="R361" s="17" t="s">
        <v>1548</v>
      </c>
    </row>
    <row r="362" spans="1:18" ht="15.75" x14ac:dyDescent="0.25">
      <c r="A362" s="5" t="s">
        <v>1669</v>
      </c>
      <c r="B362" s="5">
        <v>52954829</v>
      </c>
      <c r="C362" s="5" t="s">
        <v>1669</v>
      </c>
      <c r="D362" s="5" t="s">
        <v>876</v>
      </c>
      <c r="E362" s="5" t="s">
        <v>1533</v>
      </c>
      <c r="F362" s="5" t="s">
        <v>1542</v>
      </c>
      <c r="G362" s="5" t="s">
        <v>1618</v>
      </c>
      <c r="H362" s="5" t="s">
        <v>1619</v>
      </c>
      <c r="I362" s="16">
        <v>42394</v>
      </c>
      <c r="J362" s="16">
        <v>43045</v>
      </c>
      <c r="K362" s="5" t="s">
        <v>1620</v>
      </c>
      <c r="L362" s="5" t="s">
        <v>1529</v>
      </c>
      <c r="M362" s="16">
        <v>30371</v>
      </c>
      <c r="N362" s="5">
        <v>15</v>
      </c>
      <c r="O362" s="5" t="s">
        <v>1530</v>
      </c>
      <c r="P362" s="19">
        <f t="shared" ca="1" si="5"/>
        <v>40.731506849315068</v>
      </c>
      <c r="Q362" s="13" t="s">
        <v>1549</v>
      </c>
      <c r="R362" s="17" t="s">
        <v>1532</v>
      </c>
    </row>
    <row r="363" spans="1:18" ht="15.75" x14ac:dyDescent="0.25">
      <c r="A363" s="5" t="s">
        <v>1669</v>
      </c>
      <c r="B363" s="5">
        <v>1022365516</v>
      </c>
      <c r="C363" s="5" t="s">
        <v>1669</v>
      </c>
      <c r="D363" s="5" t="s">
        <v>1372</v>
      </c>
      <c r="E363" s="5" t="s">
        <v>1562</v>
      </c>
      <c r="F363" s="5" t="s">
        <v>1563</v>
      </c>
      <c r="G363" s="5" t="s">
        <v>1564</v>
      </c>
      <c r="H363" s="5" t="s">
        <v>1565</v>
      </c>
      <c r="I363" s="16">
        <v>42767</v>
      </c>
      <c r="J363" s="16">
        <v>42897</v>
      </c>
      <c r="K363" s="5" t="s">
        <v>1566</v>
      </c>
      <c r="L363" s="5" t="s">
        <v>1567</v>
      </c>
      <c r="M363" s="16">
        <v>32889</v>
      </c>
      <c r="N363" s="5">
        <v>1</v>
      </c>
      <c r="O363" s="5" t="s">
        <v>1530</v>
      </c>
      <c r="P363" s="19">
        <f t="shared" ca="1" si="5"/>
        <v>33.832876712328769</v>
      </c>
      <c r="Q363" s="13" t="s">
        <v>1531</v>
      </c>
      <c r="R363" s="17" t="s">
        <v>1548</v>
      </c>
    </row>
    <row r="364" spans="1:18" ht="15.75" x14ac:dyDescent="0.25">
      <c r="A364" s="5" t="s">
        <v>1669</v>
      </c>
      <c r="B364" s="5">
        <v>51777067</v>
      </c>
      <c r="C364" s="5" t="s">
        <v>1669</v>
      </c>
      <c r="D364" s="5" t="s">
        <v>703</v>
      </c>
      <c r="E364" s="5" t="s">
        <v>1524</v>
      </c>
      <c r="F364" s="5" t="s">
        <v>1525</v>
      </c>
      <c r="G364" s="5" t="s">
        <v>1526</v>
      </c>
      <c r="H364" s="5" t="s">
        <v>1527</v>
      </c>
      <c r="I364" s="16">
        <v>42842</v>
      </c>
      <c r="J364" s="16">
        <v>42914</v>
      </c>
      <c r="K364" s="5" t="s">
        <v>1528</v>
      </c>
      <c r="L364" s="5" t="s">
        <v>1529</v>
      </c>
      <c r="M364" s="16">
        <v>23522</v>
      </c>
      <c r="N364" s="5">
        <v>7</v>
      </c>
      <c r="O364" s="5" t="s">
        <v>1530</v>
      </c>
      <c r="P364" s="19">
        <f t="shared" ca="1" si="5"/>
        <v>59.495890410958907</v>
      </c>
      <c r="Q364" s="13" t="s">
        <v>1531</v>
      </c>
      <c r="R364" s="17" t="s">
        <v>1532</v>
      </c>
    </row>
    <row r="365" spans="1:18" ht="15.75" x14ac:dyDescent="0.25">
      <c r="A365" s="5" t="s">
        <v>1669</v>
      </c>
      <c r="B365" s="5">
        <v>79405564</v>
      </c>
      <c r="C365" s="5" t="s">
        <v>1669</v>
      </c>
      <c r="D365" s="5" t="s">
        <v>1067</v>
      </c>
      <c r="E365" s="5" t="s">
        <v>1533</v>
      </c>
      <c r="F365" s="5" t="s">
        <v>1534</v>
      </c>
      <c r="G365" s="5" t="s">
        <v>1550</v>
      </c>
      <c r="H365" s="5" t="s">
        <v>1551</v>
      </c>
      <c r="I365" s="16">
        <v>42767</v>
      </c>
      <c r="J365" s="16">
        <v>42897</v>
      </c>
      <c r="K365" s="5" t="s">
        <v>1552</v>
      </c>
      <c r="L365" s="5" t="s">
        <v>1529</v>
      </c>
      <c r="M365" s="16">
        <v>24464</v>
      </c>
      <c r="N365" s="5">
        <v>2</v>
      </c>
      <c r="O365" s="5" t="s">
        <v>1539</v>
      </c>
      <c r="P365" s="19">
        <f t="shared" ca="1" si="5"/>
        <v>56.915068493150685</v>
      </c>
      <c r="Q365" s="13" t="s">
        <v>1531</v>
      </c>
      <c r="R365" s="17" t="s">
        <v>1548</v>
      </c>
    </row>
    <row r="366" spans="1:18" ht="15.75" x14ac:dyDescent="0.25">
      <c r="A366" s="5" t="s">
        <v>1669</v>
      </c>
      <c r="B366" s="5">
        <v>79952127</v>
      </c>
      <c r="C366" s="5" t="s">
        <v>1669</v>
      </c>
      <c r="D366" s="5" t="s">
        <v>1177</v>
      </c>
      <c r="E366" s="5" t="s">
        <v>1541</v>
      </c>
      <c r="F366" s="5" t="s">
        <v>1534</v>
      </c>
      <c r="G366" s="5" t="s">
        <v>1618</v>
      </c>
      <c r="H366" s="5" t="s">
        <v>1619</v>
      </c>
      <c r="I366" s="16">
        <v>42767</v>
      </c>
      <c r="J366" s="16">
        <v>42897</v>
      </c>
      <c r="K366" s="5" t="s">
        <v>1620</v>
      </c>
      <c r="L366" s="5" t="s">
        <v>1546</v>
      </c>
      <c r="M366" s="16">
        <v>29091</v>
      </c>
      <c r="N366" s="5">
        <v>12</v>
      </c>
      <c r="O366" s="5" t="s">
        <v>1539</v>
      </c>
      <c r="P366" s="19">
        <f t="shared" ca="1" si="5"/>
        <v>44.238356164383561</v>
      </c>
      <c r="Q366" s="13" t="s">
        <v>1531</v>
      </c>
      <c r="R366" s="17" t="s">
        <v>1538</v>
      </c>
    </row>
    <row r="367" spans="1:18" ht="15.75" x14ac:dyDescent="0.25">
      <c r="A367" s="5" t="s">
        <v>1540</v>
      </c>
      <c r="B367" s="5">
        <v>19422897</v>
      </c>
      <c r="C367" s="5" t="s">
        <v>1540</v>
      </c>
      <c r="D367" s="5" t="s">
        <v>294</v>
      </c>
      <c r="E367" s="5" t="s">
        <v>1562</v>
      </c>
      <c r="F367" s="5" t="s">
        <v>1563</v>
      </c>
      <c r="G367" s="5" t="s">
        <v>1564</v>
      </c>
      <c r="H367" s="5" t="s">
        <v>1565</v>
      </c>
      <c r="I367" s="16">
        <v>42773</v>
      </c>
      <c r="J367" s="16">
        <v>42897</v>
      </c>
      <c r="K367" s="5" t="s">
        <v>1566</v>
      </c>
      <c r="L367" s="5" t="s">
        <v>1567</v>
      </c>
      <c r="M367" s="16">
        <v>22159</v>
      </c>
      <c r="N367" s="5">
        <v>1</v>
      </c>
      <c r="O367" s="5" t="s">
        <v>1539</v>
      </c>
      <c r="P367" s="19">
        <f t="shared" ca="1" si="5"/>
        <v>63.230136986301368</v>
      </c>
      <c r="Q367" s="13" t="s">
        <v>1531</v>
      </c>
      <c r="R367" s="17" t="s">
        <v>1548</v>
      </c>
    </row>
    <row r="368" spans="1:18" ht="15.75" x14ac:dyDescent="0.25">
      <c r="A368" s="5" t="s">
        <v>1540</v>
      </c>
      <c r="B368" s="5">
        <v>80172801</v>
      </c>
      <c r="C368" s="5" t="s">
        <v>1540</v>
      </c>
      <c r="D368" s="5" t="s">
        <v>1216</v>
      </c>
      <c r="E368" s="5" t="s">
        <v>1562</v>
      </c>
      <c r="F368" s="5" t="s">
        <v>1580</v>
      </c>
      <c r="G368" s="5" t="s">
        <v>1581</v>
      </c>
      <c r="H368" s="5" t="s">
        <v>1582</v>
      </c>
      <c r="I368" s="16">
        <v>42828</v>
      </c>
      <c r="J368" s="16">
        <v>42902</v>
      </c>
      <c r="K368" s="5" t="s">
        <v>1583</v>
      </c>
      <c r="L368" s="5" t="s">
        <v>1587</v>
      </c>
      <c r="M368" s="16">
        <v>30181</v>
      </c>
      <c r="N368" s="5">
        <v>1</v>
      </c>
      <c r="O368" s="5" t="s">
        <v>1539</v>
      </c>
      <c r="P368" s="19">
        <f t="shared" ca="1" si="5"/>
        <v>41.252054794520546</v>
      </c>
      <c r="Q368" s="13" t="s">
        <v>1531</v>
      </c>
      <c r="R368" s="17" t="s">
        <v>1548</v>
      </c>
    </row>
    <row r="369" spans="1:18" ht="15.75" x14ac:dyDescent="0.25">
      <c r="A369" s="5" t="s">
        <v>1540</v>
      </c>
      <c r="B369" s="5">
        <v>13270988</v>
      </c>
      <c r="C369" s="5" t="s">
        <v>1540</v>
      </c>
      <c r="D369" s="5" t="s">
        <v>190</v>
      </c>
      <c r="E369" s="5" t="s">
        <v>1541</v>
      </c>
      <c r="F369" s="5" t="s">
        <v>1542</v>
      </c>
      <c r="G369" s="5" t="s">
        <v>1559</v>
      </c>
      <c r="H369" s="5" t="s">
        <v>1560</v>
      </c>
      <c r="I369" s="16">
        <v>42572</v>
      </c>
      <c r="J369" s="16">
        <v>42617</v>
      </c>
      <c r="K369" s="5" t="s">
        <v>1561</v>
      </c>
      <c r="L369" s="5" t="s">
        <v>1546</v>
      </c>
      <c r="M369" s="16">
        <v>31416</v>
      </c>
      <c r="N369" s="5">
        <v>6</v>
      </c>
      <c r="O369" s="5" t="s">
        <v>1539</v>
      </c>
      <c r="P369" s="19">
        <f t="shared" ca="1" si="5"/>
        <v>37.868493150684934</v>
      </c>
      <c r="Q369" s="13" t="s">
        <v>1549</v>
      </c>
      <c r="R369" s="17" t="s">
        <v>1548</v>
      </c>
    </row>
    <row r="370" spans="1:18" ht="15.75" x14ac:dyDescent="0.25">
      <c r="A370" s="5" t="s">
        <v>1540</v>
      </c>
      <c r="B370" s="5">
        <v>19365798</v>
      </c>
      <c r="C370" s="5" t="s">
        <v>1540</v>
      </c>
      <c r="D370" s="5" t="s">
        <v>282</v>
      </c>
      <c r="E370" s="5" t="s">
        <v>1533</v>
      </c>
      <c r="F370" s="5" t="s">
        <v>1534</v>
      </c>
      <c r="G370" s="5" t="s">
        <v>1550</v>
      </c>
      <c r="H370" s="5" t="s">
        <v>1551</v>
      </c>
      <c r="I370" s="16">
        <v>42767</v>
      </c>
      <c r="J370" s="16">
        <v>42897</v>
      </c>
      <c r="K370" s="5" t="s">
        <v>1552</v>
      </c>
      <c r="L370" s="5" t="s">
        <v>1529</v>
      </c>
      <c r="M370" s="16">
        <v>20988</v>
      </c>
      <c r="N370" s="5">
        <v>7</v>
      </c>
      <c r="O370" s="5" t="s">
        <v>1539</v>
      </c>
      <c r="P370" s="19">
        <f t="shared" ca="1" si="5"/>
        <v>66.438356164383563</v>
      </c>
      <c r="Q370" s="13" t="s">
        <v>1531</v>
      </c>
      <c r="R370" s="17" t="s">
        <v>1532</v>
      </c>
    </row>
    <row r="371" spans="1:18" ht="15.75" x14ac:dyDescent="0.25">
      <c r="A371" s="5" t="s">
        <v>1540</v>
      </c>
      <c r="B371" s="5">
        <v>79453960</v>
      </c>
      <c r="C371" s="5" t="s">
        <v>1540</v>
      </c>
      <c r="D371" s="5" t="s">
        <v>1075</v>
      </c>
      <c r="E371" s="5" t="s">
        <v>1533</v>
      </c>
      <c r="F371" s="5" t="s">
        <v>1534</v>
      </c>
      <c r="G371" s="5" t="s">
        <v>1553</v>
      </c>
      <c r="H371" s="5" t="s">
        <v>1554</v>
      </c>
      <c r="I371" s="16">
        <v>42779</v>
      </c>
      <c r="J371" s="16">
        <v>42897</v>
      </c>
      <c r="K371" s="5" t="s">
        <v>1555</v>
      </c>
      <c r="L371" s="5" t="s">
        <v>1529</v>
      </c>
      <c r="M371" s="16">
        <v>25033</v>
      </c>
      <c r="N371" s="5">
        <v>1</v>
      </c>
      <c r="O371" s="5" t="s">
        <v>1539</v>
      </c>
      <c r="P371" s="19">
        <f t="shared" ca="1" si="5"/>
        <v>55.356164383561641</v>
      </c>
      <c r="Q371" s="13" t="s">
        <v>1531</v>
      </c>
      <c r="R371" s="17" t="s">
        <v>1548</v>
      </c>
    </row>
    <row r="372" spans="1:18" ht="15.75" x14ac:dyDescent="0.25">
      <c r="A372" s="5" t="s">
        <v>1540</v>
      </c>
      <c r="B372" s="5">
        <v>19121246</v>
      </c>
      <c r="C372" s="5" t="s">
        <v>1540</v>
      </c>
      <c r="D372" s="5" t="s">
        <v>262</v>
      </c>
      <c r="E372" s="5" t="s">
        <v>1533</v>
      </c>
      <c r="F372" s="5" t="s">
        <v>1534</v>
      </c>
      <c r="G372" s="5" t="s">
        <v>1550</v>
      </c>
      <c r="H372" s="5" t="s">
        <v>1551</v>
      </c>
      <c r="I372" s="16">
        <v>42767</v>
      </c>
      <c r="J372" s="16">
        <v>42897</v>
      </c>
      <c r="K372" s="5" t="s">
        <v>1552</v>
      </c>
      <c r="L372" s="5" t="s">
        <v>1529</v>
      </c>
      <c r="M372" s="16">
        <v>37239</v>
      </c>
      <c r="N372" s="5">
        <v>5</v>
      </c>
      <c r="O372" s="5" t="s">
        <v>1539</v>
      </c>
      <c r="P372" s="19">
        <f t="shared" ca="1" si="5"/>
        <v>21.915068493150685</v>
      </c>
      <c r="Q372" s="13" t="s">
        <v>1531</v>
      </c>
      <c r="R372" s="17" t="s">
        <v>1532</v>
      </c>
    </row>
    <row r="373" spans="1:18" ht="15.75" x14ac:dyDescent="0.25">
      <c r="A373" s="5" t="s">
        <v>1540</v>
      </c>
      <c r="B373" s="5">
        <v>52019603</v>
      </c>
      <c r="C373" s="5" t="s">
        <v>1540</v>
      </c>
      <c r="D373" s="5" t="s">
        <v>737</v>
      </c>
      <c r="E373" s="5" t="s">
        <v>1562</v>
      </c>
      <c r="F373" s="5" t="s">
        <v>1563</v>
      </c>
      <c r="G373" s="5" t="s">
        <v>1559</v>
      </c>
      <c r="H373" s="5" t="s">
        <v>1560</v>
      </c>
      <c r="I373" s="16">
        <v>42767</v>
      </c>
      <c r="J373" s="16">
        <v>42897</v>
      </c>
      <c r="K373" s="5" t="s">
        <v>1561</v>
      </c>
      <c r="L373" s="5" t="s">
        <v>1567</v>
      </c>
      <c r="M373" s="16">
        <v>25790</v>
      </c>
      <c r="N373" s="5">
        <v>3</v>
      </c>
      <c r="O373" s="5" t="s">
        <v>1530</v>
      </c>
      <c r="P373" s="19">
        <f t="shared" ca="1" si="5"/>
        <v>53.282191780821918</v>
      </c>
      <c r="Q373" s="13" t="s">
        <v>1531</v>
      </c>
      <c r="R373" s="17" t="s">
        <v>1532</v>
      </c>
    </row>
    <row r="374" spans="1:18" ht="15.75" x14ac:dyDescent="0.25">
      <c r="A374" s="5" t="s">
        <v>1540</v>
      </c>
      <c r="B374" s="5">
        <v>41700430</v>
      </c>
      <c r="C374" s="5" t="s">
        <v>1540</v>
      </c>
      <c r="D374" s="5" t="s">
        <v>533</v>
      </c>
      <c r="E374" s="5" t="s">
        <v>1524</v>
      </c>
      <c r="F374" s="5" t="s">
        <v>1525</v>
      </c>
      <c r="G374" s="5" t="s">
        <v>1526</v>
      </c>
      <c r="H374" s="5" t="s">
        <v>1527</v>
      </c>
      <c r="I374" s="16">
        <v>42842</v>
      </c>
      <c r="J374" s="16">
        <v>42914</v>
      </c>
      <c r="K374" s="5" t="s">
        <v>1528</v>
      </c>
      <c r="L374" s="5" t="s">
        <v>1529</v>
      </c>
      <c r="M374" s="16">
        <v>20457</v>
      </c>
      <c r="N374" s="5">
        <v>19</v>
      </c>
      <c r="O374" s="5" t="s">
        <v>1530</v>
      </c>
      <c r="P374" s="19">
        <f t="shared" ca="1" si="5"/>
        <v>67.893150684931513</v>
      </c>
      <c r="Q374" s="13" t="s">
        <v>1531</v>
      </c>
      <c r="R374" s="17" t="s">
        <v>1532</v>
      </c>
    </row>
    <row r="375" spans="1:18" ht="15.75" x14ac:dyDescent="0.25">
      <c r="A375" s="5" t="s">
        <v>1540</v>
      </c>
      <c r="B375" s="5">
        <v>41790390</v>
      </c>
      <c r="C375" s="5" t="s">
        <v>1540</v>
      </c>
      <c r="D375" s="5" t="s">
        <v>545</v>
      </c>
      <c r="E375" s="5" t="s">
        <v>1562</v>
      </c>
      <c r="F375" s="5" t="s">
        <v>1563</v>
      </c>
      <c r="G375" s="5" t="s">
        <v>1657</v>
      </c>
      <c r="H375" s="5" t="s">
        <v>1658</v>
      </c>
      <c r="I375" s="16">
        <v>42767</v>
      </c>
      <c r="J375" s="16">
        <v>42902</v>
      </c>
      <c r="K375" s="5" t="s">
        <v>1659</v>
      </c>
      <c r="L375" s="5" t="s">
        <v>1587</v>
      </c>
      <c r="M375" s="16">
        <v>22000</v>
      </c>
      <c r="N375" s="5">
        <v>18</v>
      </c>
      <c r="O375" s="5" t="s">
        <v>1530</v>
      </c>
      <c r="P375" s="19">
        <f t="shared" ca="1" si="5"/>
        <v>63.665753424657531</v>
      </c>
      <c r="Q375" s="13" t="s">
        <v>1531</v>
      </c>
      <c r="R375" s="17" t="s">
        <v>1609</v>
      </c>
    </row>
    <row r="376" spans="1:18" ht="15.75" x14ac:dyDescent="0.25">
      <c r="A376" s="5" t="s">
        <v>1540</v>
      </c>
      <c r="B376" s="5">
        <v>35477284</v>
      </c>
      <c r="C376" s="5" t="s">
        <v>1540</v>
      </c>
      <c r="D376" s="5" t="s">
        <v>463</v>
      </c>
      <c r="E376" s="5" t="s">
        <v>1562</v>
      </c>
      <c r="F376" s="5" t="s">
        <v>1563</v>
      </c>
      <c r="G376" s="5" t="s">
        <v>1600</v>
      </c>
      <c r="H376" s="5" t="s">
        <v>1601</v>
      </c>
      <c r="I376" s="16">
        <v>42767</v>
      </c>
      <c r="J376" s="16">
        <v>42885</v>
      </c>
      <c r="K376" s="5" t="s">
        <v>1583</v>
      </c>
      <c r="L376" s="5" t="s">
        <v>1587</v>
      </c>
      <c r="M376" s="16">
        <v>26953</v>
      </c>
      <c r="N376" s="5">
        <v>38</v>
      </c>
      <c r="O376" s="5" t="s">
        <v>1530</v>
      </c>
      <c r="P376" s="19">
        <f t="shared" ca="1" si="5"/>
        <v>50.095890410958901</v>
      </c>
      <c r="Q376" s="13" t="s">
        <v>1531</v>
      </c>
      <c r="R376" s="17" t="s">
        <v>1548</v>
      </c>
    </row>
    <row r="377" spans="1:18" ht="15.75" x14ac:dyDescent="0.25">
      <c r="A377" s="5" t="s">
        <v>1540</v>
      </c>
      <c r="B377" s="5">
        <v>1013603555</v>
      </c>
      <c r="C377" s="5" t="s">
        <v>1540</v>
      </c>
      <c r="D377" s="5" t="s">
        <v>1323</v>
      </c>
      <c r="E377" s="5" t="s">
        <v>1541</v>
      </c>
      <c r="F377" s="5" t="s">
        <v>1542</v>
      </c>
      <c r="G377" s="5" t="s">
        <v>1618</v>
      </c>
      <c r="H377" s="5" t="s">
        <v>1619</v>
      </c>
      <c r="I377" s="16">
        <v>42030</v>
      </c>
      <c r="J377" s="16">
        <v>42075</v>
      </c>
      <c r="K377" s="5" t="s">
        <v>1620</v>
      </c>
      <c r="L377" s="5" t="s">
        <v>1546</v>
      </c>
      <c r="M377" s="16">
        <v>32599</v>
      </c>
      <c r="N377" s="5">
        <v>2</v>
      </c>
      <c r="O377" s="5" t="s">
        <v>1539</v>
      </c>
      <c r="P377" s="19">
        <f t="shared" ca="1" si="5"/>
        <v>34.627397260273973</v>
      </c>
      <c r="Q377" s="13" t="s">
        <v>1549</v>
      </c>
      <c r="R377" s="17" t="s">
        <v>1532</v>
      </c>
    </row>
    <row r="378" spans="1:18" ht="15.75" x14ac:dyDescent="0.25">
      <c r="A378" s="5" t="s">
        <v>1540</v>
      </c>
      <c r="B378" s="5">
        <v>14431790</v>
      </c>
      <c r="C378" s="5" t="s">
        <v>1540</v>
      </c>
      <c r="D378" s="5" t="s">
        <v>204</v>
      </c>
      <c r="E378" s="5" t="s">
        <v>1562</v>
      </c>
      <c r="F378" s="5" t="s">
        <v>1563</v>
      </c>
      <c r="G378" s="5" t="s">
        <v>1597</v>
      </c>
      <c r="H378" s="5" t="s">
        <v>1598</v>
      </c>
      <c r="I378" s="16">
        <v>42768</v>
      </c>
      <c r="J378" s="16">
        <v>42897</v>
      </c>
      <c r="K378" s="5" t="s">
        <v>1599</v>
      </c>
      <c r="L378" s="5" t="s">
        <v>1567</v>
      </c>
      <c r="M378" s="16">
        <v>37154</v>
      </c>
      <c r="N378" s="5">
        <v>21</v>
      </c>
      <c r="O378" s="5" t="s">
        <v>1539</v>
      </c>
      <c r="P378" s="19">
        <f t="shared" ca="1" si="5"/>
        <v>22.147945205479452</v>
      </c>
      <c r="Q378" s="13" t="s">
        <v>1531</v>
      </c>
      <c r="R378" s="17" t="s">
        <v>1538</v>
      </c>
    </row>
    <row r="379" spans="1:18" ht="15.75" x14ac:dyDescent="0.25">
      <c r="A379" s="5" t="s">
        <v>1540</v>
      </c>
      <c r="B379" s="5">
        <v>53051975</v>
      </c>
      <c r="C379" s="5" t="s">
        <v>1540</v>
      </c>
      <c r="D379" s="5" t="s">
        <v>889</v>
      </c>
      <c r="E379" s="5" t="s">
        <v>1562</v>
      </c>
      <c r="F379" s="5" t="s">
        <v>1563</v>
      </c>
      <c r="G379" s="5" t="s">
        <v>1553</v>
      </c>
      <c r="H379" s="5" t="s">
        <v>1554</v>
      </c>
      <c r="I379" s="16">
        <v>42774</v>
      </c>
      <c r="J379" s="16">
        <v>42897</v>
      </c>
      <c r="K379" s="5" t="s">
        <v>1555</v>
      </c>
      <c r="L379" s="5" t="s">
        <v>1567</v>
      </c>
      <c r="M379" s="16">
        <v>30753</v>
      </c>
      <c r="N379" s="5">
        <v>9</v>
      </c>
      <c r="O379" s="5" t="s">
        <v>1530</v>
      </c>
      <c r="P379" s="19">
        <f t="shared" ca="1" si="5"/>
        <v>39.684931506849317</v>
      </c>
      <c r="Q379" s="13" t="s">
        <v>1531</v>
      </c>
      <c r="R379" s="17" t="s">
        <v>1532</v>
      </c>
    </row>
    <row r="380" spans="1:18" ht="15.75" x14ac:dyDescent="0.25">
      <c r="A380" s="5" t="s">
        <v>1540</v>
      </c>
      <c r="B380" s="5">
        <v>94251425</v>
      </c>
      <c r="C380" s="5" t="s">
        <v>1540</v>
      </c>
      <c r="D380" s="5" t="s">
        <v>1304</v>
      </c>
      <c r="E380" s="5" t="s">
        <v>1533</v>
      </c>
      <c r="F380" s="5" t="s">
        <v>1571</v>
      </c>
      <c r="G380" s="5" t="s">
        <v>1591</v>
      </c>
      <c r="H380" s="5" t="s">
        <v>1592</v>
      </c>
      <c r="I380" s="16">
        <v>42767</v>
      </c>
      <c r="J380" s="16">
        <v>43086</v>
      </c>
      <c r="K380" s="5" t="s">
        <v>1593</v>
      </c>
      <c r="L380" s="5" t="s">
        <v>1529</v>
      </c>
      <c r="M380" s="16">
        <v>24143</v>
      </c>
      <c r="N380" s="5">
        <v>5</v>
      </c>
      <c r="O380" s="5" t="s">
        <v>1539</v>
      </c>
      <c r="P380" s="19">
        <f t="shared" ca="1" si="5"/>
        <v>57.794520547945204</v>
      </c>
      <c r="Q380" s="13" t="s">
        <v>1531</v>
      </c>
      <c r="R380" s="17" t="s">
        <v>1532</v>
      </c>
    </row>
    <row r="381" spans="1:18" ht="15.75" x14ac:dyDescent="0.25">
      <c r="A381" s="5" t="s">
        <v>1540</v>
      </c>
      <c r="B381" s="5">
        <v>41461915</v>
      </c>
      <c r="C381" s="5" t="s">
        <v>1540</v>
      </c>
      <c r="D381" s="5" t="s">
        <v>519</v>
      </c>
      <c r="E381" s="5" t="s">
        <v>1541</v>
      </c>
      <c r="F381" s="5" t="s">
        <v>1542</v>
      </c>
      <c r="G381" s="5" t="s">
        <v>1602</v>
      </c>
      <c r="H381" s="5" t="s">
        <v>1603</v>
      </c>
      <c r="I381" s="16">
        <v>42394</v>
      </c>
      <c r="J381" s="16">
        <v>42439</v>
      </c>
      <c r="K381" s="5" t="s">
        <v>1604</v>
      </c>
      <c r="L381" s="5" t="s">
        <v>1546</v>
      </c>
      <c r="M381" s="16">
        <v>37077</v>
      </c>
      <c r="N381" s="5">
        <v>15</v>
      </c>
      <c r="O381" s="5" t="s">
        <v>1530</v>
      </c>
      <c r="P381" s="19">
        <f t="shared" ca="1" si="5"/>
        <v>22.358904109589041</v>
      </c>
      <c r="Q381" s="13" t="s">
        <v>1672</v>
      </c>
      <c r="R381" s="17" t="s">
        <v>1548</v>
      </c>
    </row>
    <row r="382" spans="1:18" ht="15.75" x14ac:dyDescent="0.25">
      <c r="A382" s="5" t="s">
        <v>1540</v>
      </c>
      <c r="B382" s="5">
        <v>52290062</v>
      </c>
      <c r="C382" s="5" t="s">
        <v>1540</v>
      </c>
      <c r="D382" s="5" t="s">
        <v>787</v>
      </c>
      <c r="E382" s="5" t="s">
        <v>1524</v>
      </c>
      <c r="F382" s="5" t="s">
        <v>1525</v>
      </c>
      <c r="G382" s="5" t="s">
        <v>1526</v>
      </c>
      <c r="H382" s="5" t="s">
        <v>1527</v>
      </c>
      <c r="I382" s="16">
        <v>42844</v>
      </c>
      <c r="J382" s="16">
        <v>42914</v>
      </c>
      <c r="K382" s="5" t="s">
        <v>1528</v>
      </c>
      <c r="L382" s="5" t="s">
        <v>1529</v>
      </c>
      <c r="M382" s="16">
        <v>29767</v>
      </c>
      <c r="N382" s="5">
        <v>1</v>
      </c>
      <c r="O382" s="5" t="s">
        <v>1530</v>
      </c>
      <c r="P382" s="19">
        <f t="shared" ca="1" si="5"/>
        <v>42.386301369863013</v>
      </c>
      <c r="Q382" s="13" t="s">
        <v>1531</v>
      </c>
      <c r="R382" s="17" t="s">
        <v>1532</v>
      </c>
    </row>
    <row r="383" spans="1:18" ht="15.75" x14ac:dyDescent="0.25">
      <c r="A383" s="5" t="s">
        <v>1540</v>
      </c>
      <c r="B383" s="5">
        <v>80076813</v>
      </c>
      <c r="C383" s="5" t="s">
        <v>1540</v>
      </c>
      <c r="D383" s="5" t="s">
        <v>1200</v>
      </c>
      <c r="E383" s="5" t="s">
        <v>1562</v>
      </c>
      <c r="F383" s="5" t="s">
        <v>1563</v>
      </c>
      <c r="G383" s="5" t="s">
        <v>1553</v>
      </c>
      <c r="H383" s="5" t="s">
        <v>1554</v>
      </c>
      <c r="I383" s="16">
        <v>42780</v>
      </c>
      <c r="J383" s="16">
        <v>42897</v>
      </c>
      <c r="K383" s="5" t="s">
        <v>1555</v>
      </c>
      <c r="L383" s="5" t="s">
        <v>1567</v>
      </c>
      <c r="M383" s="16">
        <v>30596</v>
      </c>
      <c r="N383" s="5">
        <v>2</v>
      </c>
      <c r="O383" s="5" t="s">
        <v>1539</v>
      </c>
      <c r="P383" s="19">
        <f t="shared" ca="1" si="5"/>
        <v>40.115068493150687</v>
      </c>
      <c r="Q383" s="13" t="s">
        <v>1531</v>
      </c>
      <c r="R383" s="17" t="s">
        <v>1548</v>
      </c>
    </row>
    <row r="384" spans="1:18" ht="15.75" x14ac:dyDescent="0.25">
      <c r="A384" s="5" t="s">
        <v>1540</v>
      </c>
      <c r="B384" s="5">
        <v>79661604</v>
      </c>
      <c r="C384" s="5" t="s">
        <v>1540</v>
      </c>
      <c r="D384" s="5" t="s">
        <v>1117</v>
      </c>
      <c r="E384" s="5" t="s">
        <v>1541</v>
      </c>
      <c r="F384" s="5" t="s">
        <v>1571</v>
      </c>
      <c r="G384" s="5" t="s">
        <v>1629</v>
      </c>
      <c r="H384" s="5" t="s">
        <v>1630</v>
      </c>
      <c r="I384" s="16">
        <v>41457</v>
      </c>
      <c r="J384" s="16">
        <v>41502</v>
      </c>
      <c r="K384" s="5" t="s">
        <v>1631</v>
      </c>
      <c r="L384" s="5" t="s">
        <v>1546</v>
      </c>
      <c r="M384" s="16">
        <v>27355</v>
      </c>
      <c r="N384" s="5">
        <v>10</v>
      </c>
      <c r="O384" s="5" t="s">
        <v>1539</v>
      </c>
      <c r="P384" s="19">
        <f t="shared" ca="1" si="5"/>
        <v>48.994520547945207</v>
      </c>
      <c r="Q384" s="13" t="s">
        <v>1531</v>
      </c>
      <c r="R384" s="17" t="s">
        <v>1663</v>
      </c>
    </row>
    <row r="385" spans="1:18" ht="15.75" x14ac:dyDescent="0.25">
      <c r="A385" s="5" t="s">
        <v>1540</v>
      </c>
      <c r="B385" s="5">
        <v>80853173</v>
      </c>
      <c r="C385" s="5" t="s">
        <v>1540</v>
      </c>
      <c r="D385" s="5" t="s">
        <v>1258</v>
      </c>
      <c r="E385" s="5" t="s">
        <v>1533</v>
      </c>
      <c r="F385" s="5" t="s">
        <v>1534</v>
      </c>
      <c r="G385" s="5" t="s">
        <v>1553</v>
      </c>
      <c r="H385" s="5" t="s">
        <v>1554</v>
      </c>
      <c r="I385" s="16">
        <v>42767</v>
      </c>
      <c r="J385" s="16">
        <v>42897</v>
      </c>
      <c r="K385" s="5" t="s">
        <v>1555</v>
      </c>
      <c r="L385" s="5" t="s">
        <v>1529</v>
      </c>
      <c r="M385" s="16">
        <v>31182</v>
      </c>
      <c r="N385" s="5">
        <v>4</v>
      </c>
      <c r="O385" s="5" t="s">
        <v>1539</v>
      </c>
      <c r="P385" s="19">
        <f t="shared" ca="1" si="5"/>
        <v>38.509589041095893</v>
      </c>
      <c r="Q385" s="13" t="s">
        <v>1531</v>
      </c>
      <c r="R385" s="17" t="s">
        <v>1538</v>
      </c>
    </row>
    <row r="386" spans="1:18" ht="15.75" x14ac:dyDescent="0.25">
      <c r="A386" s="5" t="s">
        <v>1540</v>
      </c>
      <c r="B386" s="5">
        <v>1019016905</v>
      </c>
      <c r="C386" s="5" t="s">
        <v>1540</v>
      </c>
      <c r="D386" s="5" t="s">
        <v>1353</v>
      </c>
      <c r="E386" s="5" t="s">
        <v>1562</v>
      </c>
      <c r="F386" s="5" t="s">
        <v>1563</v>
      </c>
      <c r="G386" s="5" t="s">
        <v>1610</v>
      </c>
      <c r="H386" s="5" t="s">
        <v>1611</v>
      </c>
      <c r="I386" s="16">
        <v>42795</v>
      </c>
      <c r="J386" s="16">
        <v>42897</v>
      </c>
      <c r="K386" s="5" t="s">
        <v>1612</v>
      </c>
      <c r="L386" s="5" t="s">
        <v>1567</v>
      </c>
      <c r="M386" s="16">
        <v>31988</v>
      </c>
      <c r="N386" s="5">
        <v>1</v>
      </c>
      <c r="O386" s="5" t="s">
        <v>1539</v>
      </c>
      <c r="P386" s="19">
        <f t="shared" ca="1" si="5"/>
        <v>36.301369863013697</v>
      </c>
      <c r="Q386" s="13" t="s">
        <v>1531</v>
      </c>
      <c r="R386" s="17" t="s">
        <v>1548</v>
      </c>
    </row>
    <row r="387" spans="1:18" ht="15.75" x14ac:dyDescent="0.25">
      <c r="A387" s="5" t="s">
        <v>1540</v>
      </c>
      <c r="B387" s="5">
        <v>1018426923</v>
      </c>
      <c r="C387" s="5" t="s">
        <v>1540</v>
      </c>
      <c r="D387" s="5" t="s">
        <v>1344</v>
      </c>
      <c r="E387" s="5" t="s">
        <v>1541</v>
      </c>
      <c r="F387" s="5" t="s">
        <v>1580</v>
      </c>
      <c r="G387" s="5" t="s">
        <v>1573</v>
      </c>
      <c r="H387" s="5" t="s">
        <v>1574</v>
      </c>
      <c r="I387" s="16">
        <v>42404</v>
      </c>
      <c r="J387" s="16">
        <v>42449</v>
      </c>
      <c r="K387" s="5" t="s">
        <v>1575</v>
      </c>
      <c r="L387" s="5" t="s">
        <v>1576</v>
      </c>
      <c r="M387" s="16">
        <v>32691</v>
      </c>
      <c r="N387" s="5">
        <v>1</v>
      </c>
      <c r="O387" s="5" t="s">
        <v>1530</v>
      </c>
      <c r="P387" s="19">
        <f t="shared" ref="P387:P450" ca="1" si="6">(TODAY()-M387)/365</f>
        <v>34.375342465753427</v>
      </c>
      <c r="Q387" s="13" t="s">
        <v>1531</v>
      </c>
      <c r="R387" s="17" t="s">
        <v>1548</v>
      </c>
    </row>
    <row r="388" spans="1:18" ht="15.75" x14ac:dyDescent="0.25">
      <c r="A388" s="5" t="s">
        <v>1540</v>
      </c>
      <c r="B388" s="5">
        <v>30412655</v>
      </c>
      <c r="C388" s="5" t="s">
        <v>1540</v>
      </c>
      <c r="D388" s="5" t="s">
        <v>415</v>
      </c>
      <c r="E388" s="5" t="s">
        <v>1541</v>
      </c>
      <c r="F388" s="5" t="s">
        <v>1572</v>
      </c>
      <c r="G388" s="5" t="s">
        <v>1581</v>
      </c>
      <c r="H388" s="5" t="s">
        <v>1582</v>
      </c>
      <c r="I388" s="16">
        <v>42744</v>
      </c>
      <c r="J388" s="16">
        <v>43086</v>
      </c>
      <c r="K388" s="5" t="s">
        <v>1583</v>
      </c>
      <c r="L388" s="5" t="s">
        <v>1576</v>
      </c>
      <c r="M388" s="16">
        <v>29018</v>
      </c>
      <c r="N388" s="5">
        <v>9</v>
      </c>
      <c r="O388" s="5" t="s">
        <v>1530</v>
      </c>
      <c r="P388" s="19">
        <f t="shared" ca="1" si="6"/>
        <v>44.438356164383563</v>
      </c>
      <c r="Q388" s="13" t="s">
        <v>1547</v>
      </c>
      <c r="R388" s="17" t="s">
        <v>1532</v>
      </c>
    </row>
    <row r="389" spans="1:18" ht="15.75" x14ac:dyDescent="0.25">
      <c r="A389" s="5" t="s">
        <v>1540</v>
      </c>
      <c r="B389" s="5">
        <v>1016032261</v>
      </c>
      <c r="C389" s="5" t="s">
        <v>1540</v>
      </c>
      <c r="D389" s="5" t="s">
        <v>1331</v>
      </c>
      <c r="E389" s="5" t="s">
        <v>1533</v>
      </c>
      <c r="F389" s="5" t="s">
        <v>1534</v>
      </c>
      <c r="G389" s="5" t="s">
        <v>1550</v>
      </c>
      <c r="H389" s="5" t="s">
        <v>1551</v>
      </c>
      <c r="I389" s="16">
        <v>42767</v>
      </c>
      <c r="J389" s="16">
        <v>42897</v>
      </c>
      <c r="K389" s="5" t="s">
        <v>1552</v>
      </c>
      <c r="L389" s="5" t="s">
        <v>1529</v>
      </c>
      <c r="M389" s="16">
        <v>33263</v>
      </c>
      <c r="N389" s="5">
        <v>1</v>
      </c>
      <c r="O389" s="5" t="s">
        <v>1539</v>
      </c>
      <c r="P389" s="19">
        <f t="shared" ca="1" si="6"/>
        <v>32.80821917808219</v>
      </c>
      <c r="Q389" s="13" t="s">
        <v>1531</v>
      </c>
      <c r="R389" s="17" t="s">
        <v>1548</v>
      </c>
    </row>
    <row r="390" spans="1:18" ht="15.75" x14ac:dyDescent="0.25">
      <c r="A390" s="5" t="s">
        <v>1540</v>
      </c>
      <c r="B390" s="5">
        <v>1024485984</v>
      </c>
      <c r="C390" s="5" t="s">
        <v>1540</v>
      </c>
      <c r="D390" s="5" t="s">
        <v>1379</v>
      </c>
      <c r="E390" s="5" t="s">
        <v>1524</v>
      </c>
      <c r="F390" s="5" t="s">
        <v>1525</v>
      </c>
      <c r="G390" s="5" t="s">
        <v>1526</v>
      </c>
      <c r="H390" s="5" t="s">
        <v>1527</v>
      </c>
      <c r="I390" s="16">
        <v>42842</v>
      </c>
      <c r="J390" s="16">
        <v>42914</v>
      </c>
      <c r="K390" s="5" t="s">
        <v>1528</v>
      </c>
      <c r="L390" s="5" t="s">
        <v>1529</v>
      </c>
      <c r="M390" s="16">
        <v>32442</v>
      </c>
      <c r="N390" s="5">
        <v>1</v>
      </c>
      <c r="O390" s="5" t="s">
        <v>1530</v>
      </c>
      <c r="P390" s="19">
        <f t="shared" ca="1" si="6"/>
        <v>35.057534246575344</v>
      </c>
      <c r="Q390" s="13" t="s">
        <v>1531</v>
      </c>
      <c r="R390" s="17" t="s">
        <v>1532</v>
      </c>
    </row>
    <row r="391" spans="1:18" ht="15.75" x14ac:dyDescent="0.25">
      <c r="A391" s="5" t="s">
        <v>1540</v>
      </c>
      <c r="B391" s="5">
        <v>75064466</v>
      </c>
      <c r="C391" s="5" t="s">
        <v>1540</v>
      </c>
      <c r="D391" s="5" t="s">
        <v>966</v>
      </c>
      <c r="E391" s="5" t="s">
        <v>1541</v>
      </c>
      <c r="F391" s="5" t="s">
        <v>1542</v>
      </c>
      <c r="G391" s="5" t="s">
        <v>1594</v>
      </c>
      <c r="H391" s="5" t="s">
        <v>1595</v>
      </c>
      <c r="I391" s="16">
        <v>41295</v>
      </c>
      <c r="J391" s="16">
        <v>41340</v>
      </c>
      <c r="K391" s="5" t="s">
        <v>1596</v>
      </c>
      <c r="L391" s="5" t="s">
        <v>1546</v>
      </c>
      <c r="M391" s="16">
        <v>26135</v>
      </c>
      <c r="N391" s="5">
        <v>4</v>
      </c>
      <c r="O391" s="5" t="s">
        <v>1539</v>
      </c>
      <c r="P391" s="19">
        <f t="shared" ca="1" si="6"/>
        <v>52.336986301369862</v>
      </c>
      <c r="Q391" s="13" t="s">
        <v>1547</v>
      </c>
      <c r="R391" s="17" t="s">
        <v>1532</v>
      </c>
    </row>
    <row r="392" spans="1:18" ht="15.75" x14ac:dyDescent="0.25">
      <c r="A392" s="5" t="s">
        <v>1540</v>
      </c>
      <c r="B392" s="5">
        <v>79290558</v>
      </c>
      <c r="C392" s="5" t="s">
        <v>1540</v>
      </c>
      <c r="D392" s="5" t="s">
        <v>1051</v>
      </c>
      <c r="E392" s="5" t="s">
        <v>1562</v>
      </c>
      <c r="F392" s="5" t="s">
        <v>1580</v>
      </c>
      <c r="G392" s="5" t="s">
        <v>1632</v>
      </c>
      <c r="H392" s="5" t="s">
        <v>1633</v>
      </c>
      <c r="I392" s="16">
        <v>42773</v>
      </c>
      <c r="J392" s="16">
        <v>42902</v>
      </c>
      <c r="K392" s="5" t="s">
        <v>1555</v>
      </c>
      <c r="L392" s="5" t="s">
        <v>1587</v>
      </c>
      <c r="M392" s="16">
        <v>23327</v>
      </c>
      <c r="N392" s="5">
        <v>1</v>
      </c>
      <c r="O392" s="5" t="s">
        <v>1539</v>
      </c>
      <c r="P392" s="19">
        <f t="shared" ca="1" si="6"/>
        <v>60.030136986301372</v>
      </c>
      <c r="Q392" s="13" t="s">
        <v>1531</v>
      </c>
      <c r="R392" s="17" t="s">
        <v>1548</v>
      </c>
    </row>
    <row r="393" spans="1:18" ht="15.75" x14ac:dyDescent="0.25">
      <c r="A393" s="5" t="s">
        <v>1540</v>
      </c>
      <c r="B393" s="5">
        <v>52919337</v>
      </c>
      <c r="C393" s="5" t="s">
        <v>1540</v>
      </c>
      <c r="D393" s="5" t="s">
        <v>871</v>
      </c>
      <c r="E393" s="5" t="s">
        <v>1562</v>
      </c>
      <c r="F393" s="5" t="s">
        <v>1563</v>
      </c>
      <c r="G393" s="5" t="s">
        <v>1629</v>
      </c>
      <c r="H393" s="5" t="s">
        <v>1630</v>
      </c>
      <c r="I393" s="16">
        <v>42572</v>
      </c>
      <c r="J393" s="16">
        <v>42952</v>
      </c>
      <c r="K393" s="5" t="s">
        <v>1631</v>
      </c>
      <c r="L393" s="5" t="s">
        <v>1567</v>
      </c>
      <c r="M393" s="16">
        <v>31448</v>
      </c>
      <c r="N393" s="5">
        <v>6</v>
      </c>
      <c r="O393" s="5" t="s">
        <v>1530</v>
      </c>
      <c r="P393" s="19">
        <f t="shared" ca="1" si="6"/>
        <v>37.780821917808218</v>
      </c>
      <c r="Q393" s="13" t="s">
        <v>1531</v>
      </c>
      <c r="R393" s="17" t="s">
        <v>1532</v>
      </c>
    </row>
    <row r="394" spans="1:18" ht="15.75" x14ac:dyDescent="0.25">
      <c r="A394" s="5" t="s">
        <v>1540</v>
      </c>
      <c r="B394" s="5">
        <v>79694895</v>
      </c>
      <c r="C394" s="5" t="s">
        <v>1540</v>
      </c>
      <c r="D394" s="5" t="s">
        <v>1124</v>
      </c>
      <c r="E394" s="5" t="s">
        <v>1541</v>
      </c>
      <c r="F394" s="5" t="s">
        <v>1571</v>
      </c>
      <c r="G394" s="5" t="s">
        <v>1624</v>
      </c>
      <c r="H394" s="5" t="s">
        <v>1625</v>
      </c>
      <c r="I394" s="16">
        <v>42767</v>
      </c>
      <c r="J394" s="16">
        <v>43086</v>
      </c>
      <c r="K394" s="5" t="s">
        <v>1626</v>
      </c>
      <c r="L394" s="5" t="s">
        <v>1546</v>
      </c>
      <c r="M394" s="16">
        <v>27668</v>
      </c>
      <c r="N394" s="5">
        <v>2</v>
      </c>
      <c r="O394" s="5" t="s">
        <v>1539</v>
      </c>
      <c r="P394" s="19">
        <f t="shared" ca="1" si="6"/>
        <v>48.136986301369866</v>
      </c>
      <c r="Q394" s="13" t="s">
        <v>1531</v>
      </c>
      <c r="R394" s="17" t="s">
        <v>1548</v>
      </c>
    </row>
    <row r="395" spans="1:18" ht="15.75" x14ac:dyDescent="0.25">
      <c r="A395" s="5" t="s">
        <v>1540</v>
      </c>
      <c r="B395" s="5">
        <v>79522389</v>
      </c>
      <c r="C395" s="5" t="s">
        <v>1540</v>
      </c>
      <c r="D395" s="5" t="s">
        <v>1085</v>
      </c>
      <c r="E395" s="5" t="s">
        <v>1533</v>
      </c>
      <c r="F395" s="5" t="s">
        <v>1534</v>
      </c>
      <c r="G395" s="5" t="s">
        <v>1553</v>
      </c>
      <c r="H395" s="5" t="s">
        <v>1554</v>
      </c>
      <c r="I395" s="16">
        <v>42767</v>
      </c>
      <c r="J395" s="16">
        <v>42897</v>
      </c>
      <c r="K395" s="5" t="s">
        <v>1555</v>
      </c>
      <c r="L395" s="5" t="s">
        <v>1529</v>
      </c>
      <c r="M395" s="16">
        <v>25815</v>
      </c>
      <c r="N395" s="5">
        <v>10</v>
      </c>
      <c r="O395" s="5" t="s">
        <v>1539</v>
      </c>
      <c r="P395" s="19">
        <f t="shared" ca="1" si="6"/>
        <v>53.213698630136989</v>
      </c>
      <c r="Q395" s="13" t="s">
        <v>1531</v>
      </c>
      <c r="R395" s="17" t="s">
        <v>1538</v>
      </c>
    </row>
    <row r="396" spans="1:18" ht="15.75" x14ac:dyDescent="0.25">
      <c r="A396" s="5" t="s">
        <v>1540</v>
      </c>
      <c r="B396" s="5">
        <v>1032387965</v>
      </c>
      <c r="C396" s="5" t="s">
        <v>1540</v>
      </c>
      <c r="D396" s="5" t="s">
        <v>1398</v>
      </c>
      <c r="E396" s="5" t="s">
        <v>1533</v>
      </c>
      <c r="F396" s="5" t="s">
        <v>1534</v>
      </c>
      <c r="G396" s="5" t="s">
        <v>1564</v>
      </c>
      <c r="H396" s="5" t="s">
        <v>1565</v>
      </c>
      <c r="I396" s="16">
        <v>42572</v>
      </c>
      <c r="J396" s="16">
        <v>42952</v>
      </c>
      <c r="K396" s="5" t="s">
        <v>1566</v>
      </c>
      <c r="L396" s="5" t="s">
        <v>1529</v>
      </c>
      <c r="M396" s="16">
        <v>31917</v>
      </c>
      <c r="N396" s="5">
        <v>3</v>
      </c>
      <c r="O396" s="5" t="s">
        <v>1530</v>
      </c>
      <c r="P396" s="19">
        <f t="shared" ca="1" si="6"/>
        <v>36.495890410958907</v>
      </c>
      <c r="Q396" s="13" t="s">
        <v>1531</v>
      </c>
      <c r="R396" s="17" t="s">
        <v>1548</v>
      </c>
    </row>
    <row r="397" spans="1:18" ht="15.75" x14ac:dyDescent="0.25">
      <c r="A397" s="5" t="s">
        <v>1540</v>
      </c>
      <c r="B397" s="5">
        <v>80168498</v>
      </c>
      <c r="C397" s="5" t="s">
        <v>1540</v>
      </c>
      <c r="D397" s="5" t="s">
        <v>1215</v>
      </c>
      <c r="E397" s="5" t="s">
        <v>1533</v>
      </c>
      <c r="F397" s="5" t="s">
        <v>1571</v>
      </c>
      <c r="G397" s="5" t="s">
        <v>1618</v>
      </c>
      <c r="H397" s="5" t="s">
        <v>1619</v>
      </c>
      <c r="I397" s="16">
        <v>42767</v>
      </c>
      <c r="J397" s="16">
        <v>43086</v>
      </c>
      <c r="K397" s="5" t="s">
        <v>1620</v>
      </c>
      <c r="L397" s="5" t="s">
        <v>1529</v>
      </c>
      <c r="M397" s="16">
        <v>29796</v>
      </c>
      <c r="N397" s="5">
        <v>8</v>
      </c>
      <c r="O397" s="5" t="s">
        <v>1539</v>
      </c>
      <c r="P397" s="19">
        <f t="shared" ca="1" si="6"/>
        <v>42.30684931506849</v>
      </c>
      <c r="Q397" s="13" t="s">
        <v>1531</v>
      </c>
      <c r="R397" s="17" t="s">
        <v>1538</v>
      </c>
    </row>
    <row r="398" spans="1:18" ht="15.75" x14ac:dyDescent="0.25">
      <c r="A398" s="5" t="s">
        <v>1540</v>
      </c>
      <c r="B398" s="5">
        <v>1019020440</v>
      </c>
      <c r="C398" s="5" t="s">
        <v>1540</v>
      </c>
      <c r="D398" s="5" t="s">
        <v>1355</v>
      </c>
      <c r="E398" s="5" t="s">
        <v>1541</v>
      </c>
      <c r="F398" s="5" t="s">
        <v>1534</v>
      </c>
      <c r="G398" s="5" t="s">
        <v>1568</v>
      </c>
      <c r="H398" s="5" t="s">
        <v>1569</v>
      </c>
      <c r="I398" s="16">
        <v>42767</v>
      </c>
      <c r="J398" s="16">
        <v>42897</v>
      </c>
      <c r="K398" s="5" t="s">
        <v>1570</v>
      </c>
      <c r="L398" s="5" t="s">
        <v>1546</v>
      </c>
      <c r="M398" s="16">
        <v>32087</v>
      </c>
      <c r="N398" s="5">
        <v>3</v>
      </c>
      <c r="O398" s="5" t="s">
        <v>1539</v>
      </c>
      <c r="P398" s="19">
        <f t="shared" ca="1" si="6"/>
        <v>36.030136986301372</v>
      </c>
      <c r="Q398" s="13" t="s">
        <v>1531</v>
      </c>
      <c r="R398" s="17" t="s">
        <v>1538</v>
      </c>
    </row>
    <row r="399" spans="1:18" ht="15.75" x14ac:dyDescent="0.25">
      <c r="A399" s="5" t="s">
        <v>1540</v>
      </c>
      <c r="B399" s="5">
        <v>33369481</v>
      </c>
      <c r="C399" s="5" t="s">
        <v>1540</v>
      </c>
      <c r="D399" s="5" t="s">
        <v>438</v>
      </c>
      <c r="E399" s="5" t="s">
        <v>1541</v>
      </c>
      <c r="F399" s="5" t="s">
        <v>1572</v>
      </c>
      <c r="G399" s="5" t="s">
        <v>1654</v>
      </c>
      <c r="H399" s="5" t="s">
        <v>1655</v>
      </c>
      <c r="I399" s="16">
        <v>42373</v>
      </c>
      <c r="J399" s="16">
        <v>42418</v>
      </c>
      <c r="K399" s="5" t="s">
        <v>1656</v>
      </c>
      <c r="L399" s="5" t="s">
        <v>1576</v>
      </c>
      <c r="M399" s="16">
        <v>30571</v>
      </c>
      <c r="N399" s="5">
        <v>11</v>
      </c>
      <c r="O399" s="5" t="s">
        <v>1530</v>
      </c>
      <c r="P399" s="19">
        <f t="shared" ca="1" si="6"/>
        <v>40.183561643835617</v>
      </c>
      <c r="Q399" s="13" t="s">
        <v>1549</v>
      </c>
      <c r="R399" s="17" t="s">
        <v>1548</v>
      </c>
    </row>
    <row r="400" spans="1:18" ht="15.75" x14ac:dyDescent="0.25">
      <c r="A400" s="5" t="s">
        <v>1540</v>
      </c>
      <c r="B400" s="5">
        <v>1014203896</v>
      </c>
      <c r="C400" s="5" t="s">
        <v>1540</v>
      </c>
      <c r="D400" s="5" t="s">
        <v>1326</v>
      </c>
      <c r="E400" s="5" t="s">
        <v>1541</v>
      </c>
      <c r="F400" s="5" t="s">
        <v>1571</v>
      </c>
      <c r="G400" s="5" t="s">
        <v>1624</v>
      </c>
      <c r="H400" s="5" t="s">
        <v>1625</v>
      </c>
      <c r="I400" s="16">
        <v>42767</v>
      </c>
      <c r="J400" s="16">
        <v>43086</v>
      </c>
      <c r="K400" s="5" t="s">
        <v>1626</v>
      </c>
      <c r="L400" s="5" t="s">
        <v>1546</v>
      </c>
      <c r="M400" s="16">
        <v>32676</v>
      </c>
      <c r="N400" s="5">
        <v>4</v>
      </c>
      <c r="O400" s="5" t="s">
        <v>1530</v>
      </c>
      <c r="P400" s="19">
        <f t="shared" ca="1" si="6"/>
        <v>34.416438356164385</v>
      </c>
      <c r="Q400" s="13" t="s">
        <v>1531</v>
      </c>
      <c r="R400" s="17" t="s">
        <v>1548</v>
      </c>
    </row>
    <row r="401" spans="1:18" ht="15.75" x14ac:dyDescent="0.25">
      <c r="A401" s="5" t="s">
        <v>1540</v>
      </c>
      <c r="B401" s="5">
        <v>80088345</v>
      </c>
      <c r="C401" s="5" t="s">
        <v>1540</v>
      </c>
      <c r="D401" s="5" t="s">
        <v>1202</v>
      </c>
      <c r="E401" s="5" t="s">
        <v>1533</v>
      </c>
      <c r="F401" s="5" t="s">
        <v>1534</v>
      </c>
      <c r="G401" s="5" t="s">
        <v>1550</v>
      </c>
      <c r="H401" s="5" t="s">
        <v>1551</v>
      </c>
      <c r="I401" s="16">
        <v>42767</v>
      </c>
      <c r="J401" s="16">
        <v>42897</v>
      </c>
      <c r="K401" s="5" t="s">
        <v>1552</v>
      </c>
      <c r="L401" s="5" t="s">
        <v>1529</v>
      </c>
      <c r="M401" s="16">
        <v>29676</v>
      </c>
      <c r="N401" s="5">
        <v>5</v>
      </c>
      <c r="O401" s="5" t="s">
        <v>1539</v>
      </c>
      <c r="P401" s="19">
        <f t="shared" ca="1" si="6"/>
        <v>42.635616438356166</v>
      </c>
      <c r="Q401" s="13" t="s">
        <v>1531</v>
      </c>
      <c r="R401" s="17" t="s">
        <v>1538</v>
      </c>
    </row>
    <row r="402" spans="1:18" ht="15.75" x14ac:dyDescent="0.25">
      <c r="A402" s="5" t="s">
        <v>1540</v>
      </c>
      <c r="B402" s="5">
        <v>19375253</v>
      </c>
      <c r="C402" s="5" t="s">
        <v>1540</v>
      </c>
      <c r="D402" s="5" t="s">
        <v>283</v>
      </c>
      <c r="E402" s="5" t="s">
        <v>1562</v>
      </c>
      <c r="F402" s="5" t="s">
        <v>1563</v>
      </c>
      <c r="G402" s="5" t="s">
        <v>1657</v>
      </c>
      <c r="H402" s="5" t="s">
        <v>1658</v>
      </c>
      <c r="I402" s="16">
        <v>42791</v>
      </c>
      <c r="J402" s="16">
        <v>42902</v>
      </c>
      <c r="K402" s="5" t="s">
        <v>1659</v>
      </c>
      <c r="L402" s="5" t="s">
        <v>1587</v>
      </c>
      <c r="M402" s="16">
        <v>21801</v>
      </c>
      <c r="N402" s="5">
        <v>1</v>
      </c>
      <c r="O402" s="5" t="s">
        <v>1539</v>
      </c>
      <c r="P402" s="19">
        <f t="shared" ca="1" si="6"/>
        <v>64.210958904109589</v>
      </c>
      <c r="Q402" s="13" t="s">
        <v>1531</v>
      </c>
      <c r="R402" s="17" t="s">
        <v>1548</v>
      </c>
    </row>
    <row r="403" spans="1:18" ht="15.75" x14ac:dyDescent="0.25">
      <c r="A403" s="5" t="s">
        <v>1540</v>
      </c>
      <c r="B403" s="5">
        <v>1032394388</v>
      </c>
      <c r="C403" s="5" t="s">
        <v>1540</v>
      </c>
      <c r="D403" s="5" t="s">
        <v>1401</v>
      </c>
      <c r="E403" s="5" t="s">
        <v>1562</v>
      </c>
      <c r="F403" s="5" t="s">
        <v>1563</v>
      </c>
      <c r="G403" s="5" t="s">
        <v>1526</v>
      </c>
      <c r="H403" s="5" t="s">
        <v>1527</v>
      </c>
      <c r="I403" s="16">
        <v>42775</v>
      </c>
      <c r="J403" s="16">
        <v>42855</v>
      </c>
      <c r="K403" s="5" t="s">
        <v>1528</v>
      </c>
      <c r="L403" s="5" t="s">
        <v>1587</v>
      </c>
      <c r="M403" s="16">
        <v>31860</v>
      </c>
      <c r="N403" s="5">
        <v>1</v>
      </c>
      <c r="O403" s="5" t="s">
        <v>1530</v>
      </c>
      <c r="P403" s="19">
        <f t="shared" ca="1" si="6"/>
        <v>36.652054794520545</v>
      </c>
      <c r="Q403" s="13" t="s">
        <v>1531</v>
      </c>
      <c r="R403" s="17" t="s">
        <v>1548</v>
      </c>
    </row>
    <row r="404" spans="1:18" ht="15.75" x14ac:dyDescent="0.25">
      <c r="A404" s="5" t="s">
        <v>1540</v>
      </c>
      <c r="B404" s="5">
        <v>79653608</v>
      </c>
      <c r="C404" s="5" t="s">
        <v>1540</v>
      </c>
      <c r="D404" s="5" t="s">
        <v>1114</v>
      </c>
      <c r="E404" s="5" t="s">
        <v>1562</v>
      </c>
      <c r="F404" s="5" t="s">
        <v>1563</v>
      </c>
      <c r="G404" s="5" t="s">
        <v>1553</v>
      </c>
      <c r="H404" s="5" t="s">
        <v>1554</v>
      </c>
      <c r="I404" s="16">
        <v>42767</v>
      </c>
      <c r="J404" s="16">
        <v>42897</v>
      </c>
      <c r="K404" s="5" t="s">
        <v>1555</v>
      </c>
      <c r="L404" s="5" t="s">
        <v>1567</v>
      </c>
      <c r="M404" s="16">
        <v>26801</v>
      </c>
      <c r="N404" s="5">
        <v>10</v>
      </c>
      <c r="O404" s="5" t="s">
        <v>1539</v>
      </c>
      <c r="P404" s="19">
        <f t="shared" ca="1" si="6"/>
        <v>50.512328767123286</v>
      </c>
      <c r="Q404" s="13" t="s">
        <v>1531</v>
      </c>
      <c r="R404" s="17" t="s">
        <v>1532</v>
      </c>
    </row>
    <row r="405" spans="1:18" ht="15.75" x14ac:dyDescent="0.25">
      <c r="A405" s="5" t="s">
        <v>1540</v>
      </c>
      <c r="B405" s="5">
        <v>39540611</v>
      </c>
      <c r="C405" s="5" t="s">
        <v>1540</v>
      </c>
      <c r="D405" s="5" t="s">
        <v>490</v>
      </c>
      <c r="E405" s="5" t="s">
        <v>1541</v>
      </c>
      <c r="F405" s="5" t="s">
        <v>1542</v>
      </c>
      <c r="G405" s="5" t="s">
        <v>1568</v>
      </c>
      <c r="H405" s="5" t="s">
        <v>1569</v>
      </c>
      <c r="I405" s="16">
        <v>42030</v>
      </c>
      <c r="J405" s="16">
        <v>42075</v>
      </c>
      <c r="K405" s="5" t="s">
        <v>1570</v>
      </c>
      <c r="L405" s="5" t="s">
        <v>1546</v>
      </c>
      <c r="M405" s="16">
        <v>24466</v>
      </c>
      <c r="N405" s="5">
        <v>11</v>
      </c>
      <c r="O405" s="5" t="s">
        <v>1530</v>
      </c>
      <c r="P405" s="19">
        <f t="shared" ca="1" si="6"/>
        <v>56.909589041095892</v>
      </c>
      <c r="Q405" s="13" t="s">
        <v>1547</v>
      </c>
      <c r="R405" s="17" t="s">
        <v>1532</v>
      </c>
    </row>
    <row r="406" spans="1:18" ht="15.75" x14ac:dyDescent="0.25">
      <c r="A406" s="5" t="s">
        <v>1540</v>
      </c>
      <c r="B406" s="5">
        <v>35491330</v>
      </c>
      <c r="C406" s="5" t="s">
        <v>1540</v>
      </c>
      <c r="D406" s="5" t="s">
        <v>465</v>
      </c>
      <c r="E406" s="5" t="s">
        <v>1533</v>
      </c>
      <c r="F406" s="5" t="s">
        <v>1571</v>
      </c>
      <c r="G406" s="5" t="s">
        <v>1526</v>
      </c>
      <c r="H406" s="5" t="s">
        <v>1527</v>
      </c>
      <c r="I406" s="16">
        <v>42767</v>
      </c>
      <c r="J406" s="16">
        <v>43086</v>
      </c>
      <c r="K406" s="5" t="s">
        <v>1528</v>
      </c>
      <c r="L406" s="5" t="s">
        <v>1529</v>
      </c>
      <c r="M406" s="16">
        <v>22133</v>
      </c>
      <c r="N406" s="5">
        <v>9</v>
      </c>
      <c r="O406" s="5" t="s">
        <v>1530</v>
      </c>
      <c r="P406" s="19">
        <f t="shared" ca="1" si="6"/>
        <v>63.301369863013697</v>
      </c>
      <c r="Q406" s="13" t="s">
        <v>1531</v>
      </c>
      <c r="R406" s="17" t="s">
        <v>1532</v>
      </c>
    </row>
    <row r="407" spans="1:18" ht="15.75" x14ac:dyDescent="0.25">
      <c r="A407" s="5" t="s">
        <v>1540</v>
      </c>
      <c r="B407" s="5">
        <v>65782059</v>
      </c>
      <c r="C407" s="5" t="s">
        <v>1540</v>
      </c>
      <c r="D407" s="5" t="s">
        <v>931</v>
      </c>
      <c r="E407" s="5" t="s">
        <v>1533</v>
      </c>
      <c r="F407" s="5" t="s">
        <v>1534</v>
      </c>
      <c r="G407" s="5" t="s">
        <v>1550</v>
      </c>
      <c r="H407" s="5" t="s">
        <v>1551</v>
      </c>
      <c r="I407" s="16">
        <v>42767</v>
      </c>
      <c r="J407" s="16">
        <v>42897</v>
      </c>
      <c r="K407" s="5" t="s">
        <v>1552</v>
      </c>
      <c r="L407" s="5" t="s">
        <v>1529</v>
      </c>
      <c r="M407" s="16">
        <v>28816</v>
      </c>
      <c r="N407" s="5">
        <v>6</v>
      </c>
      <c r="O407" s="5" t="s">
        <v>1530</v>
      </c>
      <c r="P407" s="19">
        <f t="shared" ca="1" si="6"/>
        <v>44.991780821917807</v>
      </c>
      <c r="Q407" s="13" t="s">
        <v>1531</v>
      </c>
      <c r="R407" s="17" t="s">
        <v>1548</v>
      </c>
    </row>
    <row r="408" spans="1:18" ht="15.75" x14ac:dyDescent="0.25">
      <c r="A408" s="5" t="s">
        <v>1540</v>
      </c>
      <c r="B408" s="5">
        <v>53077440</v>
      </c>
      <c r="C408" s="5" t="s">
        <v>1540</v>
      </c>
      <c r="D408" s="5" t="s">
        <v>893</v>
      </c>
      <c r="E408" s="5" t="s">
        <v>1541</v>
      </c>
      <c r="F408" s="5" t="s">
        <v>1534</v>
      </c>
      <c r="G408" s="5" t="s">
        <v>1559</v>
      </c>
      <c r="H408" s="5" t="s">
        <v>1560</v>
      </c>
      <c r="I408" s="16">
        <v>42767</v>
      </c>
      <c r="J408" s="16">
        <v>42897</v>
      </c>
      <c r="K408" s="5" t="s">
        <v>1561</v>
      </c>
      <c r="L408" s="5" t="s">
        <v>1546</v>
      </c>
      <c r="M408" s="16">
        <v>31405</v>
      </c>
      <c r="N408" s="5">
        <v>10</v>
      </c>
      <c r="O408" s="5" t="s">
        <v>1530</v>
      </c>
      <c r="P408" s="19">
        <f t="shared" ca="1" si="6"/>
        <v>37.898630136986299</v>
      </c>
      <c r="Q408" s="13" t="s">
        <v>1531</v>
      </c>
      <c r="R408" s="17" t="s">
        <v>1548</v>
      </c>
    </row>
    <row r="409" spans="1:18" ht="15.75" x14ac:dyDescent="0.25">
      <c r="A409" s="5" t="s">
        <v>1669</v>
      </c>
      <c r="B409" s="5">
        <v>52206529</v>
      </c>
      <c r="C409" s="5" t="s">
        <v>1669</v>
      </c>
      <c r="D409" s="5" t="s">
        <v>774</v>
      </c>
      <c r="E409" s="5" t="s">
        <v>1562</v>
      </c>
      <c r="F409" s="5" t="s">
        <v>1563</v>
      </c>
      <c r="G409" s="5" t="s">
        <v>1594</v>
      </c>
      <c r="H409" s="5" t="s">
        <v>1595</v>
      </c>
      <c r="I409" s="16">
        <v>42767</v>
      </c>
      <c r="J409" s="16">
        <v>42897</v>
      </c>
      <c r="K409" s="5" t="s">
        <v>1596</v>
      </c>
      <c r="L409" s="5" t="s">
        <v>1567</v>
      </c>
      <c r="M409" s="16">
        <v>27079</v>
      </c>
      <c r="N409" s="5">
        <v>4</v>
      </c>
      <c r="O409" s="5" t="s">
        <v>1530</v>
      </c>
      <c r="P409" s="19">
        <f t="shared" ca="1" si="6"/>
        <v>49.750684931506846</v>
      </c>
      <c r="Q409" s="13" t="s">
        <v>1531</v>
      </c>
      <c r="R409" s="17" t="s">
        <v>1548</v>
      </c>
    </row>
    <row r="410" spans="1:18" ht="15.75" x14ac:dyDescent="0.25">
      <c r="A410" s="5" t="s">
        <v>1669</v>
      </c>
      <c r="B410" s="5">
        <v>1030552182</v>
      </c>
      <c r="C410" s="5" t="s">
        <v>1669</v>
      </c>
      <c r="D410" s="5" t="s">
        <v>1387</v>
      </c>
      <c r="E410" s="5" t="s">
        <v>1541</v>
      </c>
      <c r="F410" s="5" t="s">
        <v>1534</v>
      </c>
      <c r="G410" s="5" t="s">
        <v>1550</v>
      </c>
      <c r="H410" s="5" t="s">
        <v>1551</v>
      </c>
      <c r="I410" s="16">
        <v>42767</v>
      </c>
      <c r="J410" s="16">
        <v>42897</v>
      </c>
      <c r="K410" s="5" t="s">
        <v>1552</v>
      </c>
      <c r="L410" s="5" t="s">
        <v>1546</v>
      </c>
      <c r="M410" s="16">
        <v>32519</v>
      </c>
      <c r="N410" s="5">
        <v>1</v>
      </c>
      <c r="O410" s="5" t="s">
        <v>1530</v>
      </c>
      <c r="P410" s="19">
        <f t="shared" ca="1" si="6"/>
        <v>34.846575342465755</v>
      </c>
      <c r="Q410" s="13" t="s">
        <v>1531</v>
      </c>
      <c r="R410" s="17" t="s">
        <v>1548</v>
      </c>
    </row>
    <row r="411" spans="1:18" ht="15.75" x14ac:dyDescent="0.25">
      <c r="A411" s="5" t="s">
        <v>1669</v>
      </c>
      <c r="B411" s="5">
        <v>34324081</v>
      </c>
      <c r="C411" s="5" t="s">
        <v>1669</v>
      </c>
      <c r="D411" s="5" t="s">
        <v>451</v>
      </c>
      <c r="E411" s="5" t="s">
        <v>1562</v>
      </c>
      <c r="F411" s="5" t="s">
        <v>1580</v>
      </c>
      <c r="G411" s="5" t="s">
        <v>1564</v>
      </c>
      <c r="H411" s="5" t="s">
        <v>1673</v>
      </c>
      <c r="I411" s="16">
        <v>42814</v>
      </c>
      <c r="J411" s="16">
        <v>42884</v>
      </c>
      <c r="K411" s="5" t="s">
        <v>1674</v>
      </c>
      <c r="L411" s="5" t="s">
        <v>1587</v>
      </c>
      <c r="M411" s="16">
        <v>30667</v>
      </c>
      <c r="N411" s="5">
        <v>1</v>
      </c>
      <c r="O411" s="5" t="s">
        <v>1530</v>
      </c>
      <c r="P411" s="19">
        <f t="shared" ca="1" si="6"/>
        <v>39.920547945205477</v>
      </c>
      <c r="Q411" s="13" t="s">
        <v>1531</v>
      </c>
      <c r="R411" s="17" t="s">
        <v>1548</v>
      </c>
    </row>
    <row r="412" spans="1:18" ht="15.75" x14ac:dyDescent="0.25">
      <c r="A412" s="5" t="s">
        <v>1669</v>
      </c>
      <c r="B412" s="5">
        <v>1018415033</v>
      </c>
      <c r="C412" s="5" t="s">
        <v>1669</v>
      </c>
      <c r="D412" s="5" t="s">
        <v>1340</v>
      </c>
      <c r="E412" s="5" t="s">
        <v>1533</v>
      </c>
      <c r="F412" s="5" t="s">
        <v>1534</v>
      </c>
      <c r="G412" s="5" t="s">
        <v>1556</v>
      </c>
      <c r="H412" s="5" t="s">
        <v>1557</v>
      </c>
      <c r="I412" s="16">
        <v>42767</v>
      </c>
      <c r="J412" s="16">
        <v>42897</v>
      </c>
      <c r="K412" s="5" t="s">
        <v>1558</v>
      </c>
      <c r="L412" s="5" t="s">
        <v>1529</v>
      </c>
      <c r="M412" s="16">
        <v>32109</v>
      </c>
      <c r="N412" s="5">
        <v>4</v>
      </c>
      <c r="O412" s="5" t="s">
        <v>1530</v>
      </c>
      <c r="P412" s="19">
        <f t="shared" ca="1" si="6"/>
        <v>35.969863013698628</v>
      </c>
      <c r="Q412" s="13" t="s">
        <v>1531</v>
      </c>
      <c r="R412" s="17" t="s">
        <v>1538</v>
      </c>
    </row>
    <row r="413" spans="1:18" ht="15.75" x14ac:dyDescent="0.25">
      <c r="A413" s="5" t="s">
        <v>1669</v>
      </c>
      <c r="B413" s="5">
        <v>51726645</v>
      </c>
      <c r="C413" s="5" t="s">
        <v>1669</v>
      </c>
      <c r="D413" s="5" t="s">
        <v>697</v>
      </c>
      <c r="E413" s="5" t="s">
        <v>1533</v>
      </c>
      <c r="F413" s="5" t="s">
        <v>1580</v>
      </c>
      <c r="G413" s="5" t="s">
        <v>1605</v>
      </c>
      <c r="H413" s="5" t="s">
        <v>1606</v>
      </c>
      <c r="I413" s="16">
        <v>42767</v>
      </c>
      <c r="J413" s="16">
        <v>42897</v>
      </c>
      <c r="K413" s="5" t="s">
        <v>1607</v>
      </c>
      <c r="L413" s="5" t="s">
        <v>1608</v>
      </c>
      <c r="M413" s="16">
        <v>21596</v>
      </c>
      <c r="N413" s="5">
        <v>11</v>
      </c>
      <c r="O413" s="5" t="s">
        <v>1530</v>
      </c>
      <c r="P413" s="19">
        <f t="shared" ca="1" si="6"/>
        <v>64.772602739726025</v>
      </c>
      <c r="Q413" s="13" t="s">
        <v>1531</v>
      </c>
      <c r="R413" s="17" t="s">
        <v>1548</v>
      </c>
    </row>
    <row r="414" spans="1:18" ht="15.75" x14ac:dyDescent="0.25">
      <c r="A414" s="5" t="s">
        <v>1669</v>
      </c>
      <c r="B414" s="5">
        <v>79452795</v>
      </c>
      <c r="C414" s="5" t="s">
        <v>1669</v>
      </c>
      <c r="D414" s="5" t="s">
        <v>1074</v>
      </c>
      <c r="E414" s="5" t="s">
        <v>1562</v>
      </c>
      <c r="F414" s="5" t="s">
        <v>1563</v>
      </c>
      <c r="G414" s="5" t="s">
        <v>1629</v>
      </c>
      <c r="H414" s="5" t="s">
        <v>1630</v>
      </c>
      <c r="I414" s="16">
        <v>42767</v>
      </c>
      <c r="J414" s="16">
        <v>42897</v>
      </c>
      <c r="K414" s="5" t="s">
        <v>1631</v>
      </c>
      <c r="L414" s="5" t="s">
        <v>1567</v>
      </c>
      <c r="M414" s="16">
        <v>24970</v>
      </c>
      <c r="N414" s="5">
        <v>25</v>
      </c>
      <c r="O414" s="5" t="s">
        <v>1539</v>
      </c>
      <c r="P414" s="19">
        <f t="shared" ca="1" si="6"/>
        <v>55.528767123287672</v>
      </c>
      <c r="Q414" s="13" t="s">
        <v>1531</v>
      </c>
      <c r="R414" s="17" t="s">
        <v>1538</v>
      </c>
    </row>
    <row r="415" spans="1:18" ht="15.75" x14ac:dyDescent="0.25">
      <c r="A415" s="5" t="s">
        <v>1669</v>
      </c>
      <c r="B415" s="5">
        <v>79502709</v>
      </c>
      <c r="C415" s="5" t="s">
        <v>1669</v>
      </c>
      <c r="D415" s="5" t="s">
        <v>1081</v>
      </c>
      <c r="E415" s="5" t="s">
        <v>1541</v>
      </c>
      <c r="F415" s="5" t="s">
        <v>1571</v>
      </c>
      <c r="G415" s="5" t="s">
        <v>1556</v>
      </c>
      <c r="H415" s="5" t="s">
        <v>1557</v>
      </c>
      <c r="I415" s="16">
        <v>42394</v>
      </c>
      <c r="J415" s="16">
        <v>42439</v>
      </c>
      <c r="K415" s="5" t="s">
        <v>1558</v>
      </c>
      <c r="L415" s="5" t="s">
        <v>1546</v>
      </c>
      <c r="M415" s="16">
        <v>25802</v>
      </c>
      <c r="N415" s="5">
        <v>19</v>
      </c>
      <c r="O415" s="5" t="s">
        <v>1539</v>
      </c>
      <c r="P415" s="19">
        <f t="shared" ca="1" si="6"/>
        <v>53.249315068493154</v>
      </c>
      <c r="Q415" s="13" t="s">
        <v>1531</v>
      </c>
      <c r="R415" s="17" t="s">
        <v>1548</v>
      </c>
    </row>
    <row r="416" spans="1:18" ht="15.75" x14ac:dyDescent="0.25">
      <c r="A416" s="5" t="s">
        <v>1669</v>
      </c>
      <c r="B416" s="5">
        <v>1032391040</v>
      </c>
      <c r="C416" s="5" t="s">
        <v>1669</v>
      </c>
      <c r="D416" s="5" t="s">
        <v>1400</v>
      </c>
      <c r="E416" s="5" t="s">
        <v>1533</v>
      </c>
      <c r="F416" s="5" t="s">
        <v>1542</v>
      </c>
      <c r="G416" s="5" t="s">
        <v>1543</v>
      </c>
      <c r="H416" s="5" t="s">
        <v>1544</v>
      </c>
      <c r="I416" s="16">
        <v>42767</v>
      </c>
      <c r="J416" s="16">
        <v>42897</v>
      </c>
      <c r="K416" s="5" t="s">
        <v>1545</v>
      </c>
      <c r="L416" s="5" t="s">
        <v>1529</v>
      </c>
      <c r="M416" s="16">
        <v>31956</v>
      </c>
      <c r="N416" s="5">
        <v>10</v>
      </c>
      <c r="O416" s="5" t="s">
        <v>1530</v>
      </c>
      <c r="P416" s="19">
        <f t="shared" ca="1" si="6"/>
        <v>36.389041095890413</v>
      </c>
      <c r="Q416" s="13" t="s">
        <v>1549</v>
      </c>
      <c r="R416" s="17" t="s">
        <v>1548</v>
      </c>
    </row>
    <row r="417" spans="1:18" ht="15.75" x14ac:dyDescent="0.25">
      <c r="A417" s="5" t="s">
        <v>1669</v>
      </c>
      <c r="B417" s="5">
        <v>80041760</v>
      </c>
      <c r="C417" s="5" t="s">
        <v>1669</v>
      </c>
      <c r="D417" s="5" t="s">
        <v>1191</v>
      </c>
      <c r="E417" s="5" t="s">
        <v>1541</v>
      </c>
      <c r="F417" s="5" t="s">
        <v>1534</v>
      </c>
      <c r="G417" s="5" t="s">
        <v>1535</v>
      </c>
      <c r="H417" s="5" t="s">
        <v>1536</v>
      </c>
      <c r="I417" s="16">
        <v>42767</v>
      </c>
      <c r="J417" s="16">
        <v>42897</v>
      </c>
      <c r="K417" s="5" t="s">
        <v>1537</v>
      </c>
      <c r="L417" s="5" t="s">
        <v>1546</v>
      </c>
      <c r="M417" s="16">
        <v>30587</v>
      </c>
      <c r="N417" s="5">
        <v>2</v>
      </c>
      <c r="O417" s="5" t="s">
        <v>1539</v>
      </c>
      <c r="P417" s="19">
        <f t="shared" ca="1" si="6"/>
        <v>40.139726027397259</v>
      </c>
      <c r="Q417" s="13" t="s">
        <v>1531</v>
      </c>
      <c r="R417" s="17" t="s">
        <v>1538</v>
      </c>
    </row>
    <row r="418" spans="1:18" ht="15.75" x14ac:dyDescent="0.25">
      <c r="A418" s="5" t="s">
        <v>1669</v>
      </c>
      <c r="B418" s="5">
        <v>19327084</v>
      </c>
      <c r="C418" s="5" t="s">
        <v>1669</v>
      </c>
      <c r="D418" s="5" t="s">
        <v>278</v>
      </c>
      <c r="E418" s="5" t="s">
        <v>1562</v>
      </c>
      <c r="F418" s="5" t="s">
        <v>1580</v>
      </c>
      <c r="G418" s="5" t="s">
        <v>1588</v>
      </c>
      <c r="H418" s="5" t="s">
        <v>1589</v>
      </c>
      <c r="I418" s="16">
        <v>42800</v>
      </c>
      <c r="J418" s="16">
        <v>42902</v>
      </c>
      <c r="K418" s="5" t="s">
        <v>1552</v>
      </c>
      <c r="L418" s="5" t="s">
        <v>1587</v>
      </c>
      <c r="M418" s="16">
        <v>21478</v>
      </c>
      <c r="N418" s="5">
        <v>1</v>
      </c>
      <c r="O418" s="5" t="s">
        <v>1539</v>
      </c>
      <c r="P418" s="19">
        <f t="shared" ca="1" si="6"/>
        <v>65.095890410958901</v>
      </c>
      <c r="Q418" s="13" t="s">
        <v>1531</v>
      </c>
      <c r="R418" s="17" t="s">
        <v>1548</v>
      </c>
    </row>
    <row r="419" spans="1:18" ht="15.75" x14ac:dyDescent="0.25">
      <c r="A419" s="5" t="s">
        <v>1669</v>
      </c>
      <c r="B419" s="5">
        <v>19392355</v>
      </c>
      <c r="C419" s="5" t="s">
        <v>1669</v>
      </c>
      <c r="D419" s="5" t="s">
        <v>286</v>
      </c>
      <c r="E419" s="5" t="s">
        <v>1562</v>
      </c>
      <c r="F419" s="5" t="s">
        <v>1563</v>
      </c>
      <c r="G419" s="5" t="s">
        <v>1591</v>
      </c>
      <c r="H419" s="5" t="s">
        <v>1592</v>
      </c>
      <c r="I419" s="16">
        <v>42767</v>
      </c>
      <c r="J419" s="16">
        <v>42897</v>
      </c>
      <c r="K419" s="5" t="s">
        <v>1593</v>
      </c>
      <c r="L419" s="5" t="s">
        <v>1567</v>
      </c>
      <c r="M419" s="16">
        <v>21952</v>
      </c>
      <c r="N419" s="5">
        <v>2</v>
      </c>
      <c r="O419" s="5" t="s">
        <v>1539</v>
      </c>
      <c r="P419" s="19">
        <f t="shared" ca="1" si="6"/>
        <v>63.797260273972604</v>
      </c>
      <c r="Q419" s="13" t="s">
        <v>1531</v>
      </c>
      <c r="R419" s="17" t="s">
        <v>1548</v>
      </c>
    </row>
    <row r="420" spans="1:18" ht="15.75" x14ac:dyDescent="0.25">
      <c r="A420" s="5" t="s">
        <v>1669</v>
      </c>
      <c r="B420" s="5">
        <v>52758991</v>
      </c>
      <c r="C420" s="5" t="s">
        <v>1669</v>
      </c>
      <c r="D420" s="5" t="s">
        <v>844</v>
      </c>
      <c r="E420" s="5" t="s">
        <v>1533</v>
      </c>
      <c r="F420" s="5" t="s">
        <v>1534</v>
      </c>
      <c r="G420" s="5" t="s">
        <v>1543</v>
      </c>
      <c r="H420" s="5" t="s">
        <v>1544</v>
      </c>
      <c r="I420" s="16">
        <v>42767</v>
      </c>
      <c r="J420" s="16">
        <v>42897</v>
      </c>
      <c r="K420" s="5" t="s">
        <v>1545</v>
      </c>
      <c r="L420" s="5" t="s">
        <v>1529</v>
      </c>
      <c r="M420" s="16">
        <v>30528</v>
      </c>
      <c r="N420" s="5">
        <v>10</v>
      </c>
      <c r="O420" s="5" t="s">
        <v>1530</v>
      </c>
      <c r="P420" s="19">
        <f t="shared" ca="1" si="6"/>
        <v>40.301369863013697</v>
      </c>
      <c r="Q420" s="13" t="s">
        <v>1531</v>
      </c>
      <c r="R420" s="17" t="s">
        <v>1548</v>
      </c>
    </row>
    <row r="421" spans="1:18" ht="15.75" x14ac:dyDescent="0.25">
      <c r="A421" s="5" t="s">
        <v>1669</v>
      </c>
      <c r="B421" s="5">
        <v>79900687</v>
      </c>
      <c r="C421" s="5" t="s">
        <v>1669</v>
      </c>
      <c r="D421" s="5" t="s">
        <v>1167</v>
      </c>
      <c r="E421" s="5" t="s">
        <v>1562</v>
      </c>
      <c r="F421" s="5" t="s">
        <v>1563</v>
      </c>
      <c r="G421" s="5" t="s">
        <v>1600</v>
      </c>
      <c r="H421" s="5" t="s">
        <v>1601</v>
      </c>
      <c r="I421" s="16">
        <v>42767</v>
      </c>
      <c r="J421" s="16">
        <v>42902</v>
      </c>
      <c r="K421" s="5" t="s">
        <v>1583</v>
      </c>
      <c r="L421" s="5" t="s">
        <v>1587</v>
      </c>
      <c r="M421" s="16">
        <v>28539</v>
      </c>
      <c r="N421" s="5">
        <v>17</v>
      </c>
      <c r="O421" s="5" t="s">
        <v>1539</v>
      </c>
      <c r="P421" s="19">
        <f t="shared" ca="1" si="6"/>
        <v>45.750684931506846</v>
      </c>
      <c r="Q421" s="13" t="s">
        <v>1531</v>
      </c>
      <c r="R421" s="17" t="s">
        <v>1532</v>
      </c>
    </row>
    <row r="422" spans="1:18" ht="15.75" x14ac:dyDescent="0.25">
      <c r="A422" s="5" t="s">
        <v>1669</v>
      </c>
      <c r="B422" s="5">
        <v>79730792</v>
      </c>
      <c r="C422" s="5" t="s">
        <v>1669</v>
      </c>
      <c r="D422" s="5" t="s">
        <v>1136</v>
      </c>
      <c r="E422" s="5" t="s">
        <v>1533</v>
      </c>
      <c r="F422" s="5" t="s">
        <v>1534</v>
      </c>
      <c r="G422" s="5" t="s">
        <v>1597</v>
      </c>
      <c r="H422" s="5" t="s">
        <v>1598</v>
      </c>
      <c r="I422" s="16">
        <v>42781</v>
      </c>
      <c r="J422" s="16">
        <v>42897</v>
      </c>
      <c r="K422" s="5" t="s">
        <v>1599</v>
      </c>
      <c r="L422" s="5" t="s">
        <v>1529</v>
      </c>
      <c r="M422" s="16">
        <v>28522</v>
      </c>
      <c r="N422" s="5">
        <v>4</v>
      </c>
      <c r="O422" s="5" t="s">
        <v>1539</v>
      </c>
      <c r="P422" s="19">
        <f t="shared" ca="1" si="6"/>
        <v>45.797260273972604</v>
      </c>
      <c r="Q422" s="13" t="s">
        <v>1531</v>
      </c>
      <c r="R422" s="17" t="s">
        <v>1532</v>
      </c>
    </row>
    <row r="423" spans="1:18" ht="15.75" x14ac:dyDescent="0.25">
      <c r="A423" s="5" t="s">
        <v>1669</v>
      </c>
      <c r="B423" s="5">
        <v>35251074</v>
      </c>
      <c r="C423" s="5" t="s">
        <v>1669</v>
      </c>
      <c r="D423" s="5" t="s">
        <v>456</v>
      </c>
      <c r="E423" s="5" t="s">
        <v>1541</v>
      </c>
      <c r="F423" s="5" t="s">
        <v>1542</v>
      </c>
      <c r="G423" s="5" t="s">
        <v>1550</v>
      </c>
      <c r="H423" s="5" t="s">
        <v>1551</v>
      </c>
      <c r="I423" s="16">
        <v>42767</v>
      </c>
      <c r="J423" s="16">
        <v>43086</v>
      </c>
      <c r="K423" s="5" t="s">
        <v>1552</v>
      </c>
      <c r="L423" s="5" t="s">
        <v>1546</v>
      </c>
      <c r="M423" s="16">
        <v>29486</v>
      </c>
      <c r="N423" s="5">
        <v>4</v>
      </c>
      <c r="O423" s="5" t="s">
        <v>1530</v>
      </c>
      <c r="P423" s="19">
        <f t="shared" ca="1" si="6"/>
        <v>43.156164383561645</v>
      </c>
      <c r="Q423" s="13" t="s">
        <v>1549</v>
      </c>
      <c r="R423" s="17" t="s">
        <v>1532</v>
      </c>
    </row>
    <row r="424" spans="1:18" ht="15.75" x14ac:dyDescent="0.25">
      <c r="A424" s="5" t="s">
        <v>1669</v>
      </c>
      <c r="B424" s="5">
        <v>35323811</v>
      </c>
      <c r="C424" s="5" t="s">
        <v>1669</v>
      </c>
      <c r="D424" s="5" t="s">
        <v>458</v>
      </c>
      <c r="E424" s="5" t="s">
        <v>1562</v>
      </c>
      <c r="F424" s="5" t="s">
        <v>1563</v>
      </c>
      <c r="G424" s="5" t="s">
        <v>1677</v>
      </c>
      <c r="H424" s="5" t="s">
        <v>1678</v>
      </c>
      <c r="I424" s="16">
        <v>42853</v>
      </c>
      <c r="J424" s="16">
        <v>42854</v>
      </c>
      <c r="K424" s="5" t="s">
        <v>1583</v>
      </c>
      <c r="L424" s="5" t="s">
        <v>1587</v>
      </c>
      <c r="M424" s="16">
        <v>21484</v>
      </c>
      <c r="N424" s="5">
        <v>12</v>
      </c>
      <c r="O424" s="5" t="s">
        <v>1530</v>
      </c>
      <c r="P424" s="19">
        <f t="shared" ca="1" si="6"/>
        <v>65.079452054794515</v>
      </c>
      <c r="Q424" s="13" t="s">
        <v>1531</v>
      </c>
      <c r="R424" s="17" t="s">
        <v>1548</v>
      </c>
    </row>
    <row r="425" spans="1:18" ht="15.75" x14ac:dyDescent="0.25">
      <c r="A425" s="5" t="s">
        <v>1669</v>
      </c>
      <c r="B425" s="5">
        <v>53007925</v>
      </c>
      <c r="C425" s="5" t="s">
        <v>1669</v>
      </c>
      <c r="D425" s="5" t="s">
        <v>884</v>
      </c>
      <c r="E425" s="5" t="s">
        <v>1533</v>
      </c>
      <c r="F425" s="5" t="s">
        <v>1534</v>
      </c>
      <c r="G425" s="5" t="s">
        <v>1564</v>
      </c>
      <c r="H425" s="5" t="s">
        <v>1565</v>
      </c>
      <c r="I425" s="16">
        <v>42767</v>
      </c>
      <c r="J425" s="16">
        <v>42897</v>
      </c>
      <c r="K425" s="5" t="s">
        <v>1566</v>
      </c>
      <c r="L425" s="5" t="s">
        <v>1529</v>
      </c>
      <c r="M425" s="16">
        <v>30561</v>
      </c>
      <c r="N425" s="5">
        <v>2</v>
      </c>
      <c r="O425" s="5" t="s">
        <v>1530</v>
      </c>
      <c r="P425" s="19">
        <f t="shared" ca="1" si="6"/>
        <v>40.210958904109589</v>
      </c>
      <c r="Q425" s="13" t="s">
        <v>1531</v>
      </c>
      <c r="R425" s="17" t="s">
        <v>1548</v>
      </c>
    </row>
    <row r="426" spans="1:18" ht="15.75" x14ac:dyDescent="0.25">
      <c r="A426" s="5" t="s">
        <v>1669</v>
      </c>
      <c r="B426" s="5">
        <v>19198078</v>
      </c>
      <c r="C426" s="5" t="s">
        <v>1669</v>
      </c>
      <c r="D426" s="5" t="s">
        <v>267</v>
      </c>
      <c r="E426" s="5" t="s">
        <v>1562</v>
      </c>
      <c r="F426" s="5" t="s">
        <v>1563</v>
      </c>
      <c r="G426" s="5" t="s">
        <v>1591</v>
      </c>
      <c r="H426" s="5" t="s">
        <v>1592</v>
      </c>
      <c r="I426" s="16">
        <v>42767</v>
      </c>
      <c r="J426" s="16">
        <v>42897</v>
      </c>
      <c r="K426" s="5" t="s">
        <v>1593</v>
      </c>
      <c r="L426" s="5" t="s">
        <v>1567</v>
      </c>
      <c r="M426" s="16">
        <v>36212</v>
      </c>
      <c r="N426" s="5">
        <v>2</v>
      </c>
      <c r="O426" s="5" t="s">
        <v>1539</v>
      </c>
      <c r="P426" s="19">
        <f t="shared" ca="1" si="6"/>
        <v>24.728767123287671</v>
      </c>
      <c r="Q426" s="13" t="s">
        <v>1531</v>
      </c>
      <c r="R426" s="17" t="s">
        <v>1548</v>
      </c>
    </row>
    <row r="427" spans="1:18" ht="15.75" x14ac:dyDescent="0.25">
      <c r="A427" s="5" t="s">
        <v>1669</v>
      </c>
      <c r="B427" s="5">
        <v>40766603</v>
      </c>
      <c r="C427" s="5" t="s">
        <v>1669</v>
      </c>
      <c r="D427" s="5" t="s">
        <v>516</v>
      </c>
      <c r="E427" s="5" t="s">
        <v>1533</v>
      </c>
      <c r="F427" s="5" t="s">
        <v>1534</v>
      </c>
      <c r="G427" s="5" t="s">
        <v>1591</v>
      </c>
      <c r="H427" s="5" t="s">
        <v>1592</v>
      </c>
      <c r="I427" s="16">
        <v>42767</v>
      </c>
      <c r="J427" s="16">
        <v>42897</v>
      </c>
      <c r="K427" s="5" t="s">
        <v>1593</v>
      </c>
      <c r="L427" s="5" t="s">
        <v>1529</v>
      </c>
      <c r="M427" s="16">
        <v>24289</v>
      </c>
      <c r="N427" s="5">
        <v>2</v>
      </c>
      <c r="O427" s="5" t="s">
        <v>1530</v>
      </c>
      <c r="P427" s="19">
        <f t="shared" ca="1" si="6"/>
        <v>57.394520547945206</v>
      </c>
      <c r="Q427" s="13" t="s">
        <v>1531</v>
      </c>
      <c r="R427" s="17" t="s">
        <v>1548</v>
      </c>
    </row>
    <row r="428" spans="1:18" ht="15.75" x14ac:dyDescent="0.25">
      <c r="A428" s="5" t="s">
        <v>1669</v>
      </c>
      <c r="B428" s="5">
        <v>52200674</v>
      </c>
      <c r="C428" s="5" t="s">
        <v>1669</v>
      </c>
      <c r="D428" s="5" t="s">
        <v>773</v>
      </c>
      <c r="E428" s="5" t="s">
        <v>1541</v>
      </c>
      <c r="F428" s="5" t="s">
        <v>1534</v>
      </c>
      <c r="G428" s="5" t="s">
        <v>1556</v>
      </c>
      <c r="H428" s="5" t="s">
        <v>1557</v>
      </c>
      <c r="I428" s="16">
        <v>42767</v>
      </c>
      <c r="J428" s="16">
        <v>42897</v>
      </c>
      <c r="K428" s="5" t="s">
        <v>1558</v>
      </c>
      <c r="L428" s="5" t="s">
        <v>1546</v>
      </c>
      <c r="M428" s="16">
        <v>29320</v>
      </c>
      <c r="N428" s="5">
        <v>2</v>
      </c>
      <c r="O428" s="5" t="s">
        <v>1530</v>
      </c>
      <c r="P428" s="19">
        <f t="shared" ca="1" si="6"/>
        <v>43.610958904109587</v>
      </c>
      <c r="Q428" s="13" t="s">
        <v>1531</v>
      </c>
      <c r="R428" s="17" t="s">
        <v>1532</v>
      </c>
    </row>
    <row r="429" spans="1:18" ht="15.75" x14ac:dyDescent="0.25">
      <c r="A429" s="5" t="s">
        <v>1669</v>
      </c>
      <c r="B429" s="5">
        <v>1022347823</v>
      </c>
      <c r="C429" s="5" t="s">
        <v>1669</v>
      </c>
      <c r="D429" s="5" t="s">
        <v>1368</v>
      </c>
      <c r="E429" s="5" t="s">
        <v>1562</v>
      </c>
      <c r="F429" s="5" t="s">
        <v>1563</v>
      </c>
      <c r="G429" s="5" t="s">
        <v>1564</v>
      </c>
      <c r="H429" s="5" t="s">
        <v>1565</v>
      </c>
      <c r="I429" s="16">
        <v>42772</v>
      </c>
      <c r="J429" s="16">
        <v>42897</v>
      </c>
      <c r="K429" s="5" t="s">
        <v>1566</v>
      </c>
      <c r="L429" s="5" t="s">
        <v>1567</v>
      </c>
      <c r="M429" s="16">
        <v>32259</v>
      </c>
      <c r="N429" s="5">
        <v>1</v>
      </c>
      <c r="O429" s="5" t="s">
        <v>1539</v>
      </c>
      <c r="P429" s="19">
        <f t="shared" ca="1" si="6"/>
        <v>35.558904109589044</v>
      </c>
      <c r="Q429" s="13" t="s">
        <v>1531</v>
      </c>
      <c r="R429" s="17" t="s">
        <v>1548</v>
      </c>
    </row>
    <row r="430" spans="1:18" ht="15.75" x14ac:dyDescent="0.25">
      <c r="A430" s="5" t="s">
        <v>1669</v>
      </c>
      <c r="B430" s="5">
        <v>79601679</v>
      </c>
      <c r="C430" s="5" t="s">
        <v>1669</v>
      </c>
      <c r="D430" s="5" t="s">
        <v>1104</v>
      </c>
      <c r="E430" s="5" t="s">
        <v>1533</v>
      </c>
      <c r="F430" s="5" t="s">
        <v>1534</v>
      </c>
      <c r="G430" s="5" t="s">
        <v>1559</v>
      </c>
      <c r="H430" s="5" t="s">
        <v>1560</v>
      </c>
      <c r="I430" s="16">
        <v>42767</v>
      </c>
      <c r="J430" s="16">
        <v>42897</v>
      </c>
      <c r="K430" s="5" t="s">
        <v>1561</v>
      </c>
      <c r="L430" s="5" t="s">
        <v>1529</v>
      </c>
      <c r="M430" s="16">
        <v>26960</v>
      </c>
      <c r="N430" s="5">
        <v>3</v>
      </c>
      <c r="O430" s="5" t="s">
        <v>1539</v>
      </c>
      <c r="P430" s="19">
        <f t="shared" ca="1" si="6"/>
        <v>50.076712328767123</v>
      </c>
      <c r="Q430" s="13" t="s">
        <v>1531</v>
      </c>
      <c r="R430" s="17" t="s">
        <v>1548</v>
      </c>
    </row>
    <row r="431" spans="1:18" ht="15.75" x14ac:dyDescent="0.25">
      <c r="A431" s="5" t="s">
        <v>1669</v>
      </c>
      <c r="B431" s="5">
        <v>52772841</v>
      </c>
      <c r="C431" s="5" t="s">
        <v>1669</v>
      </c>
      <c r="D431" s="5" t="s">
        <v>849</v>
      </c>
      <c r="E431" s="5" t="s">
        <v>1533</v>
      </c>
      <c r="F431" s="5" t="s">
        <v>1571</v>
      </c>
      <c r="G431" s="5" t="s">
        <v>1594</v>
      </c>
      <c r="H431" s="5" t="s">
        <v>1595</v>
      </c>
      <c r="I431" s="16">
        <v>42767</v>
      </c>
      <c r="J431" s="16">
        <v>43086</v>
      </c>
      <c r="K431" s="5" t="s">
        <v>1596</v>
      </c>
      <c r="L431" s="5" t="s">
        <v>1529</v>
      </c>
      <c r="M431" s="16">
        <v>29555</v>
      </c>
      <c r="N431" s="5">
        <v>18</v>
      </c>
      <c r="O431" s="5" t="s">
        <v>1530</v>
      </c>
      <c r="P431" s="19">
        <f t="shared" ca="1" si="6"/>
        <v>42.967123287671235</v>
      </c>
      <c r="Q431" s="13" t="s">
        <v>1531</v>
      </c>
      <c r="R431" s="17" t="s">
        <v>1548</v>
      </c>
    </row>
    <row r="432" spans="1:18" ht="15.75" x14ac:dyDescent="0.25">
      <c r="A432" s="5" t="s">
        <v>1669</v>
      </c>
      <c r="B432" s="5">
        <v>53177740</v>
      </c>
      <c r="C432" s="5" t="s">
        <v>1669</v>
      </c>
      <c r="D432" s="5" t="s">
        <v>908</v>
      </c>
      <c r="E432" s="5" t="s">
        <v>1524</v>
      </c>
      <c r="F432" s="5" t="s">
        <v>1525</v>
      </c>
      <c r="G432" s="5" t="s">
        <v>1526</v>
      </c>
      <c r="H432" s="5" t="s">
        <v>1527</v>
      </c>
      <c r="I432" s="16">
        <v>42842</v>
      </c>
      <c r="J432" s="16">
        <v>42914</v>
      </c>
      <c r="K432" s="5" t="s">
        <v>1528</v>
      </c>
      <c r="L432" s="5" t="s">
        <v>1529</v>
      </c>
      <c r="M432" s="16">
        <v>31306</v>
      </c>
      <c r="N432" s="5">
        <v>1</v>
      </c>
      <c r="O432" s="5" t="s">
        <v>1530</v>
      </c>
      <c r="P432" s="19">
        <f t="shared" ca="1" si="6"/>
        <v>38.169863013698631</v>
      </c>
      <c r="Q432" s="13" t="s">
        <v>1531</v>
      </c>
      <c r="R432" s="17" t="s">
        <v>1532</v>
      </c>
    </row>
    <row r="433" spans="1:18" ht="15.75" x14ac:dyDescent="0.25">
      <c r="A433" s="5" t="s">
        <v>1669</v>
      </c>
      <c r="B433" s="5">
        <v>11807479</v>
      </c>
      <c r="C433" s="5" t="s">
        <v>1669</v>
      </c>
      <c r="D433" s="5" t="s">
        <v>170</v>
      </c>
      <c r="E433" s="5" t="s">
        <v>1533</v>
      </c>
      <c r="F433" s="5" t="s">
        <v>1534</v>
      </c>
      <c r="G433" s="5" t="s">
        <v>1550</v>
      </c>
      <c r="H433" s="5" t="s">
        <v>1551</v>
      </c>
      <c r="I433" s="16">
        <v>42767</v>
      </c>
      <c r="J433" s="16">
        <v>42897</v>
      </c>
      <c r="K433" s="5" t="s">
        <v>1552</v>
      </c>
      <c r="L433" s="5" t="s">
        <v>1529</v>
      </c>
      <c r="M433" s="16">
        <v>28755</v>
      </c>
      <c r="N433" s="5">
        <v>4</v>
      </c>
      <c r="O433" s="5" t="s">
        <v>1539</v>
      </c>
      <c r="P433" s="19">
        <f t="shared" ca="1" si="6"/>
        <v>45.158904109589038</v>
      </c>
      <c r="Q433" s="13" t="s">
        <v>1531</v>
      </c>
      <c r="R433" s="17" t="s">
        <v>1532</v>
      </c>
    </row>
    <row r="434" spans="1:18" ht="15.75" x14ac:dyDescent="0.25">
      <c r="A434" s="5" t="s">
        <v>1669</v>
      </c>
      <c r="B434" s="5">
        <v>51691729</v>
      </c>
      <c r="C434" s="5" t="s">
        <v>1669</v>
      </c>
      <c r="D434" s="5" t="s">
        <v>691</v>
      </c>
      <c r="E434" s="5" t="s">
        <v>1541</v>
      </c>
      <c r="F434" s="5" t="s">
        <v>1534</v>
      </c>
      <c r="G434" s="5" t="s">
        <v>1629</v>
      </c>
      <c r="H434" s="5" t="s">
        <v>1630</v>
      </c>
      <c r="I434" s="16">
        <v>42767</v>
      </c>
      <c r="J434" s="16">
        <v>42897</v>
      </c>
      <c r="K434" s="5" t="s">
        <v>1631</v>
      </c>
      <c r="L434" s="5" t="s">
        <v>1546</v>
      </c>
      <c r="M434" s="16">
        <v>21837</v>
      </c>
      <c r="N434" s="5">
        <v>6</v>
      </c>
      <c r="O434" s="5" t="s">
        <v>1530</v>
      </c>
      <c r="P434" s="19">
        <f t="shared" ca="1" si="6"/>
        <v>64.112328767123287</v>
      </c>
      <c r="Q434" s="13" t="s">
        <v>1531</v>
      </c>
      <c r="R434" s="17" t="s">
        <v>1532</v>
      </c>
    </row>
    <row r="435" spans="1:18" ht="15.75" x14ac:dyDescent="0.25">
      <c r="A435" s="5" t="s">
        <v>1540</v>
      </c>
      <c r="B435" s="5">
        <v>7188686</v>
      </c>
      <c r="C435" s="5" t="s">
        <v>1540</v>
      </c>
      <c r="D435" s="5" t="s">
        <v>45</v>
      </c>
      <c r="E435" s="5" t="s">
        <v>1541</v>
      </c>
      <c r="F435" s="5" t="s">
        <v>1534</v>
      </c>
      <c r="G435" s="5" t="s">
        <v>1559</v>
      </c>
      <c r="H435" s="5" t="s">
        <v>1560</v>
      </c>
      <c r="I435" s="16">
        <v>42767</v>
      </c>
      <c r="J435" s="16">
        <v>42897</v>
      </c>
      <c r="K435" s="5" t="s">
        <v>1561</v>
      </c>
      <c r="L435" s="5" t="s">
        <v>1546</v>
      </c>
      <c r="M435" s="16">
        <v>31299</v>
      </c>
      <c r="N435" s="5">
        <v>3</v>
      </c>
      <c r="O435" s="5" t="s">
        <v>1539</v>
      </c>
      <c r="P435" s="19">
        <f t="shared" ca="1" si="6"/>
        <v>38.18904109589041</v>
      </c>
      <c r="Q435" s="13" t="s">
        <v>1531</v>
      </c>
      <c r="R435" s="17" t="s">
        <v>1532</v>
      </c>
    </row>
    <row r="436" spans="1:18" ht="15.75" x14ac:dyDescent="0.25">
      <c r="A436" s="5" t="s">
        <v>1540</v>
      </c>
      <c r="B436" s="5">
        <v>1018409443</v>
      </c>
      <c r="C436" s="5" t="s">
        <v>1540</v>
      </c>
      <c r="D436" s="5" t="s">
        <v>1336</v>
      </c>
      <c r="E436" s="5" t="s">
        <v>1562</v>
      </c>
      <c r="F436" s="5" t="s">
        <v>1563</v>
      </c>
      <c r="G436" s="5" t="s">
        <v>1610</v>
      </c>
      <c r="H436" s="5" t="s">
        <v>1611</v>
      </c>
      <c r="I436" s="16">
        <v>42782</v>
      </c>
      <c r="J436" s="16">
        <v>42897</v>
      </c>
      <c r="K436" s="5" t="s">
        <v>1612</v>
      </c>
      <c r="L436" s="5" t="s">
        <v>1567</v>
      </c>
      <c r="M436" s="16">
        <v>31748</v>
      </c>
      <c r="N436" s="5">
        <v>6</v>
      </c>
      <c r="O436" s="5" t="s">
        <v>1539</v>
      </c>
      <c r="P436" s="19">
        <f t="shared" ca="1" si="6"/>
        <v>36.958904109589042</v>
      </c>
      <c r="Q436" s="13" t="s">
        <v>1531</v>
      </c>
      <c r="R436" s="17" t="s">
        <v>1538</v>
      </c>
    </row>
    <row r="437" spans="1:18" ht="15.75" x14ac:dyDescent="0.25">
      <c r="A437" s="5" t="s">
        <v>1540</v>
      </c>
      <c r="B437" s="5">
        <v>79144192</v>
      </c>
      <c r="C437" s="5" t="s">
        <v>1540</v>
      </c>
      <c r="D437" s="5" t="s">
        <v>1035</v>
      </c>
      <c r="E437" s="5" t="s">
        <v>1541</v>
      </c>
      <c r="F437" s="5" t="s">
        <v>1572</v>
      </c>
      <c r="G437" s="5" t="s">
        <v>1679</v>
      </c>
      <c r="H437" s="5" t="s">
        <v>1582</v>
      </c>
      <c r="I437" s="16">
        <v>42373</v>
      </c>
      <c r="J437" s="16">
        <v>42418</v>
      </c>
      <c r="K437" s="5" t="s">
        <v>1583</v>
      </c>
      <c r="L437" s="5" t="s">
        <v>1576</v>
      </c>
      <c r="M437" s="16">
        <v>20735</v>
      </c>
      <c r="N437" s="5">
        <v>7</v>
      </c>
      <c r="O437" s="5" t="s">
        <v>1539</v>
      </c>
      <c r="P437" s="19">
        <f t="shared" ca="1" si="6"/>
        <v>67.131506849315073</v>
      </c>
      <c r="Q437" s="13" t="s">
        <v>1549</v>
      </c>
      <c r="R437" s="17" t="s">
        <v>1548</v>
      </c>
    </row>
    <row r="438" spans="1:18" ht="15.75" x14ac:dyDescent="0.25">
      <c r="A438" s="5" t="s">
        <v>1540</v>
      </c>
      <c r="B438" s="5">
        <v>80097378</v>
      </c>
      <c r="C438" s="5" t="s">
        <v>1540</v>
      </c>
      <c r="D438" s="5" t="s">
        <v>1205</v>
      </c>
      <c r="E438" s="5" t="s">
        <v>1562</v>
      </c>
      <c r="F438" s="5" t="s">
        <v>1563</v>
      </c>
      <c r="G438" s="5" t="s">
        <v>1657</v>
      </c>
      <c r="H438" s="5" t="s">
        <v>1658</v>
      </c>
      <c r="I438" s="16">
        <v>42769</v>
      </c>
      <c r="J438" s="16">
        <v>42902</v>
      </c>
      <c r="K438" s="5" t="s">
        <v>1659</v>
      </c>
      <c r="L438" s="5" t="s">
        <v>1587</v>
      </c>
      <c r="M438" s="16">
        <v>30348</v>
      </c>
      <c r="N438" s="5">
        <v>5</v>
      </c>
      <c r="O438" s="5" t="s">
        <v>1539</v>
      </c>
      <c r="P438" s="19">
        <f t="shared" ca="1" si="6"/>
        <v>40.794520547945204</v>
      </c>
      <c r="Q438" s="13" t="s">
        <v>1531</v>
      </c>
      <c r="R438" s="17" t="s">
        <v>1548</v>
      </c>
    </row>
    <row r="439" spans="1:18" ht="15.75" x14ac:dyDescent="0.25">
      <c r="A439" s="5" t="s">
        <v>1540</v>
      </c>
      <c r="B439" s="5">
        <v>79879254</v>
      </c>
      <c r="C439" s="5" t="s">
        <v>1540</v>
      </c>
      <c r="D439" s="5" t="s">
        <v>1161</v>
      </c>
      <c r="E439" s="5" t="s">
        <v>1533</v>
      </c>
      <c r="F439" s="5" t="s">
        <v>1534</v>
      </c>
      <c r="G439" s="5" t="s">
        <v>1559</v>
      </c>
      <c r="H439" s="5" t="s">
        <v>1560</v>
      </c>
      <c r="I439" s="16">
        <v>42767</v>
      </c>
      <c r="J439" s="16">
        <v>42897</v>
      </c>
      <c r="K439" s="5" t="s">
        <v>1561</v>
      </c>
      <c r="L439" s="5" t="s">
        <v>1529</v>
      </c>
      <c r="M439" s="16">
        <v>28535</v>
      </c>
      <c r="N439" s="5">
        <v>2</v>
      </c>
      <c r="O439" s="5" t="s">
        <v>1539</v>
      </c>
      <c r="P439" s="19">
        <f t="shared" ca="1" si="6"/>
        <v>45.761643835616439</v>
      </c>
      <c r="Q439" s="13" t="s">
        <v>1531</v>
      </c>
      <c r="R439" s="17" t="s">
        <v>1548</v>
      </c>
    </row>
    <row r="440" spans="1:18" ht="15.75" x14ac:dyDescent="0.25">
      <c r="A440" s="5" t="s">
        <v>1540</v>
      </c>
      <c r="B440" s="5">
        <v>63295420</v>
      </c>
      <c r="C440" s="5" t="s">
        <v>1540</v>
      </c>
      <c r="D440" s="5" t="s">
        <v>921</v>
      </c>
      <c r="E440" s="5" t="s">
        <v>1562</v>
      </c>
      <c r="F440" s="5" t="s">
        <v>1563</v>
      </c>
      <c r="G440" s="5" t="s">
        <v>1564</v>
      </c>
      <c r="H440" s="5" t="s">
        <v>1565</v>
      </c>
      <c r="I440" s="16">
        <v>42767</v>
      </c>
      <c r="J440" s="16">
        <v>42897</v>
      </c>
      <c r="K440" s="5" t="s">
        <v>1566</v>
      </c>
      <c r="L440" s="5" t="s">
        <v>1567</v>
      </c>
      <c r="M440" s="16">
        <v>22554</v>
      </c>
      <c r="N440" s="5">
        <v>2</v>
      </c>
      <c r="O440" s="5" t="s">
        <v>1530</v>
      </c>
      <c r="P440" s="19">
        <f t="shared" ca="1" si="6"/>
        <v>62.147945205479452</v>
      </c>
      <c r="Q440" s="13" t="s">
        <v>1531</v>
      </c>
      <c r="R440" s="17" t="s">
        <v>1548</v>
      </c>
    </row>
    <row r="441" spans="1:18" ht="15.75" x14ac:dyDescent="0.25">
      <c r="A441" s="5" t="s">
        <v>1540</v>
      </c>
      <c r="B441" s="5">
        <v>1024486474</v>
      </c>
      <c r="C441" s="5" t="s">
        <v>1540</v>
      </c>
      <c r="D441" s="5" t="s">
        <v>1380</v>
      </c>
      <c r="E441" s="5" t="s">
        <v>1524</v>
      </c>
      <c r="F441" s="5" t="s">
        <v>1534</v>
      </c>
      <c r="G441" s="5" t="s">
        <v>1526</v>
      </c>
      <c r="H441" s="5" t="s">
        <v>1527</v>
      </c>
      <c r="I441" s="16">
        <v>42767</v>
      </c>
      <c r="J441" s="16">
        <v>42914</v>
      </c>
      <c r="K441" s="5" t="s">
        <v>1528</v>
      </c>
      <c r="L441" s="5" t="s">
        <v>1529</v>
      </c>
      <c r="M441" s="16">
        <v>32462</v>
      </c>
      <c r="N441" s="5">
        <v>2</v>
      </c>
      <c r="O441" s="5" t="s">
        <v>1530</v>
      </c>
      <c r="P441" s="19">
        <f t="shared" ca="1" si="6"/>
        <v>35.0027397260274</v>
      </c>
      <c r="Q441" s="13" t="s">
        <v>1531</v>
      </c>
      <c r="R441" s="17" t="s">
        <v>1548</v>
      </c>
    </row>
    <row r="442" spans="1:18" ht="15.75" x14ac:dyDescent="0.25">
      <c r="A442" s="5" t="s">
        <v>1540</v>
      </c>
      <c r="B442" s="5">
        <v>79828406</v>
      </c>
      <c r="C442" s="5" t="s">
        <v>1540</v>
      </c>
      <c r="D442" s="5" t="s">
        <v>1151</v>
      </c>
      <c r="E442" s="5" t="s">
        <v>1562</v>
      </c>
      <c r="F442" s="5" t="s">
        <v>1563</v>
      </c>
      <c r="G442" s="5" t="s">
        <v>1657</v>
      </c>
      <c r="H442" s="5" t="s">
        <v>1658</v>
      </c>
      <c r="I442" s="16">
        <v>42763</v>
      </c>
      <c r="J442" s="16">
        <v>42902</v>
      </c>
      <c r="K442" s="5" t="s">
        <v>1659</v>
      </c>
      <c r="L442" s="5" t="s">
        <v>1587</v>
      </c>
      <c r="M442" s="16">
        <v>27705</v>
      </c>
      <c r="N442" s="5">
        <v>15</v>
      </c>
      <c r="O442" s="5" t="s">
        <v>1539</v>
      </c>
      <c r="P442" s="19">
        <f t="shared" ca="1" si="6"/>
        <v>48.035616438356165</v>
      </c>
      <c r="Q442" s="13" t="s">
        <v>1531</v>
      </c>
      <c r="R442" s="17" t="s">
        <v>1609</v>
      </c>
    </row>
    <row r="443" spans="1:18" ht="15.75" x14ac:dyDescent="0.25">
      <c r="A443" s="5" t="s">
        <v>1540</v>
      </c>
      <c r="B443" s="5">
        <v>79355731</v>
      </c>
      <c r="C443" s="5" t="s">
        <v>1540</v>
      </c>
      <c r="D443" s="5" t="s">
        <v>1058</v>
      </c>
      <c r="E443" s="5" t="s">
        <v>1541</v>
      </c>
      <c r="F443" s="5" t="s">
        <v>1542</v>
      </c>
      <c r="G443" s="5" t="s">
        <v>1543</v>
      </c>
      <c r="H443" s="5" t="s">
        <v>1544</v>
      </c>
      <c r="I443" s="16">
        <v>42394</v>
      </c>
      <c r="J443" s="16">
        <v>42439</v>
      </c>
      <c r="K443" s="5" t="s">
        <v>1545</v>
      </c>
      <c r="L443" s="5" t="s">
        <v>1546</v>
      </c>
      <c r="M443" s="16">
        <v>23665</v>
      </c>
      <c r="N443" s="5">
        <v>13</v>
      </c>
      <c r="O443" s="5" t="s">
        <v>1539</v>
      </c>
      <c r="P443" s="19">
        <f t="shared" ca="1" si="6"/>
        <v>59.104109589041094</v>
      </c>
      <c r="Q443" s="13" t="s">
        <v>1549</v>
      </c>
      <c r="R443" s="17" t="s">
        <v>1548</v>
      </c>
    </row>
    <row r="444" spans="1:18" ht="15.75" x14ac:dyDescent="0.25">
      <c r="A444" s="5" t="s">
        <v>1540</v>
      </c>
      <c r="B444" s="5">
        <v>93355229</v>
      </c>
      <c r="C444" s="5" t="s">
        <v>1540</v>
      </c>
      <c r="D444" s="5" t="s">
        <v>1292</v>
      </c>
      <c r="E444" s="5" t="s">
        <v>1541</v>
      </c>
      <c r="F444" s="5" t="s">
        <v>1534</v>
      </c>
      <c r="G444" s="5" t="s">
        <v>1550</v>
      </c>
      <c r="H444" s="5" t="s">
        <v>1551</v>
      </c>
      <c r="I444" s="16">
        <v>42772</v>
      </c>
      <c r="J444" s="16">
        <v>42897</v>
      </c>
      <c r="K444" s="5" t="s">
        <v>1552</v>
      </c>
      <c r="L444" s="5" t="s">
        <v>1546</v>
      </c>
      <c r="M444" s="16">
        <v>22754</v>
      </c>
      <c r="N444" s="5">
        <v>2</v>
      </c>
      <c r="O444" s="5" t="s">
        <v>1539</v>
      </c>
      <c r="P444" s="19">
        <f t="shared" ca="1" si="6"/>
        <v>61.6</v>
      </c>
      <c r="Q444" s="13" t="s">
        <v>1531</v>
      </c>
      <c r="R444" s="17" t="s">
        <v>1548</v>
      </c>
    </row>
    <row r="445" spans="1:18" ht="15.75" x14ac:dyDescent="0.25">
      <c r="A445" s="5" t="s">
        <v>1540</v>
      </c>
      <c r="B445" s="5">
        <v>11440512</v>
      </c>
      <c r="C445" s="5" t="s">
        <v>1540</v>
      </c>
      <c r="D445" s="5" t="s">
        <v>168</v>
      </c>
      <c r="E445" s="5" t="s">
        <v>1533</v>
      </c>
      <c r="F445" s="5" t="s">
        <v>1542</v>
      </c>
      <c r="G445" s="5" t="s">
        <v>1556</v>
      </c>
      <c r="H445" s="5" t="s">
        <v>1557</v>
      </c>
      <c r="I445" s="16">
        <v>42572</v>
      </c>
      <c r="J445" s="16">
        <v>42617</v>
      </c>
      <c r="K445" s="5" t="s">
        <v>1558</v>
      </c>
      <c r="L445" s="5" t="s">
        <v>1529</v>
      </c>
      <c r="M445" s="16">
        <v>27764</v>
      </c>
      <c r="N445" s="5">
        <v>6</v>
      </c>
      <c r="O445" s="5" t="s">
        <v>1539</v>
      </c>
      <c r="P445" s="19">
        <f t="shared" ca="1" si="6"/>
        <v>47.873972602739727</v>
      </c>
      <c r="Q445" s="13" t="s">
        <v>1549</v>
      </c>
      <c r="R445" s="17" t="s">
        <v>1548</v>
      </c>
    </row>
    <row r="446" spans="1:18" ht="15.75" x14ac:dyDescent="0.25">
      <c r="A446" s="5" t="s">
        <v>1540</v>
      </c>
      <c r="B446" s="5">
        <v>22866576</v>
      </c>
      <c r="C446" s="5" t="s">
        <v>1540</v>
      </c>
      <c r="D446" s="5" t="s">
        <v>321</v>
      </c>
      <c r="E446" s="5" t="s">
        <v>1524</v>
      </c>
      <c r="F446" s="5" t="s">
        <v>1525</v>
      </c>
      <c r="G446" s="5" t="s">
        <v>1526</v>
      </c>
      <c r="H446" s="5" t="s">
        <v>1527</v>
      </c>
      <c r="I446" s="16">
        <v>42842</v>
      </c>
      <c r="J446" s="16">
        <v>42914</v>
      </c>
      <c r="K446" s="5" t="s">
        <v>1528</v>
      </c>
      <c r="L446" s="5" t="s">
        <v>1529</v>
      </c>
      <c r="M446" s="16">
        <v>29694</v>
      </c>
      <c r="N446" s="5">
        <v>3</v>
      </c>
      <c r="O446" s="5" t="s">
        <v>1530</v>
      </c>
      <c r="P446" s="19">
        <f t="shared" ca="1" si="6"/>
        <v>42.586301369863016</v>
      </c>
      <c r="Q446" s="13" t="s">
        <v>1531</v>
      </c>
      <c r="R446" s="17" t="s">
        <v>1532</v>
      </c>
    </row>
    <row r="447" spans="1:18" ht="15.75" x14ac:dyDescent="0.25">
      <c r="A447" s="5" t="s">
        <v>1540</v>
      </c>
      <c r="B447" s="5">
        <v>52481085</v>
      </c>
      <c r="C447" s="5" t="s">
        <v>1540</v>
      </c>
      <c r="D447" s="5" t="s">
        <v>809</v>
      </c>
      <c r="E447" s="5" t="s">
        <v>1541</v>
      </c>
      <c r="F447" s="5" t="s">
        <v>1580</v>
      </c>
      <c r="G447" s="5" t="s">
        <v>1600</v>
      </c>
      <c r="H447" s="5" t="s">
        <v>1665</v>
      </c>
      <c r="I447" s="16">
        <v>42744</v>
      </c>
      <c r="J447" s="16">
        <v>42918</v>
      </c>
      <c r="K447" s="5" t="s">
        <v>1583</v>
      </c>
      <c r="L447" s="5" t="s">
        <v>1576</v>
      </c>
      <c r="M447" s="16">
        <v>28793</v>
      </c>
      <c r="N447" s="5">
        <v>1</v>
      </c>
      <c r="O447" s="5" t="s">
        <v>1530</v>
      </c>
      <c r="P447" s="19">
        <f t="shared" ca="1" si="6"/>
        <v>45.054794520547944</v>
      </c>
      <c r="Q447" s="13" t="s">
        <v>1531</v>
      </c>
      <c r="R447" s="17" t="s">
        <v>1548</v>
      </c>
    </row>
    <row r="448" spans="1:18" ht="15.75" x14ac:dyDescent="0.25">
      <c r="A448" s="5" t="s">
        <v>1540</v>
      </c>
      <c r="B448" s="5">
        <v>51629988</v>
      </c>
      <c r="C448" s="5" t="s">
        <v>1540</v>
      </c>
      <c r="D448" s="5" t="s">
        <v>683</v>
      </c>
      <c r="E448" s="5" t="s">
        <v>1541</v>
      </c>
      <c r="F448" s="5" t="s">
        <v>1542</v>
      </c>
      <c r="G448" s="5" t="s">
        <v>1602</v>
      </c>
      <c r="H448" s="5" t="s">
        <v>1603</v>
      </c>
      <c r="I448" s="16">
        <v>42394</v>
      </c>
      <c r="J448" s="16">
        <v>42439</v>
      </c>
      <c r="K448" s="5" t="s">
        <v>1604</v>
      </c>
      <c r="L448" s="5" t="s">
        <v>1546</v>
      </c>
      <c r="M448" s="16">
        <v>22396</v>
      </c>
      <c r="N448" s="5">
        <v>8</v>
      </c>
      <c r="O448" s="5" t="s">
        <v>1530</v>
      </c>
      <c r="P448" s="19">
        <f t="shared" ca="1" si="6"/>
        <v>62.580821917808223</v>
      </c>
      <c r="Q448" s="13" t="s">
        <v>1549</v>
      </c>
      <c r="R448" s="17" t="s">
        <v>1548</v>
      </c>
    </row>
    <row r="449" spans="1:18" ht="15.75" x14ac:dyDescent="0.25">
      <c r="A449" s="5" t="s">
        <v>1540</v>
      </c>
      <c r="B449" s="5">
        <v>79751073</v>
      </c>
      <c r="C449" s="5" t="s">
        <v>1540</v>
      </c>
      <c r="D449" s="5" t="s">
        <v>1139</v>
      </c>
      <c r="E449" s="5" t="s">
        <v>1533</v>
      </c>
      <c r="F449" s="5" t="s">
        <v>1534</v>
      </c>
      <c r="G449" s="5" t="s">
        <v>1559</v>
      </c>
      <c r="H449" s="5" t="s">
        <v>1560</v>
      </c>
      <c r="I449" s="16">
        <v>42767</v>
      </c>
      <c r="J449" s="16">
        <v>42897</v>
      </c>
      <c r="K449" s="5" t="s">
        <v>1561</v>
      </c>
      <c r="L449" s="5" t="s">
        <v>1529</v>
      </c>
      <c r="M449" s="16">
        <v>26891</v>
      </c>
      <c r="N449" s="5">
        <v>10</v>
      </c>
      <c r="O449" s="5" t="s">
        <v>1539</v>
      </c>
      <c r="P449" s="19">
        <f t="shared" ca="1" si="6"/>
        <v>50.265753424657532</v>
      </c>
      <c r="Q449" s="13" t="s">
        <v>1531</v>
      </c>
      <c r="R449" s="17" t="s">
        <v>1548</v>
      </c>
    </row>
    <row r="450" spans="1:18" ht="15.75" x14ac:dyDescent="0.25">
      <c r="A450" s="5" t="s">
        <v>1540</v>
      </c>
      <c r="B450" s="5">
        <v>79672507</v>
      </c>
      <c r="C450" s="5" t="s">
        <v>1540</v>
      </c>
      <c r="D450" s="5" t="s">
        <v>1119</v>
      </c>
      <c r="E450" s="5" t="s">
        <v>1533</v>
      </c>
      <c r="F450" s="5" t="s">
        <v>1534</v>
      </c>
      <c r="G450" s="5" t="s">
        <v>1550</v>
      </c>
      <c r="H450" s="5" t="s">
        <v>1551</v>
      </c>
      <c r="I450" s="16">
        <v>42401</v>
      </c>
      <c r="J450" s="16">
        <v>42918</v>
      </c>
      <c r="K450" s="5" t="s">
        <v>1552</v>
      </c>
      <c r="L450" s="5" t="s">
        <v>1529</v>
      </c>
      <c r="M450" s="16">
        <v>27357</v>
      </c>
      <c r="N450" s="5">
        <v>1</v>
      </c>
      <c r="O450" s="5" t="s">
        <v>1539</v>
      </c>
      <c r="P450" s="19">
        <f t="shared" ca="1" si="6"/>
        <v>48.989041095890414</v>
      </c>
      <c r="Q450" s="13" t="s">
        <v>1531</v>
      </c>
      <c r="R450" s="17" t="s">
        <v>1548</v>
      </c>
    </row>
    <row r="451" spans="1:18" ht="15.75" x14ac:dyDescent="0.25">
      <c r="A451" s="5" t="s">
        <v>1540</v>
      </c>
      <c r="B451" s="5">
        <v>79958808</v>
      </c>
      <c r="C451" s="5" t="s">
        <v>1540</v>
      </c>
      <c r="D451" s="5" t="s">
        <v>1180</v>
      </c>
      <c r="E451" s="5" t="s">
        <v>1524</v>
      </c>
      <c r="F451" s="5" t="s">
        <v>1525</v>
      </c>
      <c r="G451" s="5" t="s">
        <v>1526</v>
      </c>
      <c r="H451" s="5" t="s">
        <v>1527</v>
      </c>
      <c r="I451" s="16">
        <v>42842</v>
      </c>
      <c r="J451" s="16">
        <v>42914</v>
      </c>
      <c r="K451" s="5" t="s">
        <v>1528</v>
      </c>
      <c r="L451" s="5" t="s">
        <v>1529</v>
      </c>
      <c r="M451" s="16">
        <v>29713</v>
      </c>
      <c r="N451" s="5">
        <v>4</v>
      </c>
      <c r="O451" s="5" t="s">
        <v>1539</v>
      </c>
      <c r="P451" s="19">
        <f t="shared" ref="P451:P514" ca="1" si="7">(TODAY()-M451)/365</f>
        <v>42.534246575342465</v>
      </c>
      <c r="Q451" s="13" t="s">
        <v>1531</v>
      </c>
      <c r="R451" s="17" t="s">
        <v>1532</v>
      </c>
    </row>
    <row r="452" spans="1:18" ht="15.75" x14ac:dyDescent="0.25">
      <c r="A452" s="5" t="s">
        <v>1540</v>
      </c>
      <c r="B452" s="5">
        <v>52844766</v>
      </c>
      <c r="C452" s="5" t="s">
        <v>1540</v>
      </c>
      <c r="D452" s="5" t="s">
        <v>860</v>
      </c>
      <c r="E452" s="5" t="s">
        <v>1562</v>
      </c>
      <c r="F452" s="5" t="s">
        <v>1634</v>
      </c>
      <c r="G452" s="5" t="s">
        <v>1635</v>
      </c>
      <c r="H452" s="5" t="s">
        <v>1636</v>
      </c>
      <c r="I452" s="16">
        <v>42795</v>
      </c>
      <c r="J452" s="16">
        <v>42897</v>
      </c>
      <c r="K452" s="5" t="s">
        <v>1637</v>
      </c>
      <c r="L452" s="5" t="s">
        <v>1638</v>
      </c>
      <c r="M452" s="16">
        <v>30026</v>
      </c>
      <c r="N452" s="5">
        <v>1</v>
      </c>
      <c r="O452" s="5" t="s">
        <v>1530</v>
      </c>
      <c r="P452" s="19">
        <f t="shared" ca="1" si="7"/>
        <v>41.676712328767124</v>
      </c>
      <c r="Q452" s="13" t="s">
        <v>1531</v>
      </c>
      <c r="R452" s="17" t="s">
        <v>1538</v>
      </c>
    </row>
    <row r="453" spans="1:18" ht="15.75" x14ac:dyDescent="0.25">
      <c r="A453" s="5" t="s">
        <v>1540</v>
      </c>
      <c r="B453" s="5">
        <v>79297004</v>
      </c>
      <c r="C453" s="5" t="s">
        <v>1540</v>
      </c>
      <c r="D453" s="5" t="s">
        <v>1052</v>
      </c>
      <c r="E453" s="5" t="s">
        <v>1533</v>
      </c>
      <c r="F453" s="5" t="s">
        <v>1542</v>
      </c>
      <c r="G453" s="5" t="s">
        <v>1543</v>
      </c>
      <c r="H453" s="5" t="s">
        <v>1544</v>
      </c>
      <c r="I453" s="16">
        <v>42394</v>
      </c>
      <c r="J453" s="16">
        <v>42439</v>
      </c>
      <c r="K453" s="5" t="s">
        <v>1545</v>
      </c>
      <c r="L453" s="5" t="s">
        <v>1529</v>
      </c>
      <c r="M453" s="16">
        <v>23410</v>
      </c>
      <c r="N453" s="5">
        <v>10</v>
      </c>
      <c r="O453" s="5" t="s">
        <v>1539</v>
      </c>
      <c r="P453" s="19">
        <f t="shared" ca="1" si="7"/>
        <v>59.802739726027397</v>
      </c>
      <c r="Q453" s="13" t="s">
        <v>1672</v>
      </c>
      <c r="R453" s="17" t="s">
        <v>1548</v>
      </c>
    </row>
    <row r="454" spans="1:18" ht="15.75" x14ac:dyDescent="0.25">
      <c r="A454" s="5" t="s">
        <v>1540</v>
      </c>
      <c r="B454" s="5">
        <v>79666615</v>
      </c>
      <c r="C454" s="5" t="s">
        <v>1540</v>
      </c>
      <c r="D454" s="5" t="s">
        <v>1118</v>
      </c>
      <c r="E454" s="5" t="s">
        <v>1533</v>
      </c>
      <c r="F454" s="5" t="s">
        <v>1534</v>
      </c>
      <c r="G454" s="5" t="s">
        <v>1550</v>
      </c>
      <c r="H454" s="5" t="s">
        <v>1551</v>
      </c>
      <c r="I454" s="16">
        <v>42779</v>
      </c>
      <c r="J454" s="16">
        <v>42897</v>
      </c>
      <c r="K454" s="5" t="s">
        <v>1552</v>
      </c>
      <c r="L454" s="5" t="s">
        <v>1529</v>
      </c>
      <c r="M454" s="16">
        <v>26523</v>
      </c>
      <c r="N454" s="5">
        <v>1</v>
      </c>
      <c r="O454" s="5" t="s">
        <v>1539</v>
      </c>
      <c r="P454" s="19">
        <f t="shared" ca="1" si="7"/>
        <v>51.273972602739725</v>
      </c>
      <c r="Q454" s="13" t="s">
        <v>1531</v>
      </c>
      <c r="R454" s="17" t="s">
        <v>1548</v>
      </c>
    </row>
    <row r="455" spans="1:18" ht="15.75" x14ac:dyDescent="0.25">
      <c r="A455" s="5" t="s">
        <v>1540</v>
      </c>
      <c r="B455" s="5">
        <v>80857196</v>
      </c>
      <c r="C455" s="5" t="s">
        <v>1540</v>
      </c>
      <c r="D455" s="5" t="s">
        <v>1260</v>
      </c>
      <c r="E455" s="5" t="s">
        <v>1533</v>
      </c>
      <c r="F455" s="5" t="s">
        <v>1534</v>
      </c>
      <c r="G455" s="5" t="s">
        <v>1564</v>
      </c>
      <c r="H455" s="5" t="s">
        <v>1565</v>
      </c>
      <c r="I455" s="16">
        <v>42772</v>
      </c>
      <c r="J455" s="16">
        <v>42897</v>
      </c>
      <c r="K455" s="5" t="s">
        <v>1566</v>
      </c>
      <c r="L455" s="5" t="s">
        <v>1529</v>
      </c>
      <c r="M455" s="16">
        <v>31045</v>
      </c>
      <c r="N455" s="5">
        <v>3</v>
      </c>
      <c r="O455" s="5" t="s">
        <v>1539</v>
      </c>
      <c r="P455" s="19">
        <f t="shared" ca="1" si="7"/>
        <v>38.884931506849313</v>
      </c>
      <c r="Q455" s="13" t="s">
        <v>1531</v>
      </c>
      <c r="R455" s="17" t="s">
        <v>1532</v>
      </c>
    </row>
    <row r="456" spans="1:18" ht="15.75" x14ac:dyDescent="0.25">
      <c r="A456" s="5" t="s">
        <v>1540</v>
      </c>
      <c r="B456" s="5">
        <v>52181895</v>
      </c>
      <c r="C456" s="5" t="s">
        <v>1540</v>
      </c>
      <c r="D456" s="5" t="s">
        <v>770</v>
      </c>
      <c r="E456" s="5" t="s">
        <v>1562</v>
      </c>
      <c r="F456" s="5" t="s">
        <v>1563</v>
      </c>
      <c r="G456" s="5" t="s">
        <v>1591</v>
      </c>
      <c r="H456" s="5" t="s">
        <v>1592</v>
      </c>
      <c r="I456" s="16">
        <v>42767</v>
      </c>
      <c r="J456" s="16">
        <v>42897</v>
      </c>
      <c r="K456" s="5" t="s">
        <v>1593</v>
      </c>
      <c r="L456" s="5" t="s">
        <v>1567</v>
      </c>
      <c r="M456" s="16">
        <v>27201</v>
      </c>
      <c r="N456" s="5">
        <v>5</v>
      </c>
      <c r="O456" s="5" t="s">
        <v>1530</v>
      </c>
      <c r="P456" s="19">
        <f t="shared" ca="1" si="7"/>
        <v>49.416438356164385</v>
      </c>
      <c r="Q456" s="13" t="s">
        <v>1531</v>
      </c>
      <c r="R456" s="17" t="s">
        <v>1532</v>
      </c>
    </row>
    <row r="457" spans="1:18" ht="15.75" x14ac:dyDescent="0.25">
      <c r="A457" s="5" t="s">
        <v>1540</v>
      </c>
      <c r="B457" s="5">
        <v>79687999</v>
      </c>
      <c r="C457" s="5" t="s">
        <v>1540</v>
      </c>
      <c r="D457" s="5" t="s">
        <v>1121</v>
      </c>
      <c r="E457" s="5" t="s">
        <v>1541</v>
      </c>
      <c r="F457" s="5" t="s">
        <v>1534</v>
      </c>
      <c r="G457" s="5" t="s">
        <v>1564</v>
      </c>
      <c r="H457" s="5" t="s">
        <v>1565</v>
      </c>
      <c r="I457" s="16">
        <v>42767</v>
      </c>
      <c r="J457" s="16">
        <v>42897</v>
      </c>
      <c r="K457" s="5" t="s">
        <v>1566</v>
      </c>
      <c r="L457" s="5" t="s">
        <v>1546</v>
      </c>
      <c r="M457" s="16">
        <v>27400</v>
      </c>
      <c r="N457" s="5">
        <v>3</v>
      </c>
      <c r="O457" s="5" t="s">
        <v>1539</v>
      </c>
      <c r="P457" s="19">
        <f t="shared" ca="1" si="7"/>
        <v>48.871232876712327</v>
      </c>
      <c r="Q457" s="13" t="s">
        <v>1531</v>
      </c>
      <c r="R457" s="17" t="s">
        <v>1548</v>
      </c>
    </row>
    <row r="458" spans="1:18" ht="15.75" x14ac:dyDescent="0.25">
      <c r="A458" s="5" t="s">
        <v>1540</v>
      </c>
      <c r="B458" s="5">
        <v>41690955</v>
      </c>
      <c r="C458" s="5" t="s">
        <v>1540</v>
      </c>
      <c r="D458" s="5" t="s">
        <v>532</v>
      </c>
      <c r="E458" s="5" t="s">
        <v>1533</v>
      </c>
      <c r="F458" s="5" t="s">
        <v>1542</v>
      </c>
      <c r="G458" s="5" t="s">
        <v>1526</v>
      </c>
      <c r="H458" s="5" t="s">
        <v>1527</v>
      </c>
      <c r="I458" s="16">
        <v>42394</v>
      </c>
      <c r="J458" s="16">
        <v>42439</v>
      </c>
      <c r="K458" s="5" t="s">
        <v>1528</v>
      </c>
      <c r="L458" s="5" t="s">
        <v>1529</v>
      </c>
      <c r="M458" s="16">
        <v>37148</v>
      </c>
      <c r="N458" s="5">
        <v>10</v>
      </c>
      <c r="O458" s="5" t="s">
        <v>1530</v>
      </c>
      <c r="P458" s="19">
        <f t="shared" ca="1" si="7"/>
        <v>22.164383561643834</v>
      </c>
      <c r="Q458" s="13" t="s">
        <v>1549</v>
      </c>
      <c r="R458" s="17" t="s">
        <v>1548</v>
      </c>
    </row>
    <row r="459" spans="1:18" ht="15.75" x14ac:dyDescent="0.25">
      <c r="A459" s="5" t="s">
        <v>1540</v>
      </c>
      <c r="B459" s="5">
        <v>39763128</v>
      </c>
      <c r="C459" s="5" t="s">
        <v>1540</v>
      </c>
      <c r="D459" s="5" t="s">
        <v>505</v>
      </c>
      <c r="E459" s="5" t="s">
        <v>1533</v>
      </c>
      <c r="F459" s="5" t="s">
        <v>1534</v>
      </c>
      <c r="G459" s="5" t="s">
        <v>1556</v>
      </c>
      <c r="H459" s="5" t="s">
        <v>1557</v>
      </c>
      <c r="I459" s="16">
        <v>42767</v>
      </c>
      <c r="J459" s="16">
        <v>42897</v>
      </c>
      <c r="K459" s="5" t="s">
        <v>1558</v>
      </c>
      <c r="L459" s="5" t="s">
        <v>1529</v>
      </c>
      <c r="M459" s="16">
        <v>26923</v>
      </c>
      <c r="N459" s="5">
        <v>10</v>
      </c>
      <c r="O459" s="5" t="s">
        <v>1530</v>
      </c>
      <c r="P459" s="19">
        <f t="shared" ca="1" si="7"/>
        <v>50.178082191780824</v>
      </c>
      <c r="Q459" s="13" t="s">
        <v>1531</v>
      </c>
      <c r="R459" s="17" t="s">
        <v>1532</v>
      </c>
    </row>
    <row r="460" spans="1:18" ht="15.75" x14ac:dyDescent="0.25">
      <c r="A460" s="5" t="s">
        <v>1540</v>
      </c>
      <c r="B460" s="5">
        <v>65773438</v>
      </c>
      <c r="C460" s="5" t="s">
        <v>1540</v>
      </c>
      <c r="D460" s="5" t="s">
        <v>930</v>
      </c>
      <c r="E460" s="5" t="s">
        <v>1524</v>
      </c>
      <c r="F460" s="5" t="s">
        <v>1525</v>
      </c>
      <c r="G460" s="5" t="s">
        <v>1526</v>
      </c>
      <c r="H460" s="5" t="s">
        <v>1527</v>
      </c>
      <c r="I460" s="16">
        <v>42842</v>
      </c>
      <c r="J460" s="16">
        <v>42914</v>
      </c>
      <c r="K460" s="5" t="s">
        <v>1528</v>
      </c>
      <c r="L460" s="5" t="s">
        <v>1529</v>
      </c>
      <c r="M460" s="16">
        <v>28074</v>
      </c>
      <c r="N460" s="5">
        <v>3</v>
      </c>
      <c r="O460" s="5" t="s">
        <v>1530</v>
      </c>
      <c r="P460" s="19">
        <f t="shared" ca="1" si="7"/>
        <v>47.024657534246572</v>
      </c>
      <c r="Q460" s="13" t="s">
        <v>1531</v>
      </c>
      <c r="R460" s="17" t="s">
        <v>1532</v>
      </c>
    </row>
    <row r="461" spans="1:18" ht="15.75" x14ac:dyDescent="0.25">
      <c r="A461" s="5" t="s">
        <v>1540</v>
      </c>
      <c r="B461" s="5">
        <v>26542317</v>
      </c>
      <c r="C461" s="5" t="s">
        <v>1540</v>
      </c>
      <c r="D461" s="5" t="s">
        <v>359</v>
      </c>
      <c r="E461" s="5" t="s">
        <v>1524</v>
      </c>
      <c r="F461" s="5" t="s">
        <v>1525</v>
      </c>
      <c r="G461" s="5" t="s">
        <v>1526</v>
      </c>
      <c r="H461" s="5" t="s">
        <v>1527</v>
      </c>
      <c r="I461" s="16">
        <v>42842</v>
      </c>
      <c r="J461" s="16">
        <v>42914</v>
      </c>
      <c r="K461" s="5" t="s">
        <v>1528</v>
      </c>
      <c r="L461" s="5" t="s">
        <v>1529</v>
      </c>
      <c r="M461" s="16">
        <v>26623</v>
      </c>
      <c r="N461" s="5">
        <v>2</v>
      </c>
      <c r="O461" s="5" t="s">
        <v>1530</v>
      </c>
      <c r="P461" s="19">
        <f t="shared" ca="1" si="7"/>
        <v>51</v>
      </c>
      <c r="Q461" s="13" t="s">
        <v>1531</v>
      </c>
      <c r="R461" s="17" t="s">
        <v>1532</v>
      </c>
    </row>
    <row r="462" spans="1:18" ht="15.75" x14ac:dyDescent="0.25">
      <c r="A462" s="5" t="s">
        <v>1540</v>
      </c>
      <c r="B462" s="5">
        <v>1020738399</v>
      </c>
      <c r="C462" s="5" t="s">
        <v>1540</v>
      </c>
      <c r="D462" s="5" t="s">
        <v>1360</v>
      </c>
      <c r="E462" s="5" t="s">
        <v>1562</v>
      </c>
      <c r="F462" s="5" t="s">
        <v>1563</v>
      </c>
      <c r="G462" s="5" t="s">
        <v>1594</v>
      </c>
      <c r="H462" s="5" t="s">
        <v>1595</v>
      </c>
      <c r="I462" s="16">
        <v>42781</v>
      </c>
      <c r="J462" s="16">
        <v>42897</v>
      </c>
      <c r="K462" s="5" t="s">
        <v>1596</v>
      </c>
      <c r="L462" s="5" t="s">
        <v>1567</v>
      </c>
      <c r="M462" s="16">
        <v>32462</v>
      </c>
      <c r="N462" s="5">
        <v>2</v>
      </c>
      <c r="O462" s="5" t="s">
        <v>1539</v>
      </c>
      <c r="P462" s="19">
        <f t="shared" ca="1" si="7"/>
        <v>35.0027397260274</v>
      </c>
      <c r="Q462" s="13" t="s">
        <v>1531</v>
      </c>
      <c r="R462" s="17" t="s">
        <v>1548</v>
      </c>
    </row>
    <row r="463" spans="1:18" ht="15.75" x14ac:dyDescent="0.25">
      <c r="A463" s="5" t="s">
        <v>1540</v>
      </c>
      <c r="B463" s="5">
        <v>51982510</v>
      </c>
      <c r="C463" s="5" t="s">
        <v>1540</v>
      </c>
      <c r="D463" s="5" t="s">
        <v>729</v>
      </c>
      <c r="E463" s="5" t="s">
        <v>1541</v>
      </c>
      <c r="F463" s="5" t="s">
        <v>1542</v>
      </c>
      <c r="G463" s="5" t="s">
        <v>1556</v>
      </c>
      <c r="H463" s="5" t="s">
        <v>1557</v>
      </c>
      <c r="I463" s="16">
        <v>39846</v>
      </c>
      <c r="J463" s="16">
        <v>39891</v>
      </c>
      <c r="K463" s="5" t="s">
        <v>1558</v>
      </c>
      <c r="L463" s="5" t="s">
        <v>1546</v>
      </c>
      <c r="M463" s="16">
        <v>24882</v>
      </c>
      <c r="N463" s="5">
        <v>4</v>
      </c>
      <c r="O463" s="5" t="s">
        <v>1530</v>
      </c>
      <c r="P463" s="19">
        <f t="shared" ca="1" si="7"/>
        <v>55.769863013698632</v>
      </c>
      <c r="Q463" s="13" t="s">
        <v>1672</v>
      </c>
      <c r="R463" s="17" t="s">
        <v>1548</v>
      </c>
    </row>
    <row r="464" spans="1:18" ht="15.75" x14ac:dyDescent="0.25">
      <c r="A464" s="5" t="s">
        <v>1540</v>
      </c>
      <c r="B464" s="5">
        <v>51559560</v>
      </c>
      <c r="C464" s="5" t="s">
        <v>1540</v>
      </c>
      <c r="D464" s="5" t="s">
        <v>679</v>
      </c>
      <c r="E464" s="5" t="s">
        <v>1533</v>
      </c>
      <c r="F464" s="5" t="s">
        <v>1542</v>
      </c>
      <c r="G464" s="5" t="s">
        <v>1526</v>
      </c>
      <c r="H464" s="5" t="s">
        <v>1527</v>
      </c>
      <c r="I464" s="16">
        <v>42401</v>
      </c>
      <c r="J464" s="16">
        <v>42446</v>
      </c>
      <c r="K464" s="5" t="s">
        <v>1528</v>
      </c>
      <c r="L464" s="5" t="s">
        <v>1529</v>
      </c>
      <c r="M464" s="16">
        <v>20693</v>
      </c>
      <c r="N464" s="5">
        <v>14</v>
      </c>
      <c r="O464" s="5" t="s">
        <v>1530</v>
      </c>
      <c r="P464" s="19">
        <f t="shared" ca="1" si="7"/>
        <v>67.246575342465746</v>
      </c>
      <c r="Q464" s="13" t="s">
        <v>1549</v>
      </c>
      <c r="R464" s="17" t="s">
        <v>1548</v>
      </c>
    </row>
    <row r="465" spans="1:18" ht="15.75" x14ac:dyDescent="0.25">
      <c r="A465" s="5" t="s">
        <v>1540</v>
      </c>
      <c r="B465" s="5">
        <v>52907859</v>
      </c>
      <c r="C465" s="5" t="s">
        <v>1540</v>
      </c>
      <c r="D465" s="5" t="s">
        <v>866</v>
      </c>
      <c r="E465" s="5" t="s">
        <v>1524</v>
      </c>
      <c r="F465" s="5" t="s">
        <v>1525</v>
      </c>
      <c r="G465" s="5" t="s">
        <v>1526</v>
      </c>
      <c r="H465" s="5" t="s">
        <v>1527</v>
      </c>
      <c r="I465" s="16">
        <v>42850</v>
      </c>
      <c r="J465" s="16">
        <v>42914</v>
      </c>
      <c r="K465" s="5" t="s">
        <v>1528</v>
      </c>
      <c r="L465" s="5" t="s">
        <v>1529</v>
      </c>
      <c r="M465" s="16">
        <v>29988</v>
      </c>
      <c r="N465" s="5">
        <v>1</v>
      </c>
      <c r="O465" s="5" t="s">
        <v>1530</v>
      </c>
      <c r="P465" s="19">
        <f t="shared" ca="1" si="7"/>
        <v>41.780821917808218</v>
      </c>
      <c r="Q465" s="13" t="s">
        <v>1531</v>
      </c>
      <c r="R465" s="17" t="s">
        <v>1532</v>
      </c>
    </row>
    <row r="466" spans="1:18" ht="15.75" x14ac:dyDescent="0.25">
      <c r="A466" s="5" t="s">
        <v>1540</v>
      </c>
      <c r="B466" s="5">
        <v>19176629</v>
      </c>
      <c r="C466" s="5" t="s">
        <v>1540</v>
      </c>
      <c r="D466" s="5" t="s">
        <v>265</v>
      </c>
      <c r="E466" s="5" t="s">
        <v>1562</v>
      </c>
      <c r="F466" s="5" t="s">
        <v>1563</v>
      </c>
      <c r="G466" s="5" t="s">
        <v>1660</v>
      </c>
      <c r="H466" s="5" t="s">
        <v>1661</v>
      </c>
      <c r="I466" s="16">
        <v>42772</v>
      </c>
      <c r="J466" s="16">
        <v>42885</v>
      </c>
      <c r="K466" s="5" t="s">
        <v>1662</v>
      </c>
      <c r="L466" s="5" t="s">
        <v>1587</v>
      </c>
      <c r="M466" s="16">
        <v>36377</v>
      </c>
      <c r="N466" s="5">
        <v>7</v>
      </c>
      <c r="O466" s="5" t="s">
        <v>1539</v>
      </c>
      <c r="P466" s="19">
        <f t="shared" ca="1" si="7"/>
        <v>24.276712328767122</v>
      </c>
      <c r="Q466" s="13" t="s">
        <v>1531</v>
      </c>
      <c r="R466" s="17" t="s">
        <v>1538</v>
      </c>
    </row>
    <row r="467" spans="1:18" ht="15.75" x14ac:dyDescent="0.25">
      <c r="A467" s="5" t="s">
        <v>1540</v>
      </c>
      <c r="B467" s="5">
        <v>80798933</v>
      </c>
      <c r="C467" s="5" t="s">
        <v>1540</v>
      </c>
      <c r="D467" s="5" t="s">
        <v>1250</v>
      </c>
      <c r="E467" s="5" t="s">
        <v>1541</v>
      </c>
      <c r="F467" s="5" t="s">
        <v>1534</v>
      </c>
      <c r="G467" s="5" t="s">
        <v>1594</v>
      </c>
      <c r="H467" s="5" t="s">
        <v>1595</v>
      </c>
      <c r="I467" s="16">
        <v>42767</v>
      </c>
      <c r="J467" s="16">
        <v>42897</v>
      </c>
      <c r="K467" s="5" t="s">
        <v>1596</v>
      </c>
      <c r="L467" s="5" t="s">
        <v>1546</v>
      </c>
      <c r="M467" s="16">
        <v>30755</v>
      </c>
      <c r="N467" s="5">
        <v>3</v>
      </c>
      <c r="O467" s="5" t="s">
        <v>1539</v>
      </c>
      <c r="P467" s="19">
        <f t="shared" ca="1" si="7"/>
        <v>39.679452054794524</v>
      </c>
      <c r="Q467" s="13" t="s">
        <v>1531</v>
      </c>
      <c r="R467" s="17" t="s">
        <v>1532</v>
      </c>
    </row>
    <row r="468" spans="1:18" ht="15.75" x14ac:dyDescent="0.25">
      <c r="A468" s="5" t="s">
        <v>1540</v>
      </c>
      <c r="B468" s="5">
        <v>79404213</v>
      </c>
      <c r="C468" s="5" t="s">
        <v>1540</v>
      </c>
      <c r="D468" s="5" t="s">
        <v>1066</v>
      </c>
      <c r="E468" s="5" t="s">
        <v>1562</v>
      </c>
      <c r="F468" s="5" t="s">
        <v>1563</v>
      </c>
      <c r="G468" s="5" t="s">
        <v>1577</v>
      </c>
      <c r="H468" s="5" t="s">
        <v>1578</v>
      </c>
      <c r="I468" s="16">
        <v>42769</v>
      </c>
      <c r="J468" s="16">
        <v>42876</v>
      </c>
      <c r="K468" s="5" t="s">
        <v>1579</v>
      </c>
      <c r="L468" s="5" t="s">
        <v>1567</v>
      </c>
      <c r="M468" s="16">
        <v>24456</v>
      </c>
      <c r="N468" s="5">
        <v>35</v>
      </c>
      <c r="O468" s="5" t="s">
        <v>1539</v>
      </c>
      <c r="P468" s="19">
        <f t="shared" ca="1" si="7"/>
        <v>56.936986301369863</v>
      </c>
      <c r="Q468" s="13" t="s">
        <v>1531</v>
      </c>
      <c r="R468" s="17" t="s">
        <v>1532</v>
      </c>
    </row>
    <row r="469" spans="1:18" ht="15.75" x14ac:dyDescent="0.25">
      <c r="A469" s="5" t="s">
        <v>1540</v>
      </c>
      <c r="B469" s="5">
        <v>10021466</v>
      </c>
      <c r="C469" s="5" t="s">
        <v>1540</v>
      </c>
      <c r="D469" s="5" t="s">
        <v>94</v>
      </c>
      <c r="E469" s="5" t="s">
        <v>1541</v>
      </c>
      <c r="F469" s="5" t="s">
        <v>1572</v>
      </c>
      <c r="G469" s="5" t="s">
        <v>1645</v>
      </c>
      <c r="H469" s="5" t="s">
        <v>1646</v>
      </c>
      <c r="I469" s="16">
        <v>42373</v>
      </c>
      <c r="J469" s="16">
        <v>42418</v>
      </c>
      <c r="K469" s="5" t="s">
        <v>1647</v>
      </c>
      <c r="L469" s="5" t="s">
        <v>1576</v>
      </c>
      <c r="M469" s="16">
        <v>26676</v>
      </c>
      <c r="N469" s="5">
        <v>11</v>
      </c>
      <c r="O469" s="5" t="s">
        <v>1539</v>
      </c>
      <c r="P469" s="19">
        <f t="shared" ca="1" si="7"/>
        <v>50.854794520547948</v>
      </c>
      <c r="Q469" s="13" t="s">
        <v>1672</v>
      </c>
      <c r="R469" s="17" t="s">
        <v>1548</v>
      </c>
    </row>
    <row r="470" spans="1:18" ht="15.75" x14ac:dyDescent="0.25">
      <c r="A470" s="5" t="s">
        <v>1540</v>
      </c>
      <c r="B470" s="5">
        <v>79566745</v>
      </c>
      <c r="C470" s="5" t="s">
        <v>1540</v>
      </c>
      <c r="D470" s="5" t="s">
        <v>1096</v>
      </c>
      <c r="E470" s="5" t="s">
        <v>1541</v>
      </c>
      <c r="F470" s="5" t="s">
        <v>1534</v>
      </c>
      <c r="G470" s="5" t="s">
        <v>1550</v>
      </c>
      <c r="H470" s="5" t="s">
        <v>1551</v>
      </c>
      <c r="I470" s="16">
        <v>42767</v>
      </c>
      <c r="J470" s="16">
        <v>42897</v>
      </c>
      <c r="K470" s="5" t="s">
        <v>1552</v>
      </c>
      <c r="L470" s="5" t="s">
        <v>1546</v>
      </c>
      <c r="M470" s="16">
        <v>26285</v>
      </c>
      <c r="N470" s="5">
        <v>3</v>
      </c>
      <c r="O470" s="5" t="s">
        <v>1539</v>
      </c>
      <c r="P470" s="19">
        <f t="shared" ca="1" si="7"/>
        <v>51.926027397260277</v>
      </c>
      <c r="Q470" s="13" t="s">
        <v>1531</v>
      </c>
      <c r="R470" s="17" t="s">
        <v>1548</v>
      </c>
    </row>
    <row r="471" spans="1:18" ht="15.75" x14ac:dyDescent="0.25">
      <c r="A471" s="5" t="s">
        <v>1540</v>
      </c>
      <c r="B471" s="5">
        <v>93132032</v>
      </c>
      <c r="C471" s="5" t="s">
        <v>1540</v>
      </c>
      <c r="D471" s="5" t="s">
        <v>1290</v>
      </c>
      <c r="E471" s="5" t="s">
        <v>1562</v>
      </c>
      <c r="F471" s="5" t="s">
        <v>1563</v>
      </c>
      <c r="G471" s="5" t="s">
        <v>1591</v>
      </c>
      <c r="H471" s="5" t="s">
        <v>1592</v>
      </c>
      <c r="I471" s="16">
        <v>42779</v>
      </c>
      <c r="J471" s="16">
        <v>42897</v>
      </c>
      <c r="K471" s="5" t="s">
        <v>1593</v>
      </c>
      <c r="L471" s="5" t="s">
        <v>1587</v>
      </c>
      <c r="M471" s="16">
        <v>28057</v>
      </c>
      <c r="N471" s="5">
        <v>1</v>
      </c>
      <c r="O471" s="5" t="s">
        <v>1539</v>
      </c>
      <c r="P471" s="19">
        <f t="shared" ca="1" si="7"/>
        <v>47.07123287671233</v>
      </c>
      <c r="Q471" s="13" t="s">
        <v>1531</v>
      </c>
      <c r="R471" s="17" t="s">
        <v>1548</v>
      </c>
    </row>
    <row r="472" spans="1:18" ht="15.75" x14ac:dyDescent="0.25">
      <c r="A472" s="5" t="s">
        <v>1540</v>
      </c>
      <c r="B472" s="5">
        <v>1019038006</v>
      </c>
      <c r="C472" s="5" t="s">
        <v>1540</v>
      </c>
      <c r="D472" s="5" t="s">
        <v>1358</v>
      </c>
      <c r="E472" s="5" t="s">
        <v>1524</v>
      </c>
      <c r="F472" s="5" t="s">
        <v>1525</v>
      </c>
      <c r="G472" s="5" t="s">
        <v>1526</v>
      </c>
      <c r="H472" s="5" t="s">
        <v>1527</v>
      </c>
      <c r="I472" s="16">
        <v>42849</v>
      </c>
      <c r="J472" s="16">
        <v>42914</v>
      </c>
      <c r="K472" s="5" t="s">
        <v>1528</v>
      </c>
      <c r="L472" s="5" t="s">
        <v>1529</v>
      </c>
      <c r="M472" s="16">
        <v>32781</v>
      </c>
      <c r="N472" s="5">
        <v>1</v>
      </c>
      <c r="O472" s="5" t="s">
        <v>1530</v>
      </c>
      <c r="P472" s="19">
        <f t="shared" ca="1" si="7"/>
        <v>34.128767123287673</v>
      </c>
      <c r="Q472" s="13" t="s">
        <v>1531</v>
      </c>
      <c r="R472" s="17" t="s">
        <v>1548</v>
      </c>
    </row>
    <row r="473" spans="1:18" ht="15.75" x14ac:dyDescent="0.25">
      <c r="A473" s="5" t="s">
        <v>1540</v>
      </c>
      <c r="B473" s="5">
        <v>51958011</v>
      </c>
      <c r="C473" s="5" t="s">
        <v>1540</v>
      </c>
      <c r="D473" s="5" t="s">
        <v>724</v>
      </c>
      <c r="E473" s="5" t="s">
        <v>1562</v>
      </c>
      <c r="F473" s="5" t="s">
        <v>1580</v>
      </c>
      <c r="G473" s="5" t="s">
        <v>1605</v>
      </c>
      <c r="H473" s="5" t="s">
        <v>1606</v>
      </c>
      <c r="I473" s="16">
        <v>42816</v>
      </c>
      <c r="J473" s="16">
        <v>42902</v>
      </c>
      <c r="K473" s="5" t="s">
        <v>1607</v>
      </c>
      <c r="L473" s="5" t="s">
        <v>1587</v>
      </c>
      <c r="M473" s="16">
        <v>25343</v>
      </c>
      <c r="N473" s="5">
        <v>5</v>
      </c>
      <c r="O473" s="5" t="s">
        <v>1530</v>
      </c>
      <c r="P473" s="19">
        <f t="shared" ca="1" si="7"/>
        <v>54.506849315068493</v>
      </c>
      <c r="Q473" s="13" t="s">
        <v>1531</v>
      </c>
      <c r="R473" s="17" t="s">
        <v>1609</v>
      </c>
    </row>
    <row r="474" spans="1:18" ht="15.75" x14ac:dyDescent="0.25">
      <c r="A474" s="5" t="s">
        <v>1540</v>
      </c>
      <c r="B474" s="5">
        <v>53068406</v>
      </c>
      <c r="C474" s="5" t="s">
        <v>1540</v>
      </c>
      <c r="D474" s="5" t="s">
        <v>890</v>
      </c>
      <c r="E474" s="5" t="s">
        <v>1524</v>
      </c>
      <c r="F474" s="5" t="s">
        <v>1525</v>
      </c>
      <c r="G474" s="5" t="s">
        <v>1526</v>
      </c>
      <c r="H474" s="5" t="s">
        <v>1527</v>
      </c>
      <c r="I474" s="16">
        <v>42844</v>
      </c>
      <c r="J474" s="16">
        <v>42914</v>
      </c>
      <c r="K474" s="5" t="s">
        <v>1528</v>
      </c>
      <c r="L474" s="5" t="s">
        <v>1529</v>
      </c>
      <c r="M474" s="16">
        <v>31136</v>
      </c>
      <c r="N474" s="5">
        <v>1</v>
      </c>
      <c r="O474" s="5" t="s">
        <v>1530</v>
      </c>
      <c r="P474" s="19">
        <f t="shared" ca="1" si="7"/>
        <v>38.635616438356166</v>
      </c>
      <c r="Q474" s="13" t="s">
        <v>1531</v>
      </c>
      <c r="R474" s="17" t="s">
        <v>1532</v>
      </c>
    </row>
    <row r="475" spans="1:18" ht="15.75" x14ac:dyDescent="0.25">
      <c r="A475" s="5" t="s">
        <v>1540</v>
      </c>
      <c r="B475" s="5">
        <v>80795684</v>
      </c>
      <c r="C475" s="5" t="s">
        <v>1540</v>
      </c>
      <c r="D475" s="5" t="s">
        <v>1248</v>
      </c>
      <c r="E475" s="5" t="s">
        <v>1562</v>
      </c>
      <c r="F475" s="5" t="s">
        <v>1563</v>
      </c>
      <c r="G475" s="5" t="s">
        <v>1564</v>
      </c>
      <c r="H475" s="5" t="s">
        <v>1565</v>
      </c>
      <c r="I475" s="16">
        <v>42772</v>
      </c>
      <c r="J475" s="16">
        <v>42897</v>
      </c>
      <c r="K475" s="5" t="s">
        <v>1566</v>
      </c>
      <c r="L475" s="5" t="s">
        <v>1567</v>
      </c>
      <c r="M475" s="16">
        <v>30992</v>
      </c>
      <c r="N475" s="5">
        <v>1</v>
      </c>
      <c r="O475" s="5" t="s">
        <v>1539</v>
      </c>
      <c r="P475" s="19">
        <f t="shared" ca="1" si="7"/>
        <v>39.030136986301372</v>
      </c>
      <c r="Q475" s="13" t="s">
        <v>1531</v>
      </c>
      <c r="R475" s="17" t="s">
        <v>1548</v>
      </c>
    </row>
    <row r="476" spans="1:18" ht="15.75" x14ac:dyDescent="0.25">
      <c r="A476" s="5" t="s">
        <v>1540</v>
      </c>
      <c r="B476" s="5">
        <v>1077440147</v>
      </c>
      <c r="C476" s="5" t="s">
        <v>1540</v>
      </c>
      <c r="D476" s="5" t="s">
        <v>1450</v>
      </c>
      <c r="E476" s="5" t="s">
        <v>1524</v>
      </c>
      <c r="F476" s="5" t="s">
        <v>1525</v>
      </c>
      <c r="G476" s="5" t="s">
        <v>1526</v>
      </c>
      <c r="H476" s="5" t="s">
        <v>1527</v>
      </c>
      <c r="I476" s="16">
        <v>42842</v>
      </c>
      <c r="J476" s="16">
        <v>42914</v>
      </c>
      <c r="K476" s="5" t="s">
        <v>1528</v>
      </c>
      <c r="L476" s="5" t="s">
        <v>1529</v>
      </c>
      <c r="M476" s="16">
        <v>32588</v>
      </c>
      <c r="N476" s="5">
        <v>3</v>
      </c>
      <c r="O476" s="5" t="s">
        <v>1530</v>
      </c>
      <c r="P476" s="19">
        <f t="shared" ca="1" si="7"/>
        <v>34.657534246575345</v>
      </c>
      <c r="Q476" s="13" t="s">
        <v>1531</v>
      </c>
      <c r="R476" s="17" t="s">
        <v>1538</v>
      </c>
    </row>
    <row r="477" spans="1:18" ht="15.75" x14ac:dyDescent="0.25">
      <c r="A477" s="5" t="s">
        <v>1540</v>
      </c>
      <c r="B477" s="5">
        <v>53045700</v>
      </c>
      <c r="C477" s="5" t="s">
        <v>1540</v>
      </c>
      <c r="D477" s="5" t="s">
        <v>888</v>
      </c>
      <c r="E477" s="5" t="s">
        <v>1541</v>
      </c>
      <c r="F477" s="5" t="s">
        <v>1534</v>
      </c>
      <c r="G477" s="5" t="s">
        <v>1543</v>
      </c>
      <c r="H477" s="5" t="s">
        <v>1544</v>
      </c>
      <c r="I477" s="16">
        <v>42767</v>
      </c>
      <c r="J477" s="16">
        <v>42897</v>
      </c>
      <c r="K477" s="5" t="s">
        <v>1545</v>
      </c>
      <c r="L477" s="5" t="s">
        <v>1546</v>
      </c>
      <c r="M477" s="16">
        <v>30874</v>
      </c>
      <c r="N477" s="5">
        <v>2</v>
      </c>
      <c r="O477" s="5" t="s">
        <v>1530</v>
      </c>
      <c r="P477" s="19">
        <f t="shared" ca="1" si="7"/>
        <v>39.353424657534248</v>
      </c>
      <c r="Q477" s="13" t="s">
        <v>1531</v>
      </c>
      <c r="R477" s="17" t="s">
        <v>1548</v>
      </c>
    </row>
    <row r="478" spans="1:18" ht="15.75" x14ac:dyDescent="0.25">
      <c r="A478" s="5" t="s">
        <v>1540</v>
      </c>
      <c r="B478" s="5">
        <v>8056238</v>
      </c>
      <c r="C478" s="5" t="s">
        <v>1540</v>
      </c>
      <c r="D478" s="5" t="s">
        <v>54</v>
      </c>
      <c r="E478" s="5" t="s">
        <v>1533</v>
      </c>
      <c r="F478" s="5" t="s">
        <v>1571</v>
      </c>
      <c r="G478" s="5" t="s">
        <v>1629</v>
      </c>
      <c r="H478" s="5" t="s">
        <v>1630</v>
      </c>
      <c r="I478" s="16">
        <v>42767</v>
      </c>
      <c r="J478" s="16">
        <v>43086</v>
      </c>
      <c r="K478" s="5" t="s">
        <v>1631</v>
      </c>
      <c r="L478" s="5" t="s">
        <v>1529</v>
      </c>
      <c r="M478" s="16">
        <v>30516</v>
      </c>
      <c r="N478" s="5">
        <v>3</v>
      </c>
      <c r="O478" s="5" t="s">
        <v>1539</v>
      </c>
      <c r="P478" s="19">
        <f t="shared" ca="1" si="7"/>
        <v>40.334246575342469</v>
      </c>
      <c r="Q478" s="13" t="s">
        <v>1531</v>
      </c>
      <c r="R478" s="17" t="s">
        <v>1663</v>
      </c>
    </row>
    <row r="479" spans="1:18" ht="15.75" x14ac:dyDescent="0.25">
      <c r="A479" s="5" t="s">
        <v>1540</v>
      </c>
      <c r="B479" s="5">
        <v>80184175</v>
      </c>
      <c r="C479" s="5" t="s">
        <v>1540</v>
      </c>
      <c r="D479" s="5" t="s">
        <v>1218</v>
      </c>
      <c r="E479" s="5" t="s">
        <v>1562</v>
      </c>
      <c r="F479" s="5" t="s">
        <v>1580</v>
      </c>
      <c r="G479" s="5" t="s">
        <v>1654</v>
      </c>
      <c r="H479" s="5" t="s">
        <v>1655</v>
      </c>
      <c r="I479" s="16">
        <v>42790</v>
      </c>
      <c r="J479" s="16">
        <v>42902</v>
      </c>
      <c r="K479" s="5" t="s">
        <v>1656</v>
      </c>
      <c r="L479" s="5" t="s">
        <v>1587</v>
      </c>
      <c r="M479" s="16">
        <v>30060</v>
      </c>
      <c r="N479" s="5">
        <v>6</v>
      </c>
      <c r="O479" s="5" t="s">
        <v>1539</v>
      </c>
      <c r="P479" s="19">
        <f t="shared" ca="1" si="7"/>
        <v>41.583561643835615</v>
      </c>
      <c r="Q479" s="13" t="s">
        <v>1531</v>
      </c>
      <c r="R479" s="17" t="s">
        <v>1532</v>
      </c>
    </row>
    <row r="480" spans="1:18" ht="15.75" x14ac:dyDescent="0.25">
      <c r="A480" s="5" t="s">
        <v>1540</v>
      </c>
      <c r="B480" s="5">
        <v>52764325</v>
      </c>
      <c r="C480" s="5" t="s">
        <v>1540</v>
      </c>
      <c r="D480" s="5" t="s">
        <v>845</v>
      </c>
      <c r="E480" s="5" t="s">
        <v>1541</v>
      </c>
      <c r="F480" s="5" t="s">
        <v>1580</v>
      </c>
      <c r="G480" s="5" t="s">
        <v>1600</v>
      </c>
      <c r="H480" s="5" t="s">
        <v>1665</v>
      </c>
      <c r="I480" s="16">
        <v>42748</v>
      </c>
      <c r="J480" s="16">
        <v>42918</v>
      </c>
      <c r="K480" s="5" t="s">
        <v>1583</v>
      </c>
      <c r="L480" s="5" t="s">
        <v>1576</v>
      </c>
      <c r="M480" s="16">
        <v>29071</v>
      </c>
      <c r="N480" s="5">
        <v>1</v>
      </c>
      <c r="O480" s="5" t="s">
        <v>1530</v>
      </c>
      <c r="P480" s="19">
        <f t="shared" ca="1" si="7"/>
        <v>44.293150684931504</v>
      </c>
      <c r="Q480" s="13" t="s">
        <v>1531</v>
      </c>
      <c r="R480" s="17" t="s">
        <v>1548</v>
      </c>
    </row>
    <row r="481" spans="1:18" ht="15.75" x14ac:dyDescent="0.25">
      <c r="A481" s="5" t="s">
        <v>1540</v>
      </c>
      <c r="B481" s="5">
        <v>79547860</v>
      </c>
      <c r="C481" s="5" t="s">
        <v>1540</v>
      </c>
      <c r="D481" s="5" t="s">
        <v>1091</v>
      </c>
      <c r="E481" s="5" t="s">
        <v>1541</v>
      </c>
      <c r="F481" s="5" t="s">
        <v>1580</v>
      </c>
      <c r="G481" s="5" t="s">
        <v>1573</v>
      </c>
      <c r="H481" s="5" t="s">
        <v>1574</v>
      </c>
      <c r="I481" s="16">
        <v>42767</v>
      </c>
      <c r="J481" s="16">
        <v>42904</v>
      </c>
      <c r="K481" s="5" t="s">
        <v>1575</v>
      </c>
      <c r="L481" s="5" t="s">
        <v>1576</v>
      </c>
      <c r="M481" s="16">
        <v>25940</v>
      </c>
      <c r="N481" s="5">
        <v>20</v>
      </c>
      <c r="O481" s="5" t="s">
        <v>1539</v>
      </c>
      <c r="P481" s="19">
        <f t="shared" ca="1" si="7"/>
        <v>52.871232876712327</v>
      </c>
      <c r="Q481" s="13" t="s">
        <v>1531</v>
      </c>
      <c r="R481" s="17" t="s">
        <v>1548</v>
      </c>
    </row>
    <row r="482" spans="1:18" ht="15.75" x14ac:dyDescent="0.25">
      <c r="A482" s="5" t="s">
        <v>1540</v>
      </c>
      <c r="B482" s="5">
        <v>52826327</v>
      </c>
      <c r="C482" s="5" t="s">
        <v>1540</v>
      </c>
      <c r="D482" s="5" t="s">
        <v>854</v>
      </c>
      <c r="E482" s="5" t="s">
        <v>1533</v>
      </c>
      <c r="F482" s="5" t="s">
        <v>1534</v>
      </c>
      <c r="G482" s="5" t="s">
        <v>1526</v>
      </c>
      <c r="H482" s="5" t="s">
        <v>1527</v>
      </c>
      <c r="I482" s="16">
        <v>42466</v>
      </c>
      <c r="J482" s="16">
        <v>43086</v>
      </c>
      <c r="K482" s="5" t="s">
        <v>1528</v>
      </c>
      <c r="L482" s="5" t="s">
        <v>1529</v>
      </c>
      <c r="M482" s="16">
        <v>29219</v>
      </c>
      <c r="N482" s="5">
        <v>3</v>
      </c>
      <c r="O482" s="5" t="s">
        <v>1530</v>
      </c>
      <c r="P482" s="19">
        <f t="shared" ca="1" si="7"/>
        <v>43.887671232876713</v>
      </c>
      <c r="Q482" s="13" t="s">
        <v>1531</v>
      </c>
      <c r="R482" s="17" t="s">
        <v>1532</v>
      </c>
    </row>
    <row r="483" spans="1:18" ht="15.75" x14ac:dyDescent="0.25">
      <c r="A483" s="5" t="s">
        <v>1540</v>
      </c>
      <c r="B483" s="5">
        <v>51774055</v>
      </c>
      <c r="C483" s="5" t="s">
        <v>1540</v>
      </c>
      <c r="D483" s="5" t="s">
        <v>702</v>
      </c>
      <c r="E483" s="5" t="s">
        <v>1533</v>
      </c>
      <c r="F483" s="5" t="s">
        <v>1534</v>
      </c>
      <c r="G483" s="5" t="s">
        <v>1550</v>
      </c>
      <c r="H483" s="5" t="s">
        <v>1551</v>
      </c>
      <c r="I483" s="16">
        <v>42767</v>
      </c>
      <c r="J483" s="16">
        <v>42897</v>
      </c>
      <c r="K483" s="5" t="s">
        <v>1552</v>
      </c>
      <c r="L483" s="5" t="s">
        <v>1529</v>
      </c>
      <c r="M483" s="16">
        <v>23558</v>
      </c>
      <c r="N483" s="5">
        <v>2</v>
      </c>
      <c r="O483" s="5" t="s">
        <v>1530</v>
      </c>
      <c r="P483" s="19">
        <f t="shared" ca="1" si="7"/>
        <v>59.397260273972606</v>
      </c>
      <c r="Q483" s="13" t="s">
        <v>1531</v>
      </c>
      <c r="R483" s="17" t="s">
        <v>1548</v>
      </c>
    </row>
    <row r="484" spans="1:18" ht="15.75" x14ac:dyDescent="0.25">
      <c r="A484" s="5" t="s">
        <v>1540</v>
      </c>
      <c r="B484" s="5">
        <v>53167395</v>
      </c>
      <c r="C484" s="5" t="s">
        <v>1540</v>
      </c>
      <c r="D484" s="5" t="s">
        <v>906</v>
      </c>
      <c r="E484" s="5" t="s">
        <v>1541</v>
      </c>
      <c r="F484" s="5" t="s">
        <v>1534</v>
      </c>
      <c r="G484" s="5" t="s">
        <v>1602</v>
      </c>
      <c r="H484" s="5" t="s">
        <v>1603</v>
      </c>
      <c r="I484" s="16">
        <v>42767</v>
      </c>
      <c r="J484" s="16">
        <v>42897</v>
      </c>
      <c r="K484" s="5" t="s">
        <v>1604</v>
      </c>
      <c r="L484" s="5" t="s">
        <v>1546</v>
      </c>
      <c r="M484" s="16">
        <v>31347</v>
      </c>
      <c r="N484" s="5">
        <v>1</v>
      </c>
      <c r="O484" s="5" t="s">
        <v>1530</v>
      </c>
      <c r="P484" s="19">
        <f t="shared" ca="1" si="7"/>
        <v>38.057534246575344</v>
      </c>
      <c r="Q484" s="13" t="s">
        <v>1531</v>
      </c>
      <c r="R484" s="17" t="s">
        <v>1548</v>
      </c>
    </row>
    <row r="485" spans="1:18" ht="15.75" x14ac:dyDescent="0.25">
      <c r="A485" s="5" t="s">
        <v>1540</v>
      </c>
      <c r="B485" s="5">
        <v>79893175</v>
      </c>
      <c r="C485" s="5" t="s">
        <v>1540</v>
      </c>
      <c r="D485" s="5" t="s">
        <v>1165</v>
      </c>
      <c r="E485" s="5" t="s">
        <v>1533</v>
      </c>
      <c r="F485" s="5" t="s">
        <v>1580</v>
      </c>
      <c r="G485" s="5" t="s">
        <v>1605</v>
      </c>
      <c r="H485" s="5" t="s">
        <v>1606</v>
      </c>
      <c r="I485" s="16">
        <v>42767</v>
      </c>
      <c r="J485" s="16">
        <v>42897</v>
      </c>
      <c r="K485" s="5" t="s">
        <v>1607</v>
      </c>
      <c r="L485" s="5" t="s">
        <v>1608</v>
      </c>
      <c r="M485" s="16">
        <v>28321</v>
      </c>
      <c r="N485" s="5">
        <v>4</v>
      </c>
      <c r="O485" s="5" t="s">
        <v>1539</v>
      </c>
      <c r="P485" s="19">
        <f t="shared" ca="1" si="7"/>
        <v>46.347945205479455</v>
      </c>
      <c r="Q485" s="13" t="s">
        <v>1531</v>
      </c>
      <c r="R485" s="17" t="s">
        <v>1548</v>
      </c>
    </row>
    <row r="486" spans="1:18" ht="15.75" x14ac:dyDescent="0.25">
      <c r="A486" s="5" t="s">
        <v>1540</v>
      </c>
      <c r="B486" s="5">
        <v>80037097</v>
      </c>
      <c r="C486" s="5" t="s">
        <v>1540</v>
      </c>
      <c r="D486" s="5" t="s">
        <v>1188</v>
      </c>
      <c r="E486" s="5" t="s">
        <v>1541</v>
      </c>
      <c r="F486" s="5" t="s">
        <v>1571</v>
      </c>
      <c r="G486" s="5" t="s">
        <v>1610</v>
      </c>
      <c r="H486" s="5" t="s">
        <v>1611</v>
      </c>
      <c r="I486" s="16">
        <v>42767</v>
      </c>
      <c r="J486" s="16">
        <v>43086</v>
      </c>
      <c r="K486" s="5" t="s">
        <v>1612</v>
      </c>
      <c r="L486" s="5" t="s">
        <v>1546</v>
      </c>
      <c r="M486" s="16">
        <v>29244</v>
      </c>
      <c r="N486" s="5">
        <v>8</v>
      </c>
      <c r="O486" s="5" t="s">
        <v>1539</v>
      </c>
      <c r="P486" s="19">
        <f t="shared" ca="1" si="7"/>
        <v>43.819178082191783</v>
      </c>
      <c r="Q486" s="13" t="s">
        <v>1531</v>
      </c>
      <c r="R486" s="17" t="s">
        <v>1538</v>
      </c>
    </row>
    <row r="487" spans="1:18" ht="15.75" x14ac:dyDescent="0.25">
      <c r="A487" s="5" t="s">
        <v>1540</v>
      </c>
      <c r="B487" s="5">
        <v>21069921</v>
      </c>
      <c r="C487" s="5" t="s">
        <v>1540</v>
      </c>
      <c r="D487" s="5" t="s">
        <v>312</v>
      </c>
      <c r="E487" s="5" t="s">
        <v>1562</v>
      </c>
      <c r="F487" s="5" t="s">
        <v>1580</v>
      </c>
      <c r="G487" s="5" t="s">
        <v>1573</v>
      </c>
      <c r="H487" s="5" t="s">
        <v>1574</v>
      </c>
      <c r="I487" s="16">
        <v>42767</v>
      </c>
      <c r="J487" s="16">
        <v>42904</v>
      </c>
      <c r="K487" s="5" t="s">
        <v>1575</v>
      </c>
      <c r="L487" s="5" t="s">
        <v>1616</v>
      </c>
      <c r="M487" s="16">
        <v>20890</v>
      </c>
      <c r="N487" s="5">
        <v>13</v>
      </c>
      <c r="O487" s="5" t="s">
        <v>1530</v>
      </c>
      <c r="P487" s="19">
        <f t="shared" ca="1" si="7"/>
        <v>66.706849315068496</v>
      </c>
      <c r="Q487" s="13" t="s">
        <v>1531</v>
      </c>
      <c r="R487" s="17" t="s">
        <v>1548</v>
      </c>
    </row>
    <row r="488" spans="1:18" ht="15.75" x14ac:dyDescent="0.25">
      <c r="A488" s="5" t="s">
        <v>1540</v>
      </c>
      <c r="B488" s="5">
        <v>51937372</v>
      </c>
      <c r="C488" s="5" t="s">
        <v>1540</v>
      </c>
      <c r="D488" s="5" t="s">
        <v>721</v>
      </c>
      <c r="E488" s="5" t="s">
        <v>1562</v>
      </c>
      <c r="F488" s="5" t="s">
        <v>1580</v>
      </c>
      <c r="G488" s="5" t="s">
        <v>1573</v>
      </c>
      <c r="H488" s="5" t="s">
        <v>1574</v>
      </c>
      <c r="I488" s="16">
        <v>42828</v>
      </c>
      <c r="J488" s="16">
        <v>42954</v>
      </c>
      <c r="K488" s="5" t="s">
        <v>1575</v>
      </c>
      <c r="L488" s="5" t="s">
        <v>1616</v>
      </c>
      <c r="M488" s="16">
        <v>25375</v>
      </c>
      <c r="N488" s="5">
        <v>7</v>
      </c>
      <c r="O488" s="5" t="s">
        <v>1530</v>
      </c>
      <c r="P488" s="19">
        <f t="shared" ca="1" si="7"/>
        <v>54.419178082191777</v>
      </c>
      <c r="Q488" s="13" t="s">
        <v>1531</v>
      </c>
      <c r="R488" s="17" t="s">
        <v>1548</v>
      </c>
    </row>
    <row r="489" spans="1:18" ht="15.75" x14ac:dyDescent="0.25">
      <c r="A489" s="5" t="s">
        <v>1540</v>
      </c>
      <c r="B489" s="5">
        <v>53080335</v>
      </c>
      <c r="C489" s="5" t="s">
        <v>1540</v>
      </c>
      <c r="D489" s="5" t="s">
        <v>894</v>
      </c>
      <c r="E489" s="5" t="s">
        <v>1541</v>
      </c>
      <c r="F489" s="5" t="s">
        <v>1542</v>
      </c>
      <c r="G489" s="5" t="s">
        <v>1543</v>
      </c>
      <c r="H489" s="5" t="s">
        <v>1544</v>
      </c>
      <c r="I489" s="16">
        <v>42394</v>
      </c>
      <c r="J489" s="16">
        <v>42439</v>
      </c>
      <c r="K489" s="5" t="s">
        <v>1545</v>
      </c>
      <c r="L489" s="5" t="s">
        <v>1546</v>
      </c>
      <c r="M489" s="16">
        <v>30654</v>
      </c>
      <c r="N489" s="5">
        <v>4</v>
      </c>
      <c r="O489" s="5" t="s">
        <v>1530</v>
      </c>
      <c r="P489" s="19">
        <f t="shared" ca="1" si="7"/>
        <v>39.956164383561642</v>
      </c>
      <c r="Q489" s="13" t="s">
        <v>1549</v>
      </c>
      <c r="R489" s="17" t="s">
        <v>1548</v>
      </c>
    </row>
    <row r="490" spans="1:18" ht="15.75" x14ac:dyDescent="0.25">
      <c r="A490" s="5" t="s">
        <v>1540</v>
      </c>
      <c r="B490" s="5">
        <v>51896474</v>
      </c>
      <c r="C490" s="5" t="s">
        <v>1540</v>
      </c>
      <c r="D490" s="5" t="s">
        <v>716</v>
      </c>
      <c r="E490" s="5" t="s">
        <v>1562</v>
      </c>
      <c r="F490" s="5" t="s">
        <v>1580</v>
      </c>
      <c r="G490" s="5" t="s">
        <v>1605</v>
      </c>
      <c r="H490" s="5" t="s">
        <v>1606</v>
      </c>
      <c r="I490" s="16">
        <v>42767</v>
      </c>
      <c r="J490" s="16">
        <v>42902</v>
      </c>
      <c r="K490" s="5" t="s">
        <v>1607</v>
      </c>
      <c r="L490" s="5" t="s">
        <v>1587</v>
      </c>
      <c r="M490" s="16">
        <v>24470</v>
      </c>
      <c r="N490" s="5">
        <v>11</v>
      </c>
      <c r="O490" s="5" t="s">
        <v>1530</v>
      </c>
      <c r="P490" s="19">
        <f t="shared" ca="1" si="7"/>
        <v>56.898630136986299</v>
      </c>
      <c r="Q490" s="13" t="s">
        <v>1531</v>
      </c>
      <c r="R490" s="17" t="s">
        <v>1548</v>
      </c>
    </row>
    <row r="491" spans="1:18" ht="15.75" x14ac:dyDescent="0.25">
      <c r="A491" s="5" t="s">
        <v>1540</v>
      </c>
      <c r="B491" s="5">
        <v>52704367</v>
      </c>
      <c r="C491" s="5" t="s">
        <v>1540</v>
      </c>
      <c r="D491" s="5" t="s">
        <v>832</v>
      </c>
      <c r="E491" s="5" t="s">
        <v>1541</v>
      </c>
      <c r="F491" s="5" t="s">
        <v>1572</v>
      </c>
      <c r="G491" s="5" t="s">
        <v>1581</v>
      </c>
      <c r="H491" s="5" t="s">
        <v>1582</v>
      </c>
      <c r="I491" s="16">
        <v>39463</v>
      </c>
      <c r="J491" s="16">
        <v>39508</v>
      </c>
      <c r="K491" s="5" t="s">
        <v>1583</v>
      </c>
      <c r="L491" s="5" t="s">
        <v>1576</v>
      </c>
      <c r="M491" s="16">
        <v>28992</v>
      </c>
      <c r="N491" s="5">
        <v>1</v>
      </c>
      <c r="O491" s="5" t="s">
        <v>1530</v>
      </c>
      <c r="P491" s="19">
        <f t="shared" ca="1" si="7"/>
        <v>44.509589041095893</v>
      </c>
      <c r="Q491" s="13" t="s">
        <v>1547</v>
      </c>
      <c r="R491" s="17" t="s">
        <v>1532</v>
      </c>
    </row>
    <row r="492" spans="1:18" ht="15.75" x14ac:dyDescent="0.25">
      <c r="A492" s="5" t="s">
        <v>1540</v>
      </c>
      <c r="B492" s="5">
        <v>1032446137</v>
      </c>
      <c r="C492" s="5" t="s">
        <v>1540</v>
      </c>
      <c r="D492" s="5" t="s">
        <v>1405</v>
      </c>
      <c r="E492" s="5" t="s">
        <v>1562</v>
      </c>
      <c r="F492" s="5" t="s">
        <v>1580</v>
      </c>
      <c r="G492" s="5" t="s">
        <v>1588</v>
      </c>
      <c r="H492" s="5" t="s">
        <v>1617</v>
      </c>
      <c r="I492" s="16">
        <v>42800</v>
      </c>
      <c r="J492" s="16">
        <v>42902</v>
      </c>
      <c r="K492" s="5" t="s">
        <v>1561</v>
      </c>
      <c r="L492" s="5" t="s">
        <v>1587</v>
      </c>
      <c r="M492" s="16">
        <v>33516</v>
      </c>
      <c r="N492" s="5">
        <v>1</v>
      </c>
      <c r="O492" s="5" t="s">
        <v>1530</v>
      </c>
      <c r="P492" s="19">
        <f t="shared" ca="1" si="7"/>
        <v>32.115068493150687</v>
      </c>
      <c r="Q492" s="13" t="s">
        <v>1531</v>
      </c>
      <c r="R492" s="17" t="s">
        <v>1548</v>
      </c>
    </row>
    <row r="493" spans="1:18" ht="15.75" x14ac:dyDescent="0.25">
      <c r="A493" s="5" t="s">
        <v>1540</v>
      </c>
      <c r="B493" s="5">
        <v>52054145</v>
      </c>
      <c r="C493" s="5" t="s">
        <v>1540</v>
      </c>
      <c r="D493" s="5" t="s">
        <v>750</v>
      </c>
      <c r="E493" s="5" t="s">
        <v>1541</v>
      </c>
      <c r="F493" s="5" t="s">
        <v>1571</v>
      </c>
      <c r="G493" s="5" t="s">
        <v>1597</v>
      </c>
      <c r="H493" s="5" t="s">
        <v>1598</v>
      </c>
      <c r="I493" s="16">
        <v>42394</v>
      </c>
      <c r="J493" s="16">
        <v>42439</v>
      </c>
      <c r="K493" s="5" t="s">
        <v>1599</v>
      </c>
      <c r="L493" s="5" t="s">
        <v>1546</v>
      </c>
      <c r="M493" s="16">
        <v>26385</v>
      </c>
      <c r="N493" s="5">
        <v>3</v>
      </c>
      <c r="O493" s="5" t="s">
        <v>1530</v>
      </c>
      <c r="P493" s="19">
        <f t="shared" ca="1" si="7"/>
        <v>51.652054794520545</v>
      </c>
      <c r="Q493" s="13" t="s">
        <v>1531</v>
      </c>
      <c r="R493" s="17" t="s">
        <v>1548</v>
      </c>
    </row>
    <row r="494" spans="1:18" ht="15.75" x14ac:dyDescent="0.25">
      <c r="A494" s="5" t="s">
        <v>1540</v>
      </c>
      <c r="B494" s="5">
        <v>79705479</v>
      </c>
      <c r="C494" s="5" t="s">
        <v>1540</v>
      </c>
      <c r="D494" s="5" t="s">
        <v>1129</v>
      </c>
      <c r="E494" s="5" t="s">
        <v>1562</v>
      </c>
      <c r="F494" s="5" t="s">
        <v>1580</v>
      </c>
      <c r="G494" s="5" t="s">
        <v>1632</v>
      </c>
      <c r="H494" s="5" t="s">
        <v>1633</v>
      </c>
      <c r="I494" s="16">
        <v>42767</v>
      </c>
      <c r="J494" s="16">
        <v>42897</v>
      </c>
      <c r="K494" s="5" t="s">
        <v>1555</v>
      </c>
      <c r="L494" s="5" t="s">
        <v>1616</v>
      </c>
      <c r="M494" s="16">
        <v>27754</v>
      </c>
      <c r="N494" s="5">
        <v>2</v>
      </c>
      <c r="O494" s="5" t="s">
        <v>1539</v>
      </c>
      <c r="P494" s="19">
        <f t="shared" ca="1" si="7"/>
        <v>47.901369863013699</v>
      </c>
      <c r="Q494" s="13" t="s">
        <v>1531</v>
      </c>
      <c r="R494" s="17" t="s">
        <v>1548</v>
      </c>
    </row>
    <row r="495" spans="1:18" ht="15.75" x14ac:dyDescent="0.25">
      <c r="A495" s="5" t="s">
        <v>1540</v>
      </c>
      <c r="B495" s="5">
        <v>52483258</v>
      </c>
      <c r="C495" s="5" t="s">
        <v>1540</v>
      </c>
      <c r="D495" s="5" t="s">
        <v>810</v>
      </c>
      <c r="E495" s="5" t="s">
        <v>1524</v>
      </c>
      <c r="F495" s="5" t="s">
        <v>1525</v>
      </c>
      <c r="G495" s="5" t="s">
        <v>1526</v>
      </c>
      <c r="H495" s="5" t="s">
        <v>1527</v>
      </c>
      <c r="I495" s="16">
        <v>42842</v>
      </c>
      <c r="J495" s="16">
        <v>42914</v>
      </c>
      <c r="K495" s="5" t="s">
        <v>1528</v>
      </c>
      <c r="L495" s="5" t="s">
        <v>1529</v>
      </c>
      <c r="M495" s="16">
        <v>26153</v>
      </c>
      <c r="N495" s="5">
        <v>6</v>
      </c>
      <c r="O495" s="5" t="s">
        <v>1530</v>
      </c>
      <c r="P495" s="19">
        <f t="shared" ca="1" si="7"/>
        <v>52.287671232876711</v>
      </c>
      <c r="Q495" s="13" t="s">
        <v>1531</v>
      </c>
      <c r="R495" s="17" t="s">
        <v>1532</v>
      </c>
    </row>
    <row r="496" spans="1:18" ht="15.75" x14ac:dyDescent="0.25">
      <c r="A496" s="5" t="s">
        <v>1540</v>
      </c>
      <c r="B496" s="5">
        <v>79693137</v>
      </c>
      <c r="C496" s="5" t="s">
        <v>1540</v>
      </c>
      <c r="D496" s="5" t="s">
        <v>1123</v>
      </c>
      <c r="E496" s="5" t="s">
        <v>1524</v>
      </c>
      <c r="F496" s="5" t="s">
        <v>1525</v>
      </c>
      <c r="G496" s="5" t="s">
        <v>1526</v>
      </c>
      <c r="H496" s="5" t="s">
        <v>1527</v>
      </c>
      <c r="I496" s="16">
        <v>42842</v>
      </c>
      <c r="J496" s="16">
        <v>42914</v>
      </c>
      <c r="K496" s="5" t="s">
        <v>1528</v>
      </c>
      <c r="L496" s="5" t="s">
        <v>1529</v>
      </c>
      <c r="M496" s="16">
        <v>27282</v>
      </c>
      <c r="N496" s="5">
        <v>1</v>
      </c>
      <c r="O496" s="5" t="s">
        <v>1539</v>
      </c>
      <c r="P496" s="19">
        <f t="shared" ca="1" si="7"/>
        <v>49.194520547945203</v>
      </c>
      <c r="Q496" s="13" t="s">
        <v>1531</v>
      </c>
      <c r="R496" s="17" t="s">
        <v>1532</v>
      </c>
    </row>
    <row r="497" spans="1:18" ht="15.75" x14ac:dyDescent="0.25">
      <c r="A497" s="5" t="s">
        <v>1540</v>
      </c>
      <c r="B497" s="5">
        <v>25844191</v>
      </c>
      <c r="C497" s="5" t="s">
        <v>1540</v>
      </c>
      <c r="D497" s="5" t="s">
        <v>357</v>
      </c>
      <c r="E497" s="5" t="s">
        <v>1541</v>
      </c>
      <c r="F497" s="5" t="s">
        <v>1580</v>
      </c>
      <c r="G497" s="5" t="s">
        <v>1666</v>
      </c>
      <c r="H497" s="5" t="s">
        <v>1667</v>
      </c>
      <c r="I497" s="16">
        <v>42744</v>
      </c>
      <c r="J497" s="16">
        <v>43086</v>
      </c>
      <c r="K497" s="5" t="s">
        <v>1668</v>
      </c>
      <c r="L497" s="5" t="s">
        <v>1576</v>
      </c>
      <c r="M497" s="16">
        <v>36602</v>
      </c>
      <c r="N497" s="5">
        <v>2</v>
      </c>
      <c r="O497" s="5" t="s">
        <v>1530</v>
      </c>
      <c r="P497" s="19">
        <f t="shared" ca="1" si="7"/>
        <v>23.660273972602738</v>
      </c>
      <c r="Q497" s="13" t="s">
        <v>1531</v>
      </c>
      <c r="R497" s="17" t="s">
        <v>1548</v>
      </c>
    </row>
    <row r="498" spans="1:18" ht="15.75" x14ac:dyDescent="0.25">
      <c r="A498" s="5" t="s">
        <v>1540</v>
      </c>
      <c r="B498" s="5">
        <v>80094522</v>
      </c>
      <c r="C498" s="5" t="s">
        <v>1540</v>
      </c>
      <c r="D498" s="5" t="s">
        <v>1204</v>
      </c>
      <c r="E498" s="5" t="s">
        <v>1541</v>
      </c>
      <c r="F498" s="5" t="s">
        <v>1534</v>
      </c>
      <c r="G498" s="5" t="s">
        <v>1559</v>
      </c>
      <c r="H498" s="5" t="s">
        <v>1560</v>
      </c>
      <c r="I498" s="16">
        <v>42767</v>
      </c>
      <c r="J498" s="16">
        <v>42897</v>
      </c>
      <c r="K498" s="5" t="s">
        <v>1561</v>
      </c>
      <c r="L498" s="5" t="s">
        <v>1546</v>
      </c>
      <c r="M498" s="16">
        <v>29989</v>
      </c>
      <c r="N498" s="5">
        <v>4</v>
      </c>
      <c r="O498" s="5" t="s">
        <v>1539</v>
      </c>
      <c r="P498" s="19">
        <f t="shared" ca="1" si="7"/>
        <v>41.778082191780825</v>
      </c>
      <c r="Q498" s="13" t="s">
        <v>1531</v>
      </c>
      <c r="R498" s="17" t="s">
        <v>1548</v>
      </c>
    </row>
    <row r="499" spans="1:18" ht="15.75" x14ac:dyDescent="0.25">
      <c r="A499" s="5" t="s">
        <v>1540</v>
      </c>
      <c r="B499" s="5">
        <v>80654866</v>
      </c>
      <c r="C499" s="5" t="s">
        <v>1540</v>
      </c>
      <c r="D499" s="5" t="s">
        <v>1241</v>
      </c>
      <c r="E499" s="5" t="s">
        <v>1541</v>
      </c>
      <c r="F499" s="5" t="s">
        <v>1572</v>
      </c>
      <c r="G499" s="5" t="s">
        <v>1584</v>
      </c>
      <c r="H499" s="5" t="s">
        <v>1585</v>
      </c>
      <c r="I499" s="16">
        <v>42744</v>
      </c>
      <c r="J499" s="16">
        <v>43086</v>
      </c>
      <c r="K499" s="5" t="s">
        <v>1586</v>
      </c>
      <c r="L499" s="5" t="s">
        <v>1576</v>
      </c>
      <c r="M499" s="16">
        <v>28629</v>
      </c>
      <c r="N499" s="5">
        <v>10</v>
      </c>
      <c r="O499" s="5" t="s">
        <v>1539</v>
      </c>
      <c r="P499" s="19">
        <f t="shared" ca="1" si="7"/>
        <v>45.504109589041093</v>
      </c>
      <c r="Q499" s="13" t="s">
        <v>1549</v>
      </c>
      <c r="R499" s="17" t="s">
        <v>1532</v>
      </c>
    </row>
    <row r="500" spans="1:18" ht="15.75" x14ac:dyDescent="0.25">
      <c r="A500" s="5" t="s">
        <v>1540</v>
      </c>
      <c r="B500" s="5">
        <v>66956854</v>
      </c>
      <c r="C500" s="5" t="s">
        <v>1540</v>
      </c>
      <c r="D500" s="5" t="s">
        <v>937</v>
      </c>
      <c r="E500" s="5" t="s">
        <v>1533</v>
      </c>
      <c r="F500" s="5" t="s">
        <v>1534</v>
      </c>
      <c r="G500" s="5" t="s">
        <v>1550</v>
      </c>
      <c r="H500" s="5" t="s">
        <v>1551</v>
      </c>
      <c r="I500" s="16">
        <v>42767</v>
      </c>
      <c r="J500" s="16">
        <v>42897</v>
      </c>
      <c r="K500" s="5" t="s">
        <v>1552</v>
      </c>
      <c r="L500" s="5" t="s">
        <v>1529</v>
      </c>
      <c r="M500" s="16">
        <v>27753</v>
      </c>
      <c r="N500" s="5">
        <v>2</v>
      </c>
      <c r="O500" s="5" t="s">
        <v>1530</v>
      </c>
      <c r="P500" s="19">
        <f t="shared" ca="1" si="7"/>
        <v>47.904109589041099</v>
      </c>
      <c r="Q500" s="13" t="s">
        <v>1531</v>
      </c>
      <c r="R500" s="17" t="s">
        <v>1548</v>
      </c>
    </row>
    <row r="501" spans="1:18" ht="15.75" x14ac:dyDescent="0.25">
      <c r="A501" s="5" t="s">
        <v>1540</v>
      </c>
      <c r="B501" s="5">
        <v>79103713</v>
      </c>
      <c r="C501" s="5" t="s">
        <v>1540</v>
      </c>
      <c r="D501" s="5" t="s">
        <v>1033</v>
      </c>
      <c r="E501" s="5" t="s">
        <v>1533</v>
      </c>
      <c r="F501" s="5" t="s">
        <v>1534</v>
      </c>
      <c r="G501" s="5" t="s">
        <v>1550</v>
      </c>
      <c r="H501" s="5" t="s">
        <v>1551</v>
      </c>
      <c r="I501" s="16">
        <v>42767</v>
      </c>
      <c r="J501" s="16">
        <v>42897</v>
      </c>
      <c r="K501" s="5" t="s">
        <v>1552</v>
      </c>
      <c r="L501" s="5" t="s">
        <v>1529</v>
      </c>
      <c r="M501" s="16">
        <v>20979</v>
      </c>
      <c r="N501" s="5">
        <v>3</v>
      </c>
      <c r="O501" s="5" t="s">
        <v>1539</v>
      </c>
      <c r="P501" s="19">
        <f t="shared" ca="1" si="7"/>
        <v>66.463013698630135</v>
      </c>
      <c r="Q501" s="13" t="s">
        <v>1531</v>
      </c>
      <c r="R501" s="17" t="s">
        <v>1532</v>
      </c>
    </row>
    <row r="502" spans="1:18" ht="15.75" x14ac:dyDescent="0.25">
      <c r="A502" s="5" t="s">
        <v>1540</v>
      </c>
      <c r="B502" s="5">
        <v>51991942</v>
      </c>
      <c r="C502" s="5" t="s">
        <v>1540</v>
      </c>
      <c r="D502" s="5" t="s">
        <v>733</v>
      </c>
      <c r="E502" s="5" t="s">
        <v>1524</v>
      </c>
      <c r="F502" s="5" t="s">
        <v>1525</v>
      </c>
      <c r="G502" s="5" t="s">
        <v>1526</v>
      </c>
      <c r="H502" s="5" t="s">
        <v>1527</v>
      </c>
      <c r="I502" s="16">
        <v>42844</v>
      </c>
      <c r="J502" s="16">
        <v>42914</v>
      </c>
      <c r="K502" s="5" t="s">
        <v>1528</v>
      </c>
      <c r="L502" s="5" t="s">
        <v>1529</v>
      </c>
      <c r="M502" s="16">
        <v>25689</v>
      </c>
      <c r="N502" s="5">
        <v>18</v>
      </c>
      <c r="O502" s="5" t="s">
        <v>1530</v>
      </c>
      <c r="P502" s="19">
        <f t="shared" ca="1" si="7"/>
        <v>53.558904109589044</v>
      </c>
      <c r="Q502" s="13" t="s">
        <v>1531</v>
      </c>
      <c r="R502" s="17" t="s">
        <v>1538</v>
      </c>
    </row>
    <row r="503" spans="1:18" ht="15.75" x14ac:dyDescent="0.25">
      <c r="A503" s="5" t="s">
        <v>1540</v>
      </c>
      <c r="B503" s="5">
        <v>41730938</v>
      </c>
      <c r="C503" s="5" t="s">
        <v>1540</v>
      </c>
      <c r="D503" s="5" t="s">
        <v>537</v>
      </c>
      <c r="E503" s="5" t="s">
        <v>1562</v>
      </c>
      <c r="F503" s="5" t="s">
        <v>1563</v>
      </c>
      <c r="G503" s="5" t="s">
        <v>1577</v>
      </c>
      <c r="H503" s="5" t="s">
        <v>1578</v>
      </c>
      <c r="I503" s="16">
        <v>42767</v>
      </c>
      <c r="J503" s="16">
        <v>42897</v>
      </c>
      <c r="K503" s="5" t="s">
        <v>1579</v>
      </c>
      <c r="L503" s="5" t="s">
        <v>1567</v>
      </c>
      <c r="M503" s="16">
        <v>36638</v>
      </c>
      <c r="N503" s="5">
        <v>16</v>
      </c>
      <c r="O503" s="5" t="s">
        <v>1530</v>
      </c>
      <c r="P503" s="19">
        <f t="shared" ca="1" si="7"/>
        <v>23.561643835616437</v>
      </c>
      <c r="Q503" s="13" t="s">
        <v>1531</v>
      </c>
      <c r="R503" s="17" t="s">
        <v>1532</v>
      </c>
    </row>
    <row r="504" spans="1:18" ht="15.75" x14ac:dyDescent="0.25">
      <c r="A504" s="5" t="s">
        <v>1540</v>
      </c>
      <c r="B504" s="5">
        <v>40018957</v>
      </c>
      <c r="C504" s="5" t="s">
        <v>1540</v>
      </c>
      <c r="D504" s="5" t="s">
        <v>509</v>
      </c>
      <c r="E504" s="5" t="s">
        <v>1524</v>
      </c>
      <c r="F504" s="5" t="s">
        <v>1525</v>
      </c>
      <c r="G504" s="5" t="s">
        <v>1526</v>
      </c>
      <c r="H504" s="5" t="s">
        <v>1527</v>
      </c>
      <c r="I504" s="16">
        <v>42842</v>
      </c>
      <c r="J504" s="16">
        <v>42914</v>
      </c>
      <c r="K504" s="5" t="s">
        <v>1528</v>
      </c>
      <c r="L504" s="5" t="s">
        <v>1529</v>
      </c>
      <c r="M504" s="16">
        <v>35796</v>
      </c>
      <c r="N504" s="5">
        <v>5</v>
      </c>
      <c r="O504" s="5" t="s">
        <v>1530</v>
      </c>
      <c r="P504" s="19">
        <f t="shared" ca="1" si="7"/>
        <v>25.86849315068493</v>
      </c>
      <c r="Q504" s="13" t="s">
        <v>1531</v>
      </c>
      <c r="R504" s="17" t="s">
        <v>1532</v>
      </c>
    </row>
    <row r="505" spans="1:18" ht="15.75" x14ac:dyDescent="0.25">
      <c r="A505" s="5" t="s">
        <v>1540</v>
      </c>
      <c r="B505" s="5">
        <v>79757131</v>
      </c>
      <c r="C505" s="5" t="s">
        <v>1540</v>
      </c>
      <c r="D505" s="5" t="s">
        <v>1140</v>
      </c>
      <c r="E505" s="5" t="s">
        <v>1562</v>
      </c>
      <c r="F505" s="5" t="s">
        <v>1563</v>
      </c>
      <c r="G505" s="5" t="s">
        <v>1610</v>
      </c>
      <c r="H505" s="5" t="s">
        <v>1611</v>
      </c>
      <c r="I505" s="16">
        <v>42780</v>
      </c>
      <c r="J505" s="16">
        <v>42897</v>
      </c>
      <c r="K505" s="5" t="s">
        <v>1612</v>
      </c>
      <c r="L505" s="5" t="s">
        <v>1567</v>
      </c>
      <c r="M505" s="16">
        <v>27612</v>
      </c>
      <c r="N505" s="5">
        <v>1</v>
      </c>
      <c r="O505" s="5" t="s">
        <v>1539</v>
      </c>
      <c r="P505" s="19">
        <f t="shared" ca="1" si="7"/>
        <v>48.290410958904111</v>
      </c>
      <c r="Q505" s="13" t="s">
        <v>1531</v>
      </c>
      <c r="R505" s="17" t="s">
        <v>1532</v>
      </c>
    </row>
    <row r="506" spans="1:18" ht="15.75" x14ac:dyDescent="0.25">
      <c r="A506" s="5" t="s">
        <v>1540</v>
      </c>
      <c r="B506" s="5">
        <v>80541174</v>
      </c>
      <c r="C506" s="5" t="s">
        <v>1540</v>
      </c>
      <c r="D506" s="5" t="s">
        <v>1240</v>
      </c>
      <c r="E506" s="5" t="s">
        <v>1562</v>
      </c>
      <c r="F506" s="5" t="s">
        <v>1580</v>
      </c>
      <c r="G506" s="5" t="s">
        <v>1588</v>
      </c>
      <c r="H506" s="5" t="s">
        <v>1617</v>
      </c>
      <c r="I506" s="16">
        <v>42773</v>
      </c>
      <c r="J506" s="16">
        <v>42902</v>
      </c>
      <c r="K506" s="5" t="s">
        <v>1561</v>
      </c>
      <c r="L506" s="5" t="s">
        <v>1587</v>
      </c>
      <c r="M506" s="16">
        <v>27934</v>
      </c>
      <c r="N506" s="5">
        <v>2</v>
      </c>
      <c r="O506" s="5" t="s">
        <v>1539</v>
      </c>
      <c r="P506" s="19">
        <f t="shared" ca="1" si="7"/>
        <v>47.408219178082192</v>
      </c>
      <c r="Q506" s="13" t="s">
        <v>1531</v>
      </c>
      <c r="R506" s="17" t="s">
        <v>1548</v>
      </c>
    </row>
    <row r="507" spans="1:18" ht="15.75" x14ac:dyDescent="0.25">
      <c r="A507" s="5" t="s">
        <v>1540</v>
      </c>
      <c r="B507" s="5">
        <v>80201986</v>
      </c>
      <c r="C507" s="5" t="s">
        <v>1540</v>
      </c>
      <c r="D507" s="5" t="s">
        <v>1222</v>
      </c>
      <c r="E507" s="5" t="s">
        <v>1562</v>
      </c>
      <c r="F507" s="5" t="s">
        <v>1580</v>
      </c>
      <c r="G507" s="5" t="s">
        <v>1573</v>
      </c>
      <c r="H507" s="5" t="s">
        <v>1574</v>
      </c>
      <c r="I507" s="16">
        <v>42767</v>
      </c>
      <c r="J507" s="16">
        <v>42902</v>
      </c>
      <c r="K507" s="5" t="s">
        <v>1575</v>
      </c>
      <c r="L507" s="5" t="s">
        <v>1616</v>
      </c>
      <c r="M507" s="16">
        <v>30127</v>
      </c>
      <c r="N507" s="5">
        <v>7</v>
      </c>
      <c r="O507" s="5" t="s">
        <v>1539</v>
      </c>
      <c r="P507" s="19">
        <f t="shared" ca="1" si="7"/>
        <v>41.4</v>
      </c>
      <c r="Q507" s="13" t="s">
        <v>1531</v>
      </c>
      <c r="R507" s="17" t="s">
        <v>1548</v>
      </c>
    </row>
    <row r="508" spans="1:18" ht="15.75" x14ac:dyDescent="0.25">
      <c r="A508" s="5" t="s">
        <v>1540</v>
      </c>
      <c r="B508" s="5">
        <v>79903152</v>
      </c>
      <c r="C508" s="5" t="s">
        <v>1540</v>
      </c>
      <c r="D508" s="5" t="s">
        <v>1168</v>
      </c>
      <c r="E508" s="5" t="s">
        <v>1541</v>
      </c>
      <c r="F508" s="5" t="s">
        <v>1542</v>
      </c>
      <c r="G508" s="5" t="s">
        <v>1526</v>
      </c>
      <c r="H508" s="5" t="s">
        <v>1527</v>
      </c>
      <c r="I508" s="16">
        <v>42394</v>
      </c>
      <c r="J508" s="16">
        <v>42439</v>
      </c>
      <c r="K508" s="5" t="s">
        <v>1528</v>
      </c>
      <c r="L508" s="5" t="s">
        <v>1546</v>
      </c>
      <c r="M508" s="16">
        <v>28611</v>
      </c>
      <c r="N508" s="5">
        <v>6</v>
      </c>
      <c r="O508" s="5" t="s">
        <v>1539</v>
      </c>
      <c r="P508" s="19">
        <f t="shared" ca="1" si="7"/>
        <v>45.553424657534244</v>
      </c>
      <c r="Q508" s="13" t="s">
        <v>1549</v>
      </c>
      <c r="R508" s="17" t="s">
        <v>1548</v>
      </c>
    </row>
    <row r="509" spans="1:18" ht="15.75" x14ac:dyDescent="0.25">
      <c r="A509" s="5" t="s">
        <v>1540</v>
      </c>
      <c r="B509" s="5">
        <v>41716925</v>
      </c>
      <c r="C509" s="5" t="s">
        <v>1540</v>
      </c>
      <c r="D509" s="5" t="s">
        <v>535</v>
      </c>
      <c r="E509" s="5" t="s">
        <v>1562</v>
      </c>
      <c r="F509" s="5" t="s">
        <v>1580</v>
      </c>
      <c r="G509" s="5" t="s">
        <v>1632</v>
      </c>
      <c r="H509" s="5" t="s">
        <v>1633</v>
      </c>
      <c r="I509" s="16">
        <v>42767</v>
      </c>
      <c r="J509" s="16">
        <v>42897</v>
      </c>
      <c r="K509" s="5" t="s">
        <v>1555</v>
      </c>
      <c r="L509" s="5" t="s">
        <v>1616</v>
      </c>
      <c r="M509" s="16">
        <v>21349</v>
      </c>
      <c r="N509" s="5">
        <v>2</v>
      </c>
      <c r="O509" s="5" t="s">
        <v>1530</v>
      </c>
      <c r="P509" s="19">
        <f t="shared" ca="1" si="7"/>
        <v>65.449315068493149</v>
      </c>
      <c r="Q509" s="13" t="s">
        <v>1531</v>
      </c>
      <c r="R509" s="17" t="s">
        <v>1548</v>
      </c>
    </row>
    <row r="510" spans="1:18" ht="15.75" x14ac:dyDescent="0.25">
      <c r="A510" s="5" t="s">
        <v>1540</v>
      </c>
      <c r="B510" s="5">
        <v>1030529160</v>
      </c>
      <c r="C510" s="5" t="s">
        <v>1540</v>
      </c>
      <c r="D510" s="5" t="s">
        <v>1386</v>
      </c>
      <c r="E510" s="5" t="s">
        <v>1541</v>
      </c>
      <c r="F510" s="5" t="s">
        <v>1534</v>
      </c>
      <c r="G510" s="5" t="s">
        <v>1594</v>
      </c>
      <c r="H510" s="5" t="s">
        <v>1595</v>
      </c>
      <c r="I510" s="16">
        <v>42767</v>
      </c>
      <c r="J510" s="16">
        <v>42897</v>
      </c>
      <c r="K510" s="5" t="s">
        <v>1596</v>
      </c>
      <c r="L510" s="5" t="s">
        <v>1546</v>
      </c>
      <c r="M510" s="16">
        <v>31689</v>
      </c>
      <c r="N510" s="5">
        <v>6</v>
      </c>
      <c r="O510" s="5" t="s">
        <v>1530</v>
      </c>
      <c r="P510" s="19">
        <f t="shared" ca="1" si="7"/>
        <v>37.12054794520548</v>
      </c>
      <c r="Q510" s="13" t="s">
        <v>1531</v>
      </c>
      <c r="R510" s="17" t="s">
        <v>1548</v>
      </c>
    </row>
    <row r="511" spans="1:18" ht="15.75" x14ac:dyDescent="0.25">
      <c r="A511" s="5" t="s">
        <v>1540</v>
      </c>
      <c r="B511" s="5">
        <v>72008684</v>
      </c>
      <c r="C511" s="5" t="s">
        <v>1540</v>
      </c>
      <c r="D511" s="5" t="s">
        <v>949</v>
      </c>
      <c r="E511" s="5" t="s">
        <v>1533</v>
      </c>
      <c r="F511" s="5" t="s">
        <v>1534</v>
      </c>
      <c r="G511" s="5" t="s">
        <v>1559</v>
      </c>
      <c r="H511" s="5" t="s">
        <v>1560</v>
      </c>
      <c r="I511" s="16">
        <v>42786</v>
      </c>
      <c r="J511" s="16">
        <v>42897</v>
      </c>
      <c r="K511" s="5" t="s">
        <v>1561</v>
      </c>
      <c r="L511" s="5" t="s">
        <v>1529</v>
      </c>
      <c r="M511" s="16">
        <v>29036</v>
      </c>
      <c r="N511" s="5">
        <v>1</v>
      </c>
      <c r="O511" s="5" t="s">
        <v>1539</v>
      </c>
      <c r="P511" s="19">
        <f t="shared" ca="1" si="7"/>
        <v>44.389041095890413</v>
      </c>
      <c r="Q511" s="13" t="s">
        <v>1531</v>
      </c>
      <c r="R511" s="17" t="s">
        <v>1532</v>
      </c>
    </row>
    <row r="512" spans="1:18" ht="15.75" x14ac:dyDescent="0.25">
      <c r="A512" s="5" t="s">
        <v>1540</v>
      </c>
      <c r="B512" s="5">
        <v>1019033162</v>
      </c>
      <c r="C512" s="5" t="s">
        <v>1540</v>
      </c>
      <c r="D512" s="5" t="s">
        <v>1356</v>
      </c>
      <c r="E512" s="5" t="s">
        <v>1533</v>
      </c>
      <c r="F512" s="5" t="s">
        <v>1534</v>
      </c>
      <c r="G512" s="5" t="s">
        <v>1618</v>
      </c>
      <c r="H512" s="5" t="s">
        <v>1619</v>
      </c>
      <c r="I512" s="16">
        <v>42769</v>
      </c>
      <c r="J512" s="16">
        <v>42897</v>
      </c>
      <c r="K512" s="5" t="s">
        <v>1620</v>
      </c>
      <c r="L512" s="5" t="s">
        <v>1529</v>
      </c>
      <c r="M512" s="16">
        <v>32650</v>
      </c>
      <c r="N512" s="5">
        <v>2</v>
      </c>
      <c r="O512" s="5" t="s">
        <v>1539</v>
      </c>
      <c r="P512" s="19">
        <f t="shared" ca="1" si="7"/>
        <v>34.487671232876714</v>
      </c>
      <c r="Q512" s="13" t="s">
        <v>1531</v>
      </c>
      <c r="R512" s="17" t="s">
        <v>1548</v>
      </c>
    </row>
    <row r="513" spans="1:18" ht="15.75" x14ac:dyDescent="0.25">
      <c r="A513" s="5" t="s">
        <v>1540</v>
      </c>
      <c r="B513" s="5">
        <v>52898070</v>
      </c>
      <c r="C513" s="5" t="s">
        <v>1540</v>
      </c>
      <c r="D513" s="5" t="s">
        <v>864</v>
      </c>
      <c r="E513" s="5" t="s">
        <v>1533</v>
      </c>
      <c r="F513" s="5" t="s">
        <v>1534</v>
      </c>
      <c r="G513" s="5" t="s">
        <v>1559</v>
      </c>
      <c r="H513" s="5" t="s">
        <v>1560</v>
      </c>
      <c r="I513" s="16">
        <v>42782</v>
      </c>
      <c r="J513" s="16">
        <v>42897</v>
      </c>
      <c r="K513" s="5" t="s">
        <v>1561</v>
      </c>
      <c r="L513" s="5" t="s">
        <v>1529</v>
      </c>
      <c r="M513" s="16">
        <v>29897</v>
      </c>
      <c r="N513" s="5">
        <v>1</v>
      </c>
      <c r="O513" s="5" t="s">
        <v>1530</v>
      </c>
      <c r="P513" s="19">
        <f t="shared" ca="1" si="7"/>
        <v>42.030136986301372</v>
      </c>
      <c r="Q513" s="13" t="s">
        <v>1531</v>
      </c>
      <c r="R513" s="17" t="s">
        <v>1532</v>
      </c>
    </row>
    <row r="514" spans="1:18" ht="15.75" x14ac:dyDescent="0.25">
      <c r="A514" s="5" t="s">
        <v>1540</v>
      </c>
      <c r="B514" s="5">
        <v>52725308</v>
      </c>
      <c r="C514" s="5" t="s">
        <v>1540</v>
      </c>
      <c r="D514" s="5" t="s">
        <v>837</v>
      </c>
      <c r="E514" s="5" t="s">
        <v>1524</v>
      </c>
      <c r="F514" s="5" t="s">
        <v>1525</v>
      </c>
      <c r="G514" s="5" t="s">
        <v>1526</v>
      </c>
      <c r="H514" s="5" t="s">
        <v>1527</v>
      </c>
      <c r="I514" s="16">
        <v>42842</v>
      </c>
      <c r="J514" s="16">
        <v>42914</v>
      </c>
      <c r="K514" s="5" t="s">
        <v>1528</v>
      </c>
      <c r="L514" s="5" t="s">
        <v>1529</v>
      </c>
      <c r="M514" s="16">
        <v>29622</v>
      </c>
      <c r="N514" s="5">
        <v>9</v>
      </c>
      <c r="O514" s="5" t="s">
        <v>1530</v>
      </c>
      <c r="P514" s="19">
        <f t="shared" ca="1" si="7"/>
        <v>42.783561643835618</v>
      </c>
      <c r="Q514" s="13" t="s">
        <v>1531</v>
      </c>
      <c r="R514" s="17" t="s">
        <v>1532</v>
      </c>
    </row>
    <row r="515" spans="1:18" ht="15.75" x14ac:dyDescent="0.25">
      <c r="A515" s="5" t="s">
        <v>1540</v>
      </c>
      <c r="B515" s="5">
        <v>80436249</v>
      </c>
      <c r="C515" s="5" t="s">
        <v>1540</v>
      </c>
      <c r="D515" s="5" t="s">
        <v>1237</v>
      </c>
      <c r="E515" s="5" t="s">
        <v>1562</v>
      </c>
      <c r="F515" s="5" t="s">
        <v>1563</v>
      </c>
      <c r="G515" s="5" t="s">
        <v>1594</v>
      </c>
      <c r="H515" s="5" t="s">
        <v>1595</v>
      </c>
      <c r="I515" s="16">
        <v>42767</v>
      </c>
      <c r="J515" s="16">
        <v>42897</v>
      </c>
      <c r="K515" s="5" t="s">
        <v>1596</v>
      </c>
      <c r="L515" s="5" t="s">
        <v>1567</v>
      </c>
      <c r="M515" s="16">
        <v>25631</v>
      </c>
      <c r="N515" s="5">
        <v>6</v>
      </c>
      <c r="O515" s="5" t="s">
        <v>1539</v>
      </c>
      <c r="P515" s="19">
        <f t="shared" ref="P515:P578" ca="1" si="8">(TODAY()-M515)/365</f>
        <v>53.717808219178082</v>
      </c>
      <c r="Q515" s="13" t="s">
        <v>1531</v>
      </c>
      <c r="R515" s="17" t="s">
        <v>1532</v>
      </c>
    </row>
    <row r="516" spans="1:18" ht="15.75" x14ac:dyDescent="0.25">
      <c r="A516" s="5" t="s">
        <v>1540</v>
      </c>
      <c r="B516" s="5">
        <v>79423658</v>
      </c>
      <c r="C516" s="5" t="s">
        <v>1540</v>
      </c>
      <c r="D516" s="5" t="s">
        <v>1069</v>
      </c>
      <c r="E516" s="5" t="s">
        <v>1541</v>
      </c>
      <c r="F516" s="5" t="s">
        <v>1534</v>
      </c>
      <c r="G516" s="5" t="s">
        <v>1550</v>
      </c>
      <c r="H516" s="5" t="s">
        <v>1551</v>
      </c>
      <c r="I516" s="16">
        <v>42767</v>
      </c>
      <c r="J516" s="16">
        <v>42897</v>
      </c>
      <c r="K516" s="5" t="s">
        <v>1552</v>
      </c>
      <c r="L516" s="5" t="s">
        <v>1546</v>
      </c>
      <c r="M516" s="16">
        <v>24657</v>
      </c>
      <c r="N516" s="5">
        <v>5</v>
      </c>
      <c r="O516" s="5" t="s">
        <v>1539</v>
      </c>
      <c r="P516" s="19">
        <f t="shared" ca="1" si="8"/>
        <v>56.386301369863013</v>
      </c>
      <c r="Q516" s="13" t="s">
        <v>1531</v>
      </c>
      <c r="R516" s="17" t="s">
        <v>1532</v>
      </c>
    </row>
    <row r="517" spans="1:18" ht="15.75" x14ac:dyDescent="0.25">
      <c r="A517" s="5" t="s">
        <v>1540</v>
      </c>
      <c r="B517" s="5">
        <v>80727781</v>
      </c>
      <c r="C517" s="5" t="s">
        <v>1540</v>
      </c>
      <c r="D517" s="5" t="s">
        <v>1243</v>
      </c>
      <c r="E517" s="5" t="s">
        <v>1533</v>
      </c>
      <c r="F517" s="5" t="s">
        <v>1534</v>
      </c>
      <c r="G517" s="5" t="s">
        <v>1629</v>
      </c>
      <c r="H517" s="5" t="s">
        <v>1630</v>
      </c>
      <c r="I517" s="16">
        <v>42767</v>
      </c>
      <c r="J517" s="16">
        <v>42897</v>
      </c>
      <c r="K517" s="5" t="s">
        <v>1631</v>
      </c>
      <c r="L517" s="5" t="s">
        <v>1529</v>
      </c>
      <c r="M517" s="16">
        <v>30266</v>
      </c>
      <c r="N517" s="5">
        <v>4</v>
      </c>
      <c r="O517" s="5" t="s">
        <v>1539</v>
      </c>
      <c r="P517" s="19">
        <f t="shared" ca="1" si="8"/>
        <v>41.019178082191779</v>
      </c>
      <c r="Q517" s="13" t="s">
        <v>1531</v>
      </c>
      <c r="R517" s="17" t="s">
        <v>1663</v>
      </c>
    </row>
    <row r="518" spans="1:18" ht="15.75" x14ac:dyDescent="0.25">
      <c r="A518" s="5" t="s">
        <v>1540</v>
      </c>
      <c r="B518" s="5">
        <v>51796658</v>
      </c>
      <c r="C518" s="5" t="s">
        <v>1540</v>
      </c>
      <c r="D518" s="5" t="s">
        <v>706</v>
      </c>
      <c r="E518" s="5" t="s">
        <v>1562</v>
      </c>
      <c r="F518" s="5" t="s">
        <v>1563</v>
      </c>
      <c r="G518" s="5" t="s">
        <v>1629</v>
      </c>
      <c r="H518" s="5" t="s">
        <v>1630</v>
      </c>
      <c r="I518" s="16">
        <v>42767</v>
      </c>
      <c r="J518" s="16">
        <v>42897</v>
      </c>
      <c r="K518" s="5" t="s">
        <v>1631</v>
      </c>
      <c r="L518" s="5" t="s">
        <v>1567</v>
      </c>
      <c r="M518" s="16">
        <v>24081</v>
      </c>
      <c r="N518" s="5">
        <v>24</v>
      </c>
      <c r="O518" s="5" t="s">
        <v>1530</v>
      </c>
      <c r="P518" s="19">
        <f t="shared" ca="1" si="8"/>
        <v>57.964383561643835</v>
      </c>
      <c r="Q518" s="13" t="s">
        <v>1531</v>
      </c>
      <c r="R518" s="17" t="s">
        <v>1532</v>
      </c>
    </row>
    <row r="519" spans="1:18" ht="15.75" x14ac:dyDescent="0.25">
      <c r="A519" s="5" t="s">
        <v>1540</v>
      </c>
      <c r="B519" s="5">
        <v>79980086</v>
      </c>
      <c r="C519" s="5" t="s">
        <v>1540</v>
      </c>
      <c r="D519" s="5" t="s">
        <v>1181</v>
      </c>
      <c r="E519" s="5" t="s">
        <v>1541</v>
      </c>
      <c r="F519" s="5" t="s">
        <v>1571</v>
      </c>
      <c r="G519" s="5" t="s">
        <v>1618</v>
      </c>
      <c r="H519" s="5" t="s">
        <v>1619</v>
      </c>
      <c r="I519" s="16">
        <v>42767</v>
      </c>
      <c r="J519" s="16">
        <v>43086</v>
      </c>
      <c r="K519" s="5" t="s">
        <v>1620</v>
      </c>
      <c r="L519" s="5" t="s">
        <v>1546</v>
      </c>
      <c r="M519" s="16">
        <v>28750</v>
      </c>
      <c r="N519" s="5">
        <v>10</v>
      </c>
      <c r="O519" s="5" t="s">
        <v>1539</v>
      </c>
      <c r="P519" s="19">
        <f t="shared" ca="1" si="8"/>
        <v>45.172602739726024</v>
      </c>
      <c r="Q519" s="13" t="s">
        <v>1531</v>
      </c>
      <c r="R519" s="17" t="s">
        <v>1538</v>
      </c>
    </row>
    <row r="520" spans="1:18" ht="15.75" x14ac:dyDescent="0.25">
      <c r="A520" s="5" t="s">
        <v>1540</v>
      </c>
      <c r="B520" s="5">
        <v>35424835</v>
      </c>
      <c r="C520" s="5" t="s">
        <v>1540</v>
      </c>
      <c r="D520" s="5" t="s">
        <v>462</v>
      </c>
      <c r="E520" s="5" t="s">
        <v>1533</v>
      </c>
      <c r="F520" s="5" t="s">
        <v>1534</v>
      </c>
      <c r="G520" s="5" t="s">
        <v>1594</v>
      </c>
      <c r="H520" s="5" t="s">
        <v>1595</v>
      </c>
      <c r="I520" s="16">
        <v>42851</v>
      </c>
      <c r="J520" s="16">
        <v>42897</v>
      </c>
      <c r="K520" s="5" t="s">
        <v>1596</v>
      </c>
      <c r="L520" s="5" t="s">
        <v>1529</v>
      </c>
      <c r="M520" s="16">
        <v>29989</v>
      </c>
      <c r="N520" s="5">
        <v>1</v>
      </c>
      <c r="O520" s="5" t="s">
        <v>1530</v>
      </c>
      <c r="P520" s="19">
        <f t="shared" ca="1" si="8"/>
        <v>41.778082191780825</v>
      </c>
      <c r="Q520" s="13" t="s">
        <v>1531</v>
      </c>
      <c r="R520" s="17" t="s">
        <v>1532</v>
      </c>
    </row>
    <row r="521" spans="1:18" ht="15.75" x14ac:dyDescent="0.25">
      <c r="A521" s="5" t="s">
        <v>1540</v>
      </c>
      <c r="B521" s="5">
        <v>79410094</v>
      </c>
      <c r="C521" s="5" t="s">
        <v>1540</v>
      </c>
      <c r="D521" s="5" t="s">
        <v>1068</v>
      </c>
      <c r="E521" s="5" t="s">
        <v>1562</v>
      </c>
      <c r="F521" s="5" t="s">
        <v>1563</v>
      </c>
      <c r="G521" s="5" t="s">
        <v>1675</v>
      </c>
      <c r="H521" s="5" t="s">
        <v>1676</v>
      </c>
      <c r="I521" s="16">
        <v>42767</v>
      </c>
      <c r="J521" s="16">
        <v>42897</v>
      </c>
      <c r="K521" s="5" t="s">
        <v>1545</v>
      </c>
      <c r="L521" s="5" t="s">
        <v>1567</v>
      </c>
      <c r="M521" s="16">
        <v>24519</v>
      </c>
      <c r="N521" s="5">
        <v>14</v>
      </c>
      <c r="O521" s="5" t="s">
        <v>1539</v>
      </c>
      <c r="P521" s="19">
        <f t="shared" ca="1" si="8"/>
        <v>56.764383561643832</v>
      </c>
      <c r="Q521" s="13" t="s">
        <v>1531</v>
      </c>
      <c r="R521" s="17" t="s">
        <v>1532</v>
      </c>
    </row>
    <row r="522" spans="1:18" ht="15.75" x14ac:dyDescent="0.25">
      <c r="A522" s="5" t="s">
        <v>1540</v>
      </c>
      <c r="B522" s="5">
        <v>38212068</v>
      </c>
      <c r="C522" s="5" t="s">
        <v>1540</v>
      </c>
      <c r="D522" s="5" t="s">
        <v>482</v>
      </c>
      <c r="E522" s="5" t="s">
        <v>1533</v>
      </c>
      <c r="F522" s="5" t="s">
        <v>1534</v>
      </c>
      <c r="G522" s="5" t="s">
        <v>1543</v>
      </c>
      <c r="H522" s="5" t="s">
        <v>1544</v>
      </c>
      <c r="I522" s="16">
        <v>42779</v>
      </c>
      <c r="J522" s="16">
        <v>42897</v>
      </c>
      <c r="K522" s="5" t="s">
        <v>1545</v>
      </c>
      <c r="L522" s="5" t="s">
        <v>1529</v>
      </c>
      <c r="M522" s="16">
        <v>31366</v>
      </c>
      <c r="N522" s="5">
        <v>3</v>
      </c>
      <c r="O522" s="5" t="s">
        <v>1530</v>
      </c>
      <c r="P522" s="19">
        <f t="shared" ca="1" si="8"/>
        <v>38.005479452054793</v>
      </c>
      <c r="Q522" s="13" t="s">
        <v>1531</v>
      </c>
      <c r="R522" s="17" t="s">
        <v>1532</v>
      </c>
    </row>
    <row r="523" spans="1:18" ht="15.75" x14ac:dyDescent="0.25">
      <c r="A523" s="5" t="s">
        <v>1540</v>
      </c>
      <c r="B523" s="5">
        <v>79320628</v>
      </c>
      <c r="C523" s="5" t="s">
        <v>1540</v>
      </c>
      <c r="D523" s="5" t="s">
        <v>1054</v>
      </c>
      <c r="E523" s="5" t="s">
        <v>1541</v>
      </c>
      <c r="F523" s="5" t="s">
        <v>1571</v>
      </c>
      <c r="G523" s="5" t="s">
        <v>1543</v>
      </c>
      <c r="H523" s="5" t="s">
        <v>1544</v>
      </c>
      <c r="I523" s="16">
        <v>41309</v>
      </c>
      <c r="J523" s="16">
        <v>41354</v>
      </c>
      <c r="K523" s="5" t="s">
        <v>1545</v>
      </c>
      <c r="L523" s="5" t="s">
        <v>1546</v>
      </c>
      <c r="M523" s="16">
        <v>23647</v>
      </c>
      <c r="N523" s="5">
        <v>19</v>
      </c>
      <c r="O523" s="5" t="s">
        <v>1539</v>
      </c>
      <c r="P523" s="19">
        <f t="shared" ca="1" si="8"/>
        <v>59.153424657534245</v>
      </c>
      <c r="Q523" s="13" t="s">
        <v>1531</v>
      </c>
      <c r="R523" s="17" t="s">
        <v>1532</v>
      </c>
    </row>
    <row r="524" spans="1:18" ht="15.75" x14ac:dyDescent="0.25">
      <c r="A524" s="5" t="s">
        <v>1540</v>
      </c>
      <c r="B524" s="5">
        <v>1010185561</v>
      </c>
      <c r="C524" s="5" t="s">
        <v>1540</v>
      </c>
      <c r="D524" s="5" t="s">
        <v>1318</v>
      </c>
      <c r="E524" s="5" t="s">
        <v>1541</v>
      </c>
      <c r="F524" s="5" t="s">
        <v>1571</v>
      </c>
      <c r="G524" s="5" t="s">
        <v>1648</v>
      </c>
      <c r="H524" s="5" t="s">
        <v>1649</v>
      </c>
      <c r="I524" s="16">
        <v>42767</v>
      </c>
      <c r="J524" s="16">
        <v>43086</v>
      </c>
      <c r="K524" s="5" t="s">
        <v>1650</v>
      </c>
      <c r="L524" s="5" t="s">
        <v>1546</v>
      </c>
      <c r="M524" s="16">
        <v>32786</v>
      </c>
      <c r="N524" s="5">
        <v>6</v>
      </c>
      <c r="O524" s="5" t="s">
        <v>1530</v>
      </c>
      <c r="P524" s="19">
        <f t="shared" ca="1" si="8"/>
        <v>34.115068493150687</v>
      </c>
      <c r="Q524" s="13" t="s">
        <v>1531</v>
      </c>
      <c r="R524" s="17" t="s">
        <v>1538</v>
      </c>
    </row>
    <row r="525" spans="1:18" ht="15.75" x14ac:dyDescent="0.25">
      <c r="A525" s="5" t="s">
        <v>1540</v>
      </c>
      <c r="B525" s="5">
        <v>1032370043</v>
      </c>
      <c r="C525" s="5" t="s">
        <v>1540</v>
      </c>
      <c r="D525" s="5" t="s">
        <v>1395</v>
      </c>
      <c r="E525" s="5" t="s">
        <v>1533</v>
      </c>
      <c r="F525" s="5" t="s">
        <v>1534</v>
      </c>
      <c r="G525" s="5" t="s">
        <v>1550</v>
      </c>
      <c r="H525" s="5" t="s">
        <v>1551</v>
      </c>
      <c r="I525" s="16">
        <v>42782</v>
      </c>
      <c r="J525" s="16">
        <v>42897</v>
      </c>
      <c r="K525" s="5" t="s">
        <v>1552</v>
      </c>
      <c r="L525" s="5" t="s">
        <v>1529</v>
      </c>
      <c r="M525" s="16">
        <v>31632</v>
      </c>
      <c r="N525" s="5">
        <v>1</v>
      </c>
      <c r="O525" s="5" t="s">
        <v>1539</v>
      </c>
      <c r="P525" s="19">
        <f t="shared" ca="1" si="8"/>
        <v>37.276712328767125</v>
      </c>
      <c r="Q525" s="13" t="s">
        <v>1531</v>
      </c>
      <c r="R525" s="17" t="s">
        <v>1548</v>
      </c>
    </row>
    <row r="526" spans="1:18" ht="15.75" x14ac:dyDescent="0.25">
      <c r="A526" s="5" t="s">
        <v>1540</v>
      </c>
      <c r="B526" s="5">
        <v>52587797</v>
      </c>
      <c r="C526" s="5" t="s">
        <v>1540</v>
      </c>
      <c r="D526" s="5" t="s">
        <v>828</v>
      </c>
      <c r="E526" s="5" t="s">
        <v>1533</v>
      </c>
      <c r="F526" s="5" t="s">
        <v>1571</v>
      </c>
      <c r="G526" s="5" t="s">
        <v>1556</v>
      </c>
      <c r="H526" s="5" t="s">
        <v>1557</v>
      </c>
      <c r="I526" s="16">
        <v>42572</v>
      </c>
      <c r="J526" s="16">
        <v>42617</v>
      </c>
      <c r="K526" s="5" t="s">
        <v>1558</v>
      </c>
      <c r="L526" s="5" t="s">
        <v>1529</v>
      </c>
      <c r="M526" s="16">
        <v>26640</v>
      </c>
      <c r="N526" s="5">
        <v>6</v>
      </c>
      <c r="O526" s="5" t="s">
        <v>1530</v>
      </c>
      <c r="P526" s="19">
        <f t="shared" ca="1" si="8"/>
        <v>50.953424657534249</v>
      </c>
      <c r="Q526" s="13" t="s">
        <v>1531</v>
      </c>
      <c r="R526" s="17" t="s">
        <v>1538</v>
      </c>
    </row>
    <row r="527" spans="1:18" ht="15.75" x14ac:dyDescent="0.25">
      <c r="A527" s="5" t="s">
        <v>1540</v>
      </c>
      <c r="B527" s="5">
        <v>1047400437</v>
      </c>
      <c r="C527" s="5" t="s">
        <v>1540</v>
      </c>
      <c r="D527" s="5" t="s">
        <v>1416</v>
      </c>
      <c r="E527" s="5" t="s">
        <v>1541</v>
      </c>
      <c r="F527" s="5" t="s">
        <v>1580</v>
      </c>
      <c r="G527" s="5" t="s">
        <v>1581</v>
      </c>
      <c r="H527" s="5" t="s">
        <v>1582</v>
      </c>
      <c r="I527" s="16">
        <v>42744</v>
      </c>
      <c r="J527" s="16">
        <v>43086</v>
      </c>
      <c r="K527" s="5" t="s">
        <v>1583</v>
      </c>
      <c r="L527" s="5" t="s">
        <v>1576</v>
      </c>
      <c r="M527" s="16">
        <v>32347</v>
      </c>
      <c r="N527" s="5">
        <v>6</v>
      </c>
      <c r="O527" s="5" t="s">
        <v>1530</v>
      </c>
      <c r="P527" s="19">
        <f t="shared" ca="1" si="8"/>
        <v>35.317808219178083</v>
      </c>
      <c r="Q527" s="13" t="s">
        <v>1531</v>
      </c>
      <c r="R527" s="17" t="s">
        <v>1532</v>
      </c>
    </row>
    <row r="528" spans="1:18" ht="15.75" x14ac:dyDescent="0.25">
      <c r="A528" s="5" t="s">
        <v>1540</v>
      </c>
      <c r="B528" s="5">
        <v>79651464</v>
      </c>
      <c r="C528" s="5" t="s">
        <v>1540</v>
      </c>
      <c r="D528" s="5" t="s">
        <v>1113</v>
      </c>
      <c r="E528" s="5" t="s">
        <v>1533</v>
      </c>
      <c r="F528" s="5" t="s">
        <v>1542</v>
      </c>
      <c r="G528" s="5" t="s">
        <v>1526</v>
      </c>
      <c r="H528" s="5" t="s">
        <v>1527</v>
      </c>
      <c r="I528" s="16">
        <v>42767</v>
      </c>
      <c r="J528" s="16">
        <v>43086</v>
      </c>
      <c r="K528" s="5" t="s">
        <v>1528</v>
      </c>
      <c r="L528" s="5" t="s">
        <v>1529</v>
      </c>
      <c r="M528" s="16">
        <v>26649</v>
      </c>
      <c r="N528" s="5">
        <v>9</v>
      </c>
      <c r="O528" s="5" t="s">
        <v>1539</v>
      </c>
      <c r="P528" s="19">
        <f t="shared" ca="1" si="8"/>
        <v>50.92876712328767</v>
      </c>
      <c r="Q528" s="13" t="s">
        <v>1549</v>
      </c>
      <c r="R528" s="17" t="s">
        <v>1532</v>
      </c>
    </row>
    <row r="529" spans="1:18" ht="15.75" x14ac:dyDescent="0.25">
      <c r="A529" s="5" t="s">
        <v>1540</v>
      </c>
      <c r="B529" s="5">
        <v>52951847</v>
      </c>
      <c r="C529" s="5" t="s">
        <v>1540</v>
      </c>
      <c r="D529" s="5" t="s">
        <v>874</v>
      </c>
      <c r="E529" s="5" t="s">
        <v>1533</v>
      </c>
      <c r="F529" s="5" t="s">
        <v>1534</v>
      </c>
      <c r="G529" s="5" t="s">
        <v>1618</v>
      </c>
      <c r="H529" s="5" t="s">
        <v>1619</v>
      </c>
      <c r="I529" s="16">
        <v>42767</v>
      </c>
      <c r="J529" s="16">
        <v>42897</v>
      </c>
      <c r="K529" s="5" t="s">
        <v>1620</v>
      </c>
      <c r="L529" s="5" t="s">
        <v>1529</v>
      </c>
      <c r="M529" s="16">
        <v>30158</v>
      </c>
      <c r="N529" s="5">
        <v>11</v>
      </c>
      <c r="O529" s="5" t="s">
        <v>1530</v>
      </c>
      <c r="P529" s="19">
        <f t="shared" ca="1" si="8"/>
        <v>41.315068493150683</v>
      </c>
      <c r="Q529" s="13" t="s">
        <v>1531</v>
      </c>
      <c r="R529" s="17" t="s">
        <v>1532</v>
      </c>
    </row>
    <row r="530" spans="1:18" ht="15.75" x14ac:dyDescent="0.25">
      <c r="A530" s="5" t="s">
        <v>1540</v>
      </c>
      <c r="B530" s="5">
        <v>39775214</v>
      </c>
      <c r="C530" s="5" t="s">
        <v>1540</v>
      </c>
      <c r="D530" s="5" t="s">
        <v>507</v>
      </c>
      <c r="E530" s="5" t="s">
        <v>1562</v>
      </c>
      <c r="F530" s="5" t="s">
        <v>1563</v>
      </c>
      <c r="G530" s="5" t="s">
        <v>1627</v>
      </c>
      <c r="H530" s="5" t="s">
        <v>1628</v>
      </c>
      <c r="I530" s="16">
        <v>42748</v>
      </c>
      <c r="J530" s="16">
        <v>42885</v>
      </c>
      <c r="K530" s="5" t="s">
        <v>1583</v>
      </c>
      <c r="L530" s="5" t="s">
        <v>1587</v>
      </c>
      <c r="M530" s="16">
        <v>24554</v>
      </c>
      <c r="N530" s="5">
        <v>58</v>
      </c>
      <c r="O530" s="5" t="s">
        <v>1530</v>
      </c>
      <c r="P530" s="19">
        <f t="shared" ca="1" si="8"/>
        <v>56.668493150684931</v>
      </c>
      <c r="Q530" s="13" t="s">
        <v>1531</v>
      </c>
      <c r="R530" s="17" t="s">
        <v>1548</v>
      </c>
    </row>
    <row r="531" spans="1:18" ht="15.75" x14ac:dyDescent="0.25">
      <c r="A531" s="5" t="s">
        <v>1540</v>
      </c>
      <c r="B531" s="5">
        <v>79533410</v>
      </c>
      <c r="C531" s="5" t="s">
        <v>1540</v>
      </c>
      <c r="D531" s="5" t="s">
        <v>1088</v>
      </c>
      <c r="E531" s="5" t="s">
        <v>1533</v>
      </c>
      <c r="F531" s="5" t="s">
        <v>1534</v>
      </c>
      <c r="G531" s="5" t="s">
        <v>1618</v>
      </c>
      <c r="H531" s="5" t="s">
        <v>1619</v>
      </c>
      <c r="I531" s="16">
        <v>42767</v>
      </c>
      <c r="J531" s="16">
        <v>42897</v>
      </c>
      <c r="K531" s="5" t="s">
        <v>1620</v>
      </c>
      <c r="L531" s="5" t="s">
        <v>1529</v>
      </c>
      <c r="M531" s="16">
        <v>25445</v>
      </c>
      <c r="N531" s="5">
        <v>23</v>
      </c>
      <c r="O531" s="5" t="s">
        <v>1539</v>
      </c>
      <c r="P531" s="19">
        <f t="shared" ca="1" si="8"/>
        <v>54.227397260273975</v>
      </c>
      <c r="Q531" s="13" t="s">
        <v>1531</v>
      </c>
      <c r="R531" s="17" t="s">
        <v>1538</v>
      </c>
    </row>
    <row r="532" spans="1:18" ht="15.75" x14ac:dyDescent="0.25">
      <c r="A532" s="5" t="s">
        <v>1540</v>
      </c>
      <c r="B532" s="5">
        <v>45592994</v>
      </c>
      <c r="C532" s="5" t="s">
        <v>1540</v>
      </c>
      <c r="D532" s="5" t="s">
        <v>650</v>
      </c>
      <c r="E532" s="5" t="s">
        <v>1524</v>
      </c>
      <c r="F532" s="5" t="s">
        <v>1534</v>
      </c>
      <c r="G532" s="5" t="s">
        <v>1526</v>
      </c>
      <c r="H532" s="5" t="s">
        <v>1527</v>
      </c>
      <c r="I532" s="16">
        <v>42767</v>
      </c>
      <c r="J532" s="16">
        <v>42914</v>
      </c>
      <c r="K532" s="5" t="s">
        <v>1528</v>
      </c>
      <c r="L532" s="5" t="s">
        <v>1529</v>
      </c>
      <c r="M532" s="16">
        <v>28259</v>
      </c>
      <c r="N532" s="5">
        <v>7</v>
      </c>
      <c r="O532" s="5" t="s">
        <v>1530</v>
      </c>
      <c r="P532" s="19">
        <f t="shared" ca="1" si="8"/>
        <v>46.517808219178079</v>
      </c>
      <c r="Q532" s="13" t="s">
        <v>1531</v>
      </c>
      <c r="R532" s="17" t="s">
        <v>1538</v>
      </c>
    </row>
    <row r="533" spans="1:18" ht="15.75" x14ac:dyDescent="0.25">
      <c r="A533" s="5" t="s">
        <v>1540</v>
      </c>
      <c r="B533" s="5">
        <v>19344689</v>
      </c>
      <c r="C533" s="5" t="s">
        <v>1540</v>
      </c>
      <c r="D533" s="5" t="s">
        <v>279</v>
      </c>
      <c r="E533" s="5" t="s">
        <v>1541</v>
      </c>
      <c r="F533" s="5" t="s">
        <v>1534</v>
      </c>
      <c r="G533" s="5" t="s">
        <v>1543</v>
      </c>
      <c r="H533" s="5" t="s">
        <v>1544</v>
      </c>
      <c r="I533" s="16">
        <v>42767</v>
      </c>
      <c r="J533" s="16">
        <v>42897</v>
      </c>
      <c r="K533" s="5" t="s">
        <v>1545</v>
      </c>
      <c r="L533" s="5" t="s">
        <v>1546</v>
      </c>
      <c r="M533" s="16">
        <v>20573</v>
      </c>
      <c r="N533" s="5">
        <v>4</v>
      </c>
      <c r="O533" s="5" t="s">
        <v>1539</v>
      </c>
      <c r="P533" s="19">
        <f t="shared" ca="1" si="8"/>
        <v>67.575342465753423</v>
      </c>
      <c r="Q533" s="13" t="s">
        <v>1531</v>
      </c>
      <c r="R533" s="17" t="s">
        <v>1532</v>
      </c>
    </row>
    <row r="534" spans="1:18" ht="15.75" x14ac:dyDescent="0.25">
      <c r="A534" s="5" t="s">
        <v>1540</v>
      </c>
      <c r="B534" s="5">
        <v>1018415111</v>
      </c>
      <c r="C534" s="5" t="s">
        <v>1540</v>
      </c>
      <c r="D534" s="5" t="s">
        <v>1341</v>
      </c>
      <c r="E534" s="5" t="s">
        <v>1533</v>
      </c>
      <c r="F534" s="5" t="s">
        <v>1534</v>
      </c>
      <c r="G534" s="5" t="s">
        <v>1594</v>
      </c>
      <c r="H534" s="5" t="s">
        <v>1595</v>
      </c>
      <c r="I534" s="16">
        <v>42769</v>
      </c>
      <c r="J534" s="16">
        <v>42897</v>
      </c>
      <c r="K534" s="5" t="s">
        <v>1596</v>
      </c>
      <c r="L534" s="5" t="s">
        <v>1529</v>
      </c>
      <c r="M534" s="16">
        <v>32160</v>
      </c>
      <c r="N534" s="5">
        <v>2</v>
      </c>
      <c r="O534" s="5" t="s">
        <v>1539</v>
      </c>
      <c r="P534" s="19">
        <f t="shared" ca="1" si="8"/>
        <v>35.830136986301369</v>
      </c>
      <c r="Q534" s="13" t="s">
        <v>1531</v>
      </c>
      <c r="R534" s="17" t="s">
        <v>1532</v>
      </c>
    </row>
    <row r="535" spans="1:18" ht="15.75" x14ac:dyDescent="0.25">
      <c r="A535" s="5" t="s">
        <v>1540</v>
      </c>
      <c r="B535" s="5">
        <v>79745564</v>
      </c>
      <c r="C535" s="5" t="s">
        <v>1540</v>
      </c>
      <c r="D535" s="5" t="s">
        <v>1137</v>
      </c>
      <c r="E535" s="5" t="s">
        <v>1541</v>
      </c>
      <c r="F535" s="5" t="s">
        <v>1542</v>
      </c>
      <c r="G535" s="5" t="s">
        <v>1618</v>
      </c>
      <c r="H535" s="5" t="s">
        <v>1619</v>
      </c>
      <c r="I535" s="16">
        <v>42030</v>
      </c>
      <c r="J535" s="16">
        <v>42075</v>
      </c>
      <c r="K535" s="5" t="s">
        <v>1620</v>
      </c>
      <c r="L535" s="5" t="s">
        <v>1546</v>
      </c>
      <c r="M535" s="16">
        <v>28061</v>
      </c>
      <c r="N535" s="5">
        <v>20</v>
      </c>
      <c r="O535" s="5" t="s">
        <v>1539</v>
      </c>
      <c r="P535" s="19">
        <f t="shared" ca="1" si="8"/>
        <v>47.060273972602737</v>
      </c>
      <c r="Q535" s="13" t="s">
        <v>1549</v>
      </c>
      <c r="R535" s="17" t="s">
        <v>1532</v>
      </c>
    </row>
    <row r="536" spans="1:18" ht="15.75" x14ac:dyDescent="0.25">
      <c r="A536" s="5" t="s">
        <v>1540</v>
      </c>
      <c r="B536" s="5">
        <v>51869977</v>
      </c>
      <c r="C536" s="5" t="s">
        <v>1540</v>
      </c>
      <c r="D536" s="5" t="s">
        <v>712</v>
      </c>
      <c r="E536" s="5" t="s">
        <v>1524</v>
      </c>
      <c r="F536" s="5" t="s">
        <v>1525</v>
      </c>
      <c r="G536" s="5" t="s">
        <v>1526</v>
      </c>
      <c r="H536" s="5" t="s">
        <v>1527</v>
      </c>
      <c r="I536" s="16">
        <v>42842</v>
      </c>
      <c r="J536" s="16">
        <v>42914</v>
      </c>
      <c r="K536" s="5" t="s">
        <v>1528</v>
      </c>
      <c r="L536" s="5" t="s">
        <v>1529</v>
      </c>
      <c r="M536" s="16">
        <v>24264</v>
      </c>
      <c r="N536" s="5">
        <v>14</v>
      </c>
      <c r="O536" s="5" t="s">
        <v>1530</v>
      </c>
      <c r="P536" s="19">
        <f t="shared" ca="1" si="8"/>
        <v>57.463013698630135</v>
      </c>
      <c r="Q536" s="13" t="s">
        <v>1531</v>
      </c>
      <c r="R536" s="17" t="s">
        <v>1532</v>
      </c>
    </row>
    <row r="537" spans="1:18" ht="15.75" x14ac:dyDescent="0.25">
      <c r="A537" s="5" t="s">
        <v>1540</v>
      </c>
      <c r="B537" s="5">
        <v>14678370</v>
      </c>
      <c r="C537" s="5" t="s">
        <v>1540</v>
      </c>
      <c r="D537" s="5" t="s">
        <v>205</v>
      </c>
      <c r="E537" s="5" t="s">
        <v>1541</v>
      </c>
      <c r="F537" s="5" t="s">
        <v>1571</v>
      </c>
      <c r="G537" s="5" t="s">
        <v>1564</v>
      </c>
      <c r="H537" s="5" t="s">
        <v>1565</v>
      </c>
      <c r="I537" s="16">
        <v>42767</v>
      </c>
      <c r="J537" s="16">
        <v>43086</v>
      </c>
      <c r="K537" s="5" t="s">
        <v>1566</v>
      </c>
      <c r="L537" s="5" t="s">
        <v>1546</v>
      </c>
      <c r="M537" s="16">
        <v>31006</v>
      </c>
      <c r="N537" s="5">
        <v>5</v>
      </c>
      <c r="O537" s="5" t="s">
        <v>1539</v>
      </c>
      <c r="P537" s="19">
        <f t="shared" ca="1" si="8"/>
        <v>38.991780821917807</v>
      </c>
      <c r="Q537" s="13" t="s">
        <v>1531</v>
      </c>
      <c r="R537" s="17" t="s">
        <v>1538</v>
      </c>
    </row>
    <row r="538" spans="1:18" ht="15.75" x14ac:dyDescent="0.25">
      <c r="A538" s="5" t="s">
        <v>1540</v>
      </c>
      <c r="B538" s="5">
        <v>79289345</v>
      </c>
      <c r="C538" s="5" t="s">
        <v>1540</v>
      </c>
      <c r="D538" s="5" t="s">
        <v>1050</v>
      </c>
      <c r="E538" s="5" t="s">
        <v>1533</v>
      </c>
      <c r="F538" s="5" t="s">
        <v>1534</v>
      </c>
      <c r="G538" s="5" t="s">
        <v>1543</v>
      </c>
      <c r="H538" s="5" t="s">
        <v>1544</v>
      </c>
      <c r="I538" s="16">
        <v>42769</v>
      </c>
      <c r="J538" s="16">
        <v>42897</v>
      </c>
      <c r="K538" s="5" t="s">
        <v>1545</v>
      </c>
      <c r="L538" s="5" t="s">
        <v>1529</v>
      </c>
      <c r="M538" s="16">
        <v>23326</v>
      </c>
      <c r="N538" s="5">
        <v>22</v>
      </c>
      <c r="O538" s="5" t="s">
        <v>1539</v>
      </c>
      <c r="P538" s="19">
        <f t="shared" ca="1" si="8"/>
        <v>60.032876712328765</v>
      </c>
      <c r="Q538" s="13" t="s">
        <v>1531</v>
      </c>
      <c r="R538" s="17" t="s">
        <v>1532</v>
      </c>
    </row>
    <row r="539" spans="1:18" ht="15.75" x14ac:dyDescent="0.25">
      <c r="A539" s="5" t="s">
        <v>1540</v>
      </c>
      <c r="B539" s="5">
        <v>79689570</v>
      </c>
      <c r="C539" s="5" t="s">
        <v>1540</v>
      </c>
      <c r="D539" s="5" t="s">
        <v>1122</v>
      </c>
      <c r="E539" s="5" t="s">
        <v>1541</v>
      </c>
      <c r="F539" s="5" t="s">
        <v>1534</v>
      </c>
      <c r="G539" s="5" t="s">
        <v>1594</v>
      </c>
      <c r="H539" s="5" t="s">
        <v>1595</v>
      </c>
      <c r="I539" s="16">
        <v>42767</v>
      </c>
      <c r="J539" s="16">
        <v>42897</v>
      </c>
      <c r="K539" s="5" t="s">
        <v>1596</v>
      </c>
      <c r="L539" s="5" t="s">
        <v>1546</v>
      </c>
      <c r="M539" s="16">
        <v>27738</v>
      </c>
      <c r="N539" s="5">
        <v>15</v>
      </c>
      <c r="O539" s="5" t="s">
        <v>1539</v>
      </c>
      <c r="P539" s="19">
        <f t="shared" ca="1" si="8"/>
        <v>47.945205479452056</v>
      </c>
      <c r="Q539" s="13" t="s">
        <v>1531</v>
      </c>
      <c r="R539" s="17" t="s">
        <v>1532</v>
      </c>
    </row>
    <row r="540" spans="1:18" ht="15.75" x14ac:dyDescent="0.25">
      <c r="A540" s="5" t="s">
        <v>1540</v>
      </c>
      <c r="B540" s="5">
        <v>51665696</v>
      </c>
      <c r="C540" s="5" t="s">
        <v>1540</v>
      </c>
      <c r="D540" s="5" t="s">
        <v>688</v>
      </c>
      <c r="E540" s="5" t="s">
        <v>1533</v>
      </c>
      <c r="F540" s="5" t="s">
        <v>1542</v>
      </c>
      <c r="G540" s="5" t="s">
        <v>1621</v>
      </c>
      <c r="H540" s="5" t="s">
        <v>1622</v>
      </c>
      <c r="I540" s="16">
        <v>42767</v>
      </c>
      <c r="J540" s="16">
        <v>42897</v>
      </c>
      <c r="K540" s="5" t="s">
        <v>1579</v>
      </c>
      <c r="L540" s="5" t="s">
        <v>1529</v>
      </c>
      <c r="M540" s="16">
        <v>22792</v>
      </c>
      <c r="N540" s="5">
        <v>19</v>
      </c>
      <c r="O540" s="5" t="s">
        <v>1530</v>
      </c>
      <c r="P540" s="19">
        <f t="shared" ca="1" si="8"/>
        <v>61.495890410958907</v>
      </c>
      <c r="Q540" s="13" t="s">
        <v>1547</v>
      </c>
      <c r="R540" s="17" t="s">
        <v>1532</v>
      </c>
    </row>
    <row r="541" spans="1:18" ht="15.75" x14ac:dyDescent="0.25">
      <c r="A541" s="5" t="s">
        <v>1540</v>
      </c>
      <c r="B541" s="5">
        <v>19411215</v>
      </c>
      <c r="C541" s="5" t="s">
        <v>1540</v>
      </c>
      <c r="D541" s="5" t="s">
        <v>290</v>
      </c>
      <c r="E541" s="5" t="s">
        <v>1541</v>
      </c>
      <c r="F541" s="5" t="s">
        <v>1542</v>
      </c>
      <c r="G541" s="5" t="s">
        <v>1543</v>
      </c>
      <c r="H541" s="5" t="s">
        <v>1544</v>
      </c>
      <c r="I541" s="16">
        <v>39463</v>
      </c>
      <c r="J541" s="16">
        <v>39508</v>
      </c>
      <c r="K541" s="5" t="s">
        <v>1545</v>
      </c>
      <c r="L541" s="5" t="s">
        <v>1546</v>
      </c>
      <c r="M541" s="16">
        <v>22192</v>
      </c>
      <c r="N541" s="5">
        <v>1</v>
      </c>
      <c r="O541" s="5" t="s">
        <v>1539</v>
      </c>
      <c r="P541" s="19">
        <f t="shared" ca="1" si="8"/>
        <v>63.139726027397259</v>
      </c>
      <c r="Q541" s="13" t="s">
        <v>1547</v>
      </c>
      <c r="R541" s="17" t="s">
        <v>1532</v>
      </c>
    </row>
    <row r="542" spans="1:18" ht="15.75" x14ac:dyDescent="0.25">
      <c r="A542" s="5" t="s">
        <v>1540</v>
      </c>
      <c r="B542" s="5">
        <v>3086318</v>
      </c>
      <c r="C542" s="5" t="s">
        <v>1540</v>
      </c>
      <c r="D542" s="5" t="s">
        <v>16</v>
      </c>
      <c r="E542" s="5" t="s">
        <v>1541</v>
      </c>
      <c r="F542" s="5" t="s">
        <v>1534</v>
      </c>
      <c r="G542" s="5" t="s">
        <v>1550</v>
      </c>
      <c r="H542" s="5" t="s">
        <v>1551</v>
      </c>
      <c r="I542" s="16">
        <v>42773</v>
      </c>
      <c r="J542" s="16">
        <v>42897</v>
      </c>
      <c r="K542" s="5" t="s">
        <v>1552</v>
      </c>
      <c r="L542" s="5" t="s">
        <v>1546</v>
      </c>
      <c r="M542" s="16">
        <v>26096</v>
      </c>
      <c r="N542" s="5">
        <v>1</v>
      </c>
      <c r="O542" s="5" t="s">
        <v>1539</v>
      </c>
      <c r="P542" s="19">
        <f t="shared" ca="1" si="8"/>
        <v>52.443835616438356</v>
      </c>
      <c r="Q542" s="13" t="s">
        <v>1531</v>
      </c>
      <c r="R542" s="17" t="s">
        <v>1548</v>
      </c>
    </row>
    <row r="543" spans="1:18" ht="15.75" x14ac:dyDescent="0.25">
      <c r="A543" s="5" t="s">
        <v>1540</v>
      </c>
      <c r="B543" s="5">
        <v>1019014479</v>
      </c>
      <c r="C543" s="5" t="s">
        <v>1540</v>
      </c>
      <c r="D543" s="5" t="s">
        <v>1352</v>
      </c>
      <c r="E543" s="5" t="s">
        <v>1541</v>
      </c>
      <c r="F543" s="5" t="s">
        <v>1534</v>
      </c>
      <c r="G543" s="5" t="s">
        <v>1602</v>
      </c>
      <c r="H543" s="5" t="s">
        <v>1603</v>
      </c>
      <c r="I543" s="16">
        <v>42767</v>
      </c>
      <c r="J543" s="16">
        <v>42897</v>
      </c>
      <c r="K543" s="5" t="s">
        <v>1604</v>
      </c>
      <c r="L543" s="5" t="s">
        <v>1546</v>
      </c>
      <c r="M543" s="16">
        <v>31884</v>
      </c>
      <c r="N543" s="5">
        <v>4</v>
      </c>
      <c r="O543" s="5" t="s">
        <v>1539</v>
      </c>
      <c r="P543" s="19">
        <f t="shared" ca="1" si="8"/>
        <v>36.586301369863016</v>
      </c>
      <c r="Q543" s="13" t="s">
        <v>1531</v>
      </c>
      <c r="R543" s="17" t="s">
        <v>1548</v>
      </c>
    </row>
    <row r="544" spans="1:18" ht="15.75" x14ac:dyDescent="0.25">
      <c r="A544" s="5" t="s">
        <v>1540</v>
      </c>
      <c r="B544" s="5">
        <v>53016669</v>
      </c>
      <c r="C544" s="5" t="s">
        <v>1540</v>
      </c>
      <c r="D544" s="5" t="s">
        <v>886</v>
      </c>
      <c r="E544" s="5" t="s">
        <v>1541</v>
      </c>
      <c r="F544" s="5" t="s">
        <v>1542</v>
      </c>
      <c r="G544" s="5" t="s">
        <v>1553</v>
      </c>
      <c r="H544" s="5" t="s">
        <v>1554</v>
      </c>
      <c r="I544" s="16">
        <v>42030</v>
      </c>
      <c r="J544" s="16">
        <v>42075</v>
      </c>
      <c r="K544" s="5" t="s">
        <v>1555</v>
      </c>
      <c r="L544" s="5" t="s">
        <v>1546</v>
      </c>
      <c r="M544" s="16">
        <v>30928</v>
      </c>
      <c r="N544" s="5">
        <v>2</v>
      </c>
      <c r="O544" s="5" t="s">
        <v>1530</v>
      </c>
      <c r="P544" s="19">
        <f t="shared" ca="1" si="8"/>
        <v>39.205479452054796</v>
      </c>
      <c r="Q544" s="13" t="s">
        <v>1549</v>
      </c>
      <c r="R544" s="17" t="s">
        <v>1532</v>
      </c>
    </row>
    <row r="545" spans="1:18" ht="15.75" x14ac:dyDescent="0.25">
      <c r="A545" s="5" t="s">
        <v>1540</v>
      </c>
      <c r="B545" s="5">
        <v>79109356</v>
      </c>
      <c r="C545" s="5" t="s">
        <v>1540</v>
      </c>
      <c r="D545" s="5" t="s">
        <v>1034</v>
      </c>
      <c r="E545" s="5" t="s">
        <v>1533</v>
      </c>
      <c r="F545" s="5" t="s">
        <v>1534</v>
      </c>
      <c r="G545" s="5" t="s">
        <v>1550</v>
      </c>
      <c r="H545" s="5" t="s">
        <v>1551</v>
      </c>
      <c r="I545" s="16">
        <v>42767</v>
      </c>
      <c r="J545" s="16">
        <v>42897</v>
      </c>
      <c r="K545" s="5" t="s">
        <v>1552</v>
      </c>
      <c r="L545" s="5" t="s">
        <v>1529</v>
      </c>
      <c r="M545" s="16">
        <v>22400</v>
      </c>
      <c r="N545" s="5">
        <v>3</v>
      </c>
      <c r="O545" s="5" t="s">
        <v>1539</v>
      </c>
      <c r="P545" s="19">
        <f t="shared" ca="1" si="8"/>
        <v>62.56986301369863</v>
      </c>
      <c r="Q545" s="13" t="s">
        <v>1531</v>
      </c>
      <c r="R545" s="17" t="s">
        <v>1548</v>
      </c>
    </row>
    <row r="546" spans="1:18" ht="15.75" x14ac:dyDescent="0.25">
      <c r="A546" s="5" t="s">
        <v>1540</v>
      </c>
      <c r="B546" s="5">
        <v>2951058</v>
      </c>
      <c r="C546" s="5" t="s">
        <v>1540</v>
      </c>
      <c r="D546" s="5" t="s">
        <v>14</v>
      </c>
      <c r="E546" s="5" t="s">
        <v>1562</v>
      </c>
      <c r="F546" s="5" t="s">
        <v>1563</v>
      </c>
      <c r="G546" s="5" t="s">
        <v>1594</v>
      </c>
      <c r="H546" s="5" t="s">
        <v>1595</v>
      </c>
      <c r="I546" s="16">
        <v>42772</v>
      </c>
      <c r="J546" s="16">
        <v>42897</v>
      </c>
      <c r="K546" s="5" t="s">
        <v>1596</v>
      </c>
      <c r="L546" s="5" t="s">
        <v>1567</v>
      </c>
      <c r="M546" s="16">
        <v>35796</v>
      </c>
      <c r="N546" s="5">
        <v>8</v>
      </c>
      <c r="O546" s="5" t="s">
        <v>1539</v>
      </c>
      <c r="P546" s="19">
        <f t="shared" ca="1" si="8"/>
        <v>25.86849315068493</v>
      </c>
      <c r="Q546" s="13" t="s">
        <v>1531</v>
      </c>
      <c r="R546" s="17" t="s">
        <v>1532</v>
      </c>
    </row>
    <row r="547" spans="1:18" ht="15.75" x14ac:dyDescent="0.25">
      <c r="A547" s="5" t="s">
        <v>1540</v>
      </c>
      <c r="B547" s="5">
        <v>52704487</v>
      </c>
      <c r="C547" s="5" t="s">
        <v>1540</v>
      </c>
      <c r="D547" s="5" t="s">
        <v>833</v>
      </c>
      <c r="E547" s="5" t="s">
        <v>1562</v>
      </c>
      <c r="F547" s="5" t="s">
        <v>1580</v>
      </c>
      <c r="G547" s="5" t="s">
        <v>1588</v>
      </c>
      <c r="H547" s="5" t="s">
        <v>1617</v>
      </c>
      <c r="I547" s="16">
        <v>42829</v>
      </c>
      <c r="J547" s="16">
        <v>42902</v>
      </c>
      <c r="K547" s="5" t="s">
        <v>1561</v>
      </c>
      <c r="L547" s="5" t="s">
        <v>1587</v>
      </c>
      <c r="M547" s="16">
        <v>29120</v>
      </c>
      <c r="N547" s="5">
        <v>1</v>
      </c>
      <c r="O547" s="5" t="s">
        <v>1530</v>
      </c>
      <c r="P547" s="19">
        <f t="shared" ca="1" si="8"/>
        <v>44.158904109589038</v>
      </c>
      <c r="Q547" s="13" t="s">
        <v>1531</v>
      </c>
      <c r="R547" s="17" t="s">
        <v>1548</v>
      </c>
    </row>
    <row r="548" spans="1:18" ht="15.75" x14ac:dyDescent="0.25">
      <c r="A548" s="5" t="s">
        <v>1540</v>
      </c>
      <c r="B548" s="5">
        <v>39669249</v>
      </c>
      <c r="C548" s="5" t="s">
        <v>1540</v>
      </c>
      <c r="D548" s="5" t="s">
        <v>496</v>
      </c>
      <c r="E548" s="5" t="s">
        <v>1533</v>
      </c>
      <c r="F548" s="5" t="s">
        <v>1571</v>
      </c>
      <c r="G548" s="5" t="s">
        <v>1613</v>
      </c>
      <c r="H548" s="5" t="s">
        <v>1614</v>
      </c>
      <c r="I548" s="16">
        <v>42767</v>
      </c>
      <c r="J548" s="16">
        <v>43086</v>
      </c>
      <c r="K548" s="5" t="s">
        <v>1615</v>
      </c>
      <c r="L548" s="5" t="s">
        <v>1529</v>
      </c>
      <c r="M548" s="16">
        <v>26758</v>
      </c>
      <c r="N548" s="5">
        <v>10</v>
      </c>
      <c r="O548" s="5" t="s">
        <v>1530</v>
      </c>
      <c r="P548" s="19">
        <f t="shared" ca="1" si="8"/>
        <v>50.630136986301373</v>
      </c>
      <c r="Q548" s="13" t="s">
        <v>1531</v>
      </c>
      <c r="R548" s="17" t="s">
        <v>1532</v>
      </c>
    </row>
    <row r="549" spans="1:18" ht="15.75" x14ac:dyDescent="0.25">
      <c r="A549" s="5" t="s">
        <v>1540</v>
      </c>
      <c r="B549" s="5">
        <v>52333885</v>
      </c>
      <c r="C549" s="5" t="s">
        <v>1540</v>
      </c>
      <c r="D549" s="5" t="s">
        <v>791</v>
      </c>
      <c r="E549" s="5" t="s">
        <v>1541</v>
      </c>
      <c r="F549" s="5" t="s">
        <v>1571</v>
      </c>
      <c r="G549" s="5" t="s">
        <v>1556</v>
      </c>
      <c r="H549" s="5" t="s">
        <v>1557</v>
      </c>
      <c r="I549" s="16">
        <v>42030</v>
      </c>
      <c r="J549" s="16">
        <v>43003</v>
      </c>
      <c r="K549" s="5" t="s">
        <v>1558</v>
      </c>
      <c r="L549" s="5" t="s">
        <v>1546</v>
      </c>
      <c r="M549" s="16">
        <v>27734</v>
      </c>
      <c r="N549" s="5">
        <v>7</v>
      </c>
      <c r="O549" s="5" t="s">
        <v>1530</v>
      </c>
      <c r="P549" s="19">
        <f t="shared" ca="1" si="8"/>
        <v>47.956164383561642</v>
      </c>
      <c r="Q549" s="13" t="s">
        <v>1531</v>
      </c>
      <c r="R549" s="17" t="s">
        <v>1532</v>
      </c>
    </row>
    <row r="550" spans="1:18" ht="15.75" x14ac:dyDescent="0.25">
      <c r="A550" s="5" t="s">
        <v>1540</v>
      </c>
      <c r="B550" s="5">
        <v>1012346975</v>
      </c>
      <c r="C550" s="5" t="s">
        <v>1540</v>
      </c>
      <c r="D550" s="5" t="s">
        <v>1321</v>
      </c>
      <c r="E550" s="5" t="s">
        <v>1524</v>
      </c>
      <c r="F550" s="5" t="s">
        <v>1525</v>
      </c>
      <c r="G550" s="5" t="s">
        <v>1526</v>
      </c>
      <c r="H550" s="5" t="s">
        <v>1527</v>
      </c>
      <c r="I550" s="16">
        <v>42842</v>
      </c>
      <c r="J550" s="16">
        <v>42914</v>
      </c>
      <c r="K550" s="5" t="s">
        <v>1528</v>
      </c>
      <c r="L550" s="5" t="s">
        <v>1529</v>
      </c>
      <c r="M550" s="16">
        <v>32462</v>
      </c>
      <c r="N550" s="5">
        <v>1</v>
      </c>
      <c r="O550" s="5" t="s">
        <v>1530</v>
      </c>
      <c r="P550" s="19">
        <f t="shared" ca="1" si="8"/>
        <v>35.0027397260274</v>
      </c>
      <c r="Q550" s="13" t="s">
        <v>1531</v>
      </c>
      <c r="R550" s="17" t="s">
        <v>1532</v>
      </c>
    </row>
    <row r="551" spans="1:18" ht="15.75" x14ac:dyDescent="0.25">
      <c r="A551" s="5" t="s">
        <v>1540</v>
      </c>
      <c r="B551" s="5">
        <v>40327444</v>
      </c>
      <c r="C551" s="5" t="s">
        <v>1540</v>
      </c>
      <c r="D551" s="5" t="s">
        <v>512</v>
      </c>
      <c r="E551" s="5" t="s">
        <v>1541</v>
      </c>
      <c r="F551" s="5" t="s">
        <v>1534</v>
      </c>
      <c r="G551" s="5" t="s">
        <v>1550</v>
      </c>
      <c r="H551" s="5" t="s">
        <v>1551</v>
      </c>
      <c r="I551" s="16">
        <v>42767</v>
      </c>
      <c r="J551" s="16">
        <v>42897</v>
      </c>
      <c r="K551" s="5" t="s">
        <v>1552</v>
      </c>
      <c r="L551" s="5" t="s">
        <v>1546</v>
      </c>
      <c r="M551" s="16">
        <v>30599</v>
      </c>
      <c r="N551" s="5">
        <v>2</v>
      </c>
      <c r="O551" s="5" t="s">
        <v>1530</v>
      </c>
      <c r="P551" s="19">
        <f t="shared" ca="1" si="8"/>
        <v>40.106849315068494</v>
      </c>
      <c r="Q551" s="13" t="s">
        <v>1531</v>
      </c>
      <c r="R551" s="17" t="s">
        <v>1548</v>
      </c>
    </row>
    <row r="552" spans="1:18" ht="15.75" x14ac:dyDescent="0.25">
      <c r="A552" s="5" t="s">
        <v>1540</v>
      </c>
      <c r="B552" s="5">
        <v>77183258</v>
      </c>
      <c r="C552" s="5" t="s">
        <v>1540</v>
      </c>
      <c r="D552" s="5" t="s">
        <v>1018</v>
      </c>
      <c r="E552" s="5" t="s">
        <v>1541</v>
      </c>
      <c r="F552" s="5" t="s">
        <v>1534</v>
      </c>
      <c r="G552" s="5" t="s">
        <v>1639</v>
      </c>
      <c r="H552" s="5" t="s">
        <v>1640</v>
      </c>
      <c r="I552" s="16">
        <v>42767</v>
      </c>
      <c r="J552" s="16">
        <v>42897</v>
      </c>
      <c r="K552" s="5" t="s">
        <v>1641</v>
      </c>
      <c r="L552" s="5" t="s">
        <v>1546</v>
      </c>
      <c r="M552" s="16">
        <v>27483</v>
      </c>
      <c r="N552" s="5">
        <v>3</v>
      </c>
      <c r="O552" s="5" t="s">
        <v>1539</v>
      </c>
      <c r="P552" s="19">
        <f t="shared" ca="1" si="8"/>
        <v>48.643835616438359</v>
      </c>
      <c r="Q552" s="13" t="s">
        <v>1531</v>
      </c>
      <c r="R552" s="17" t="s">
        <v>1538</v>
      </c>
    </row>
    <row r="553" spans="1:18" ht="15.75" x14ac:dyDescent="0.25">
      <c r="A553" s="5" t="s">
        <v>1540</v>
      </c>
      <c r="B553" s="5">
        <v>52995141</v>
      </c>
      <c r="C553" s="5" t="s">
        <v>1540</v>
      </c>
      <c r="D553" s="5" t="s">
        <v>882</v>
      </c>
      <c r="E553" s="5" t="s">
        <v>1541</v>
      </c>
      <c r="F553" s="5" t="s">
        <v>1534</v>
      </c>
      <c r="G553" s="5" t="s">
        <v>1553</v>
      </c>
      <c r="H553" s="5" t="s">
        <v>1554</v>
      </c>
      <c r="I553" s="16">
        <v>42767</v>
      </c>
      <c r="J553" s="16">
        <v>42897</v>
      </c>
      <c r="K553" s="5" t="s">
        <v>1555</v>
      </c>
      <c r="L553" s="5" t="s">
        <v>1546</v>
      </c>
      <c r="M553" s="16">
        <v>30705</v>
      </c>
      <c r="N553" s="5">
        <v>4</v>
      </c>
      <c r="O553" s="5" t="s">
        <v>1530</v>
      </c>
      <c r="P553" s="19">
        <f t="shared" ca="1" si="8"/>
        <v>39.816438356164383</v>
      </c>
      <c r="Q553" s="13" t="s">
        <v>1531</v>
      </c>
      <c r="R553" s="17" t="s">
        <v>1548</v>
      </c>
    </row>
    <row r="554" spans="1:18" ht="15.75" x14ac:dyDescent="0.25">
      <c r="A554" s="5" t="s">
        <v>1540</v>
      </c>
      <c r="B554" s="5">
        <v>52074535</v>
      </c>
      <c r="C554" s="5" t="s">
        <v>1540</v>
      </c>
      <c r="D554" s="5" t="s">
        <v>754</v>
      </c>
      <c r="E554" s="5" t="s">
        <v>1541</v>
      </c>
      <c r="F554" s="5" t="s">
        <v>1580</v>
      </c>
      <c r="G554" s="5" t="s">
        <v>1600</v>
      </c>
      <c r="H554" s="5" t="s">
        <v>1665</v>
      </c>
      <c r="I554" s="16">
        <v>42748</v>
      </c>
      <c r="J554" s="16">
        <v>42918</v>
      </c>
      <c r="K554" s="5" t="s">
        <v>1583</v>
      </c>
      <c r="L554" s="5" t="s">
        <v>1576</v>
      </c>
      <c r="M554" s="16">
        <v>26653</v>
      </c>
      <c r="N554" s="5">
        <v>3</v>
      </c>
      <c r="O554" s="5" t="s">
        <v>1530</v>
      </c>
      <c r="P554" s="19">
        <f t="shared" ca="1" si="8"/>
        <v>50.917808219178085</v>
      </c>
      <c r="Q554" s="13" t="s">
        <v>1531</v>
      </c>
      <c r="R554" s="17" t="s">
        <v>1548</v>
      </c>
    </row>
    <row r="555" spans="1:18" ht="15.75" x14ac:dyDescent="0.25">
      <c r="A555" s="5" t="s">
        <v>1540</v>
      </c>
      <c r="B555" s="5">
        <v>1082867590</v>
      </c>
      <c r="C555" s="5" t="s">
        <v>1540</v>
      </c>
      <c r="D555" s="5" t="s">
        <v>1451</v>
      </c>
      <c r="E555" s="5" t="s">
        <v>1533</v>
      </c>
      <c r="F555" s="5" t="s">
        <v>1534</v>
      </c>
      <c r="G555" s="5" t="s">
        <v>1629</v>
      </c>
      <c r="H555" s="5" t="s">
        <v>1630</v>
      </c>
      <c r="I555" s="16">
        <v>42767</v>
      </c>
      <c r="J555" s="16">
        <v>42897</v>
      </c>
      <c r="K555" s="5" t="s">
        <v>1631</v>
      </c>
      <c r="L555" s="5" t="s">
        <v>1529</v>
      </c>
      <c r="M555" s="16">
        <v>32051</v>
      </c>
      <c r="N555" s="5">
        <v>3</v>
      </c>
      <c r="O555" s="5" t="s">
        <v>1539</v>
      </c>
      <c r="P555" s="19">
        <f t="shared" ca="1" si="8"/>
        <v>36.128767123287673</v>
      </c>
      <c r="Q555" s="13" t="s">
        <v>1531</v>
      </c>
      <c r="R555" s="17" t="s">
        <v>1663</v>
      </c>
    </row>
    <row r="556" spans="1:18" ht="15.75" x14ac:dyDescent="0.25">
      <c r="A556" s="5" t="s">
        <v>1540</v>
      </c>
      <c r="B556" s="5">
        <v>19071040</v>
      </c>
      <c r="C556" s="5" t="s">
        <v>1540</v>
      </c>
      <c r="D556" s="5" t="s">
        <v>259</v>
      </c>
      <c r="E556" s="5" t="s">
        <v>1541</v>
      </c>
      <c r="F556" s="5" t="s">
        <v>1542</v>
      </c>
      <c r="G556" s="5" t="s">
        <v>1543</v>
      </c>
      <c r="H556" s="5" t="s">
        <v>1544</v>
      </c>
      <c r="I556" s="16">
        <v>42394</v>
      </c>
      <c r="J556" s="16">
        <v>42439</v>
      </c>
      <c r="K556" s="5" t="s">
        <v>1545</v>
      </c>
      <c r="L556" s="5" t="s">
        <v>1546</v>
      </c>
      <c r="M556" s="16">
        <v>37615</v>
      </c>
      <c r="N556" s="5">
        <v>7</v>
      </c>
      <c r="O556" s="5" t="s">
        <v>1539</v>
      </c>
      <c r="P556" s="19">
        <f t="shared" ca="1" si="8"/>
        <v>20.884931506849316</v>
      </c>
      <c r="Q556" s="13" t="s">
        <v>1549</v>
      </c>
      <c r="R556" s="17" t="s">
        <v>1532</v>
      </c>
    </row>
    <row r="557" spans="1:18" ht="15.75" x14ac:dyDescent="0.25">
      <c r="A557" s="5" t="s">
        <v>1540</v>
      </c>
      <c r="B557" s="5">
        <v>52085181</v>
      </c>
      <c r="C557" s="5" t="s">
        <v>1540</v>
      </c>
      <c r="D557" s="5" t="s">
        <v>757</v>
      </c>
      <c r="E557" s="5" t="s">
        <v>1533</v>
      </c>
      <c r="F557" s="5" t="s">
        <v>1534</v>
      </c>
      <c r="G557" s="5" t="s">
        <v>1618</v>
      </c>
      <c r="H557" s="5" t="s">
        <v>1619</v>
      </c>
      <c r="I557" s="16">
        <v>42795</v>
      </c>
      <c r="J557" s="16">
        <v>42897</v>
      </c>
      <c r="K557" s="5" t="s">
        <v>1620</v>
      </c>
      <c r="L557" s="5" t="s">
        <v>1529</v>
      </c>
      <c r="M557" s="16">
        <v>27061</v>
      </c>
      <c r="N557" s="5">
        <v>1</v>
      </c>
      <c r="O557" s="5" t="s">
        <v>1530</v>
      </c>
      <c r="P557" s="19">
        <f t="shared" ca="1" si="8"/>
        <v>49.8</v>
      </c>
      <c r="Q557" s="13" t="s">
        <v>1531</v>
      </c>
      <c r="R557" s="17" t="s">
        <v>1548</v>
      </c>
    </row>
    <row r="558" spans="1:18" ht="15.75" x14ac:dyDescent="0.25">
      <c r="A558" s="5" t="s">
        <v>1540</v>
      </c>
      <c r="B558" s="5">
        <v>13012198</v>
      </c>
      <c r="C558" s="5" t="s">
        <v>1540</v>
      </c>
      <c r="D558" s="5" t="s">
        <v>187</v>
      </c>
      <c r="E558" s="5" t="s">
        <v>1533</v>
      </c>
      <c r="F558" s="5" t="s">
        <v>1534</v>
      </c>
      <c r="G558" s="5" t="s">
        <v>1591</v>
      </c>
      <c r="H558" s="5" t="s">
        <v>1592</v>
      </c>
      <c r="I558" s="16">
        <v>42776</v>
      </c>
      <c r="J558" s="16">
        <v>42897</v>
      </c>
      <c r="K558" s="5" t="s">
        <v>1593</v>
      </c>
      <c r="L558" s="5" t="s">
        <v>1529</v>
      </c>
      <c r="M558" s="16">
        <v>23353</v>
      </c>
      <c r="N558" s="5">
        <v>1</v>
      </c>
      <c r="O558" s="5" t="s">
        <v>1539</v>
      </c>
      <c r="P558" s="19">
        <f t="shared" ca="1" si="8"/>
        <v>59.958904109589042</v>
      </c>
      <c r="Q558" s="13" t="s">
        <v>1531</v>
      </c>
      <c r="R558" s="17" t="s">
        <v>1548</v>
      </c>
    </row>
    <row r="559" spans="1:18" ht="15.75" x14ac:dyDescent="0.25">
      <c r="A559" s="5" t="s">
        <v>1540</v>
      </c>
      <c r="B559" s="5">
        <v>80758962</v>
      </c>
      <c r="C559" s="5" t="s">
        <v>1540</v>
      </c>
      <c r="D559" s="5" t="s">
        <v>1245</v>
      </c>
      <c r="E559" s="5" t="s">
        <v>1541</v>
      </c>
      <c r="F559" s="5" t="s">
        <v>1571</v>
      </c>
      <c r="G559" s="5" t="s">
        <v>1550</v>
      </c>
      <c r="H559" s="5" t="s">
        <v>1551</v>
      </c>
      <c r="I559" s="16">
        <v>42767</v>
      </c>
      <c r="J559" s="16">
        <v>43086</v>
      </c>
      <c r="K559" s="5" t="s">
        <v>1552</v>
      </c>
      <c r="L559" s="5" t="s">
        <v>1546</v>
      </c>
      <c r="M559" s="16">
        <v>30635</v>
      </c>
      <c r="N559" s="5">
        <v>4</v>
      </c>
      <c r="O559" s="5" t="s">
        <v>1539</v>
      </c>
      <c r="P559" s="19">
        <f t="shared" ca="1" si="8"/>
        <v>40.008219178082193</v>
      </c>
      <c r="Q559" s="13" t="s">
        <v>1531</v>
      </c>
      <c r="R559" s="17" t="s">
        <v>1532</v>
      </c>
    </row>
    <row r="560" spans="1:18" ht="15.75" x14ac:dyDescent="0.25">
      <c r="A560" s="5" t="s">
        <v>1540</v>
      </c>
      <c r="B560" s="5">
        <v>52846660</v>
      </c>
      <c r="C560" s="5" t="s">
        <v>1540</v>
      </c>
      <c r="D560" s="5" t="s">
        <v>861</v>
      </c>
      <c r="E560" s="5" t="s">
        <v>1541</v>
      </c>
      <c r="F560" s="5" t="s">
        <v>1542</v>
      </c>
      <c r="G560" s="5" t="s">
        <v>1618</v>
      </c>
      <c r="H560" s="5" t="s">
        <v>1619</v>
      </c>
      <c r="I560" s="16">
        <v>42030</v>
      </c>
      <c r="J560" s="16">
        <v>42075</v>
      </c>
      <c r="K560" s="5" t="s">
        <v>1620</v>
      </c>
      <c r="L560" s="5" t="s">
        <v>1546</v>
      </c>
      <c r="M560" s="16">
        <v>29194</v>
      </c>
      <c r="N560" s="5">
        <v>11</v>
      </c>
      <c r="O560" s="5" t="s">
        <v>1530</v>
      </c>
      <c r="P560" s="19">
        <f t="shared" ca="1" si="8"/>
        <v>43.956164383561642</v>
      </c>
      <c r="Q560" s="13" t="s">
        <v>1547</v>
      </c>
      <c r="R560" s="17" t="s">
        <v>1548</v>
      </c>
    </row>
    <row r="561" spans="1:18" ht="15.75" x14ac:dyDescent="0.25">
      <c r="A561" s="5" t="s">
        <v>1540</v>
      </c>
      <c r="B561" s="5">
        <v>80012121</v>
      </c>
      <c r="C561" s="5" t="s">
        <v>1540</v>
      </c>
      <c r="D561" s="5" t="s">
        <v>1185</v>
      </c>
      <c r="E561" s="5" t="s">
        <v>1533</v>
      </c>
      <c r="F561" s="5" t="s">
        <v>1534</v>
      </c>
      <c r="G561" s="5" t="s">
        <v>1550</v>
      </c>
      <c r="H561" s="5" t="s">
        <v>1551</v>
      </c>
      <c r="I561" s="16">
        <v>42767</v>
      </c>
      <c r="J561" s="16">
        <v>42897</v>
      </c>
      <c r="K561" s="5" t="s">
        <v>1552</v>
      </c>
      <c r="L561" s="5" t="s">
        <v>1529</v>
      </c>
      <c r="M561" s="16">
        <v>29238</v>
      </c>
      <c r="N561" s="5">
        <v>5</v>
      </c>
      <c r="O561" s="5" t="s">
        <v>1539</v>
      </c>
      <c r="P561" s="19">
        <f t="shared" ca="1" si="8"/>
        <v>43.835616438356162</v>
      </c>
      <c r="Q561" s="13" t="s">
        <v>1531</v>
      </c>
      <c r="R561" s="17" t="s">
        <v>1532</v>
      </c>
    </row>
    <row r="562" spans="1:18" ht="15.75" x14ac:dyDescent="0.25">
      <c r="A562" s="5" t="s">
        <v>1540</v>
      </c>
      <c r="B562" s="5">
        <v>52954177</v>
      </c>
      <c r="C562" s="5" t="s">
        <v>1540</v>
      </c>
      <c r="D562" s="5" t="s">
        <v>875</v>
      </c>
      <c r="E562" s="5" t="s">
        <v>1533</v>
      </c>
      <c r="F562" s="5" t="s">
        <v>1534</v>
      </c>
      <c r="G562" s="5" t="s">
        <v>1543</v>
      </c>
      <c r="H562" s="5" t="s">
        <v>1544</v>
      </c>
      <c r="I562" s="16">
        <v>42782</v>
      </c>
      <c r="J562" s="16">
        <v>42897</v>
      </c>
      <c r="K562" s="5" t="s">
        <v>1545</v>
      </c>
      <c r="L562" s="5" t="s">
        <v>1529</v>
      </c>
      <c r="M562" s="16">
        <v>30354</v>
      </c>
      <c r="N562" s="5">
        <v>7</v>
      </c>
      <c r="O562" s="5" t="s">
        <v>1530</v>
      </c>
      <c r="P562" s="19">
        <f t="shared" ca="1" si="8"/>
        <v>40.778082191780825</v>
      </c>
      <c r="Q562" s="13" t="s">
        <v>1531</v>
      </c>
      <c r="R562" s="17" t="s">
        <v>1538</v>
      </c>
    </row>
    <row r="563" spans="1:18" ht="15.75" x14ac:dyDescent="0.25">
      <c r="A563" s="5" t="s">
        <v>1540</v>
      </c>
      <c r="B563" s="5">
        <v>1033732386</v>
      </c>
      <c r="C563" s="5" t="s">
        <v>1540</v>
      </c>
      <c r="D563" s="5" t="s">
        <v>1409</v>
      </c>
      <c r="E563" s="5" t="s">
        <v>1562</v>
      </c>
      <c r="F563" s="5" t="s">
        <v>1634</v>
      </c>
      <c r="G563" s="5" t="s">
        <v>1635</v>
      </c>
      <c r="H563" s="5" t="s">
        <v>1636</v>
      </c>
      <c r="I563" s="16">
        <v>42767</v>
      </c>
      <c r="J563" s="16">
        <v>42897</v>
      </c>
      <c r="K563" s="5" t="s">
        <v>1637</v>
      </c>
      <c r="L563" s="5" t="s">
        <v>1638</v>
      </c>
      <c r="M563" s="16">
        <v>33347</v>
      </c>
      <c r="N563" s="5">
        <v>2</v>
      </c>
      <c r="O563" s="5" t="s">
        <v>1539</v>
      </c>
      <c r="P563" s="19">
        <f t="shared" ca="1" si="8"/>
        <v>32.578082191780823</v>
      </c>
      <c r="Q563" s="13" t="s">
        <v>1531</v>
      </c>
      <c r="R563" s="17" t="s">
        <v>1538</v>
      </c>
    </row>
    <row r="564" spans="1:18" ht="15.75" x14ac:dyDescent="0.25">
      <c r="A564" s="5" t="s">
        <v>1540</v>
      </c>
      <c r="B564" s="5">
        <v>79790194</v>
      </c>
      <c r="C564" s="5" t="s">
        <v>1540</v>
      </c>
      <c r="D564" s="5" t="s">
        <v>1145</v>
      </c>
      <c r="E564" s="5" t="s">
        <v>1541</v>
      </c>
      <c r="F564" s="5" t="s">
        <v>1571</v>
      </c>
      <c r="G564" s="5" t="s">
        <v>1553</v>
      </c>
      <c r="H564" s="5" t="s">
        <v>1554</v>
      </c>
      <c r="I564" s="16">
        <v>42030</v>
      </c>
      <c r="J564" s="16">
        <v>42075</v>
      </c>
      <c r="K564" s="5" t="s">
        <v>1555</v>
      </c>
      <c r="L564" s="5" t="s">
        <v>1546</v>
      </c>
      <c r="M564" s="16">
        <v>28173</v>
      </c>
      <c r="N564" s="5">
        <v>4</v>
      </c>
      <c r="O564" s="5" t="s">
        <v>1539</v>
      </c>
      <c r="P564" s="19">
        <f t="shared" ca="1" si="8"/>
        <v>46.753424657534246</v>
      </c>
      <c r="Q564" s="13" t="s">
        <v>1531</v>
      </c>
      <c r="R564" s="17" t="s">
        <v>1538</v>
      </c>
    </row>
    <row r="565" spans="1:18" ht="15.75" x14ac:dyDescent="0.25">
      <c r="A565" s="5" t="s">
        <v>1540</v>
      </c>
      <c r="B565" s="5">
        <v>3109041</v>
      </c>
      <c r="C565" s="5" t="s">
        <v>1540</v>
      </c>
      <c r="D565" s="5" t="s">
        <v>17</v>
      </c>
      <c r="E565" s="5" t="s">
        <v>1541</v>
      </c>
      <c r="F565" s="5" t="s">
        <v>1571</v>
      </c>
      <c r="G565" s="5" t="s">
        <v>1629</v>
      </c>
      <c r="H565" s="5" t="s">
        <v>1630</v>
      </c>
      <c r="I565" s="16">
        <v>35797</v>
      </c>
      <c r="J565" s="16">
        <v>35842</v>
      </c>
      <c r="K565" s="5" t="s">
        <v>1631</v>
      </c>
      <c r="L565" s="5" t="s">
        <v>1546</v>
      </c>
      <c r="M565" s="16">
        <v>23140</v>
      </c>
      <c r="N565" s="5">
        <v>1</v>
      </c>
      <c r="O565" s="5" t="s">
        <v>1539</v>
      </c>
      <c r="P565" s="19">
        <f t="shared" ca="1" si="8"/>
        <v>60.542465753424658</v>
      </c>
      <c r="Q565" s="13" t="s">
        <v>1531</v>
      </c>
      <c r="R565" s="17" t="s">
        <v>1532</v>
      </c>
    </row>
    <row r="566" spans="1:18" ht="15.75" x14ac:dyDescent="0.25">
      <c r="A566" s="5" t="s">
        <v>1540</v>
      </c>
      <c r="B566" s="5">
        <v>52048239</v>
      </c>
      <c r="C566" s="5" t="s">
        <v>1540</v>
      </c>
      <c r="D566" s="5" t="s">
        <v>745</v>
      </c>
      <c r="E566" s="5" t="s">
        <v>1562</v>
      </c>
      <c r="F566" s="5" t="s">
        <v>1580</v>
      </c>
      <c r="G566" s="5" t="s">
        <v>1632</v>
      </c>
      <c r="H566" s="5" t="s">
        <v>1633</v>
      </c>
      <c r="I566" s="16">
        <v>42767</v>
      </c>
      <c r="J566" s="16">
        <v>42897</v>
      </c>
      <c r="K566" s="5" t="s">
        <v>1555</v>
      </c>
      <c r="L566" s="5" t="s">
        <v>1616</v>
      </c>
      <c r="M566" s="16">
        <v>26261</v>
      </c>
      <c r="N566" s="5">
        <v>2</v>
      </c>
      <c r="O566" s="5" t="s">
        <v>1530</v>
      </c>
      <c r="P566" s="19">
        <f t="shared" ca="1" si="8"/>
        <v>51.991780821917807</v>
      </c>
      <c r="Q566" s="13" t="s">
        <v>1531</v>
      </c>
      <c r="R566" s="17" t="s">
        <v>1548</v>
      </c>
    </row>
    <row r="567" spans="1:18" ht="15.75" x14ac:dyDescent="0.25">
      <c r="A567" s="5" t="s">
        <v>1540</v>
      </c>
      <c r="B567" s="5">
        <v>79840851</v>
      </c>
      <c r="C567" s="5" t="s">
        <v>1540</v>
      </c>
      <c r="D567" s="5" t="s">
        <v>1155</v>
      </c>
      <c r="E567" s="5" t="s">
        <v>1562</v>
      </c>
      <c r="F567" s="5" t="s">
        <v>1634</v>
      </c>
      <c r="G567" s="5" t="s">
        <v>1635</v>
      </c>
      <c r="H567" s="5" t="s">
        <v>1636</v>
      </c>
      <c r="I567" s="16">
        <v>42767</v>
      </c>
      <c r="J567" s="16">
        <v>42897</v>
      </c>
      <c r="K567" s="5" t="s">
        <v>1637</v>
      </c>
      <c r="L567" s="5" t="s">
        <v>1638</v>
      </c>
      <c r="M567" s="16">
        <v>28077</v>
      </c>
      <c r="N567" s="5">
        <v>19</v>
      </c>
      <c r="O567" s="5" t="s">
        <v>1539</v>
      </c>
      <c r="P567" s="19">
        <f t="shared" ca="1" si="8"/>
        <v>47.016438356164386</v>
      </c>
      <c r="Q567" s="13" t="s">
        <v>1531</v>
      </c>
      <c r="R567" s="17" t="s">
        <v>1663</v>
      </c>
    </row>
    <row r="568" spans="1:18" ht="15.75" x14ac:dyDescent="0.25">
      <c r="A568" s="5" t="s">
        <v>1540</v>
      </c>
      <c r="B568" s="5">
        <v>1022386511</v>
      </c>
      <c r="C568" s="5" t="s">
        <v>1540</v>
      </c>
      <c r="D568" s="5" t="s">
        <v>1374</v>
      </c>
      <c r="E568" s="5" t="s">
        <v>1562</v>
      </c>
      <c r="F568" s="5" t="s">
        <v>1563</v>
      </c>
      <c r="G568" s="5" t="s">
        <v>1629</v>
      </c>
      <c r="H568" s="5" t="s">
        <v>1630</v>
      </c>
      <c r="I568" s="16">
        <v>42770</v>
      </c>
      <c r="J568" s="16">
        <v>42885</v>
      </c>
      <c r="K568" s="5" t="s">
        <v>1631</v>
      </c>
      <c r="L568" s="5" t="s">
        <v>1587</v>
      </c>
      <c r="M568" s="16">
        <v>34218</v>
      </c>
      <c r="N568" s="5">
        <v>2</v>
      </c>
      <c r="O568" s="5" t="s">
        <v>1530</v>
      </c>
      <c r="P568" s="19">
        <f t="shared" ca="1" si="8"/>
        <v>30.19178082191781</v>
      </c>
      <c r="Q568" s="13" t="s">
        <v>1531</v>
      </c>
      <c r="R568" s="17" t="s">
        <v>1532</v>
      </c>
    </row>
    <row r="569" spans="1:18" ht="15.75" x14ac:dyDescent="0.25">
      <c r="A569" s="5" t="s">
        <v>1540</v>
      </c>
      <c r="B569" s="5">
        <v>41645068</v>
      </c>
      <c r="C569" s="5" t="s">
        <v>1540</v>
      </c>
      <c r="D569" s="5" t="s">
        <v>525</v>
      </c>
      <c r="E569" s="5" t="s">
        <v>1541</v>
      </c>
      <c r="F569" s="5" t="s">
        <v>1572</v>
      </c>
      <c r="G569" s="5" t="s">
        <v>1654</v>
      </c>
      <c r="H569" s="5" t="s">
        <v>1655</v>
      </c>
      <c r="I569" s="16">
        <v>42373</v>
      </c>
      <c r="J569" s="16">
        <v>42418</v>
      </c>
      <c r="K569" s="5" t="s">
        <v>1656</v>
      </c>
      <c r="L569" s="5" t="s">
        <v>1576</v>
      </c>
      <c r="M569" s="16">
        <v>36013</v>
      </c>
      <c r="N569" s="5">
        <v>14</v>
      </c>
      <c r="O569" s="5" t="s">
        <v>1530</v>
      </c>
      <c r="P569" s="19">
        <f t="shared" ca="1" si="8"/>
        <v>25.273972602739725</v>
      </c>
      <c r="Q569" s="13" t="s">
        <v>1547</v>
      </c>
      <c r="R569" s="17" t="s">
        <v>1548</v>
      </c>
    </row>
    <row r="570" spans="1:18" ht="15.75" x14ac:dyDescent="0.25">
      <c r="A570" s="5" t="s">
        <v>1540</v>
      </c>
      <c r="B570" s="5">
        <v>19380292</v>
      </c>
      <c r="C570" s="5" t="s">
        <v>1540</v>
      </c>
      <c r="D570" s="5" t="s">
        <v>284</v>
      </c>
      <c r="E570" s="5" t="s">
        <v>1541</v>
      </c>
      <c r="F570" s="5" t="s">
        <v>1542</v>
      </c>
      <c r="G570" s="5" t="s">
        <v>1543</v>
      </c>
      <c r="H570" s="5" t="s">
        <v>1544</v>
      </c>
      <c r="I570" s="16">
        <v>39463</v>
      </c>
      <c r="J570" s="16">
        <v>39508</v>
      </c>
      <c r="K570" s="5" t="s">
        <v>1545</v>
      </c>
      <c r="L570" s="5" t="s">
        <v>1546</v>
      </c>
      <c r="M570" s="16">
        <v>21783</v>
      </c>
      <c r="N570" s="5">
        <v>1</v>
      </c>
      <c r="O570" s="5" t="s">
        <v>1539</v>
      </c>
      <c r="P570" s="19">
        <f t="shared" ca="1" si="8"/>
        <v>64.260273972602747</v>
      </c>
      <c r="Q570" s="13" t="s">
        <v>1547</v>
      </c>
      <c r="R570" s="17" t="s">
        <v>1532</v>
      </c>
    </row>
    <row r="571" spans="1:18" ht="15.75" x14ac:dyDescent="0.25">
      <c r="A571" s="5" t="s">
        <v>1540</v>
      </c>
      <c r="B571" s="5">
        <v>52825297</v>
      </c>
      <c r="C571" s="5" t="s">
        <v>1540</v>
      </c>
      <c r="D571" s="5" t="s">
        <v>853</v>
      </c>
      <c r="E571" s="5" t="s">
        <v>1541</v>
      </c>
      <c r="F571" s="5" t="s">
        <v>1542</v>
      </c>
      <c r="G571" s="5" t="s">
        <v>1602</v>
      </c>
      <c r="H571" s="5" t="s">
        <v>1603</v>
      </c>
      <c r="I571" s="16">
        <v>42394</v>
      </c>
      <c r="J571" s="16">
        <v>42439</v>
      </c>
      <c r="K571" s="5" t="s">
        <v>1604</v>
      </c>
      <c r="L571" s="5" t="s">
        <v>1546</v>
      </c>
      <c r="M571" s="16">
        <v>29158</v>
      </c>
      <c r="N571" s="5">
        <v>10</v>
      </c>
      <c r="O571" s="5" t="s">
        <v>1530</v>
      </c>
      <c r="P571" s="19">
        <f t="shared" ca="1" si="8"/>
        <v>44.054794520547944</v>
      </c>
      <c r="Q571" s="13" t="s">
        <v>1549</v>
      </c>
      <c r="R571" s="17" t="s">
        <v>1548</v>
      </c>
    </row>
    <row r="572" spans="1:18" ht="15.75" x14ac:dyDescent="0.25">
      <c r="A572" s="5" t="s">
        <v>1540</v>
      </c>
      <c r="B572" s="5">
        <v>79318867</v>
      </c>
      <c r="C572" s="5" t="s">
        <v>1540</v>
      </c>
      <c r="D572" s="5" t="s">
        <v>1053</v>
      </c>
      <c r="E572" s="5" t="s">
        <v>1533</v>
      </c>
      <c r="F572" s="5" t="s">
        <v>1534</v>
      </c>
      <c r="G572" s="5" t="s">
        <v>1591</v>
      </c>
      <c r="H572" s="5" t="s">
        <v>1592</v>
      </c>
      <c r="I572" s="16">
        <v>42781</v>
      </c>
      <c r="J572" s="16">
        <v>42897</v>
      </c>
      <c r="K572" s="5" t="s">
        <v>1593</v>
      </c>
      <c r="L572" s="5" t="s">
        <v>1529</v>
      </c>
      <c r="M572" s="16">
        <v>23653</v>
      </c>
      <c r="N572" s="5">
        <v>1</v>
      </c>
      <c r="O572" s="5" t="s">
        <v>1539</v>
      </c>
      <c r="P572" s="19">
        <f t="shared" ca="1" si="8"/>
        <v>59.136986301369866</v>
      </c>
      <c r="Q572" s="13" t="s">
        <v>1531</v>
      </c>
      <c r="R572" s="17" t="s">
        <v>1532</v>
      </c>
    </row>
    <row r="573" spans="1:18" ht="15.75" x14ac:dyDescent="0.25">
      <c r="A573" s="5" t="s">
        <v>1540</v>
      </c>
      <c r="B573" s="5">
        <v>83093572</v>
      </c>
      <c r="C573" s="5" t="s">
        <v>1540</v>
      </c>
      <c r="D573" s="5" t="s">
        <v>1265</v>
      </c>
      <c r="E573" s="5" t="s">
        <v>1562</v>
      </c>
      <c r="F573" s="5" t="s">
        <v>1563</v>
      </c>
      <c r="G573" s="5" t="s">
        <v>1577</v>
      </c>
      <c r="H573" s="5" t="s">
        <v>1578</v>
      </c>
      <c r="I573" s="16">
        <v>42767</v>
      </c>
      <c r="J573" s="16">
        <v>42885</v>
      </c>
      <c r="K573" s="5" t="s">
        <v>1579</v>
      </c>
      <c r="L573" s="5" t="s">
        <v>1587</v>
      </c>
      <c r="M573" s="16">
        <v>31326</v>
      </c>
      <c r="N573" s="5">
        <v>1</v>
      </c>
      <c r="O573" s="5" t="s">
        <v>1539</v>
      </c>
      <c r="P573" s="19">
        <f t="shared" ca="1" si="8"/>
        <v>38.115068493150687</v>
      </c>
      <c r="Q573" s="13" t="s">
        <v>1531</v>
      </c>
      <c r="R573" s="17" t="s">
        <v>1532</v>
      </c>
    </row>
    <row r="574" spans="1:18" ht="15.75" x14ac:dyDescent="0.25">
      <c r="A574" s="5" t="s">
        <v>1540</v>
      </c>
      <c r="B574" s="5">
        <v>32887868</v>
      </c>
      <c r="C574" s="5" t="s">
        <v>1540</v>
      </c>
      <c r="D574" s="5" t="s">
        <v>436</v>
      </c>
      <c r="E574" s="5" t="s">
        <v>1541</v>
      </c>
      <c r="F574" s="5" t="s">
        <v>1534</v>
      </c>
      <c r="G574" s="5" t="s">
        <v>1559</v>
      </c>
      <c r="H574" s="5" t="s">
        <v>1560</v>
      </c>
      <c r="I574" s="16">
        <v>42767</v>
      </c>
      <c r="J574" s="16">
        <v>42897</v>
      </c>
      <c r="K574" s="5" t="s">
        <v>1561</v>
      </c>
      <c r="L574" s="5" t="s">
        <v>1546</v>
      </c>
      <c r="M574" s="16">
        <v>28611</v>
      </c>
      <c r="N574" s="5">
        <v>2</v>
      </c>
      <c r="O574" s="5" t="s">
        <v>1530</v>
      </c>
      <c r="P574" s="19">
        <f t="shared" ca="1" si="8"/>
        <v>45.553424657534244</v>
      </c>
      <c r="Q574" s="13" t="s">
        <v>1531</v>
      </c>
      <c r="R574" s="17" t="s">
        <v>1548</v>
      </c>
    </row>
    <row r="575" spans="1:18" ht="15.75" x14ac:dyDescent="0.25">
      <c r="A575" s="5" t="s">
        <v>1540</v>
      </c>
      <c r="B575" s="5">
        <v>10296734</v>
      </c>
      <c r="C575" s="5" t="s">
        <v>1540</v>
      </c>
      <c r="D575" s="5" t="s">
        <v>159</v>
      </c>
      <c r="E575" s="5" t="s">
        <v>1533</v>
      </c>
      <c r="F575" s="5" t="s">
        <v>1571</v>
      </c>
      <c r="G575" s="5" t="s">
        <v>1618</v>
      </c>
      <c r="H575" s="5" t="s">
        <v>1619</v>
      </c>
      <c r="I575" s="16">
        <v>42767</v>
      </c>
      <c r="J575" s="16">
        <v>43086</v>
      </c>
      <c r="K575" s="5" t="s">
        <v>1620</v>
      </c>
      <c r="L575" s="5" t="s">
        <v>1529</v>
      </c>
      <c r="M575" s="16">
        <v>30299</v>
      </c>
      <c r="N575" s="5">
        <v>6</v>
      </c>
      <c r="O575" s="5" t="s">
        <v>1539</v>
      </c>
      <c r="P575" s="19">
        <f t="shared" ca="1" si="8"/>
        <v>40.92876712328767</v>
      </c>
      <c r="Q575" s="13" t="s">
        <v>1531</v>
      </c>
      <c r="R575" s="17" t="s">
        <v>1538</v>
      </c>
    </row>
    <row r="576" spans="1:18" ht="15.75" x14ac:dyDescent="0.25">
      <c r="A576" s="5" t="s">
        <v>1540</v>
      </c>
      <c r="B576" s="5">
        <v>80063900</v>
      </c>
      <c r="C576" s="5" t="s">
        <v>1540</v>
      </c>
      <c r="D576" s="5" t="s">
        <v>1196</v>
      </c>
      <c r="E576" s="5" t="s">
        <v>1533</v>
      </c>
      <c r="F576" s="5" t="s">
        <v>1534</v>
      </c>
      <c r="G576" s="5" t="s">
        <v>1543</v>
      </c>
      <c r="H576" s="5" t="s">
        <v>1544</v>
      </c>
      <c r="I576" s="16">
        <v>42773</v>
      </c>
      <c r="J576" s="16">
        <v>42897</v>
      </c>
      <c r="K576" s="5" t="s">
        <v>1545</v>
      </c>
      <c r="L576" s="5" t="s">
        <v>1529</v>
      </c>
      <c r="M576" s="16">
        <v>28976</v>
      </c>
      <c r="N576" s="5">
        <v>2</v>
      </c>
      <c r="O576" s="5" t="s">
        <v>1539</v>
      </c>
      <c r="P576" s="19">
        <f t="shared" ca="1" si="8"/>
        <v>44.553424657534244</v>
      </c>
      <c r="Q576" s="13" t="s">
        <v>1531</v>
      </c>
      <c r="R576" s="17" t="s">
        <v>1548</v>
      </c>
    </row>
    <row r="577" spans="1:18" ht="15.75" x14ac:dyDescent="0.25">
      <c r="A577" s="5" t="s">
        <v>1540</v>
      </c>
      <c r="B577" s="5">
        <v>41738046</v>
      </c>
      <c r="C577" s="5" t="s">
        <v>1540</v>
      </c>
      <c r="D577" s="5" t="s">
        <v>538</v>
      </c>
      <c r="E577" s="5" t="s">
        <v>1524</v>
      </c>
      <c r="F577" s="5" t="s">
        <v>1525</v>
      </c>
      <c r="G577" s="5" t="s">
        <v>1526</v>
      </c>
      <c r="H577" s="5" t="s">
        <v>1527</v>
      </c>
      <c r="I577" s="16">
        <v>42843</v>
      </c>
      <c r="J577" s="16">
        <v>42914</v>
      </c>
      <c r="K577" s="5" t="s">
        <v>1528</v>
      </c>
      <c r="L577" s="5" t="s">
        <v>1529</v>
      </c>
      <c r="M577" s="16">
        <v>21530</v>
      </c>
      <c r="N577" s="5">
        <v>5</v>
      </c>
      <c r="O577" s="5" t="s">
        <v>1530</v>
      </c>
      <c r="P577" s="19">
        <f t="shared" ca="1" si="8"/>
        <v>64.953424657534242</v>
      </c>
      <c r="Q577" s="13" t="s">
        <v>1531</v>
      </c>
      <c r="R577" s="17" t="s">
        <v>1532</v>
      </c>
    </row>
    <row r="578" spans="1:18" ht="15.75" x14ac:dyDescent="0.25">
      <c r="A578" s="5" t="s">
        <v>1540</v>
      </c>
      <c r="B578" s="5">
        <v>91293930</v>
      </c>
      <c r="C578" s="5" t="s">
        <v>1540</v>
      </c>
      <c r="D578" s="5" t="s">
        <v>1282</v>
      </c>
      <c r="E578" s="5" t="s">
        <v>1562</v>
      </c>
      <c r="F578" s="5" t="s">
        <v>1563</v>
      </c>
      <c r="G578" s="5" t="s">
        <v>1591</v>
      </c>
      <c r="H578" s="5" t="s">
        <v>1592</v>
      </c>
      <c r="I578" s="16">
        <v>42775</v>
      </c>
      <c r="J578" s="16">
        <v>42897</v>
      </c>
      <c r="K578" s="5" t="s">
        <v>1593</v>
      </c>
      <c r="L578" s="5" t="s">
        <v>1567</v>
      </c>
      <c r="M578" s="16">
        <v>26983</v>
      </c>
      <c r="N578" s="5">
        <v>1</v>
      </c>
      <c r="O578" s="5" t="s">
        <v>1539</v>
      </c>
      <c r="P578" s="19">
        <f t="shared" ca="1" si="8"/>
        <v>50.013698630136986</v>
      </c>
      <c r="Q578" s="13" t="s">
        <v>1531</v>
      </c>
      <c r="R578" s="17" t="s">
        <v>1548</v>
      </c>
    </row>
    <row r="579" spans="1:18" ht="15.75" x14ac:dyDescent="0.25">
      <c r="A579" s="5" t="s">
        <v>1540</v>
      </c>
      <c r="B579" s="5">
        <v>1098653643</v>
      </c>
      <c r="C579" s="5" t="s">
        <v>1540</v>
      </c>
      <c r="D579" s="5" t="s">
        <v>1492</v>
      </c>
      <c r="E579" s="5" t="s">
        <v>1533</v>
      </c>
      <c r="F579" s="5" t="s">
        <v>1534</v>
      </c>
      <c r="G579" s="5" t="s">
        <v>1550</v>
      </c>
      <c r="H579" s="5" t="s">
        <v>1551</v>
      </c>
      <c r="I579" s="16">
        <v>42781</v>
      </c>
      <c r="J579" s="16">
        <v>42897</v>
      </c>
      <c r="K579" s="5" t="s">
        <v>1552</v>
      </c>
      <c r="L579" s="5" t="s">
        <v>1529</v>
      </c>
      <c r="M579" s="16">
        <v>32288</v>
      </c>
      <c r="N579" s="5">
        <v>1</v>
      </c>
      <c r="O579" s="5" t="s">
        <v>1530</v>
      </c>
      <c r="P579" s="19">
        <f t="shared" ref="P579:P642" ca="1" si="9">(TODAY()-M579)/365</f>
        <v>35.479452054794521</v>
      </c>
      <c r="Q579" s="13" t="s">
        <v>1531</v>
      </c>
      <c r="R579" s="17" t="s">
        <v>1548</v>
      </c>
    </row>
    <row r="580" spans="1:18" ht="15.75" x14ac:dyDescent="0.25">
      <c r="A580" s="5" t="s">
        <v>1540</v>
      </c>
      <c r="B580" s="5">
        <v>1022379141</v>
      </c>
      <c r="C580" s="5" t="s">
        <v>1540</v>
      </c>
      <c r="D580" s="5" t="s">
        <v>1373</v>
      </c>
      <c r="E580" s="5" t="s">
        <v>1533</v>
      </c>
      <c r="F580" s="5" t="s">
        <v>1534</v>
      </c>
      <c r="G580" s="5" t="s">
        <v>1564</v>
      </c>
      <c r="H580" s="5" t="s">
        <v>1565</v>
      </c>
      <c r="I580" s="16">
        <v>42767</v>
      </c>
      <c r="J580" s="16">
        <v>42897</v>
      </c>
      <c r="K580" s="5" t="s">
        <v>1566</v>
      </c>
      <c r="L580" s="5" t="s">
        <v>1529</v>
      </c>
      <c r="M580" s="16">
        <v>33876</v>
      </c>
      <c r="N580" s="5">
        <v>2</v>
      </c>
      <c r="O580" s="5" t="s">
        <v>1530</v>
      </c>
      <c r="P580" s="19">
        <f t="shared" ca="1" si="9"/>
        <v>31.12876712328767</v>
      </c>
      <c r="Q580" s="13" t="s">
        <v>1531</v>
      </c>
      <c r="R580" s="17" t="s">
        <v>1548</v>
      </c>
    </row>
    <row r="581" spans="1:18" ht="15.75" x14ac:dyDescent="0.25">
      <c r="A581" s="5" t="s">
        <v>1540</v>
      </c>
      <c r="B581" s="5">
        <v>35417024</v>
      </c>
      <c r="C581" s="5" t="s">
        <v>1540</v>
      </c>
      <c r="D581" s="5" t="s">
        <v>460</v>
      </c>
      <c r="E581" s="5" t="s">
        <v>1562</v>
      </c>
      <c r="F581" s="5" t="s">
        <v>1563</v>
      </c>
      <c r="G581" s="5" t="s">
        <v>1526</v>
      </c>
      <c r="H581" s="5" t="s">
        <v>1527</v>
      </c>
      <c r="I581" s="16">
        <v>42776</v>
      </c>
      <c r="J581" s="16">
        <v>42855</v>
      </c>
      <c r="K581" s="5" t="s">
        <v>1528</v>
      </c>
      <c r="L581" s="5" t="s">
        <v>1567</v>
      </c>
      <c r="M581" s="16">
        <v>27121</v>
      </c>
      <c r="N581" s="5">
        <v>1</v>
      </c>
      <c r="O581" s="5" t="s">
        <v>1530</v>
      </c>
      <c r="P581" s="19">
        <f t="shared" ca="1" si="9"/>
        <v>49.635616438356166</v>
      </c>
      <c r="Q581" s="13" t="s">
        <v>1531</v>
      </c>
      <c r="R581" s="17" t="s">
        <v>1548</v>
      </c>
    </row>
    <row r="582" spans="1:18" ht="15.75" x14ac:dyDescent="0.25">
      <c r="A582" s="5" t="s">
        <v>1540</v>
      </c>
      <c r="B582" s="5">
        <v>52235240</v>
      </c>
      <c r="C582" s="5" t="s">
        <v>1540</v>
      </c>
      <c r="D582" s="5" t="s">
        <v>780</v>
      </c>
      <c r="E582" s="5" t="s">
        <v>1533</v>
      </c>
      <c r="F582" s="5" t="s">
        <v>1571</v>
      </c>
      <c r="G582" s="5" t="s">
        <v>1648</v>
      </c>
      <c r="H582" s="5" t="s">
        <v>1649</v>
      </c>
      <c r="I582" s="16">
        <v>42767</v>
      </c>
      <c r="J582" s="16">
        <v>42904</v>
      </c>
      <c r="K582" s="5" t="s">
        <v>1650</v>
      </c>
      <c r="L582" s="5" t="s">
        <v>1529</v>
      </c>
      <c r="M582" s="16">
        <v>28621</v>
      </c>
      <c r="N582" s="5">
        <v>13</v>
      </c>
      <c r="O582" s="5" t="s">
        <v>1530</v>
      </c>
      <c r="P582" s="19">
        <f t="shared" ca="1" si="9"/>
        <v>45.526027397260272</v>
      </c>
      <c r="Q582" s="13" t="s">
        <v>1531</v>
      </c>
      <c r="R582" s="17" t="s">
        <v>1532</v>
      </c>
    </row>
    <row r="583" spans="1:18" ht="15.75" x14ac:dyDescent="0.25">
      <c r="A583" s="5" t="s">
        <v>1540</v>
      </c>
      <c r="B583" s="5">
        <v>1022350412</v>
      </c>
      <c r="C583" s="5" t="s">
        <v>1540</v>
      </c>
      <c r="D583" s="5" t="s">
        <v>1369</v>
      </c>
      <c r="E583" s="5" t="s">
        <v>1524</v>
      </c>
      <c r="F583" s="5" t="s">
        <v>1525</v>
      </c>
      <c r="G583" s="5" t="s">
        <v>1526</v>
      </c>
      <c r="H583" s="5" t="s">
        <v>1527</v>
      </c>
      <c r="I583" s="16">
        <v>42850</v>
      </c>
      <c r="J583" s="16">
        <v>42914</v>
      </c>
      <c r="K583" s="5" t="s">
        <v>1528</v>
      </c>
      <c r="L583" s="5" t="s">
        <v>1529</v>
      </c>
      <c r="M583" s="16">
        <v>32221</v>
      </c>
      <c r="N583" s="5">
        <v>1</v>
      </c>
      <c r="O583" s="5" t="s">
        <v>1530</v>
      </c>
      <c r="P583" s="19">
        <f t="shared" ca="1" si="9"/>
        <v>35.663013698630138</v>
      </c>
      <c r="Q583" s="13" t="s">
        <v>1531</v>
      </c>
      <c r="R583" s="17" t="s">
        <v>1532</v>
      </c>
    </row>
    <row r="584" spans="1:18" ht="15.75" x14ac:dyDescent="0.25">
      <c r="A584" s="5" t="s">
        <v>1540</v>
      </c>
      <c r="B584" s="5">
        <v>16479517</v>
      </c>
      <c r="C584" s="5" t="s">
        <v>1540</v>
      </c>
      <c r="D584" s="5" t="s">
        <v>219</v>
      </c>
      <c r="E584" s="5" t="s">
        <v>1562</v>
      </c>
      <c r="F584" s="5" t="s">
        <v>1580</v>
      </c>
      <c r="G584" s="5" t="s">
        <v>1654</v>
      </c>
      <c r="H584" s="5" t="s">
        <v>1655</v>
      </c>
      <c r="I584" s="16">
        <v>42744</v>
      </c>
      <c r="J584" s="16">
        <v>42902</v>
      </c>
      <c r="K584" s="5" t="s">
        <v>1656</v>
      </c>
      <c r="L584" s="5" t="s">
        <v>1587</v>
      </c>
      <c r="M584" s="16">
        <v>22648</v>
      </c>
      <c r="N584" s="5">
        <v>10</v>
      </c>
      <c r="O584" s="5" t="s">
        <v>1539</v>
      </c>
      <c r="P584" s="19">
        <f t="shared" ca="1" si="9"/>
        <v>61.890410958904113</v>
      </c>
      <c r="Q584" s="13" t="s">
        <v>1531</v>
      </c>
      <c r="R584" s="17" t="s">
        <v>1548</v>
      </c>
    </row>
    <row r="585" spans="1:18" ht="15.75" x14ac:dyDescent="0.25">
      <c r="A585" s="5" t="s">
        <v>1540</v>
      </c>
      <c r="B585" s="5">
        <v>19201513</v>
      </c>
      <c r="C585" s="5" t="s">
        <v>1540</v>
      </c>
      <c r="D585" s="5" t="s">
        <v>268</v>
      </c>
      <c r="E585" s="5" t="s">
        <v>1562</v>
      </c>
      <c r="F585" s="5" t="s">
        <v>1563</v>
      </c>
      <c r="G585" s="5" t="s">
        <v>1657</v>
      </c>
      <c r="H585" s="5" t="s">
        <v>1658</v>
      </c>
      <c r="I585" s="16">
        <v>42778</v>
      </c>
      <c r="J585" s="16">
        <v>42902</v>
      </c>
      <c r="K585" s="5" t="s">
        <v>1659</v>
      </c>
      <c r="L585" s="5" t="s">
        <v>1587</v>
      </c>
      <c r="M585" s="16">
        <v>35868</v>
      </c>
      <c r="N585" s="5">
        <v>1</v>
      </c>
      <c r="O585" s="5" t="s">
        <v>1539</v>
      </c>
      <c r="P585" s="19">
        <f t="shared" ca="1" si="9"/>
        <v>25.671232876712327</v>
      </c>
      <c r="Q585" s="13" t="s">
        <v>1531</v>
      </c>
      <c r="R585" s="17" t="s">
        <v>1548</v>
      </c>
    </row>
    <row r="586" spans="1:18" ht="15.75" x14ac:dyDescent="0.25">
      <c r="A586" s="5" t="s">
        <v>1540</v>
      </c>
      <c r="B586" s="5">
        <v>52053267</v>
      </c>
      <c r="C586" s="5" t="s">
        <v>1540</v>
      </c>
      <c r="D586" s="5" t="s">
        <v>748</v>
      </c>
      <c r="E586" s="5" t="s">
        <v>1541</v>
      </c>
      <c r="F586" s="5" t="s">
        <v>1542</v>
      </c>
      <c r="G586" s="5" t="s">
        <v>1526</v>
      </c>
      <c r="H586" s="5" t="s">
        <v>1527</v>
      </c>
      <c r="I586" s="16">
        <v>42030</v>
      </c>
      <c r="J586" s="16">
        <v>43003</v>
      </c>
      <c r="K586" s="5" t="s">
        <v>1528</v>
      </c>
      <c r="L586" s="5" t="s">
        <v>1546</v>
      </c>
      <c r="M586" s="16">
        <v>26437</v>
      </c>
      <c r="N586" s="5">
        <v>8</v>
      </c>
      <c r="O586" s="5" t="s">
        <v>1530</v>
      </c>
      <c r="P586" s="19">
        <f t="shared" ca="1" si="9"/>
        <v>51.509589041095893</v>
      </c>
      <c r="Q586" s="13" t="s">
        <v>1547</v>
      </c>
      <c r="R586" s="17" t="s">
        <v>1548</v>
      </c>
    </row>
    <row r="587" spans="1:18" ht="15.75" x14ac:dyDescent="0.25">
      <c r="A587" s="5" t="s">
        <v>1540</v>
      </c>
      <c r="B587" s="5">
        <v>53925294</v>
      </c>
      <c r="C587" s="5" t="s">
        <v>1540</v>
      </c>
      <c r="D587" s="5" t="s">
        <v>910</v>
      </c>
      <c r="E587" s="5" t="s">
        <v>1533</v>
      </c>
      <c r="F587" s="5" t="s">
        <v>1534</v>
      </c>
      <c r="G587" s="5" t="s">
        <v>1564</v>
      </c>
      <c r="H587" s="5" t="s">
        <v>1565</v>
      </c>
      <c r="I587" s="16">
        <v>42767</v>
      </c>
      <c r="J587" s="16">
        <v>42897</v>
      </c>
      <c r="K587" s="5" t="s">
        <v>1566</v>
      </c>
      <c r="L587" s="5" t="s">
        <v>1529</v>
      </c>
      <c r="M587" s="16">
        <v>31311</v>
      </c>
      <c r="N587" s="5">
        <v>3</v>
      </c>
      <c r="O587" s="5" t="s">
        <v>1530</v>
      </c>
      <c r="P587" s="19">
        <f t="shared" ca="1" si="9"/>
        <v>38.156164383561645</v>
      </c>
      <c r="Q587" s="13" t="s">
        <v>1531</v>
      </c>
      <c r="R587" s="17" t="s">
        <v>1548</v>
      </c>
    </row>
    <row r="588" spans="1:18" ht="15.75" x14ac:dyDescent="0.25">
      <c r="A588" s="5" t="s">
        <v>1540</v>
      </c>
      <c r="B588" s="5">
        <v>1026266415</v>
      </c>
      <c r="C588" s="5" t="s">
        <v>1540</v>
      </c>
      <c r="D588" s="5" t="s">
        <v>1384</v>
      </c>
      <c r="E588" s="5" t="s">
        <v>1533</v>
      </c>
      <c r="F588" s="5" t="s">
        <v>1571</v>
      </c>
      <c r="G588" s="5" t="s">
        <v>1597</v>
      </c>
      <c r="H588" s="5" t="s">
        <v>1598</v>
      </c>
      <c r="I588" s="16">
        <v>42572</v>
      </c>
      <c r="J588" s="16">
        <v>42617</v>
      </c>
      <c r="K588" s="5" t="s">
        <v>1599</v>
      </c>
      <c r="L588" s="5" t="s">
        <v>1529</v>
      </c>
      <c r="M588" s="16">
        <v>32835</v>
      </c>
      <c r="N588" s="5">
        <v>4</v>
      </c>
      <c r="O588" s="5" t="s">
        <v>1539</v>
      </c>
      <c r="P588" s="19">
        <f t="shared" ca="1" si="9"/>
        <v>33.980821917808221</v>
      </c>
      <c r="Q588" s="13" t="s">
        <v>1531</v>
      </c>
      <c r="R588" s="17" t="s">
        <v>1548</v>
      </c>
    </row>
    <row r="589" spans="1:18" ht="15.75" x14ac:dyDescent="0.25">
      <c r="A589" s="5" t="s">
        <v>1540</v>
      </c>
      <c r="B589" s="5">
        <v>52697270</v>
      </c>
      <c r="C589" s="5" t="s">
        <v>1540</v>
      </c>
      <c r="D589" s="5" t="s">
        <v>831</v>
      </c>
      <c r="E589" s="5" t="s">
        <v>1541</v>
      </c>
      <c r="F589" s="5" t="s">
        <v>1580</v>
      </c>
      <c r="G589" s="5" t="s">
        <v>1654</v>
      </c>
      <c r="H589" s="5" t="s">
        <v>1655</v>
      </c>
      <c r="I589" s="16">
        <v>42744</v>
      </c>
      <c r="J589" s="16">
        <v>42904</v>
      </c>
      <c r="K589" s="5" t="s">
        <v>1656</v>
      </c>
      <c r="L589" s="5" t="s">
        <v>1576</v>
      </c>
      <c r="M589" s="16">
        <v>29336</v>
      </c>
      <c r="N589" s="5">
        <v>12</v>
      </c>
      <c r="O589" s="5" t="s">
        <v>1530</v>
      </c>
      <c r="P589" s="19">
        <f t="shared" ca="1" si="9"/>
        <v>43.56712328767123</v>
      </c>
      <c r="Q589" s="13" t="s">
        <v>1531</v>
      </c>
      <c r="R589" s="17" t="s">
        <v>1548</v>
      </c>
    </row>
    <row r="590" spans="1:18" ht="15.75" x14ac:dyDescent="0.25">
      <c r="A590" s="5" t="s">
        <v>1540</v>
      </c>
      <c r="B590" s="5">
        <v>51999817</v>
      </c>
      <c r="C590" s="5" t="s">
        <v>1540</v>
      </c>
      <c r="D590" s="5" t="s">
        <v>735</v>
      </c>
      <c r="E590" s="5" t="s">
        <v>1541</v>
      </c>
      <c r="F590" s="5" t="s">
        <v>1534</v>
      </c>
      <c r="G590" s="5" t="s">
        <v>1543</v>
      </c>
      <c r="H590" s="5" t="s">
        <v>1544</v>
      </c>
      <c r="I590" s="16">
        <v>42767</v>
      </c>
      <c r="J590" s="16">
        <v>42897</v>
      </c>
      <c r="K590" s="5" t="s">
        <v>1545</v>
      </c>
      <c r="L590" s="5" t="s">
        <v>1546</v>
      </c>
      <c r="M590" s="16">
        <v>25822</v>
      </c>
      <c r="N590" s="5">
        <v>11</v>
      </c>
      <c r="O590" s="5" t="s">
        <v>1530</v>
      </c>
      <c r="P590" s="19">
        <f t="shared" ca="1" si="9"/>
        <v>53.194520547945203</v>
      </c>
      <c r="Q590" s="13" t="s">
        <v>1531</v>
      </c>
      <c r="R590" s="17" t="s">
        <v>1538</v>
      </c>
    </row>
    <row r="591" spans="1:18" ht="15.75" x14ac:dyDescent="0.25">
      <c r="A591" s="5" t="s">
        <v>1540</v>
      </c>
      <c r="B591" s="5">
        <v>1047223930</v>
      </c>
      <c r="C591" s="5" t="s">
        <v>1540</v>
      </c>
      <c r="D591" s="5" t="s">
        <v>1415</v>
      </c>
      <c r="E591" s="5" t="s">
        <v>1533</v>
      </c>
      <c r="F591" s="5" t="s">
        <v>1534</v>
      </c>
      <c r="G591" s="5" t="s">
        <v>1564</v>
      </c>
      <c r="H591" s="5" t="s">
        <v>1565</v>
      </c>
      <c r="I591" s="16">
        <v>42786</v>
      </c>
      <c r="J591" s="16">
        <v>42897</v>
      </c>
      <c r="K591" s="5" t="s">
        <v>1566</v>
      </c>
      <c r="L591" s="5" t="s">
        <v>1529</v>
      </c>
      <c r="M591" s="16">
        <v>32536</v>
      </c>
      <c r="N591" s="5">
        <v>1</v>
      </c>
      <c r="O591" s="5" t="s">
        <v>1530</v>
      </c>
      <c r="P591" s="19">
        <f t="shared" ca="1" si="9"/>
        <v>34.799999999999997</v>
      </c>
      <c r="Q591" s="13" t="s">
        <v>1531</v>
      </c>
      <c r="R591" s="17" t="s">
        <v>1548</v>
      </c>
    </row>
    <row r="592" spans="1:18" ht="15.75" x14ac:dyDescent="0.25">
      <c r="A592" s="5" t="s">
        <v>1540</v>
      </c>
      <c r="B592" s="5">
        <v>53101900</v>
      </c>
      <c r="C592" s="5" t="s">
        <v>1540</v>
      </c>
      <c r="D592" s="5" t="s">
        <v>897</v>
      </c>
      <c r="E592" s="5" t="s">
        <v>1524</v>
      </c>
      <c r="F592" s="5" t="s">
        <v>1525</v>
      </c>
      <c r="G592" s="5" t="s">
        <v>1526</v>
      </c>
      <c r="H592" s="5" t="s">
        <v>1527</v>
      </c>
      <c r="I592" s="16">
        <v>42842</v>
      </c>
      <c r="J592" s="16">
        <v>42914</v>
      </c>
      <c r="K592" s="5" t="s">
        <v>1528</v>
      </c>
      <c r="L592" s="5" t="s">
        <v>1529</v>
      </c>
      <c r="M592" s="16">
        <v>31251</v>
      </c>
      <c r="N592" s="5">
        <v>10</v>
      </c>
      <c r="O592" s="5" t="s">
        <v>1530</v>
      </c>
      <c r="P592" s="19">
        <f t="shared" ca="1" si="9"/>
        <v>38.320547945205476</v>
      </c>
      <c r="Q592" s="13" t="s">
        <v>1531</v>
      </c>
      <c r="R592" s="17" t="s">
        <v>1532</v>
      </c>
    </row>
    <row r="593" spans="1:18" ht="15.75" x14ac:dyDescent="0.25">
      <c r="A593" s="5" t="s">
        <v>1540</v>
      </c>
      <c r="B593" s="5">
        <v>14225695</v>
      </c>
      <c r="C593" s="5" t="s">
        <v>1540</v>
      </c>
      <c r="D593" s="5" t="s">
        <v>200</v>
      </c>
      <c r="E593" s="5" t="s">
        <v>1541</v>
      </c>
      <c r="F593" s="5" t="s">
        <v>1580</v>
      </c>
      <c r="G593" s="5" t="s">
        <v>1573</v>
      </c>
      <c r="H593" s="5" t="s">
        <v>1574</v>
      </c>
      <c r="I593" s="16">
        <v>42767</v>
      </c>
      <c r="J593" s="16">
        <v>43086</v>
      </c>
      <c r="K593" s="5" t="s">
        <v>1575</v>
      </c>
      <c r="L593" s="5" t="s">
        <v>1576</v>
      </c>
      <c r="M593" s="16">
        <v>21537</v>
      </c>
      <c r="N593" s="5">
        <v>4</v>
      </c>
      <c r="O593" s="5" t="s">
        <v>1539</v>
      </c>
      <c r="P593" s="19">
        <f t="shared" ca="1" si="9"/>
        <v>64.93424657534247</v>
      </c>
      <c r="Q593" s="13" t="s">
        <v>1531</v>
      </c>
      <c r="R593" s="17" t="s">
        <v>1548</v>
      </c>
    </row>
    <row r="594" spans="1:18" ht="15.75" x14ac:dyDescent="0.25">
      <c r="A594" s="5" t="s">
        <v>1540</v>
      </c>
      <c r="B594" s="5">
        <v>52216947</v>
      </c>
      <c r="C594" s="5" t="s">
        <v>1540</v>
      </c>
      <c r="D594" s="5" t="s">
        <v>776</v>
      </c>
      <c r="E594" s="5" t="s">
        <v>1524</v>
      </c>
      <c r="F594" s="5" t="s">
        <v>1525</v>
      </c>
      <c r="G594" s="5" t="s">
        <v>1526</v>
      </c>
      <c r="H594" s="5" t="s">
        <v>1527</v>
      </c>
      <c r="I594" s="16">
        <v>42842</v>
      </c>
      <c r="J594" s="16">
        <v>42914</v>
      </c>
      <c r="K594" s="5" t="s">
        <v>1528</v>
      </c>
      <c r="L594" s="5" t="s">
        <v>1529</v>
      </c>
      <c r="M594" s="16">
        <v>28432</v>
      </c>
      <c r="N594" s="5">
        <v>7</v>
      </c>
      <c r="O594" s="5" t="s">
        <v>1530</v>
      </c>
      <c r="P594" s="19">
        <f t="shared" ca="1" si="9"/>
        <v>46.043835616438358</v>
      </c>
      <c r="Q594" s="13" t="s">
        <v>1531</v>
      </c>
      <c r="R594" s="17" t="s">
        <v>1532</v>
      </c>
    </row>
    <row r="595" spans="1:18" ht="15.75" x14ac:dyDescent="0.25">
      <c r="A595" s="5" t="s">
        <v>1540</v>
      </c>
      <c r="B595" s="5">
        <v>41941348</v>
      </c>
      <c r="C595" s="5" t="s">
        <v>1540</v>
      </c>
      <c r="D595" s="5" t="s">
        <v>554</v>
      </c>
      <c r="E595" s="5" t="s">
        <v>1533</v>
      </c>
      <c r="F595" s="5" t="s">
        <v>1534</v>
      </c>
      <c r="G595" s="5" t="s">
        <v>1594</v>
      </c>
      <c r="H595" s="5" t="s">
        <v>1595</v>
      </c>
      <c r="I595" s="16">
        <v>42774</v>
      </c>
      <c r="J595" s="16">
        <v>42897</v>
      </c>
      <c r="K595" s="5" t="s">
        <v>1596</v>
      </c>
      <c r="L595" s="5" t="s">
        <v>1529</v>
      </c>
      <c r="M595" s="16">
        <v>28738</v>
      </c>
      <c r="N595" s="5">
        <v>1</v>
      </c>
      <c r="O595" s="5" t="s">
        <v>1530</v>
      </c>
      <c r="P595" s="19">
        <f t="shared" ca="1" si="9"/>
        <v>45.205479452054796</v>
      </c>
      <c r="Q595" s="13" t="s">
        <v>1531</v>
      </c>
      <c r="R595" s="17" t="s">
        <v>1548</v>
      </c>
    </row>
    <row r="596" spans="1:18" ht="15.75" x14ac:dyDescent="0.25">
      <c r="A596" s="5" t="s">
        <v>1669</v>
      </c>
      <c r="B596" s="5">
        <v>51718167</v>
      </c>
      <c r="C596" s="5" t="s">
        <v>1669</v>
      </c>
      <c r="D596" s="5" t="s">
        <v>695</v>
      </c>
      <c r="E596" s="5" t="s">
        <v>1541</v>
      </c>
      <c r="F596" s="5" t="s">
        <v>1572</v>
      </c>
      <c r="G596" s="5" t="s">
        <v>1645</v>
      </c>
      <c r="H596" s="5" t="s">
        <v>1646</v>
      </c>
      <c r="I596" s="16">
        <v>42394</v>
      </c>
      <c r="J596" s="16">
        <v>42439</v>
      </c>
      <c r="K596" s="5" t="s">
        <v>1647</v>
      </c>
      <c r="L596" s="5" t="s">
        <v>1576</v>
      </c>
      <c r="M596" s="16">
        <v>23539</v>
      </c>
      <c r="N596" s="5">
        <v>8</v>
      </c>
      <c r="O596" s="5" t="s">
        <v>1530</v>
      </c>
      <c r="P596" s="19">
        <f t="shared" ca="1" si="9"/>
        <v>59.449315068493149</v>
      </c>
      <c r="Q596" s="13" t="s">
        <v>1549</v>
      </c>
      <c r="R596" s="17" t="s">
        <v>1609</v>
      </c>
    </row>
    <row r="597" spans="1:18" ht="15.75" x14ac:dyDescent="0.25">
      <c r="A597" s="5" t="s">
        <v>1669</v>
      </c>
      <c r="B597" s="5">
        <v>79624808</v>
      </c>
      <c r="C597" s="5" t="s">
        <v>1669</v>
      </c>
      <c r="D597" s="5" t="s">
        <v>1109</v>
      </c>
      <c r="E597" s="5" t="s">
        <v>1541</v>
      </c>
      <c r="F597" s="5" t="s">
        <v>1571</v>
      </c>
      <c r="G597" s="5" t="s">
        <v>1600</v>
      </c>
      <c r="H597" s="5" t="s">
        <v>1601</v>
      </c>
      <c r="I597" s="16">
        <v>42744</v>
      </c>
      <c r="J597" s="16">
        <v>43086</v>
      </c>
      <c r="K597" s="5" t="s">
        <v>1583</v>
      </c>
      <c r="L597" s="5" t="s">
        <v>1546</v>
      </c>
      <c r="M597" s="16">
        <v>27247</v>
      </c>
      <c r="N597" s="5">
        <v>10</v>
      </c>
      <c r="O597" s="5" t="s">
        <v>1539</v>
      </c>
      <c r="P597" s="19">
        <f t="shared" ca="1" si="9"/>
        <v>49.290410958904111</v>
      </c>
      <c r="Q597" s="13" t="s">
        <v>1531</v>
      </c>
      <c r="R597" s="17" t="s">
        <v>1548</v>
      </c>
    </row>
    <row r="598" spans="1:18" ht="15.75" x14ac:dyDescent="0.25">
      <c r="A598" s="5" t="s">
        <v>1669</v>
      </c>
      <c r="B598" s="5">
        <v>52705100</v>
      </c>
      <c r="C598" s="5" t="s">
        <v>1669</v>
      </c>
      <c r="D598" s="5" t="s">
        <v>834</v>
      </c>
      <c r="E598" s="5" t="s">
        <v>1541</v>
      </c>
      <c r="F598" s="5" t="s">
        <v>1542</v>
      </c>
      <c r="G598" s="5" t="s">
        <v>1577</v>
      </c>
      <c r="H598" s="5" t="s">
        <v>1578</v>
      </c>
      <c r="I598" s="16">
        <v>42753</v>
      </c>
      <c r="J598" s="16">
        <v>43086</v>
      </c>
      <c r="K598" s="5" t="s">
        <v>1579</v>
      </c>
      <c r="L598" s="5" t="s">
        <v>1546</v>
      </c>
      <c r="M598" s="16">
        <v>29119</v>
      </c>
      <c r="N598" s="5">
        <v>13</v>
      </c>
      <c r="O598" s="5" t="s">
        <v>1530</v>
      </c>
      <c r="P598" s="19">
        <f t="shared" ca="1" si="9"/>
        <v>44.161643835616438</v>
      </c>
      <c r="Q598" s="13" t="s">
        <v>1547</v>
      </c>
      <c r="R598" s="17" t="s">
        <v>1532</v>
      </c>
    </row>
    <row r="599" spans="1:18" ht="15.75" x14ac:dyDescent="0.25">
      <c r="A599" s="5" t="s">
        <v>1669</v>
      </c>
      <c r="B599" s="5">
        <v>52784393</v>
      </c>
      <c r="C599" s="5" t="s">
        <v>1669</v>
      </c>
      <c r="D599" s="5" t="s">
        <v>851</v>
      </c>
      <c r="E599" s="5" t="s">
        <v>1533</v>
      </c>
      <c r="F599" s="5" t="s">
        <v>1580</v>
      </c>
      <c r="G599" s="5" t="s">
        <v>1605</v>
      </c>
      <c r="H599" s="5" t="s">
        <v>1606</v>
      </c>
      <c r="I599" s="16">
        <v>42767</v>
      </c>
      <c r="J599" s="16">
        <v>42897</v>
      </c>
      <c r="K599" s="5" t="s">
        <v>1607</v>
      </c>
      <c r="L599" s="5" t="s">
        <v>1608</v>
      </c>
      <c r="M599" s="16">
        <v>30010</v>
      </c>
      <c r="N599" s="5">
        <v>14</v>
      </c>
      <c r="O599" s="5" t="s">
        <v>1530</v>
      </c>
      <c r="P599" s="19">
        <f t="shared" ca="1" si="9"/>
        <v>41.720547945205482</v>
      </c>
      <c r="Q599" s="13" t="s">
        <v>1531</v>
      </c>
      <c r="R599" s="17" t="s">
        <v>1548</v>
      </c>
    </row>
    <row r="600" spans="1:18" ht="15.75" x14ac:dyDescent="0.25">
      <c r="A600" s="5" t="s">
        <v>1669</v>
      </c>
      <c r="B600" s="5">
        <v>79885361</v>
      </c>
      <c r="C600" s="5" t="s">
        <v>1669</v>
      </c>
      <c r="D600" s="5" t="s">
        <v>1163</v>
      </c>
      <c r="E600" s="5" t="s">
        <v>1533</v>
      </c>
      <c r="F600" s="5" t="s">
        <v>1534</v>
      </c>
      <c r="G600" s="5" t="s">
        <v>1618</v>
      </c>
      <c r="H600" s="5" t="s">
        <v>1619</v>
      </c>
      <c r="I600" s="16">
        <v>42782</v>
      </c>
      <c r="J600" s="16">
        <v>42897</v>
      </c>
      <c r="K600" s="5" t="s">
        <v>1620</v>
      </c>
      <c r="L600" s="5" t="s">
        <v>1529</v>
      </c>
      <c r="M600" s="16">
        <v>28354</v>
      </c>
      <c r="N600" s="5">
        <v>1</v>
      </c>
      <c r="O600" s="5" t="s">
        <v>1539</v>
      </c>
      <c r="P600" s="19">
        <f t="shared" ca="1" si="9"/>
        <v>46.257534246575339</v>
      </c>
      <c r="Q600" s="13" t="s">
        <v>1531</v>
      </c>
      <c r="R600" s="17" t="s">
        <v>1548</v>
      </c>
    </row>
    <row r="601" spans="1:18" ht="15.75" x14ac:dyDescent="0.25">
      <c r="A601" s="5" t="s">
        <v>1669</v>
      </c>
      <c r="B601" s="5">
        <v>80913256</v>
      </c>
      <c r="C601" s="5" t="s">
        <v>1669</v>
      </c>
      <c r="D601" s="5" t="s">
        <v>1263</v>
      </c>
      <c r="E601" s="5" t="s">
        <v>1533</v>
      </c>
      <c r="F601" s="5" t="s">
        <v>1534</v>
      </c>
      <c r="G601" s="5" t="s">
        <v>1559</v>
      </c>
      <c r="H601" s="5" t="s">
        <v>1560</v>
      </c>
      <c r="I601" s="16">
        <v>42786</v>
      </c>
      <c r="J601" s="16">
        <v>42897</v>
      </c>
      <c r="K601" s="5" t="s">
        <v>1561</v>
      </c>
      <c r="L601" s="5" t="s">
        <v>1529</v>
      </c>
      <c r="M601" s="16">
        <v>31385</v>
      </c>
      <c r="N601" s="5">
        <v>11</v>
      </c>
      <c r="O601" s="5" t="s">
        <v>1539</v>
      </c>
      <c r="P601" s="19">
        <f t="shared" ca="1" si="9"/>
        <v>37.953424657534249</v>
      </c>
      <c r="Q601" s="13" t="s">
        <v>1531</v>
      </c>
      <c r="R601" s="17" t="s">
        <v>1548</v>
      </c>
    </row>
    <row r="602" spans="1:18" ht="15.75" x14ac:dyDescent="0.25">
      <c r="A602" s="5" t="s">
        <v>1669</v>
      </c>
      <c r="B602" s="5">
        <v>1140816341</v>
      </c>
      <c r="C602" s="5" t="s">
        <v>1669</v>
      </c>
      <c r="D602" s="5" t="s">
        <v>1506</v>
      </c>
      <c r="E602" s="5" t="s">
        <v>1533</v>
      </c>
      <c r="F602" s="5" t="s">
        <v>1534</v>
      </c>
      <c r="G602" s="5" t="s">
        <v>1639</v>
      </c>
      <c r="H602" s="5" t="s">
        <v>1640</v>
      </c>
      <c r="I602" s="16">
        <v>42767</v>
      </c>
      <c r="J602" s="16">
        <v>42897</v>
      </c>
      <c r="K602" s="5" t="s">
        <v>1641</v>
      </c>
      <c r="L602" s="5" t="s">
        <v>1529</v>
      </c>
      <c r="M602" s="16">
        <v>32328</v>
      </c>
      <c r="N602" s="5">
        <v>1</v>
      </c>
      <c r="O602" s="5" t="s">
        <v>1539</v>
      </c>
      <c r="P602" s="19">
        <f t="shared" ca="1" si="9"/>
        <v>35.369863013698627</v>
      </c>
      <c r="Q602" s="13" t="s">
        <v>1531</v>
      </c>
      <c r="R602" s="17" t="s">
        <v>1548</v>
      </c>
    </row>
    <row r="603" spans="1:18" ht="15.75" x14ac:dyDescent="0.25">
      <c r="A603" s="5" t="s">
        <v>1669</v>
      </c>
      <c r="B603" s="5">
        <v>79838198</v>
      </c>
      <c r="C603" s="5" t="s">
        <v>1669</v>
      </c>
      <c r="D603" s="5" t="s">
        <v>1154</v>
      </c>
      <c r="E603" s="5" t="s">
        <v>1562</v>
      </c>
      <c r="F603" s="5" t="s">
        <v>1563</v>
      </c>
      <c r="G603" s="5" t="s">
        <v>1629</v>
      </c>
      <c r="H603" s="5" t="s">
        <v>1630</v>
      </c>
      <c r="I603" s="16">
        <v>42826</v>
      </c>
      <c r="J603" s="16">
        <v>42855</v>
      </c>
      <c r="K603" s="5" t="s">
        <v>1631</v>
      </c>
      <c r="L603" s="5" t="s">
        <v>1567</v>
      </c>
      <c r="M603" s="16">
        <v>27935</v>
      </c>
      <c r="N603" s="5">
        <v>14</v>
      </c>
      <c r="O603" s="5" t="s">
        <v>1539</v>
      </c>
      <c r="P603" s="19">
        <f t="shared" ca="1" si="9"/>
        <v>47.405479452054792</v>
      </c>
      <c r="Q603" s="13" t="s">
        <v>1531</v>
      </c>
      <c r="R603" s="17" t="s">
        <v>1663</v>
      </c>
    </row>
    <row r="604" spans="1:18" ht="15.75" x14ac:dyDescent="0.25">
      <c r="A604" s="5" t="s">
        <v>1669</v>
      </c>
      <c r="B604" s="5">
        <v>52343871</v>
      </c>
      <c r="C604" s="5" t="s">
        <v>1669</v>
      </c>
      <c r="D604" s="5" t="s">
        <v>792</v>
      </c>
      <c r="E604" s="5" t="s">
        <v>1562</v>
      </c>
      <c r="F604" s="5" t="s">
        <v>1563</v>
      </c>
      <c r="G604" s="5" t="s">
        <v>1553</v>
      </c>
      <c r="H604" s="5" t="s">
        <v>1554</v>
      </c>
      <c r="I604" s="16">
        <v>42767</v>
      </c>
      <c r="J604" s="16">
        <v>42897</v>
      </c>
      <c r="K604" s="5" t="s">
        <v>1555</v>
      </c>
      <c r="L604" s="5" t="s">
        <v>1567</v>
      </c>
      <c r="M604" s="16">
        <v>28998</v>
      </c>
      <c r="N604" s="5">
        <v>7</v>
      </c>
      <c r="O604" s="5" t="s">
        <v>1530</v>
      </c>
      <c r="P604" s="19">
        <f t="shared" ca="1" si="9"/>
        <v>44.493150684931507</v>
      </c>
      <c r="Q604" s="13" t="s">
        <v>1531</v>
      </c>
      <c r="R604" s="17" t="s">
        <v>1532</v>
      </c>
    </row>
    <row r="605" spans="1:18" ht="15.75" x14ac:dyDescent="0.25">
      <c r="A605" s="5" t="s">
        <v>1669</v>
      </c>
      <c r="B605" s="5">
        <v>1026262868</v>
      </c>
      <c r="C605" s="5" t="s">
        <v>1669</v>
      </c>
      <c r="D605" s="5" t="s">
        <v>1383</v>
      </c>
      <c r="E605" s="5" t="s">
        <v>1533</v>
      </c>
      <c r="F605" s="5" t="s">
        <v>1571</v>
      </c>
      <c r="G605" s="5" t="s">
        <v>1526</v>
      </c>
      <c r="H605" s="5" t="s">
        <v>1527</v>
      </c>
      <c r="I605" s="16">
        <v>42767</v>
      </c>
      <c r="J605" s="16">
        <v>43086</v>
      </c>
      <c r="K605" s="5" t="s">
        <v>1528</v>
      </c>
      <c r="L605" s="5" t="s">
        <v>1529</v>
      </c>
      <c r="M605" s="16">
        <v>32486</v>
      </c>
      <c r="N605" s="5">
        <v>2</v>
      </c>
      <c r="O605" s="5" t="s">
        <v>1530</v>
      </c>
      <c r="P605" s="19">
        <f t="shared" ca="1" si="9"/>
        <v>34.936986301369863</v>
      </c>
      <c r="Q605" s="13" t="s">
        <v>1531</v>
      </c>
      <c r="R605" s="17" t="s">
        <v>1548</v>
      </c>
    </row>
    <row r="606" spans="1:18" ht="15.75" x14ac:dyDescent="0.25">
      <c r="A606" s="5" t="s">
        <v>1669</v>
      </c>
      <c r="B606" s="5">
        <v>79246039</v>
      </c>
      <c r="C606" s="5" t="s">
        <v>1669</v>
      </c>
      <c r="D606" s="5" t="s">
        <v>1045</v>
      </c>
      <c r="E606" s="5" t="s">
        <v>1541</v>
      </c>
      <c r="F606" s="5" t="s">
        <v>1571</v>
      </c>
      <c r="G606" s="5" t="s">
        <v>1613</v>
      </c>
      <c r="H606" s="5" t="s">
        <v>1614</v>
      </c>
      <c r="I606" s="16">
        <v>42767</v>
      </c>
      <c r="J606" s="16">
        <v>43086</v>
      </c>
      <c r="K606" s="5" t="s">
        <v>1615</v>
      </c>
      <c r="L606" s="5" t="s">
        <v>1546</v>
      </c>
      <c r="M606" s="16">
        <v>25518</v>
      </c>
      <c r="N606" s="5">
        <v>6</v>
      </c>
      <c r="O606" s="5" t="s">
        <v>1539</v>
      </c>
      <c r="P606" s="19">
        <f t="shared" ca="1" si="9"/>
        <v>54.027397260273972</v>
      </c>
      <c r="Q606" s="13" t="s">
        <v>1531</v>
      </c>
      <c r="R606" s="17" t="s">
        <v>1548</v>
      </c>
    </row>
    <row r="607" spans="1:18" ht="15.75" x14ac:dyDescent="0.25">
      <c r="A607" s="5" t="s">
        <v>1540</v>
      </c>
      <c r="B607" s="5">
        <v>52354126</v>
      </c>
      <c r="C607" s="5" t="s">
        <v>1540</v>
      </c>
      <c r="D607" s="5" t="s">
        <v>794</v>
      </c>
      <c r="E607" s="5" t="s">
        <v>1562</v>
      </c>
      <c r="F607" s="5" t="s">
        <v>1563</v>
      </c>
      <c r="G607" s="5" t="s">
        <v>1556</v>
      </c>
      <c r="H607" s="5" t="s">
        <v>1557</v>
      </c>
      <c r="I607" s="16">
        <v>42767</v>
      </c>
      <c r="J607" s="16">
        <v>42897</v>
      </c>
      <c r="K607" s="5" t="s">
        <v>1558</v>
      </c>
      <c r="L607" s="5" t="s">
        <v>1567</v>
      </c>
      <c r="M607" s="16">
        <v>28846</v>
      </c>
      <c r="N607" s="5">
        <v>9</v>
      </c>
      <c r="O607" s="5" t="s">
        <v>1530</v>
      </c>
      <c r="P607" s="19">
        <f t="shared" ca="1" si="9"/>
        <v>44.909589041095892</v>
      </c>
      <c r="Q607" s="13" t="s">
        <v>1531</v>
      </c>
      <c r="R607" s="17" t="s">
        <v>1532</v>
      </c>
    </row>
    <row r="608" spans="1:18" ht="15.75" x14ac:dyDescent="0.25">
      <c r="A608" s="5" t="s">
        <v>1540</v>
      </c>
      <c r="B608" s="5">
        <v>52972305</v>
      </c>
      <c r="C608" s="5" t="s">
        <v>1540</v>
      </c>
      <c r="D608" s="5" t="s">
        <v>879</v>
      </c>
      <c r="E608" s="5" t="s">
        <v>1541</v>
      </c>
      <c r="F608" s="5" t="s">
        <v>1571</v>
      </c>
      <c r="G608" s="5" t="s">
        <v>1648</v>
      </c>
      <c r="H608" s="5" t="s">
        <v>1649</v>
      </c>
      <c r="I608" s="16">
        <v>42767</v>
      </c>
      <c r="J608" s="16">
        <v>42904</v>
      </c>
      <c r="K608" s="5" t="s">
        <v>1650</v>
      </c>
      <c r="L608" s="5" t="s">
        <v>1546</v>
      </c>
      <c r="M608" s="16">
        <v>30349</v>
      </c>
      <c r="N608" s="5">
        <v>8</v>
      </c>
      <c r="O608" s="5" t="s">
        <v>1530</v>
      </c>
      <c r="P608" s="19">
        <f t="shared" ca="1" si="9"/>
        <v>40.791780821917811</v>
      </c>
      <c r="Q608" s="13" t="s">
        <v>1531</v>
      </c>
      <c r="R608" s="17" t="s">
        <v>1532</v>
      </c>
    </row>
    <row r="609" spans="1:18" ht="15.75" x14ac:dyDescent="0.25">
      <c r="A609" s="5" t="s">
        <v>1540</v>
      </c>
      <c r="B609" s="5">
        <v>52262558</v>
      </c>
      <c r="C609" s="5" t="s">
        <v>1540</v>
      </c>
      <c r="D609" s="5" t="s">
        <v>782</v>
      </c>
      <c r="E609" s="5" t="s">
        <v>1533</v>
      </c>
      <c r="F609" s="5" t="s">
        <v>1534</v>
      </c>
      <c r="G609" s="5" t="s">
        <v>1550</v>
      </c>
      <c r="H609" s="5" t="s">
        <v>1551</v>
      </c>
      <c r="I609" s="16">
        <v>42767</v>
      </c>
      <c r="J609" s="16">
        <v>42897</v>
      </c>
      <c r="K609" s="5" t="s">
        <v>1552</v>
      </c>
      <c r="L609" s="5" t="s">
        <v>1529</v>
      </c>
      <c r="M609" s="16">
        <v>27829</v>
      </c>
      <c r="N609" s="5">
        <v>1</v>
      </c>
      <c r="O609" s="5" t="s">
        <v>1530</v>
      </c>
      <c r="P609" s="19">
        <f t="shared" ca="1" si="9"/>
        <v>47.695890410958903</v>
      </c>
      <c r="Q609" s="13" t="s">
        <v>1531</v>
      </c>
      <c r="R609" s="17" t="s">
        <v>1548</v>
      </c>
    </row>
    <row r="610" spans="1:18" ht="15.75" x14ac:dyDescent="0.25">
      <c r="A610" s="5" t="s">
        <v>1540</v>
      </c>
      <c r="B610" s="5">
        <v>52903914</v>
      </c>
      <c r="C610" s="5" t="s">
        <v>1540</v>
      </c>
      <c r="D610" s="5" t="s">
        <v>865</v>
      </c>
      <c r="E610" s="5" t="s">
        <v>1533</v>
      </c>
      <c r="F610" s="5" t="s">
        <v>1534</v>
      </c>
      <c r="G610" s="5" t="s">
        <v>1564</v>
      </c>
      <c r="H610" s="5" t="s">
        <v>1565</v>
      </c>
      <c r="I610" s="16">
        <v>42767</v>
      </c>
      <c r="J610" s="16">
        <v>42897</v>
      </c>
      <c r="K610" s="5" t="s">
        <v>1566</v>
      </c>
      <c r="L610" s="5" t="s">
        <v>1529</v>
      </c>
      <c r="M610" s="16">
        <v>30152</v>
      </c>
      <c r="N610" s="5">
        <v>3</v>
      </c>
      <c r="O610" s="5" t="s">
        <v>1530</v>
      </c>
      <c r="P610" s="19">
        <f t="shared" ca="1" si="9"/>
        <v>41.331506849315069</v>
      </c>
      <c r="Q610" s="13" t="s">
        <v>1531</v>
      </c>
      <c r="R610" s="17" t="s">
        <v>1548</v>
      </c>
    </row>
    <row r="611" spans="1:18" ht="15.75" x14ac:dyDescent="0.25">
      <c r="A611" s="5" t="s">
        <v>1540</v>
      </c>
      <c r="B611" s="5">
        <v>79717614</v>
      </c>
      <c r="C611" s="5" t="s">
        <v>1540</v>
      </c>
      <c r="D611" s="5" t="s">
        <v>1133</v>
      </c>
      <c r="E611" s="5" t="s">
        <v>1541</v>
      </c>
      <c r="F611" s="5" t="s">
        <v>1542</v>
      </c>
      <c r="G611" s="5" t="s">
        <v>1597</v>
      </c>
      <c r="H611" s="5" t="s">
        <v>1598</v>
      </c>
      <c r="I611" s="16">
        <v>42212</v>
      </c>
      <c r="J611" s="16">
        <v>42257</v>
      </c>
      <c r="K611" s="5" t="s">
        <v>1599</v>
      </c>
      <c r="L611" s="5" t="s">
        <v>1546</v>
      </c>
      <c r="M611" s="16">
        <v>26825</v>
      </c>
      <c r="N611" s="5">
        <v>16</v>
      </c>
      <c r="O611" s="5" t="s">
        <v>1539</v>
      </c>
      <c r="P611" s="19">
        <f t="shared" ca="1" si="9"/>
        <v>50.446575342465756</v>
      </c>
      <c r="Q611" s="13" t="s">
        <v>1549</v>
      </c>
      <c r="R611" s="17" t="s">
        <v>1548</v>
      </c>
    </row>
    <row r="612" spans="1:18" ht="15.75" x14ac:dyDescent="0.25">
      <c r="A612" s="5" t="s">
        <v>1540</v>
      </c>
      <c r="B612" s="5">
        <v>93386216</v>
      </c>
      <c r="C612" s="5" t="s">
        <v>1540</v>
      </c>
      <c r="D612" s="5" t="s">
        <v>1300</v>
      </c>
      <c r="E612" s="5" t="s">
        <v>1533</v>
      </c>
      <c r="F612" s="5" t="s">
        <v>1534</v>
      </c>
      <c r="G612" s="5" t="s">
        <v>1559</v>
      </c>
      <c r="H612" s="5" t="s">
        <v>1560</v>
      </c>
      <c r="I612" s="16">
        <v>42767</v>
      </c>
      <c r="J612" s="16">
        <v>42897</v>
      </c>
      <c r="K612" s="5" t="s">
        <v>1561</v>
      </c>
      <c r="L612" s="5" t="s">
        <v>1529</v>
      </c>
      <c r="M612" s="16">
        <v>26223</v>
      </c>
      <c r="N612" s="5">
        <v>4</v>
      </c>
      <c r="O612" s="5" t="s">
        <v>1539</v>
      </c>
      <c r="P612" s="19">
        <f t="shared" ca="1" si="9"/>
        <v>52.095890410958901</v>
      </c>
      <c r="Q612" s="13" t="s">
        <v>1531</v>
      </c>
      <c r="R612" s="17" t="s">
        <v>1532</v>
      </c>
    </row>
    <row r="613" spans="1:18" ht="15.75" x14ac:dyDescent="0.25">
      <c r="A613" s="5" t="s">
        <v>1540</v>
      </c>
      <c r="B613" s="5">
        <v>39688923</v>
      </c>
      <c r="C613" s="5" t="s">
        <v>1540</v>
      </c>
      <c r="D613" s="5" t="s">
        <v>497</v>
      </c>
      <c r="E613" s="5" t="s">
        <v>1533</v>
      </c>
      <c r="F613" s="5" t="s">
        <v>1542</v>
      </c>
      <c r="G613" s="5" t="s">
        <v>1577</v>
      </c>
      <c r="H613" s="5" t="s">
        <v>1578</v>
      </c>
      <c r="I613" s="16">
        <v>42767</v>
      </c>
      <c r="J613" s="16">
        <v>43086</v>
      </c>
      <c r="K613" s="5" t="s">
        <v>1579</v>
      </c>
      <c r="L613" s="5" t="s">
        <v>1529</v>
      </c>
      <c r="M613" s="16">
        <v>23581</v>
      </c>
      <c r="N613" s="5">
        <v>20</v>
      </c>
      <c r="O613" s="5" t="s">
        <v>1530</v>
      </c>
      <c r="P613" s="19">
        <f t="shared" ca="1" si="9"/>
        <v>59.334246575342469</v>
      </c>
      <c r="Q613" s="13" t="s">
        <v>1549</v>
      </c>
      <c r="R613" s="17" t="s">
        <v>1532</v>
      </c>
    </row>
    <row r="614" spans="1:18" ht="15.75" x14ac:dyDescent="0.25">
      <c r="A614" s="5" t="s">
        <v>1540</v>
      </c>
      <c r="B614" s="5">
        <v>6759409</v>
      </c>
      <c r="C614" s="5" t="s">
        <v>1540</v>
      </c>
      <c r="D614" s="5" t="s">
        <v>40</v>
      </c>
      <c r="E614" s="5" t="s">
        <v>1541</v>
      </c>
      <c r="F614" s="5" t="s">
        <v>1571</v>
      </c>
      <c r="G614" s="5" t="s">
        <v>1639</v>
      </c>
      <c r="H614" s="5" t="s">
        <v>1640</v>
      </c>
      <c r="I614" s="16">
        <v>42767</v>
      </c>
      <c r="J614" s="16">
        <v>43086</v>
      </c>
      <c r="K614" s="5" t="s">
        <v>1641</v>
      </c>
      <c r="L614" s="5" t="s">
        <v>1546</v>
      </c>
      <c r="M614" s="16">
        <v>37109</v>
      </c>
      <c r="N614" s="5">
        <v>15</v>
      </c>
      <c r="O614" s="5" t="s">
        <v>1539</v>
      </c>
      <c r="P614" s="19">
        <f t="shared" ca="1" si="9"/>
        <v>22.271232876712329</v>
      </c>
      <c r="Q614" s="13" t="s">
        <v>1531</v>
      </c>
      <c r="R614" s="17" t="s">
        <v>1532</v>
      </c>
    </row>
    <row r="615" spans="1:18" ht="15.75" x14ac:dyDescent="0.25">
      <c r="A615" s="5" t="s">
        <v>1540</v>
      </c>
      <c r="B615" s="5">
        <v>79602678</v>
      </c>
      <c r="C615" s="5" t="s">
        <v>1540</v>
      </c>
      <c r="D615" s="5" t="s">
        <v>1105</v>
      </c>
      <c r="E615" s="5" t="s">
        <v>1541</v>
      </c>
      <c r="F615" s="5" t="s">
        <v>1534</v>
      </c>
      <c r="G615" s="5" t="s">
        <v>1550</v>
      </c>
      <c r="H615" s="5" t="s">
        <v>1551</v>
      </c>
      <c r="I615" s="16">
        <v>42769</v>
      </c>
      <c r="J615" s="16">
        <v>42897</v>
      </c>
      <c r="K615" s="5" t="s">
        <v>1552</v>
      </c>
      <c r="L615" s="5" t="s">
        <v>1546</v>
      </c>
      <c r="M615" s="16">
        <v>26917</v>
      </c>
      <c r="N615" s="5">
        <v>1</v>
      </c>
      <c r="O615" s="5" t="s">
        <v>1539</v>
      </c>
      <c r="P615" s="19">
        <f t="shared" ca="1" si="9"/>
        <v>50.194520547945203</v>
      </c>
      <c r="Q615" s="13" t="s">
        <v>1531</v>
      </c>
      <c r="R615" s="17" t="s">
        <v>1548</v>
      </c>
    </row>
    <row r="616" spans="1:18" ht="15.75" x14ac:dyDescent="0.25">
      <c r="A616" s="5" t="s">
        <v>1540</v>
      </c>
      <c r="B616" s="5">
        <v>55307639</v>
      </c>
      <c r="C616" s="5" t="s">
        <v>1540</v>
      </c>
      <c r="D616" s="5" t="s">
        <v>914</v>
      </c>
      <c r="E616" s="5" t="s">
        <v>1541</v>
      </c>
      <c r="F616" s="5" t="s">
        <v>1534</v>
      </c>
      <c r="G616" s="5" t="s">
        <v>1594</v>
      </c>
      <c r="H616" s="5" t="s">
        <v>1595</v>
      </c>
      <c r="I616" s="16">
        <v>42767</v>
      </c>
      <c r="J616" s="16">
        <v>42897</v>
      </c>
      <c r="K616" s="5" t="s">
        <v>1596</v>
      </c>
      <c r="L616" s="5" t="s">
        <v>1546</v>
      </c>
      <c r="M616" s="16">
        <v>31210</v>
      </c>
      <c r="N616" s="5">
        <v>3</v>
      </c>
      <c r="O616" s="5" t="s">
        <v>1530</v>
      </c>
      <c r="P616" s="19">
        <f t="shared" ca="1" si="9"/>
        <v>38.43287671232877</v>
      </c>
      <c r="Q616" s="13" t="s">
        <v>1531</v>
      </c>
      <c r="R616" s="17" t="s">
        <v>1538</v>
      </c>
    </row>
    <row r="617" spans="1:18" ht="15.75" x14ac:dyDescent="0.25">
      <c r="A617" s="5" t="s">
        <v>1540</v>
      </c>
      <c r="B617" s="5">
        <v>35533790</v>
      </c>
      <c r="C617" s="5" t="s">
        <v>1540</v>
      </c>
      <c r="D617" s="5" t="s">
        <v>468</v>
      </c>
      <c r="E617" s="5" t="s">
        <v>1524</v>
      </c>
      <c r="F617" s="5" t="s">
        <v>1525</v>
      </c>
      <c r="G617" s="5" t="s">
        <v>1526</v>
      </c>
      <c r="H617" s="5" t="s">
        <v>1527</v>
      </c>
      <c r="I617" s="16">
        <v>42842</v>
      </c>
      <c r="J617" s="16">
        <v>42914</v>
      </c>
      <c r="K617" s="5" t="s">
        <v>1528</v>
      </c>
      <c r="L617" s="5" t="s">
        <v>1529</v>
      </c>
      <c r="M617" s="16">
        <v>30013</v>
      </c>
      <c r="N617" s="5">
        <v>2</v>
      </c>
      <c r="O617" s="5" t="s">
        <v>1530</v>
      </c>
      <c r="P617" s="19">
        <f t="shared" ca="1" si="9"/>
        <v>41.712328767123289</v>
      </c>
      <c r="Q617" s="13" t="s">
        <v>1531</v>
      </c>
      <c r="R617" s="17" t="s">
        <v>1532</v>
      </c>
    </row>
    <row r="618" spans="1:18" ht="15.75" x14ac:dyDescent="0.25">
      <c r="A618" s="5" t="s">
        <v>1540</v>
      </c>
      <c r="B618" s="5">
        <v>53040388</v>
      </c>
      <c r="C618" s="5" t="s">
        <v>1540</v>
      </c>
      <c r="D618" s="5" t="s">
        <v>887</v>
      </c>
      <c r="E618" s="5" t="s">
        <v>1541</v>
      </c>
      <c r="F618" s="5" t="s">
        <v>1534</v>
      </c>
      <c r="G618" s="5" t="s">
        <v>1594</v>
      </c>
      <c r="H618" s="5" t="s">
        <v>1595</v>
      </c>
      <c r="I618" s="16">
        <v>42767</v>
      </c>
      <c r="J618" s="16">
        <v>42897</v>
      </c>
      <c r="K618" s="5" t="s">
        <v>1596</v>
      </c>
      <c r="L618" s="5" t="s">
        <v>1546</v>
      </c>
      <c r="M618" s="16">
        <v>31111</v>
      </c>
      <c r="N618" s="5">
        <v>3</v>
      </c>
      <c r="O618" s="5" t="s">
        <v>1530</v>
      </c>
      <c r="P618" s="19">
        <f t="shared" ca="1" si="9"/>
        <v>38.704109589041096</v>
      </c>
      <c r="Q618" s="13" t="s">
        <v>1531</v>
      </c>
      <c r="R618" s="17" t="s">
        <v>1548</v>
      </c>
    </row>
    <row r="619" spans="1:18" ht="15.75" x14ac:dyDescent="0.25">
      <c r="A619" s="5" t="s">
        <v>1540</v>
      </c>
      <c r="B619" s="5">
        <v>79899222</v>
      </c>
      <c r="C619" s="5" t="s">
        <v>1540</v>
      </c>
      <c r="D619" s="5" t="s">
        <v>1166</v>
      </c>
      <c r="E619" s="5" t="s">
        <v>1562</v>
      </c>
      <c r="F619" s="5" t="s">
        <v>1664</v>
      </c>
      <c r="G619" s="5" t="s">
        <v>1635</v>
      </c>
      <c r="H619" s="5" t="s">
        <v>1636</v>
      </c>
      <c r="I619" s="16">
        <v>42767</v>
      </c>
      <c r="J619" s="16">
        <v>42897</v>
      </c>
      <c r="K619" s="5" t="s">
        <v>1637</v>
      </c>
      <c r="L619" s="5" t="s">
        <v>1638</v>
      </c>
      <c r="M619" s="16">
        <v>28794</v>
      </c>
      <c r="N619" s="5">
        <v>5</v>
      </c>
      <c r="O619" s="5" t="s">
        <v>1539</v>
      </c>
      <c r="P619" s="19">
        <f t="shared" ca="1" si="9"/>
        <v>45.052054794520551</v>
      </c>
      <c r="Q619" s="13" t="s">
        <v>1531</v>
      </c>
      <c r="R619" s="17" t="s">
        <v>1532</v>
      </c>
    </row>
    <row r="620" spans="1:18" ht="15.75" x14ac:dyDescent="0.25">
      <c r="A620" s="5" t="s">
        <v>1540</v>
      </c>
      <c r="B620" s="5">
        <v>80056814</v>
      </c>
      <c r="C620" s="5" t="s">
        <v>1540</v>
      </c>
      <c r="D620" s="5" t="s">
        <v>1195</v>
      </c>
      <c r="E620" s="5" t="s">
        <v>1533</v>
      </c>
      <c r="F620" s="5" t="s">
        <v>1534</v>
      </c>
      <c r="G620" s="5" t="s">
        <v>1550</v>
      </c>
      <c r="H620" s="5" t="s">
        <v>1551</v>
      </c>
      <c r="I620" s="16">
        <v>42767</v>
      </c>
      <c r="J620" s="16">
        <v>42897</v>
      </c>
      <c r="K620" s="5" t="s">
        <v>1552</v>
      </c>
      <c r="L620" s="5" t="s">
        <v>1529</v>
      </c>
      <c r="M620" s="16">
        <v>29314</v>
      </c>
      <c r="N620" s="5">
        <v>2</v>
      </c>
      <c r="O620" s="5" t="s">
        <v>1539</v>
      </c>
      <c r="P620" s="19">
        <f t="shared" ca="1" si="9"/>
        <v>43.627397260273973</v>
      </c>
      <c r="Q620" s="13" t="s">
        <v>1531</v>
      </c>
      <c r="R620" s="17" t="s">
        <v>1548</v>
      </c>
    </row>
    <row r="621" spans="1:18" ht="15.75" x14ac:dyDescent="0.25">
      <c r="A621" s="5" t="s">
        <v>1540</v>
      </c>
      <c r="B621" s="5">
        <v>80037756</v>
      </c>
      <c r="C621" s="5" t="s">
        <v>1540</v>
      </c>
      <c r="D621" s="5" t="s">
        <v>1189</v>
      </c>
      <c r="E621" s="5" t="s">
        <v>1533</v>
      </c>
      <c r="F621" s="5" t="s">
        <v>1534</v>
      </c>
      <c r="G621" s="5" t="s">
        <v>1550</v>
      </c>
      <c r="H621" s="5" t="s">
        <v>1551</v>
      </c>
      <c r="I621" s="16">
        <v>42767</v>
      </c>
      <c r="J621" s="16">
        <v>42897</v>
      </c>
      <c r="K621" s="5" t="s">
        <v>1552</v>
      </c>
      <c r="L621" s="5" t="s">
        <v>1529</v>
      </c>
      <c r="M621" s="16">
        <v>29427</v>
      </c>
      <c r="N621" s="5">
        <v>5</v>
      </c>
      <c r="O621" s="5" t="s">
        <v>1539</v>
      </c>
      <c r="P621" s="19">
        <f t="shared" ca="1" si="9"/>
        <v>43.317808219178083</v>
      </c>
      <c r="Q621" s="13" t="s">
        <v>1531</v>
      </c>
      <c r="R621" s="17" t="s">
        <v>1532</v>
      </c>
    </row>
    <row r="622" spans="1:18" ht="15.75" x14ac:dyDescent="0.25">
      <c r="A622" s="5" t="s">
        <v>1540</v>
      </c>
      <c r="B622" s="5">
        <v>1022332713</v>
      </c>
      <c r="C622" s="5" t="s">
        <v>1540</v>
      </c>
      <c r="D622" s="5" t="s">
        <v>1366</v>
      </c>
      <c r="E622" s="5" t="s">
        <v>1533</v>
      </c>
      <c r="F622" s="5" t="s">
        <v>1534</v>
      </c>
      <c r="G622" s="5" t="s">
        <v>1629</v>
      </c>
      <c r="H622" s="5" t="s">
        <v>1630</v>
      </c>
      <c r="I622" s="16">
        <v>42767</v>
      </c>
      <c r="J622" s="16">
        <v>42897</v>
      </c>
      <c r="K622" s="5" t="s">
        <v>1631</v>
      </c>
      <c r="L622" s="5" t="s">
        <v>1529</v>
      </c>
      <c r="M622" s="16">
        <v>31901</v>
      </c>
      <c r="N622" s="5">
        <v>4</v>
      </c>
      <c r="O622" s="5" t="s">
        <v>1530</v>
      </c>
      <c r="P622" s="19">
        <f t="shared" ca="1" si="9"/>
        <v>36.539726027397258</v>
      </c>
      <c r="Q622" s="13" t="s">
        <v>1531</v>
      </c>
      <c r="R622" s="17" t="s">
        <v>1663</v>
      </c>
    </row>
    <row r="623" spans="1:18" ht="15.75" x14ac:dyDescent="0.25">
      <c r="A623" s="5" t="s">
        <v>1540</v>
      </c>
      <c r="B623" s="5">
        <v>52739463</v>
      </c>
      <c r="C623" s="5" t="s">
        <v>1540</v>
      </c>
      <c r="D623" s="5" t="s">
        <v>841</v>
      </c>
      <c r="E623" s="5" t="s">
        <v>1541</v>
      </c>
      <c r="F623" s="5" t="s">
        <v>1534</v>
      </c>
      <c r="G623" s="5" t="s">
        <v>1559</v>
      </c>
      <c r="H623" s="5" t="s">
        <v>1560</v>
      </c>
      <c r="I623" s="16">
        <v>42767</v>
      </c>
      <c r="J623" s="16">
        <v>42897</v>
      </c>
      <c r="K623" s="5" t="s">
        <v>1561</v>
      </c>
      <c r="L623" s="5" t="s">
        <v>1546</v>
      </c>
      <c r="M623" s="16">
        <v>29960</v>
      </c>
      <c r="N623" s="5">
        <v>8</v>
      </c>
      <c r="O623" s="5" t="s">
        <v>1530</v>
      </c>
      <c r="P623" s="19">
        <f t="shared" ca="1" si="9"/>
        <v>41.857534246575341</v>
      </c>
      <c r="Q623" s="13" t="s">
        <v>1531</v>
      </c>
      <c r="R623" s="17" t="s">
        <v>1548</v>
      </c>
    </row>
    <row r="624" spans="1:18" ht="15.75" x14ac:dyDescent="0.25">
      <c r="A624" s="5" t="s">
        <v>1540</v>
      </c>
      <c r="B624" s="5">
        <v>79386226</v>
      </c>
      <c r="C624" s="5" t="s">
        <v>1540</v>
      </c>
      <c r="D624" s="5" t="s">
        <v>1064</v>
      </c>
      <c r="E624" s="5" t="s">
        <v>1533</v>
      </c>
      <c r="F624" s="5" t="s">
        <v>1534</v>
      </c>
      <c r="G624" s="5" t="s">
        <v>1594</v>
      </c>
      <c r="H624" s="5" t="s">
        <v>1595</v>
      </c>
      <c r="I624" s="16">
        <v>42767</v>
      </c>
      <c r="J624" s="16">
        <v>42897</v>
      </c>
      <c r="K624" s="5" t="s">
        <v>1596</v>
      </c>
      <c r="L624" s="5" t="s">
        <v>1529</v>
      </c>
      <c r="M624" s="16">
        <v>24385</v>
      </c>
      <c r="N624" s="5">
        <v>2</v>
      </c>
      <c r="O624" s="5" t="s">
        <v>1539</v>
      </c>
      <c r="P624" s="19">
        <f t="shared" ca="1" si="9"/>
        <v>57.131506849315066</v>
      </c>
      <c r="Q624" s="13" t="s">
        <v>1531</v>
      </c>
      <c r="R624" s="17" t="s">
        <v>1548</v>
      </c>
    </row>
    <row r="625" spans="1:18" ht="15.75" x14ac:dyDescent="0.25">
      <c r="A625" s="5" t="s">
        <v>1540</v>
      </c>
      <c r="B625" s="5">
        <v>52727362</v>
      </c>
      <c r="C625" s="5" t="s">
        <v>1540</v>
      </c>
      <c r="D625" s="5" t="s">
        <v>838</v>
      </c>
      <c r="E625" s="5" t="s">
        <v>1524</v>
      </c>
      <c r="F625" s="5" t="s">
        <v>1525</v>
      </c>
      <c r="G625" s="5" t="s">
        <v>1526</v>
      </c>
      <c r="H625" s="5" t="s">
        <v>1527</v>
      </c>
      <c r="I625" s="16">
        <v>42845</v>
      </c>
      <c r="J625" s="16">
        <v>42914</v>
      </c>
      <c r="K625" s="5" t="s">
        <v>1528</v>
      </c>
      <c r="L625" s="5" t="s">
        <v>1529</v>
      </c>
      <c r="M625" s="16">
        <v>29678</v>
      </c>
      <c r="N625" s="5">
        <v>1</v>
      </c>
      <c r="O625" s="5" t="s">
        <v>1530</v>
      </c>
      <c r="P625" s="19">
        <f t="shared" ca="1" si="9"/>
        <v>42.630136986301373</v>
      </c>
      <c r="Q625" s="13" t="s">
        <v>1531</v>
      </c>
      <c r="R625" s="17" t="s">
        <v>1532</v>
      </c>
    </row>
    <row r="626" spans="1:18" ht="15.75" x14ac:dyDescent="0.25">
      <c r="A626" s="5" t="s">
        <v>1540</v>
      </c>
      <c r="B626" s="5">
        <v>79982675</v>
      </c>
      <c r="C626" s="5" t="s">
        <v>1540</v>
      </c>
      <c r="D626" s="5" t="s">
        <v>1182</v>
      </c>
      <c r="E626" s="5" t="s">
        <v>1533</v>
      </c>
      <c r="F626" s="5" t="s">
        <v>1580</v>
      </c>
      <c r="G626" s="5" t="s">
        <v>1588</v>
      </c>
      <c r="H626" s="5" t="s">
        <v>1617</v>
      </c>
      <c r="I626" s="16">
        <v>42800</v>
      </c>
      <c r="J626" s="16">
        <v>42897</v>
      </c>
      <c r="K626" s="5" t="s">
        <v>1561</v>
      </c>
      <c r="L626" s="5" t="s">
        <v>1608</v>
      </c>
      <c r="M626" s="16">
        <v>28942</v>
      </c>
      <c r="N626" s="5">
        <v>1</v>
      </c>
      <c r="O626" s="5" t="s">
        <v>1539</v>
      </c>
      <c r="P626" s="19">
        <f t="shared" ca="1" si="9"/>
        <v>44.646575342465752</v>
      </c>
      <c r="Q626" s="13" t="s">
        <v>1531</v>
      </c>
      <c r="R626" s="17" t="s">
        <v>1548</v>
      </c>
    </row>
    <row r="627" spans="1:18" ht="15.75" x14ac:dyDescent="0.25">
      <c r="A627" s="5" t="s">
        <v>1540</v>
      </c>
      <c r="B627" s="5">
        <v>79836658</v>
      </c>
      <c r="C627" s="5" t="s">
        <v>1540</v>
      </c>
      <c r="D627" s="5" t="s">
        <v>1153</v>
      </c>
      <c r="E627" s="5" t="s">
        <v>1533</v>
      </c>
      <c r="F627" s="5" t="s">
        <v>1534</v>
      </c>
      <c r="G627" s="5" t="s">
        <v>1629</v>
      </c>
      <c r="H627" s="5" t="s">
        <v>1630</v>
      </c>
      <c r="I627" s="16">
        <v>42767</v>
      </c>
      <c r="J627" s="16">
        <v>42897</v>
      </c>
      <c r="K627" s="5" t="s">
        <v>1631</v>
      </c>
      <c r="L627" s="5" t="s">
        <v>1529</v>
      </c>
      <c r="M627" s="16">
        <v>27831</v>
      </c>
      <c r="N627" s="5">
        <v>6</v>
      </c>
      <c r="O627" s="5" t="s">
        <v>1539</v>
      </c>
      <c r="P627" s="19">
        <f t="shared" ca="1" si="9"/>
        <v>47.69041095890411</v>
      </c>
      <c r="Q627" s="13" t="s">
        <v>1531</v>
      </c>
      <c r="R627" s="17" t="s">
        <v>1663</v>
      </c>
    </row>
    <row r="628" spans="1:18" ht="15.75" x14ac:dyDescent="0.25">
      <c r="A628" s="5" t="s">
        <v>1540</v>
      </c>
      <c r="B628" s="5">
        <v>37399702</v>
      </c>
      <c r="C628" s="5" t="s">
        <v>1540</v>
      </c>
      <c r="D628" s="5" t="s">
        <v>479</v>
      </c>
      <c r="E628" s="5" t="s">
        <v>1541</v>
      </c>
      <c r="F628" s="5" t="s">
        <v>1542</v>
      </c>
      <c r="G628" s="5" t="s">
        <v>1613</v>
      </c>
      <c r="H628" s="5" t="s">
        <v>1614</v>
      </c>
      <c r="I628" s="16">
        <v>39832</v>
      </c>
      <c r="J628" s="16">
        <v>39877</v>
      </c>
      <c r="K628" s="5" t="s">
        <v>1615</v>
      </c>
      <c r="L628" s="5" t="s">
        <v>1546</v>
      </c>
      <c r="M628" s="16">
        <v>31145</v>
      </c>
      <c r="N628" s="5">
        <v>3</v>
      </c>
      <c r="O628" s="5" t="s">
        <v>1530</v>
      </c>
      <c r="P628" s="19">
        <f t="shared" ca="1" si="9"/>
        <v>38.610958904109587</v>
      </c>
      <c r="Q628" s="13" t="s">
        <v>1547</v>
      </c>
      <c r="R628" s="17" t="s">
        <v>1548</v>
      </c>
    </row>
    <row r="629" spans="1:18" ht="15.75" x14ac:dyDescent="0.25">
      <c r="A629" s="5" t="s">
        <v>1540</v>
      </c>
      <c r="B629" s="5">
        <v>1032383994</v>
      </c>
      <c r="C629" s="5" t="s">
        <v>1540</v>
      </c>
      <c r="D629" s="5" t="s">
        <v>1397</v>
      </c>
      <c r="E629" s="5" t="s">
        <v>1524</v>
      </c>
      <c r="F629" s="5" t="s">
        <v>1525</v>
      </c>
      <c r="G629" s="5" t="s">
        <v>1526</v>
      </c>
      <c r="H629" s="5" t="s">
        <v>1527</v>
      </c>
      <c r="I629" s="16">
        <v>42842</v>
      </c>
      <c r="J629" s="16">
        <v>42914</v>
      </c>
      <c r="K629" s="5" t="s">
        <v>1528</v>
      </c>
      <c r="L629" s="5" t="s">
        <v>1529</v>
      </c>
      <c r="M629" s="16">
        <v>31841</v>
      </c>
      <c r="N629" s="5">
        <v>2</v>
      </c>
      <c r="O629" s="5" t="s">
        <v>1539</v>
      </c>
      <c r="P629" s="19">
        <f t="shared" ca="1" si="9"/>
        <v>36.704109589041096</v>
      </c>
      <c r="Q629" s="13" t="s">
        <v>1531</v>
      </c>
      <c r="R629" s="17" t="s">
        <v>1532</v>
      </c>
    </row>
    <row r="630" spans="1:18" ht="15.75" x14ac:dyDescent="0.25">
      <c r="A630" s="5" t="s">
        <v>1540</v>
      </c>
      <c r="B630" s="5">
        <v>23422859</v>
      </c>
      <c r="C630" s="5" t="s">
        <v>1540</v>
      </c>
      <c r="D630" s="5" t="s">
        <v>322</v>
      </c>
      <c r="E630" s="5" t="s">
        <v>1541</v>
      </c>
      <c r="F630" s="5" t="s">
        <v>1542</v>
      </c>
      <c r="G630" s="5" t="s">
        <v>1526</v>
      </c>
      <c r="H630" s="5" t="s">
        <v>1527</v>
      </c>
      <c r="I630" s="16">
        <v>42767</v>
      </c>
      <c r="J630" s="16">
        <v>43086</v>
      </c>
      <c r="K630" s="5" t="s">
        <v>1528</v>
      </c>
      <c r="L630" s="5" t="s">
        <v>1546</v>
      </c>
      <c r="M630" s="16">
        <v>23671</v>
      </c>
      <c r="N630" s="5">
        <v>12</v>
      </c>
      <c r="O630" s="5" t="s">
        <v>1530</v>
      </c>
      <c r="P630" s="19">
        <f t="shared" ca="1" si="9"/>
        <v>59.087671232876716</v>
      </c>
      <c r="Q630" s="13" t="s">
        <v>1549</v>
      </c>
      <c r="R630" s="17" t="s">
        <v>1532</v>
      </c>
    </row>
    <row r="631" spans="1:18" ht="15.75" x14ac:dyDescent="0.25">
      <c r="A631" s="5" t="s">
        <v>1540</v>
      </c>
      <c r="B631" s="5">
        <v>79166499</v>
      </c>
      <c r="C631" s="5" t="s">
        <v>1540</v>
      </c>
      <c r="D631" s="5" t="s">
        <v>1040</v>
      </c>
      <c r="E631" s="5" t="s">
        <v>1533</v>
      </c>
      <c r="F631" s="5" t="s">
        <v>1534</v>
      </c>
      <c r="G631" s="5" t="s">
        <v>1591</v>
      </c>
      <c r="H631" s="5" t="s">
        <v>1592</v>
      </c>
      <c r="I631" s="16">
        <v>42782</v>
      </c>
      <c r="J631" s="16">
        <v>42897</v>
      </c>
      <c r="K631" s="5" t="s">
        <v>1593</v>
      </c>
      <c r="L631" s="5" t="s">
        <v>1529</v>
      </c>
      <c r="M631" s="16">
        <v>26823</v>
      </c>
      <c r="N631" s="5">
        <v>1</v>
      </c>
      <c r="O631" s="5" t="s">
        <v>1539</v>
      </c>
      <c r="P631" s="19">
        <f t="shared" ca="1" si="9"/>
        <v>50.452054794520549</v>
      </c>
      <c r="Q631" s="13" t="s">
        <v>1531</v>
      </c>
      <c r="R631" s="17" t="s">
        <v>1548</v>
      </c>
    </row>
    <row r="632" spans="1:18" ht="15.75" x14ac:dyDescent="0.25">
      <c r="A632" s="5" t="s">
        <v>1540</v>
      </c>
      <c r="B632" s="5">
        <v>20499783</v>
      </c>
      <c r="C632" s="5" t="s">
        <v>1540</v>
      </c>
      <c r="D632" s="5" t="s">
        <v>303</v>
      </c>
      <c r="E632" s="5" t="s">
        <v>1541</v>
      </c>
      <c r="F632" s="5" t="s">
        <v>1571</v>
      </c>
      <c r="G632" s="5" t="s">
        <v>1556</v>
      </c>
      <c r="H632" s="5" t="s">
        <v>1557</v>
      </c>
      <c r="I632" s="16">
        <v>42572</v>
      </c>
      <c r="J632" s="16">
        <v>42617</v>
      </c>
      <c r="K632" s="5" t="s">
        <v>1558</v>
      </c>
      <c r="L632" s="5" t="s">
        <v>1546</v>
      </c>
      <c r="M632" s="16">
        <v>25235</v>
      </c>
      <c r="N632" s="5">
        <v>3</v>
      </c>
      <c r="O632" s="5" t="s">
        <v>1530</v>
      </c>
      <c r="P632" s="19">
        <f t="shared" ca="1" si="9"/>
        <v>54.802739726027397</v>
      </c>
      <c r="Q632" s="13" t="s">
        <v>1531</v>
      </c>
      <c r="R632" s="17" t="s">
        <v>1532</v>
      </c>
    </row>
    <row r="633" spans="1:18" ht="15.75" x14ac:dyDescent="0.25">
      <c r="A633" s="5" t="s">
        <v>1540</v>
      </c>
      <c r="B633" s="5">
        <v>80108100</v>
      </c>
      <c r="C633" s="5" t="s">
        <v>1540</v>
      </c>
      <c r="D633" s="5" t="s">
        <v>1207</v>
      </c>
      <c r="E633" s="5" t="s">
        <v>1541</v>
      </c>
      <c r="F633" s="5" t="s">
        <v>1571</v>
      </c>
      <c r="G633" s="5" t="s">
        <v>1657</v>
      </c>
      <c r="H633" s="5" t="s">
        <v>1658</v>
      </c>
      <c r="I633" s="16">
        <v>42394</v>
      </c>
      <c r="J633" s="16">
        <v>42439</v>
      </c>
      <c r="K633" s="5" t="s">
        <v>1659</v>
      </c>
      <c r="L633" s="5" t="s">
        <v>1546</v>
      </c>
      <c r="M633" s="16">
        <v>29678</v>
      </c>
      <c r="N633" s="5">
        <v>2</v>
      </c>
      <c r="O633" s="5" t="s">
        <v>1539</v>
      </c>
      <c r="P633" s="19">
        <f t="shared" ca="1" si="9"/>
        <v>42.630136986301373</v>
      </c>
      <c r="Q633" s="13" t="s">
        <v>1531</v>
      </c>
      <c r="R633" s="17" t="s">
        <v>1548</v>
      </c>
    </row>
    <row r="634" spans="1:18" ht="15.75" x14ac:dyDescent="0.25">
      <c r="A634" s="5" t="s">
        <v>1540</v>
      </c>
      <c r="B634" s="5">
        <v>79841418</v>
      </c>
      <c r="C634" s="5" t="s">
        <v>1540</v>
      </c>
      <c r="D634" s="5" t="s">
        <v>1156</v>
      </c>
      <c r="E634" s="5" t="s">
        <v>1562</v>
      </c>
      <c r="F634" s="5" t="s">
        <v>1563</v>
      </c>
      <c r="G634" s="5" t="s">
        <v>1581</v>
      </c>
      <c r="H634" s="5" t="s">
        <v>1590</v>
      </c>
      <c r="I634" s="16">
        <v>42767</v>
      </c>
      <c r="J634" s="16">
        <v>42885</v>
      </c>
      <c r="K634" s="5" t="s">
        <v>1583</v>
      </c>
      <c r="L634" s="5" t="s">
        <v>1587</v>
      </c>
      <c r="M634" s="16">
        <v>28136</v>
      </c>
      <c r="N634" s="5">
        <v>14</v>
      </c>
      <c r="O634" s="5" t="s">
        <v>1539</v>
      </c>
      <c r="P634" s="19">
        <f t="shared" ca="1" si="9"/>
        <v>46.854794520547948</v>
      </c>
      <c r="Q634" s="13" t="s">
        <v>1531</v>
      </c>
      <c r="R634" s="17" t="s">
        <v>1532</v>
      </c>
    </row>
    <row r="635" spans="1:18" ht="15.75" x14ac:dyDescent="0.25">
      <c r="A635" s="5" t="s">
        <v>1540</v>
      </c>
      <c r="B635" s="5">
        <v>52317897</v>
      </c>
      <c r="C635" s="5" t="s">
        <v>1540</v>
      </c>
      <c r="D635" s="5" t="s">
        <v>789</v>
      </c>
      <c r="E635" s="5" t="s">
        <v>1541</v>
      </c>
      <c r="F635" s="5" t="s">
        <v>1534</v>
      </c>
      <c r="G635" s="5" t="s">
        <v>1550</v>
      </c>
      <c r="H635" s="5" t="s">
        <v>1551</v>
      </c>
      <c r="I635" s="16">
        <v>42767</v>
      </c>
      <c r="J635" s="16">
        <v>42897</v>
      </c>
      <c r="K635" s="5" t="s">
        <v>1552</v>
      </c>
      <c r="L635" s="5" t="s">
        <v>1546</v>
      </c>
      <c r="M635" s="16">
        <v>27253</v>
      </c>
      <c r="N635" s="5">
        <v>4</v>
      </c>
      <c r="O635" s="5" t="s">
        <v>1530</v>
      </c>
      <c r="P635" s="19">
        <f t="shared" ca="1" si="9"/>
        <v>49.273972602739725</v>
      </c>
      <c r="Q635" s="13" t="s">
        <v>1531</v>
      </c>
      <c r="R635" s="17" t="s">
        <v>1548</v>
      </c>
    </row>
    <row r="636" spans="1:18" ht="15.75" x14ac:dyDescent="0.25">
      <c r="A636" s="5" t="s">
        <v>1540</v>
      </c>
      <c r="B636" s="5">
        <v>36721933</v>
      </c>
      <c r="C636" s="5" t="s">
        <v>1540</v>
      </c>
      <c r="D636" s="5" t="s">
        <v>475</v>
      </c>
      <c r="E636" s="5" t="s">
        <v>1541</v>
      </c>
      <c r="F636" s="5" t="s">
        <v>1580</v>
      </c>
      <c r="G636" s="5" t="s">
        <v>1600</v>
      </c>
      <c r="H636" s="5" t="s">
        <v>1665</v>
      </c>
      <c r="I636" s="16">
        <v>42744</v>
      </c>
      <c r="J636" s="16">
        <v>43086</v>
      </c>
      <c r="K636" s="5" t="s">
        <v>1583</v>
      </c>
      <c r="L636" s="5" t="s">
        <v>1576</v>
      </c>
      <c r="M636" s="16">
        <v>28625</v>
      </c>
      <c r="N636" s="5">
        <v>2</v>
      </c>
      <c r="O636" s="5" t="s">
        <v>1530</v>
      </c>
      <c r="P636" s="19">
        <f t="shared" ca="1" si="9"/>
        <v>45.515068493150686</v>
      </c>
      <c r="Q636" s="13" t="s">
        <v>1531</v>
      </c>
      <c r="R636" s="17" t="s">
        <v>1548</v>
      </c>
    </row>
    <row r="637" spans="1:18" ht="15.75" x14ac:dyDescent="0.25">
      <c r="A637" s="5" t="s">
        <v>1540</v>
      </c>
      <c r="B637" s="5">
        <v>16625611</v>
      </c>
      <c r="C637" s="5" t="s">
        <v>1540</v>
      </c>
      <c r="D637" s="5" t="s">
        <v>223</v>
      </c>
      <c r="E637" s="5" t="s">
        <v>1562</v>
      </c>
      <c r="F637" s="5" t="s">
        <v>1580</v>
      </c>
      <c r="G637" s="5" t="s">
        <v>1581</v>
      </c>
      <c r="H637" s="5" t="s">
        <v>1582</v>
      </c>
      <c r="I637" s="16">
        <v>42401</v>
      </c>
      <c r="J637" s="16">
        <v>42902</v>
      </c>
      <c r="K637" s="5" t="s">
        <v>1583</v>
      </c>
      <c r="L637" s="5" t="s">
        <v>1587</v>
      </c>
      <c r="M637" s="16">
        <v>20870</v>
      </c>
      <c r="N637" s="5">
        <v>3</v>
      </c>
      <c r="O637" s="5" t="s">
        <v>1539</v>
      </c>
      <c r="P637" s="19">
        <f t="shared" ca="1" si="9"/>
        <v>66.761643835616439</v>
      </c>
      <c r="Q637" s="13" t="s">
        <v>1531</v>
      </c>
      <c r="R637" s="17" t="s">
        <v>1548</v>
      </c>
    </row>
    <row r="638" spans="1:18" ht="15.75" x14ac:dyDescent="0.25">
      <c r="A638" s="5" t="s">
        <v>1540</v>
      </c>
      <c r="B638" s="5">
        <v>52384064</v>
      </c>
      <c r="C638" s="5" t="s">
        <v>1540</v>
      </c>
      <c r="D638" s="5" t="s">
        <v>799</v>
      </c>
      <c r="E638" s="5" t="s">
        <v>1533</v>
      </c>
      <c r="F638" s="5" t="s">
        <v>1571</v>
      </c>
      <c r="G638" s="5" t="s">
        <v>1618</v>
      </c>
      <c r="H638" s="5" t="s">
        <v>1619</v>
      </c>
      <c r="I638" s="16">
        <v>42394</v>
      </c>
      <c r="J638" s="16">
        <v>43045</v>
      </c>
      <c r="K638" s="5" t="s">
        <v>1620</v>
      </c>
      <c r="L638" s="5" t="s">
        <v>1529</v>
      </c>
      <c r="M638" s="16">
        <v>28675</v>
      </c>
      <c r="N638" s="5">
        <v>8</v>
      </c>
      <c r="O638" s="5" t="s">
        <v>1530</v>
      </c>
      <c r="P638" s="19">
        <f t="shared" ca="1" si="9"/>
        <v>45.37808219178082</v>
      </c>
      <c r="Q638" s="13" t="s">
        <v>1531</v>
      </c>
      <c r="R638" s="17" t="s">
        <v>1538</v>
      </c>
    </row>
    <row r="639" spans="1:18" ht="15.75" x14ac:dyDescent="0.25">
      <c r="A639" s="5" t="s">
        <v>1540</v>
      </c>
      <c r="B639" s="5">
        <v>41673465</v>
      </c>
      <c r="C639" s="5" t="s">
        <v>1540</v>
      </c>
      <c r="D639" s="5" t="s">
        <v>528</v>
      </c>
      <c r="E639" s="5" t="s">
        <v>1524</v>
      </c>
      <c r="F639" s="5" t="s">
        <v>1525</v>
      </c>
      <c r="G639" s="5" t="s">
        <v>1526</v>
      </c>
      <c r="H639" s="5" t="s">
        <v>1527</v>
      </c>
      <c r="I639" s="16">
        <v>42843</v>
      </c>
      <c r="J639" s="16">
        <v>42914</v>
      </c>
      <c r="K639" s="5" t="s">
        <v>1528</v>
      </c>
      <c r="L639" s="5" t="s">
        <v>1529</v>
      </c>
      <c r="M639" s="16">
        <v>36640</v>
      </c>
      <c r="N639" s="5">
        <v>5</v>
      </c>
      <c r="O639" s="5" t="s">
        <v>1530</v>
      </c>
      <c r="P639" s="19">
        <f t="shared" ca="1" si="9"/>
        <v>23.556164383561644</v>
      </c>
      <c r="Q639" s="13" t="s">
        <v>1531</v>
      </c>
      <c r="R639" s="17" t="s">
        <v>1538</v>
      </c>
    </row>
    <row r="640" spans="1:18" ht="15.75" x14ac:dyDescent="0.25">
      <c r="A640" s="5" t="s">
        <v>1540</v>
      </c>
      <c r="B640" s="5">
        <v>1022360437</v>
      </c>
      <c r="C640" s="5" t="s">
        <v>1540</v>
      </c>
      <c r="D640" s="5" t="s">
        <v>1370</v>
      </c>
      <c r="E640" s="5" t="s">
        <v>1541</v>
      </c>
      <c r="F640" s="5" t="s">
        <v>1571</v>
      </c>
      <c r="G640" s="5" t="s">
        <v>1526</v>
      </c>
      <c r="H640" s="5" t="s">
        <v>1527</v>
      </c>
      <c r="I640" s="16">
        <v>42394</v>
      </c>
      <c r="J640" s="16">
        <v>42439</v>
      </c>
      <c r="K640" s="5" t="s">
        <v>1528</v>
      </c>
      <c r="L640" s="5" t="s">
        <v>1546</v>
      </c>
      <c r="M640" s="16">
        <v>32769</v>
      </c>
      <c r="N640" s="5">
        <v>7</v>
      </c>
      <c r="O640" s="5" t="s">
        <v>1530</v>
      </c>
      <c r="P640" s="19">
        <f t="shared" ca="1" si="9"/>
        <v>34.161643835616438</v>
      </c>
      <c r="Q640" s="13" t="s">
        <v>1531</v>
      </c>
      <c r="R640" s="17" t="s">
        <v>1538</v>
      </c>
    </row>
    <row r="641" spans="1:18" ht="15.75" x14ac:dyDescent="0.25">
      <c r="A641" s="5" t="s">
        <v>1540</v>
      </c>
      <c r="B641" s="5">
        <v>52112485</v>
      </c>
      <c r="C641" s="5" t="s">
        <v>1540</v>
      </c>
      <c r="D641" s="5" t="s">
        <v>761</v>
      </c>
      <c r="E641" s="5" t="s">
        <v>1541</v>
      </c>
      <c r="F641" s="5" t="s">
        <v>1534</v>
      </c>
      <c r="G641" s="5" t="s">
        <v>1553</v>
      </c>
      <c r="H641" s="5" t="s">
        <v>1554</v>
      </c>
      <c r="I641" s="16">
        <v>42767</v>
      </c>
      <c r="J641" s="16">
        <v>42897</v>
      </c>
      <c r="K641" s="5" t="s">
        <v>1555</v>
      </c>
      <c r="L641" s="5" t="s">
        <v>1546</v>
      </c>
      <c r="M641" s="16">
        <v>26555</v>
      </c>
      <c r="N641" s="5">
        <v>3</v>
      </c>
      <c r="O641" s="5" t="s">
        <v>1530</v>
      </c>
      <c r="P641" s="19">
        <f t="shared" ca="1" si="9"/>
        <v>51.186301369863017</v>
      </c>
      <c r="Q641" s="13" t="s">
        <v>1531</v>
      </c>
      <c r="R641" s="17" t="s">
        <v>1532</v>
      </c>
    </row>
    <row r="642" spans="1:18" ht="15.75" x14ac:dyDescent="0.25">
      <c r="A642" s="5" t="s">
        <v>1540</v>
      </c>
      <c r="B642" s="5">
        <v>19490444</v>
      </c>
      <c r="C642" s="5" t="s">
        <v>1540</v>
      </c>
      <c r="D642" s="5" t="s">
        <v>302</v>
      </c>
      <c r="E642" s="5" t="s">
        <v>1541</v>
      </c>
      <c r="F642" s="5" t="s">
        <v>1542</v>
      </c>
      <c r="G642" s="5" t="s">
        <v>1526</v>
      </c>
      <c r="H642" s="5" t="s">
        <v>1527</v>
      </c>
      <c r="I642" s="16">
        <v>42767</v>
      </c>
      <c r="J642" s="16">
        <v>43086</v>
      </c>
      <c r="K642" s="5" t="s">
        <v>1528</v>
      </c>
      <c r="L642" s="5" t="s">
        <v>1546</v>
      </c>
      <c r="M642" s="16">
        <v>22691</v>
      </c>
      <c r="N642" s="5">
        <v>11</v>
      </c>
      <c r="O642" s="5" t="s">
        <v>1539</v>
      </c>
      <c r="P642" s="19">
        <f t="shared" ca="1" si="9"/>
        <v>61.772602739726025</v>
      </c>
      <c r="Q642" s="13" t="s">
        <v>1549</v>
      </c>
      <c r="R642" s="17" t="s">
        <v>1532</v>
      </c>
    </row>
    <row r="643" spans="1:18" ht="15.75" x14ac:dyDescent="0.25">
      <c r="A643" s="5" t="s">
        <v>1540</v>
      </c>
      <c r="B643" s="5">
        <v>41781254</v>
      </c>
      <c r="C643" s="5" t="s">
        <v>1540</v>
      </c>
      <c r="D643" s="5" t="s">
        <v>544</v>
      </c>
      <c r="E643" s="5" t="s">
        <v>1533</v>
      </c>
      <c r="F643" s="5" t="s">
        <v>1542</v>
      </c>
      <c r="G643" s="5" t="s">
        <v>1556</v>
      </c>
      <c r="H643" s="5" t="s">
        <v>1557</v>
      </c>
      <c r="I643" s="16">
        <v>40931</v>
      </c>
      <c r="J643" s="16">
        <v>40976</v>
      </c>
      <c r="K643" s="5" t="s">
        <v>1558</v>
      </c>
      <c r="L643" s="5" t="s">
        <v>1529</v>
      </c>
      <c r="M643" s="16">
        <v>21854</v>
      </c>
      <c r="N643" s="5">
        <v>7</v>
      </c>
      <c r="O643" s="5" t="s">
        <v>1530</v>
      </c>
      <c r="P643" s="19">
        <f t="shared" ref="P643:P706" ca="1" si="10">(TODAY()-M643)/365</f>
        <v>64.06575342465753</v>
      </c>
      <c r="Q643" s="13" t="s">
        <v>1549</v>
      </c>
      <c r="R643" s="17" t="s">
        <v>1532</v>
      </c>
    </row>
    <row r="644" spans="1:18" ht="15.75" x14ac:dyDescent="0.25">
      <c r="A644" s="5" t="s">
        <v>1540</v>
      </c>
      <c r="B644" s="5">
        <v>22465892</v>
      </c>
      <c r="C644" s="5" t="s">
        <v>1540</v>
      </c>
      <c r="D644" s="5" t="s">
        <v>319</v>
      </c>
      <c r="E644" s="5" t="s">
        <v>1541</v>
      </c>
      <c r="F644" s="5" t="s">
        <v>1534</v>
      </c>
      <c r="G644" s="5" t="s">
        <v>1543</v>
      </c>
      <c r="H644" s="5" t="s">
        <v>1544</v>
      </c>
      <c r="I644" s="16">
        <v>42767</v>
      </c>
      <c r="J644" s="16">
        <v>42897</v>
      </c>
      <c r="K644" s="5" t="s">
        <v>1545</v>
      </c>
      <c r="L644" s="5" t="s">
        <v>1546</v>
      </c>
      <c r="M644" s="16">
        <v>28636</v>
      </c>
      <c r="N644" s="5">
        <v>3</v>
      </c>
      <c r="O644" s="5" t="s">
        <v>1530</v>
      </c>
      <c r="P644" s="19">
        <f t="shared" ca="1" si="10"/>
        <v>45.484931506849314</v>
      </c>
      <c r="Q644" s="13" t="s">
        <v>1531</v>
      </c>
      <c r="R644" s="17" t="s">
        <v>1548</v>
      </c>
    </row>
    <row r="645" spans="1:18" ht="15.75" x14ac:dyDescent="0.25">
      <c r="A645" s="5" t="s">
        <v>1540</v>
      </c>
      <c r="B645" s="5">
        <v>52517898</v>
      </c>
      <c r="C645" s="5" t="s">
        <v>1540</v>
      </c>
      <c r="D645" s="5" t="s">
        <v>818</v>
      </c>
      <c r="E645" s="5" t="s">
        <v>1541</v>
      </c>
      <c r="F645" s="5" t="s">
        <v>1580</v>
      </c>
      <c r="G645" s="5" t="s">
        <v>1600</v>
      </c>
      <c r="H645" s="5" t="s">
        <v>1665</v>
      </c>
      <c r="I645" s="16">
        <v>42744</v>
      </c>
      <c r="J645" s="16">
        <v>42918</v>
      </c>
      <c r="K645" s="5" t="s">
        <v>1583</v>
      </c>
      <c r="L645" s="5" t="s">
        <v>1576</v>
      </c>
      <c r="M645" s="16">
        <v>29798</v>
      </c>
      <c r="N645" s="5">
        <v>2</v>
      </c>
      <c r="O645" s="5" t="s">
        <v>1530</v>
      </c>
      <c r="P645" s="19">
        <f t="shared" ca="1" si="10"/>
        <v>42.301369863013697</v>
      </c>
      <c r="Q645" s="13" t="s">
        <v>1531</v>
      </c>
      <c r="R645" s="17" t="s">
        <v>1548</v>
      </c>
    </row>
    <row r="646" spans="1:18" ht="15.75" x14ac:dyDescent="0.25">
      <c r="A646" s="5" t="s">
        <v>1540</v>
      </c>
      <c r="B646" s="5">
        <v>80721588</v>
      </c>
      <c r="C646" s="5" t="s">
        <v>1540</v>
      </c>
      <c r="D646" s="5" t="s">
        <v>1242</v>
      </c>
      <c r="E646" s="5" t="s">
        <v>1533</v>
      </c>
      <c r="F646" s="5" t="s">
        <v>1534</v>
      </c>
      <c r="G646" s="5" t="s">
        <v>1594</v>
      </c>
      <c r="H646" s="5" t="s">
        <v>1595</v>
      </c>
      <c r="I646" s="16">
        <v>42767</v>
      </c>
      <c r="J646" s="16">
        <v>42897</v>
      </c>
      <c r="K646" s="5" t="s">
        <v>1596</v>
      </c>
      <c r="L646" s="5" t="s">
        <v>1529</v>
      </c>
      <c r="M646" s="16">
        <v>30004</v>
      </c>
      <c r="N646" s="5">
        <v>2</v>
      </c>
      <c r="O646" s="5" t="s">
        <v>1539</v>
      </c>
      <c r="P646" s="19">
        <f t="shared" ca="1" si="10"/>
        <v>41.736986301369861</v>
      </c>
      <c r="Q646" s="13" t="s">
        <v>1531</v>
      </c>
      <c r="R646" s="17" t="s">
        <v>1548</v>
      </c>
    </row>
    <row r="647" spans="1:18" ht="15.75" x14ac:dyDescent="0.25">
      <c r="A647" s="5" t="s">
        <v>1540</v>
      </c>
      <c r="B647" s="5">
        <v>1032427335</v>
      </c>
      <c r="C647" s="5" t="s">
        <v>1540</v>
      </c>
      <c r="D647" s="5" t="s">
        <v>1403</v>
      </c>
      <c r="E647" s="5" t="s">
        <v>1533</v>
      </c>
      <c r="F647" s="5" t="s">
        <v>1534</v>
      </c>
      <c r="G647" s="5" t="s">
        <v>1526</v>
      </c>
      <c r="H647" s="5" t="s">
        <v>1527</v>
      </c>
      <c r="I647" s="16">
        <v>42767</v>
      </c>
      <c r="J647" s="16">
        <v>42897</v>
      </c>
      <c r="K647" s="5" t="s">
        <v>1528</v>
      </c>
      <c r="L647" s="5" t="s">
        <v>1529</v>
      </c>
      <c r="M647" s="16">
        <v>32565</v>
      </c>
      <c r="N647" s="5">
        <v>4</v>
      </c>
      <c r="O647" s="5" t="s">
        <v>1530</v>
      </c>
      <c r="P647" s="19">
        <f t="shared" ca="1" si="10"/>
        <v>34.720547945205482</v>
      </c>
      <c r="Q647" s="13" t="s">
        <v>1531</v>
      </c>
      <c r="R647" s="17" t="s">
        <v>1532</v>
      </c>
    </row>
    <row r="648" spans="1:18" ht="15.75" x14ac:dyDescent="0.25">
      <c r="A648" s="5" t="s">
        <v>1540</v>
      </c>
      <c r="B648" s="5">
        <v>51595234</v>
      </c>
      <c r="C648" s="5" t="s">
        <v>1540</v>
      </c>
      <c r="D648" s="5" t="s">
        <v>681</v>
      </c>
      <c r="E648" s="5" t="s">
        <v>1541</v>
      </c>
      <c r="F648" s="5" t="s">
        <v>1542</v>
      </c>
      <c r="G648" s="5" t="s">
        <v>1526</v>
      </c>
      <c r="H648" s="5" t="s">
        <v>1527</v>
      </c>
      <c r="I648" s="16">
        <v>42767</v>
      </c>
      <c r="J648" s="16">
        <v>43086</v>
      </c>
      <c r="K648" s="5" t="s">
        <v>1528</v>
      </c>
      <c r="L648" s="5" t="s">
        <v>1546</v>
      </c>
      <c r="M648" s="16">
        <v>22307</v>
      </c>
      <c r="N648" s="5">
        <v>13</v>
      </c>
      <c r="O648" s="5" t="s">
        <v>1530</v>
      </c>
      <c r="P648" s="19">
        <f t="shared" ca="1" si="10"/>
        <v>62.824657534246576</v>
      </c>
      <c r="Q648" s="13" t="s">
        <v>1549</v>
      </c>
      <c r="R648" s="17" t="s">
        <v>1532</v>
      </c>
    </row>
    <row r="649" spans="1:18" ht="15.75" x14ac:dyDescent="0.25">
      <c r="A649" s="5" t="s">
        <v>1540</v>
      </c>
      <c r="B649" s="5">
        <v>79568385</v>
      </c>
      <c r="C649" s="5" t="s">
        <v>1540</v>
      </c>
      <c r="D649" s="5" t="s">
        <v>1097</v>
      </c>
      <c r="E649" s="5" t="s">
        <v>1562</v>
      </c>
      <c r="F649" s="5" t="s">
        <v>1563</v>
      </c>
      <c r="G649" s="5" t="s">
        <v>1657</v>
      </c>
      <c r="H649" s="5" t="s">
        <v>1658</v>
      </c>
      <c r="I649" s="16">
        <v>42767</v>
      </c>
      <c r="J649" s="16">
        <v>42902</v>
      </c>
      <c r="K649" s="5" t="s">
        <v>1659</v>
      </c>
      <c r="L649" s="5" t="s">
        <v>1587</v>
      </c>
      <c r="M649" s="16">
        <v>26227</v>
      </c>
      <c r="N649" s="5">
        <v>7</v>
      </c>
      <c r="O649" s="5" t="s">
        <v>1539</v>
      </c>
      <c r="P649" s="19">
        <f t="shared" ca="1" si="10"/>
        <v>52.084931506849315</v>
      </c>
      <c r="Q649" s="13" t="s">
        <v>1531</v>
      </c>
      <c r="R649" s="17" t="s">
        <v>1609</v>
      </c>
    </row>
    <row r="650" spans="1:18" ht="15.75" x14ac:dyDescent="0.25">
      <c r="A650" s="5" t="s">
        <v>1540</v>
      </c>
      <c r="B650" s="5">
        <v>27198789</v>
      </c>
      <c r="C650" s="5" t="s">
        <v>1540</v>
      </c>
      <c r="D650" s="5" t="s">
        <v>363</v>
      </c>
      <c r="E650" s="5" t="s">
        <v>1524</v>
      </c>
      <c r="F650" s="5" t="s">
        <v>1525</v>
      </c>
      <c r="G650" s="5" t="s">
        <v>1526</v>
      </c>
      <c r="H650" s="5" t="s">
        <v>1527</v>
      </c>
      <c r="I650" s="16">
        <v>42842</v>
      </c>
      <c r="J650" s="16">
        <v>42914</v>
      </c>
      <c r="K650" s="5" t="s">
        <v>1528</v>
      </c>
      <c r="L650" s="5" t="s">
        <v>1529</v>
      </c>
      <c r="M650" s="16">
        <v>25238</v>
      </c>
      <c r="N650" s="5">
        <v>2</v>
      </c>
      <c r="O650" s="5" t="s">
        <v>1530</v>
      </c>
      <c r="P650" s="19">
        <f t="shared" ca="1" si="10"/>
        <v>54.794520547945204</v>
      </c>
      <c r="Q650" s="13" t="s">
        <v>1531</v>
      </c>
      <c r="R650" s="17" t="s">
        <v>1532</v>
      </c>
    </row>
    <row r="651" spans="1:18" ht="15.75" x14ac:dyDescent="0.25">
      <c r="A651" s="5" t="s">
        <v>1540</v>
      </c>
      <c r="B651" s="5">
        <v>73101560</v>
      </c>
      <c r="C651" s="5" t="s">
        <v>1540</v>
      </c>
      <c r="D651" s="5" t="s">
        <v>961</v>
      </c>
      <c r="E651" s="5" t="s">
        <v>1541</v>
      </c>
      <c r="F651" s="5" t="s">
        <v>1571</v>
      </c>
      <c r="G651" s="5" t="s">
        <v>1543</v>
      </c>
      <c r="H651" s="5" t="s">
        <v>1544</v>
      </c>
      <c r="I651" s="16">
        <v>42767</v>
      </c>
      <c r="J651" s="16">
        <v>43086</v>
      </c>
      <c r="K651" s="5" t="s">
        <v>1545</v>
      </c>
      <c r="L651" s="5" t="s">
        <v>1546</v>
      </c>
      <c r="M651" s="16">
        <v>23040</v>
      </c>
      <c r="N651" s="5">
        <v>8</v>
      </c>
      <c r="O651" s="5" t="s">
        <v>1539</v>
      </c>
      <c r="P651" s="19">
        <f t="shared" ca="1" si="10"/>
        <v>60.816438356164383</v>
      </c>
      <c r="Q651" s="13" t="s">
        <v>1531</v>
      </c>
      <c r="R651" s="17" t="s">
        <v>1532</v>
      </c>
    </row>
    <row r="652" spans="1:18" ht="15.75" x14ac:dyDescent="0.25">
      <c r="A652" s="5" t="s">
        <v>1540</v>
      </c>
      <c r="B652" s="5">
        <v>46367996</v>
      </c>
      <c r="C652" s="5" t="s">
        <v>1540</v>
      </c>
      <c r="D652" s="5" t="s">
        <v>652</v>
      </c>
      <c r="E652" s="5" t="s">
        <v>1562</v>
      </c>
      <c r="F652" s="5" t="s">
        <v>1563</v>
      </c>
      <c r="G652" s="5" t="s">
        <v>1577</v>
      </c>
      <c r="H652" s="5" t="s">
        <v>1578</v>
      </c>
      <c r="I652" s="16">
        <v>42774</v>
      </c>
      <c r="J652" s="16">
        <v>42885</v>
      </c>
      <c r="K652" s="5" t="s">
        <v>1579</v>
      </c>
      <c r="L652" s="5" t="s">
        <v>1587</v>
      </c>
      <c r="M652" s="16">
        <v>26262</v>
      </c>
      <c r="N652" s="5">
        <v>25</v>
      </c>
      <c r="O652" s="5" t="s">
        <v>1530</v>
      </c>
      <c r="P652" s="19">
        <f t="shared" ca="1" si="10"/>
        <v>51.989041095890414</v>
      </c>
      <c r="Q652" s="13" t="s">
        <v>1531</v>
      </c>
      <c r="R652" s="17" t="s">
        <v>1538</v>
      </c>
    </row>
    <row r="653" spans="1:18" ht="15.75" x14ac:dyDescent="0.25">
      <c r="A653" s="5" t="s">
        <v>1540</v>
      </c>
      <c r="B653" s="5">
        <v>2985156</v>
      </c>
      <c r="C653" s="5" t="s">
        <v>1540</v>
      </c>
      <c r="D653" s="5" t="s">
        <v>15</v>
      </c>
      <c r="E653" s="5" t="s">
        <v>1533</v>
      </c>
      <c r="F653" s="5" t="s">
        <v>1571</v>
      </c>
      <c r="G653" s="5" t="s">
        <v>1629</v>
      </c>
      <c r="H653" s="5" t="s">
        <v>1630</v>
      </c>
      <c r="I653" s="16">
        <v>42767</v>
      </c>
      <c r="J653" s="16">
        <v>43086</v>
      </c>
      <c r="K653" s="5" t="s">
        <v>1631</v>
      </c>
      <c r="L653" s="5" t="s">
        <v>1529</v>
      </c>
      <c r="M653" s="16">
        <v>29777</v>
      </c>
      <c r="N653" s="5">
        <v>8</v>
      </c>
      <c r="O653" s="5" t="s">
        <v>1539</v>
      </c>
      <c r="P653" s="19">
        <f t="shared" ca="1" si="10"/>
        <v>42.358904109589041</v>
      </c>
      <c r="Q653" s="13" t="s">
        <v>1531</v>
      </c>
      <c r="R653" s="17" t="s">
        <v>1663</v>
      </c>
    </row>
    <row r="654" spans="1:18" ht="15.75" x14ac:dyDescent="0.25">
      <c r="A654" s="5" t="s">
        <v>1540</v>
      </c>
      <c r="B654" s="5">
        <v>35421618</v>
      </c>
      <c r="C654" s="5" t="s">
        <v>1540</v>
      </c>
      <c r="D654" s="5" t="s">
        <v>461</v>
      </c>
      <c r="E654" s="5" t="s">
        <v>1541</v>
      </c>
      <c r="F654" s="5" t="s">
        <v>1571</v>
      </c>
      <c r="G654" s="5" t="s">
        <v>1648</v>
      </c>
      <c r="H654" s="5" t="s">
        <v>1649</v>
      </c>
      <c r="I654" s="16">
        <v>42767</v>
      </c>
      <c r="J654" s="16">
        <v>42904</v>
      </c>
      <c r="K654" s="5" t="s">
        <v>1650</v>
      </c>
      <c r="L654" s="5" t="s">
        <v>1546</v>
      </c>
      <c r="M654" s="16">
        <v>28789</v>
      </c>
      <c r="N654" s="5">
        <v>5</v>
      </c>
      <c r="O654" s="5" t="s">
        <v>1530</v>
      </c>
      <c r="P654" s="19">
        <f t="shared" ca="1" si="10"/>
        <v>45.065753424657537</v>
      </c>
      <c r="Q654" s="13" t="s">
        <v>1531</v>
      </c>
      <c r="R654" s="17" t="s">
        <v>1532</v>
      </c>
    </row>
    <row r="655" spans="1:18" ht="15.75" x14ac:dyDescent="0.25">
      <c r="A655" s="5" t="s">
        <v>1540</v>
      </c>
      <c r="B655" s="5">
        <v>1005696161</v>
      </c>
      <c r="C655" s="5" t="s">
        <v>1540</v>
      </c>
      <c r="D655" s="5" t="s">
        <v>1314</v>
      </c>
      <c r="E655" s="5" t="s">
        <v>1533</v>
      </c>
      <c r="F655" s="5" t="s">
        <v>1534</v>
      </c>
      <c r="G655" s="5" t="s">
        <v>1564</v>
      </c>
      <c r="H655" s="5" t="s">
        <v>1565</v>
      </c>
      <c r="I655" s="16">
        <v>42767</v>
      </c>
      <c r="J655" s="16">
        <v>42897</v>
      </c>
      <c r="K655" s="5" t="s">
        <v>1566</v>
      </c>
      <c r="L655" s="5" t="s">
        <v>1529</v>
      </c>
      <c r="M655" s="16">
        <v>32682</v>
      </c>
      <c r="N655" s="5">
        <v>3</v>
      </c>
      <c r="O655" s="5" t="s">
        <v>1539</v>
      </c>
      <c r="P655" s="19">
        <f t="shared" ca="1" si="10"/>
        <v>34.4</v>
      </c>
      <c r="Q655" s="13" t="s">
        <v>1531</v>
      </c>
      <c r="R655" s="17" t="s">
        <v>1548</v>
      </c>
    </row>
    <row r="656" spans="1:18" ht="15.75" x14ac:dyDescent="0.25">
      <c r="A656" s="5" t="s">
        <v>1540</v>
      </c>
      <c r="B656" s="5">
        <v>52534497</v>
      </c>
      <c r="C656" s="5" t="s">
        <v>1540</v>
      </c>
      <c r="D656" s="5" t="s">
        <v>822</v>
      </c>
      <c r="E656" s="5" t="s">
        <v>1562</v>
      </c>
      <c r="F656" s="5" t="s">
        <v>1563</v>
      </c>
      <c r="G656" s="5" t="s">
        <v>1627</v>
      </c>
      <c r="H656" s="5" t="s">
        <v>1628</v>
      </c>
      <c r="I656" s="16">
        <v>42767</v>
      </c>
      <c r="J656" s="16">
        <v>42885</v>
      </c>
      <c r="K656" s="5" t="s">
        <v>1583</v>
      </c>
      <c r="L656" s="5" t="s">
        <v>1587</v>
      </c>
      <c r="M656" s="16">
        <v>29035</v>
      </c>
      <c r="N656" s="5">
        <v>19</v>
      </c>
      <c r="O656" s="5" t="s">
        <v>1530</v>
      </c>
      <c r="P656" s="19">
        <f t="shared" ca="1" si="10"/>
        <v>44.391780821917806</v>
      </c>
      <c r="Q656" s="13" t="s">
        <v>1531</v>
      </c>
      <c r="R656" s="17" t="s">
        <v>1548</v>
      </c>
    </row>
    <row r="657" spans="1:18" ht="15.75" x14ac:dyDescent="0.25">
      <c r="A657" s="5" t="s">
        <v>1540</v>
      </c>
      <c r="B657" s="5">
        <v>1073505446</v>
      </c>
      <c r="C657" s="5" t="s">
        <v>1540</v>
      </c>
      <c r="D657" s="5" t="s">
        <v>1448</v>
      </c>
      <c r="E657" s="5" t="s">
        <v>1541</v>
      </c>
      <c r="F657" s="5" t="s">
        <v>1580</v>
      </c>
      <c r="G657" s="5" t="s">
        <v>1581</v>
      </c>
      <c r="H657" s="5" t="s">
        <v>1582</v>
      </c>
      <c r="I657" s="16">
        <v>42744</v>
      </c>
      <c r="J657" s="16">
        <v>43086</v>
      </c>
      <c r="K657" s="5" t="s">
        <v>1583</v>
      </c>
      <c r="L657" s="5" t="s">
        <v>1576</v>
      </c>
      <c r="M657" s="16">
        <v>32248</v>
      </c>
      <c r="N657" s="5">
        <v>3</v>
      </c>
      <c r="O657" s="5" t="s">
        <v>1530</v>
      </c>
      <c r="P657" s="19">
        <f t="shared" ca="1" si="10"/>
        <v>35.589041095890408</v>
      </c>
      <c r="Q657" s="13" t="s">
        <v>1531</v>
      </c>
      <c r="R657" s="17" t="s">
        <v>1548</v>
      </c>
    </row>
    <row r="658" spans="1:18" ht="15.75" x14ac:dyDescent="0.25">
      <c r="A658" s="5" t="s">
        <v>1540</v>
      </c>
      <c r="B658" s="5">
        <v>52215853</v>
      </c>
      <c r="C658" s="5" t="s">
        <v>1540</v>
      </c>
      <c r="D658" s="5" t="s">
        <v>775</v>
      </c>
      <c r="E658" s="5" t="s">
        <v>1562</v>
      </c>
      <c r="F658" s="5" t="s">
        <v>1563</v>
      </c>
      <c r="G658" s="5" t="s">
        <v>1526</v>
      </c>
      <c r="H658" s="5" t="s">
        <v>1527</v>
      </c>
      <c r="I658" s="16">
        <v>42775</v>
      </c>
      <c r="J658" s="16">
        <v>42891</v>
      </c>
      <c r="K658" s="5" t="s">
        <v>1528</v>
      </c>
      <c r="L658" s="5" t="s">
        <v>1567</v>
      </c>
      <c r="M658" s="16">
        <v>28215</v>
      </c>
      <c r="N658" s="5">
        <v>29</v>
      </c>
      <c r="O658" s="5" t="s">
        <v>1530</v>
      </c>
      <c r="P658" s="19">
        <f t="shared" ca="1" si="10"/>
        <v>46.638356164383559</v>
      </c>
      <c r="Q658" s="13" t="s">
        <v>1531</v>
      </c>
      <c r="R658" s="17" t="s">
        <v>1532</v>
      </c>
    </row>
    <row r="659" spans="1:18" ht="15.75" x14ac:dyDescent="0.25">
      <c r="A659" s="5" t="s">
        <v>1540</v>
      </c>
      <c r="B659" s="5">
        <v>53905540</v>
      </c>
      <c r="C659" s="5" t="s">
        <v>1540</v>
      </c>
      <c r="D659" s="5" t="s">
        <v>909</v>
      </c>
      <c r="E659" s="5" t="s">
        <v>1541</v>
      </c>
      <c r="F659" s="5" t="s">
        <v>1580</v>
      </c>
      <c r="G659" s="5" t="s">
        <v>1645</v>
      </c>
      <c r="H659" s="5" t="s">
        <v>1646</v>
      </c>
      <c r="I659" s="16">
        <v>42774</v>
      </c>
      <c r="J659" s="16">
        <v>42902</v>
      </c>
      <c r="K659" s="5" t="s">
        <v>1647</v>
      </c>
      <c r="L659" s="5" t="s">
        <v>1576</v>
      </c>
      <c r="M659" s="16">
        <v>30630</v>
      </c>
      <c r="N659" s="5">
        <v>22</v>
      </c>
      <c r="O659" s="5" t="s">
        <v>1530</v>
      </c>
      <c r="P659" s="19">
        <f t="shared" ca="1" si="10"/>
        <v>40.021917808219179</v>
      </c>
      <c r="Q659" s="13" t="s">
        <v>1531</v>
      </c>
      <c r="R659" s="17" t="s">
        <v>1548</v>
      </c>
    </row>
    <row r="660" spans="1:18" ht="15.75" x14ac:dyDescent="0.25">
      <c r="A660" s="5" t="s">
        <v>1540</v>
      </c>
      <c r="B660" s="5">
        <v>19436195</v>
      </c>
      <c r="C660" s="5" t="s">
        <v>1540</v>
      </c>
      <c r="D660" s="5" t="s">
        <v>297</v>
      </c>
      <c r="E660" s="5" t="s">
        <v>1541</v>
      </c>
      <c r="F660" s="5" t="s">
        <v>1542</v>
      </c>
      <c r="G660" s="5" t="s">
        <v>1613</v>
      </c>
      <c r="H660" s="5" t="s">
        <v>1614</v>
      </c>
      <c r="I660" s="16">
        <v>42767</v>
      </c>
      <c r="J660" s="16">
        <v>43086</v>
      </c>
      <c r="K660" s="5" t="s">
        <v>1615</v>
      </c>
      <c r="L660" s="5" t="s">
        <v>1546</v>
      </c>
      <c r="M660" s="16">
        <v>22262</v>
      </c>
      <c r="N660" s="5">
        <v>11</v>
      </c>
      <c r="O660" s="5" t="s">
        <v>1539</v>
      </c>
      <c r="P660" s="19">
        <f t="shared" ca="1" si="10"/>
        <v>62.947945205479449</v>
      </c>
      <c r="Q660" s="13" t="s">
        <v>1549</v>
      </c>
      <c r="R660" s="17" t="s">
        <v>1532</v>
      </c>
    </row>
    <row r="661" spans="1:18" ht="15.75" x14ac:dyDescent="0.25">
      <c r="A661" s="5" t="s">
        <v>1540</v>
      </c>
      <c r="B661" s="5">
        <v>52351561</v>
      </c>
      <c r="C661" s="5" t="s">
        <v>1540</v>
      </c>
      <c r="D661" s="5" t="s">
        <v>793</v>
      </c>
      <c r="E661" s="5" t="s">
        <v>1533</v>
      </c>
      <c r="F661" s="5" t="s">
        <v>1534</v>
      </c>
      <c r="G661" s="5" t="s">
        <v>1556</v>
      </c>
      <c r="H661" s="5" t="s">
        <v>1557</v>
      </c>
      <c r="I661" s="16">
        <v>42767</v>
      </c>
      <c r="J661" s="16">
        <v>42897</v>
      </c>
      <c r="K661" s="5" t="s">
        <v>1558</v>
      </c>
      <c r="L661" s="5" t="s">
        <v>1529</v>
      </c>
      <c r="M661" s="16">
        <v>28743</v>
      </c>
      <c r="N661" s="5">
        <v>2</v>
      </c>
      <c r="O661" s="5" t="s">
        <v>1530</v>
      </c>
      <c r="P661" s="19">
        <f t="shared" ca="1" si="10"/>
        <v>45.19178082191781</v>
      </c>
      <c r="Q661" s="13" t="s">
        <v>1531</v>
      </c>
      <c r="R661" s="17" t="s">
        <v>1532</v>
      </c>
    </row>
    <row r="662" spans="1:18" ht="15.75" x14ac:dyDescent="0.25">
      <c r="A662" s="5" t="s">
        <v>1540</v>
      </c>
      <c r="B662" s="5">
        <v>53081151</v>
      </c>
      <c r="C662" s="5" t="s">
        <v>1540</v>
      </c>
      <c r="D662" s="5" t="s">
        <v>895</v>
      </c>
      <c r="E662" s="5" t="s">
        <v>1541</v>
      </c>
      <c r="F662" s="5" t="s">
        <v>1571</v>
      </c>
      <c r="G662" s="5" t="s">
        <v>1526</v>
      </c>
      <c r="H662" s="5" t="s">
        <v>1527</v>
      </c>
      <c r="I662" s="16">
        <v>42394</v>
      </c>
      <c r="J662" s="16">
        <v>42439</v>
      </c>
      <c r="K662" s="5" t="s">
        <v>1528</v>
      </c>
      <c r="L662" s="5" t="s">
        <v>1546</v>
      </c>
      <c r="M662" s="16">
        <v>30963</v>
      </c>
      <c r="N662" s="5">
        <v>7</v>
      </c>
      <c r="O662" s="5" t="s">
        <v>1530</v>
      </c>
      <c r="P662" s="19">
        <f t="shared" ca="1" si="10"/>
        <v>39.109589041095887</v>
      </c>
      <c r="Q662" s="13" t="s">
        <v>1531</v>
      </c>
      <c r="R662" s="17" t="s">
        <v>1548</v>
      </c>
    </row>
    <row r="663" spans="1:18" ht="15.75" x14ac:dyDescent="0.25">
      <c r="A663" s="5" t="s">
        <v>1540</v>
      </c>
      <c r="B663" s="5">
        <v>21060855</v>
      </c>
      <c r="C663" s="5" t="s">
        <v>1540</v>
      </c>
      <c r="D663" s="5" t="s">
        <v>311</v>
      </c>
      <c r="E663" s="5" t="s">
        <v>1541</v>
      </c>
      <c r="F663" s="5" t="s">
        <v>1542</v>
      </c>
      <c r="G663" s="5" t="s">
        <v>1526</v>
      </c>
      <c r="H663" s="5" t="s">
        <v>1527</v>
      </c>
      <c r="I663" s="16">
        <v>41295</v>
      </c>
      <c r="J663" s="16">
        <v>41340</v>
      </c>
      <c r="K663" s="5" t="s">
        <v>1528</v>
      </c>
      <c r="L663" s="5" t="s">
        <v>1546</v>
      </c>
      <c r="M663" s="16">
        <v>23321</v>
      </c>
      <c r="N663" s="5">
        <v>12</v>
      </c>
      <c r="O663" s="5" t="s">
        <v>1530</v>
      </c>
      <c r="P663" s="19">
        <f t="shared" ca="1" si="10"/>
        <v>60.046575342465751</v>
      </c>
      <c r="Q663" s="13" t="s">
        <v>1547</v>
      </c>
      <c r="R663" s="17" t="s">
        <v>1548</v>
      </c>
    </row>
    <row r="664" spans="1:18" ht="15.75" x14ac:dyDescent="0.25">
      <c r="A664" s="5" t="s">
        <v>1540</v>
      </c>
      <c r="B664" s="5">
        <v>19413532</v>
      </c>
      <c r="C664" s="5" t="s">
        <v>1540</v>
      </c>
      <c r="D664" s="5" t="s">
        <v>291</v>
      </c>
      <c r="E664" s="5" t="s">
        <v>1562</v>
      </c>
      <c r="F664" s="5" t="s">
        <v>1563</v>
      </c>
      <c r="G664" s="5" t="s">
        <v>1657</v>
      </c>
      <c r="H664" s="5" t="s">
        <v>1658</v>
      </c>
      <c r="I664" s="16">
        <v>42767</v>
      </c>
      <c r="J664" s="16">
        <v>42902</v>
      </c>
      <c r="K664" s="5" t="s">
        <v>1659</v>
      </c>
      <c r="L664" s="5" t="s">
        <v>1587</v>
      </c>
      <c r="M664" s="16">
        <v>21948</v>
      </c>
      <c r="N664" s="5">
        <v>8</v>
      </c>
      <c r="O664" s="5" t="s">
        <v>1539</v>
      </c>
      <c r="P664" s="19">
        <f t="shared" ca="1" si="10"/>
        <v>63.80821917808219</v>
      </c>
      <c r="Q664" s="13" t="s">
        <v>1531</v>
      </c>
      <c r="R664" s="17" t="s">
        <v>1548</v>
      </c>
    </row>
    <row r="665" spans="1:18" ht="15.75" x14ac:dyDescent="0.25">
      <c r="A665" s="5" t="s">
        <v>1540</v>
      </c>
      <c r="B665" s="5">
        <v>35479618</v>
      </c>
      <c r="C665" s="5" t="s">
        <v>1540</v>
      </c>
      <c r="D665" s="5" t="s">
        <v>464</v>
      </c>
      <c r="E665" s="5" t="s">
        <v>1524</v>
      </c>
      <c r="F665" s="5" t="s">
        <v>1525</v>
      </c>
      <c r="G665" s="5" t="s">
        <v>1526</v>
      </c>
      <c r="H665" s="5" t="s">
        <v>1527</v>
      </c>
      <c r="I665" s="16">
        <v>42842</v>
      </c>
      <c r="J665" s="16">
        <v>42914</v>
      </c>
      <c r="K665" s="5" t="s">
        <v>1528</v>
      </c>
      <c r="L665" s="5" t="s">
        <v>1529</v>
      </c>
      <c r="M665" s="16">
        <v>28479</v>
      </c>
      <c r="N665" s="5">
        <v>4</v>
      </c>
      <c r="O665" s="5" t="s">
        <v>1530</v>
      </c>
      <c r="P665" s="19">
        <f t="shared" ca="1" si="10"/>
        <v>45.915068493150685</v>
      </c>
      <c r="Q665" s="13" t="s">
        <v>1531</v>
      </c>
      <c r="R665" s="17" t="s">
        <v>1532</v>
      </c>
    </row>
    <row r="666" spans="1:18" ht="15.75" x14ac:dyDescent="0.25">
      <c r="A666" s="5" t="s">
        <v>1540</v>
      </c>
      <c r="B666" s="5">
        <v>52048258</v>
      </c>
      <c r="C666" s="5" t="s">
        <v>1540</v>
      </c>
      <c r="D666" s="5" t="s">
        <v>746</v>
      </c>
      <c r="E666" s="5" t="s">
        <v>1541</v>
      </c>
      <c r="F666" s="5" t="s">
        <v>1534</v>
      </c>
      <c r="G666" s="5" t="s">
        <v>1613</v>
      </c>
      <c r="H666" s="5" t="s">
        <v>1614</v>
      </c>
      <c r="I666" s="16">
        <v>42767</v>
      </c>
      <c r="J666" s="16">
        <v>42897</v>
      </c>
      <c r="K666" s="5" t="s">
        <v>1615</v>
      </c>
      <c r="L666" s="5" t="s">
        <v>1546</v>
      </c>
      <c r="M666" s="16">
        <v>26273</v>
      </c>
      <c r="N666" s="5">
        <v>5</v>
      </c>
      <c r="O666" s="5" t="s">
        <v>1530</v>
      </c>
      <c r="P666" s="19">
        <f t="shared" ca="1" si="10"/>
        <v>51.958904109589042</v>
      </c>
      <c r="Q666" s="13" t="s">
        <v>1531</v>
      </c>
      <c r="R666" s="17" t="s">
        <v>1538</v>
      </c>
    </row>
    <row r="667" spans="1:18" ht="15.75" x14ac:dyDescent="0.25">
      <c r="A667" s="5" t="s">
        <v>1540</v>
      </c>
      <c r="B667" s="5">
        <v>1010172430</v>
      </c>
      <c r="C667" s="5" t="s">
        <v>1540</v>
      </c>
      <c r="D667" s="5" t="s">
        <v>1316</v>
      </c>
      <c r="E667" s="5" t="s">
        <v>1562</v>
      </c>
      <c r="F667" s="5" t="s">
        <v>1563</v>
      </c>
      <c r="G667" s="5" t="s">
        <v>1610</v>
      </c>
      <c r="H667" s="5" t="s">
        <v>1611</v>
      </c>
      <c r="I667" s="16">
        <v>42767</v>
      </c>
      <c r="J667" s="16">
        <v>42897</v>
      </c>
      <c r="K667" s="5" t="s">
        <v>1612</v>
      </c>
      <c r="L667" s="5" t="s">
        <v>1567</v>
      </c>
      <c r="M667" s="16">
        <v>31979</v>
      </c>
      <c r="N667" s="5">
        <v>11</v>
      </c>
      <c r="O667" s="5" t="s">
        <v>1539</v>
      </c>
      <c r="P667" s="19">
        <f t="shared" ca="1" si="10"/>
        <v>36.326027397260276</v>
      </c>
      <c r="Q667" s="13" t="s">
        <v>1531</v>
      </c>
      <c r="R667" s="17" t="s">
        <v>1548</v>
      </c>
    </row>
    <row r="668" spans="1:18" ht="15.75" x14ac:dyDescent="0.25">
      <c r="A668" s="5" t="s">
        <v>1540</v>
      </c>
      <c r="B668" s="5">
        <v>79237254</v>
      </c>
      <c r="C668" s="5" t="s">
        <v>1540</v>
      </c>
      <c r="D668" s="5" t="s">
        <v>1044</v>
      </c>
      <c r="E668" s="5" t="s">
        <v>1562</v>
      </c>
      <c r="F668" s="5" t="s">
        <v>1563</v>
      </c>
      <c r="G668" s="5" t="s">
        <v>1594</v>
      </c>
      <c r="H668" s="5" t="s">
        <v>1595</v>
      </c>
      <c r="I668" s="16">
        <v>42767</v>
      </c>
      <c r="J668" s="16">
        <v>42897</v>
      </c>
      <c r="K668" s="5" t="s">
        <v>1596</v>
      </c>
      <c r="L668" s="5" t="s">
        <v>1567</v>
      </c>
      <c r="M668" s="16">
        <v>23239</v>
      </c>
      <c r="N668" s="5">
        <v>14</v>
      </c>
      <c r="O668" s="5" t="s">
        <v>1539</v>
      </c>
      <c r="P668" s="19">
        <f t="shared" ca="1" si="10"/>
        <v>60.271232876712325</v>
      </c>
      <c r="Q668" s="13" t="s">
        <v>1531</v>
      </c>
      <c r="R668" s="17" t="s">
        <v>1548</v>
      </c>
    </row>
    <row r="669" spans="1:18" ht="15.75" x14ac:dyDescent="0.25">
      <c r="A669" s="5" t="s">
        <v>1540</v>
      </c>
      <c r="B669" s="5">
        <v>52160674</v>
      </c>
      <c r="C669" s="5" t="s">
        <v>1540</v>
      </c>
      <c r="D669" s="5" t="s">
        <v>769</v>
      </c>
      <c r="E669" s="5" t="s">
        <v>1541</v>
      </c>
      <c r="F669" s="5" t="s">
        <v>1542</v>
      </c>
      <c r="G669" s="5" t="s">
        <v>1526</v>
      </c>
      <c r="H669" s="5" t="s">
        <v>1527</v>
      </c>
      <c r="I669" s="16">
        <v>42394</v>
      </c>
      <c r="J669" s="16">
        <v>42439</v>
      </c>
      <c r="K669" s="5" t="s">
        <v>1528</v>
      </c>
      <c r="L669" s="5" t="s">
        <v>1546</v>
      </c>
      <c r="M669" s="16">
        <v>26566</v>
      </c>
      <c r="N669" s="5">
        <v>12</v>
      </c>
      <c r="O669" s="5" t="s">
        <v>1530</v>
      </c>
      <c r="P669" s="19">
        <f t="shared" ca="1" si="10"/>
        <v>51.156164383561645</v>
      </c>
      <c r="Q669" s="13" t="s">
        <v>1549</v>
      </c>
      <c r="R669" s="17" t="s">
        <v>1532</v>
      </c>
    </row>
    <row r="670" spans="1:18" ht="15.75" x14ac:dyDescent="0.25">
      <c r="A670" s="5" t="s">
        <v>1540</v>
      </c>
      <c r="B670" s="5">
        <v>52066654</v>
      </c>
      <c r="C670" s="5" t="s">
        <v>1540</v>
      </c>
      <c r="D670" s="5" t="s">
        <v>753</v>
      </c>
      <c r="E670" s="5" t="s">
        <v>1533</v>
      </c>
      <c r="F670" s="5" t="s">
        <v>1534</v>
      </c>
      <c r="G670" s="5" t="s">
        <v>1602</v>
      </c>
      <c r="H670" s="5" t="s">
        <v>1603</v>
      </c>
      <c r="I670" s="16">
        <v>42767</v>
      </c>
      <c r="J670" s="16">
        <v>42897</v>
      </c>
      <c r="K670" s="5" t="s">
        <v>1604</v>
      </c>
      <c r="L670" s="5" t="s">
        <v>1529</v>
      </c>
      <c r="M670" s="16">
        <v>26783</v>
      </c>
      <c r="N670" s="5">
        <v>5</v>
      </c>
      <c r="O670" s="5" t="s">
        <v>1530</v>
      </c>
      <c r="P670" s="19">
        <f t="shared" ca="1" si="10"/>
        <v>50.561643835616437</v>
      </c>
      <c r="Q670" s="13" t="s">
        <v>1531</v>
      </c>
      <c r="R670" s="17" t="s">
        <v>1532</v>
      </c>
    </row>
    <row r="671" spans="1:18" ht="15.75" x14ac:dyDescent="0.25">
      <c r="A671" s="5" t="s">
        <v>1540</v>
      </c>
      <c r="B671" s="5">
        <v>52771480</v>
      </c>
      <c r="C671" s="5" t="s">
        <v>1540</v>
      </c>
      <c r="D671" s="5" t="s">
        <v>847</v>
      </c>
      <c r="E671" s="5" t="s">
        <v>1533</v>
      </c>
      <c r="F671" s="5" t="s">
        <v>1571</v>
      </c>
      <c r="G671" s="5" t="s">
        <v>1648</v>
      </c>
      <c r="H671" s="5" t="s">
        <v>1649</v>
      </c>
      <c r="I671" s="16">
        <v>42775</v>
      </c>
      <c r="J671" s="16">
        <v>42904</v>
      </c>
      <c r="K671" s="5" t="s">
        <v>1650</v>
      </c>
      <c r="L671" s="5" t="s">
        <v>1529</v>
      </c>
      <c r="M671" s="16">
        <v>29486</v>
      </c>
      <c r="N671" s="5">
        <v>4</v>
      </c>
      <c r="O671" s="5" t="s">
        <v>1530</v>
      </c>
      <c r="P671" s="19">
        <f t="shared" ca="1" si="10"/>
        <v>43.156164383561645</v>
      </c>
      <c r="Q671" s="13" t="s">
        <v>1531</v>
      </c>
      <c r="R671" s="17" t="s">
        <v>1532</v>
      </c>
    </row>
    <row r="672" spans="1:18" ht="15.75" x14ac:dyDescent="0.25">
      <c r="A672" s="5" t="s">
        <v>1540</v>
      </c>
      <c r="B672" s="5">
        <v>51749885</v>
      </c>
      <c r="C672" s="5" t="s">
        <v>1540</v>
      </c>
      <c r="D672" s="5" t="s">
        <v>700</v>
      </c>
      <c r="E672" s="5" t="s">
        <v>1562</v>
      </c>
      <c r="F672" s="5" t="s">
        <v>1580</v>
      </c>
      <c r="G672" s="5" t="s">
        <v>1588</v>
      </c>
      <c r="H672" s="5" t="s">
        <v>1589</v>
      </c>
      <c r="I672" s="16">
        <v>42800</v>
      </c>
      <c r="J672" s="16">
        <v>42863</v>
      </c>
      <c r="K672" s="5" t="s">
        <v>1552</v>
      </c>
      <c r="L672" s="5" t="s">
        <v>1587</v>
      </c>
      <c r="M672" s="16">
        <v>23575</v>
      </c>
      <c r="N672" s="5">
        <v>1</v>
      </c>
      <c r="O672" s="5" t="s">
        <v>1530</v>
      </c>
      <c r="P672" s="19">
        <f t="shared" ca="1" si="10"/>
        <v>59.350684931506848</v>
      </c>
      <c r="Q672" s="13" t="s">
        <v>1531</v>
      </c>
      <c r="R672" s="17" t="s">
        <v>1548</v>
      </c>
    </row>
    <row r="673" spans="1:18" ht="15.75" x14ac:dyDescent="0.25">
      <c r="A673" s="5" t="s">
        <v>1540</v>
      </c>
      <c r="B673" s="5">
        <v>1033688810</v>
      </c>
      <c r="C673" s="5" t="s">
        <v>1540</v>
      </c>
      <c r="D673" s="5" t="s">
        <v>1406</v>
      </c>
      <c r="E673" s="5" t="s">
        <v>1524</v>
      </c>
      <c r="F673" s="5" t="s">
        <v>1534</v>
      </c>
      <c r="G673" s="5" t="s">
        <v>1526</v>
      </c>
      <c r="H673" s="5" t="s">
        <v>1527</v>
      </c>
      <c r="I673" s="16">
        <v>42767</v>
      </c>
      <c r="J673" s="16">
        <v>42914</v>
      </c>
      <c r="K673" s="5" t="s">
        <v>1528</v>
      </c>
      <c r="L673" s="5" t="s">
        <v>1529</v>
      </c>
      <c r="M673" s="16">
        <v>31981</v>
      </c>
      <c r="N673" s="5">
        <v>3</v>
      </c>
      <c r="O673" s="5" t="s">
        <v>1530</v>
      </c>
      <c r="P673" s="19">
        <f t="shared" ca="1" si="10"/>
        <v>36.320547945205476</v>
      </c>
      <c r="Q673" s="13" t="s">
        <v>1531</v>
      </c>
      <c r="R673" s="17" t="s">
        <v>1548</v>
      </c>
    </row>
    <row r="674" spans="1:18" ht="15.75" x14ac:dyDescent="0.25">
      <c r="A674" s="5" t="s">
        <v>1540</v>
      </c>
      <c r="B674" s="5">
        <v>52028612</v>
      </c>
      <c r="C674" s="5" t="s">
        <v>1540</v>
      </c>
      <c r="D674" s="5" t="s">
        <v>740</v>
      </c>
      <c r="E674" s="5" t="s">
        <v>1533</v>
      </c>
      <c r="F674" s="5" t="s">
        <v>1571</v>
      </c>
      <c r="G674" s="5" t="s">
        <v>1556</v>
      </c>
      <c r="H674" s="5" t="s">
        <v>1557</v>
      </c>
      <c r="I674" s="16">
        <v>42577</v>
      </c>
      <c r="J674" s="16">
        <v>42622</v>
      </c>
      <c r="K674" s="5" t="s">
        <v>1558</v>
      </c>
      <c r="L674" s="5" t="s">
        <v>1529</v>
      </c>
      <c r="M674" s="16">
        <v>25938</v>
      </c>
      <c r="N674" s="5">
        <v>10</v>
      </c>
      <c r="O674" s="5" t="s">
        <v>1530</v>
      </c>
      <c r="P674" s="19">
        <f t="shared" ca="1" si="10"/>
        <v>52.876712328767127</v>
      </c>
      <c r="Q674" s="13" t="s">
        <v>1531</v>
      </c>
      <c r="R674" s="17" t="s">
        <v>1532</v>
      </c>
    </row>
    <row r="675" spans="1:18" ht="15.75" x14ac:dyDescent="0.25">
      <c r="A675" s="5" t="s">
        <v>1540</v>
      </c>
      <c r="B675" s="5">
        <v>20686924</v>
      </c>
      <c r="C675" s="5" t="s">
        <v>1540</v>
      </c>
      <c r="D675" s="5" t="s">
        <v>307</v>
      </c>
      <c r="E675" s="5" t="s">
        <v>1533</v>
      </c>
      <c r="F675" s="5" t="s">
        <v>1571</v>
      </c>
      <c r="G675" s="5" t="s">
        <v>1602</v>
      </c>
      <c r="H675" s="5" t="s">
        <v>1603</v>
      </c>
      <c r="I675" s="16">
        <v>42767</v>
      </c>
      <c r="J675" s="16">
        <v>43086</v>
      </c>
      <c r="K675" s="5" t="s">
        <v>1604</v>
      </c>
      <c r="L675" s="5" t="s">
        <v>1529</v>
      </c>
      <c r="M675" s="16">
        <v>24154</v>
      </c>
      <c r="N675" s="5">
        <v>10</v>
      </c>
      <c r="O675" s="5" t="s">
        <v>1530</v>
      </c>
      <c r="P675" s="19">
        <f t="shared" ca="1" si="10"/>
        <v>57.764383561643832</v>
      </c>
      <c r="Q675" s="13" t="s">
        <v>1531</v>
      </c>
      <c r="R675" s="17" t="s">
        <v>1532</v>
      </c>
    </row>
    <row r="676" spans="1:18" ht="15.75" x14ac:dyDescent="0.25">
      <c r="A676" s="5" t="s">
        <v>1540</v>
      </c>
      <c r="B676" s="5">
        <v>1091655404</v>
      </c>
      <c r="C676" s="5" t="s">
        <v>1540</v>
      </c>
      <c r="D676" s="5" t="s">
        <v>1484</v>
      </c>
      <c r="E676" s="5" t="s">
        <v>1541</v>
      </c>
      <c r="F676" s="5" t="s">
        <v>1534</v>
      </c>
      <c r="G676" s="5" t="s">
        <v>1639</v>
      </c>
      <c r="H676" s="5" t="s">
        <v>1640</v>
      </c>
      <c r="I676" s="16">
        <v>42767</v>
      </c>
      <c r="J676" s="16">
        <v>42897</v>
      </c>
      <c r="K676" s="5" t="s">
        <v>1641</v>
      </c>
      <c r="L676" s="5" t="s">
        <v>1546</v>
      </c>
      <c r="M676" s="16">
        <v>31799</v>
      </c>
      <c r="N676" s="5">
        <v>2</v>
      </c>
      <c r="O676" s="5" t="s">
        <v>1539</v>
      </c>
      <c r="P676" s="19">
        <f t="shared" ca="1" si="10"/>
        <v>36.819178082191783</v>
      </c>
      <c r="Q676" s="13" t="s">
        <v>1531</v>
      </c>
      <c r="R676" s="17" t="s">
        <v>1532</v>
      </c>
    </row>
    <row r="677" spans="1:18" ht="15.75" x14ac:dyDescent="0.25">
      <c r="A677" s="5" t="s">
        <v>1540</v>
      </c>
      <c r="B677" s="5">
        <v>79865371</v>
      </c>
      <c r="C677" s="5" t="s">
        <v>1540</v>
      </c>
      <c r="D677" s="5" t="s">
        <v>1158</v>
      </c>
      <c r="E677" s="5" t="s">
        <v>1562</v>
      </c>
      <c r="F677" s="5" t="s">
        <v>1563</v>
      </c>
      <c r="G677" s="5" t="s">
        <v>1594</v>
      </c>
      <c r="H677" s="5" t="s">
        <v>1595</v>
      </c>
      <c r="I677" s="16">
        <v>42767</v>
      </c>
      <c r="J677" s="16">
        <v>42897</v>
      </c>
      <c r="K677" s="5" t="s">
        <v>1596</v>
      </c>
      <c r="L677" s="5" t="s">
        <v>1567</v>
      </c>
      <c r="M677" s="16">
        <v>28303</v>
      </c>
      <c r="N677" s="5">
        <v>2</v>
      </c>
      <c r="O677" s="5" t="s">
        <v>1539</v>
      </c>
      <c r="P677" s="19">
        <f t="shared" ca="1" si="10"/>
        <v>46.397260273972606</v>
      </c>
      <c r="Q677" s="13" t="s">
        <v>1531</v>
      </c>
      <c r="R677" s="17" t="s">
        <v>1548</v>
      </c>
    </row>
    <row r="678" spans="1:18" ht="15.75" x14ac:dyDescent="0.25">
      <c r="A678" s="5" t="s">
        <v>1540</v>
      </c>
      <c r="B678" s="5">
        <v>79889670</v>
      </c>
      <c r="C678" s="5" t="s">
        <v>1540</v>
      </c>
      <c r="D678" s="5" t="s">
        <v>1164</v>
      </c>
      <c r="E678" s="5" t="s">
        <v>1541</v>
      </c>
      <c r="F678" s="5" t="s">
        <v>1571</v>
      </c>
      <c r="G678" s="5" t="s">
        <v>1543</v>
      </c>
      <c r="H678" s="5" t="s">
        <v>1544</v>
      </c>
      <c r="I678" s="16">
        <v>42767</v>
      </c>
      <c r="J678" s="16">
        <v>43086</v>
      </c>
      <c r="K678" s="5" t="s">
        <v>1545</v>
      </c>
      <c r="L678" s="5" t="s">
        <v>1546</v>
      </c>
      <c r="M678" s="16">
        <v>28893</v>
      </c>
      <c r="N678" s="5">
        <v>10</v>
      </c>
      <c r="O678" s="5" t="s">
        <v>1539</v>
      </c>
      <c r="P678" s="19">
        <f t="shared" ca="1" si="10"/>
        <v>44.780821917808218</v>
      </c>
      <c r="Q678" s="13" t="s">
        <v>1531</v>
      </c>
      <c r="R678" s="17" t="s">
        <v>1548</v>
      </c>
    </row>
    <row r="679" spans="1:18" ht="15.75" x14ac:dyDescent="0.25">
      <c r="A679" s="5" t="s">
        <v>1540</v>
      </c>
      <c r="B679" s="5">
        <v>1018438066</v>
      </c>
      <c r="C679" s="5" t="s">
        <v>1540</v>
      </c>
      <c r="D679" s="5" t="s">
        <v>1347</v>
      </c>
      <c r="E679" s="5" t="s">
        <v>1541</v>
      </c>
      <c r="F679" s="5" t="s">
        <v>1571</v>
      </c>
      <c r="G679" s="5" t="s">
        <v>1564</v>
      </c>
      <c r="H679" s="5" t="s">
        <v>1565</v>
      </c>
      <c r="I679" s="16">
        <v>42767</v>
      </c>
      <c r="J679" s="16">
        <v>43086</v>
      </c>
      <c r="K679" s="5" t="s">
        <v>1566</v>
      </c>
      <c r="L679" s="5" t="s">
        <v>1546</v>
      </c>
      <c r="M679" s="16">
        <v>33136</v>
      </c>
      <c r="N679" s="5">
        <v>5</v>
      </c>
      <c r="O679" s="5" t="s">
        <v>1539</v>
      </c>
      <c r="P679" s="19">
        <f t="shared" ca="1" si="10"/>
        <v>33.156164383561645</v>
      </c>
      <c r="Q679" s="13" t="s">
        <v>1531</v>
      </c>
      <c r="R679" s="17" t="s">
        <v>1548</v>
      </c>
    </row>
    <row r="680" spans="1:18" ht="15.75" x14ac:dyDescent="0.25">
      <c r="A680" s="5" t="s">
        <v>1540</v>
      </c>
      <c r="B680" s="5">
        <v>41730073</v>
      </c>
      <c r="C680" s="5" t="s">
        <v>1540</v>
      </c>
      <c r="D680" s="5" t="s">
        <v>536</v>
      </c>
      <c r="E680" s="5" t="s">
        <v>1562</v>
      </c>
      <c r="F680" s="5" t="s">
        <v>1563</v>
      </c>
      <c r="G680" s="5" t="s">
        <v>1577</v>
      </c>
      <c r="H680" s="5" t="s">
        <v>1578</v>
      </c>
      <c r="I680" s="16">
        <v>42767</v>
      </c>
      <c r="J680" s="16">
        <v>42897</v>
      </c>
      <c r="K680" s="5" t="s">
        <v>1579</v>
      </c>
      <c r="L680" s="5" t="s">
        <v>1567</v>
      </c>
      <c r="M680" s="16">
        <v>36530</v>
      </c>
      <c r="N680" s="5">
        <v>7</v>
      </c>
      <c r="O680" s="5" t="s">
        <v>1530</v>
      </c>
      <c r="P680" s="19">
        <f t="shared" ca="1" si="10"/>
        <v>23.857534246575341</v>
      </c>
      <c r="Q680" s="13" t="s">
        <v>1531</v>
      </c>
      <c r="R680" s="17" t="s">
        <v>1532</v>
      </c>
    </row>
    <row r="681" spans="1:18" ht="15.75" x14ac:dyDescent="0.25">
      <c r="A681" s="5" t="s">
        <v>1540</v>
      </c>
      <c r="B681" s="5">
        <v>39765761</v>
      </c>
      <c r="C681" s="5" t="s">
        <v>1540</v>
      </c>
      <c r="D681" s="5" t="s">
        <v>506</v>
      </c>
      <c r="E681" s="5" t="s">
        <v>1541</v>
      </c>
      <c r="F681" s="5" t="s">
        <v>1542</v>
      </c>
      <c r="G681" s="5" t="s">
        <v>1568</v>
      </c>
      <c r="H681" s="5" t="s">
        <v>1569</v>
      </c>
      <c r="I681" s="16">
        <v>42030</v>
      </c>
      <c r="J681" s="16">
        <v>42075</v>
      </c>
      <c r="K681" s="5" t="s">
        <v>1570</v>
      </c>
      <c r="L681" s="5" t="s">
        <v>1546</v>
      </c>
      <c r="M681" s="16">
        <v>24759</v>
      </c>
      <c r="N681" s="5">
        <v>22</v>
      </c>
      <c r="O681" s="5" t="s">
        <v>1530</v>
      </c>
      <c r="P681" s="19">
        <f t="shared" ca="1" si="10"/>
        <v>56.106849315068494</v>
      </c>
      <c r="Q681" s="13" t="s">
        <v>1549</v>
      </c>
      <c r="R681" s="17" t="s">
        <v>1532</v>
      </c>
    </row>
    <row r="682" spans="1:18" ht="15.75" x14ac:dyDescent="0.25">
      <c r="A682" s="5" t="s">
        <v>1540</v>
      </c>
      <c r="B682" s="5">
        <v>52383811</v>
      </c>
      <c r="C682" s="5" t="s">
        <v>1540</v>
      </c>
      <c r="D682" s="5" t="s">
        <v>798</v>
      </c>
      <c r="E682" s="5" t="s">
        <v>1533</v>
      </c>
      <c r="F682" s="5" t="s">
        <v>1571</v>
      </c>
      <c r="G682" s="5" t="s">
        <v>1602</v>
      </c>
      <c r="H682" s="5" t="s">
        <v>1603</v>
      </c>
      <c r="I682" s="16">
        <v>42767</v>
      </c>
      <c r="J682" s="16">
        <v>43086</v>
      </c>
      <c r="K682" s="5" t="s">
        <v>1604</v>
      </c>
      <c r="L682" s="5" t="s">
        <v>1529</v>
      </c>
      <c r="M682" s="16">
        <v>28960</v>
      </c>
      <c r="N682" s="5">
        <v>3</v>
      </c>
      <c r="O682" s="5" t="s">
        <v>1530</v>
      </c>
      <c r="P682" s="19">
        <f t="shared" ca="1" si="10"/>
        <v>44.597260273972601</v>
      </c>
      <c r="Q682" s="13" t="s">
        <v>1531</v>
      </c>
      <c r="R682" s="17" t="s">
        <v>1532</v>
      </c>
    </row>
    <row r="683" spans="1:18" ht="15.75" x14ac:dyDescent="0.25">
      <c r="A683" s="5" t="s">
        <v>1540</v>
      </c>
      <c r="B683" s="5">
        <v>79577411</v>
      </c>
      <c r="C683" s="5" t="s">
        <v>1540</v>
      </c>
      <c r="D683" s="5" t="s">
        <v>1098</v>
      </c>
      <c r="E683" s="5" t="s">
        <v>1541</v>
      </c>
      <c r="F683" s="5" t="s">
        <v>1542</v>
      </c>
      <c r="G683" s="5" t="s">
        <v>1618</v>
      </c>
      <c r="H683" s="5" t="s">
        <v>1619</v>
      </c>
      <c r="I683" s="16">
        <v>40557</v>
      </c>
      <c r="J683" s="16">
        <v>40602</v>
      </c>
      <c r="K683" s="5" t="s">
        <v>1620</v>
      </c>
      <c r="L683" s="5" t="s">
        <v>1546</v>
      </c>
      <c r="M683" s="16">
        <v>25964</v>
      </c>
      <c r="N683" s="5">
        <v>4</v>
      </c>
      <c r="O683" s="5" t="s">
        <v>1539</v>
      </c>
      <c r="P683" s="19">
        <f t="shared" ca="1" si="10"/>
        <v>52.805479452054797</v>
      </c>
      <c r="Q683" s="13" t="s">
        <v>1547</v>
      </c>
      <c r="R683" s="17" t="s">
        <v>1532</v>
      </c>
    </row>
    <row r="684" spans="1:18" ht="15.75" x14ac:dyDescent="0.25">
      <c r="A684" s="5" t="s">
        <v>1540</v>
      </c>
      <c r="B684" s="5">
        <v>79956317</v>
      </c>
      <c r="C684" s="5" t="s">
        <v>1540</v>
      </c>
      <c r="D684" s="5" t="s">
        <v>1178</v>
      </c>
      <c r="E684" s="5" t="s">
        <v>1541</v>
      </c>
      <c r="F684" s="5" t="s">
        <v>1571</v>
      </c>
      <c r="G684" s="5" t="s">
        <v>1657</v>
      </c>
      <c r="H684" s="5" t="s">
        <v>1658</v>
      </c>
      <c r="I684" s="16">
        <v>42767</v>
      </c>
      <c r="J684" s="16">
        <v>43086</v>
      </c>
      <c r="K684" s="5" t="s">
        <v>1659</v>
      </c>
      <c r="L684" s="5" t="s">
        <v>1546</v>
      </c>
      <c r="M684" s="16">
        <v>29486</v>
      </c>
      <c r="N684" s="5">
        <v>3</v>
      </c>
      <c r="O684" s="5" t="s">
        <v>1539</v>
      </c>
      <c r="P684" s="19">
        <f t="shared" ca="1" si="10"/>
        <v>43.156164383561645</v>
      </c>
      <c r="Q684" s="13" t="s">
        <v>1531</v>
      </c>
      <c r="R684" s="17" t="s">
        <v>1548</v>
      </c>
    </row>
    <row r="685" spans="1:18" ht="15.75" x14ac:dyDescent="0.25">
      <c r="A685" s="5" t="s">
        <v>1540</v>
      </c>
      <c r="B685" s="5">
        <v>79540852</v>
      </c>
      <c r="C685" s="5" t="s">
        <v>1540</v>
      </c>
      <c r="D685" s="5" t="s">
        <v>1090</v>
      </c>
      <c r="E685" s="5" t="s">
        <v>1541</v>
      </c>
      <c r="F685" s="5" t="s">
        <v>1542</v>
      </c>
      <c r="G685" s="5" t="s">
        <v>1602</v>
      </c>
      <c r="H685" s="5" t="s">
        <v>1603</v>
      </c>
      <c r="I685" s="16">
        <v>42767</v>
      </c>
      <c r="J685" s="16">
        <v>43086</v>
      </c>
      <c r="K685" s="5" t="s">
        <v>1604</v>
      </c>
      <c r="L685" s="5" t="s">
        <v>1546</v>
      </c>
      <c r="M685" s="16">
        <v>25644</v>
      </c>
      <c r="N685" s="5">
        <v>17</v>
      </c>
      <c r="O685" s="5" t="s">
        <v>1539</v>
      </c>
      <c r="P685" s="19">
        <f t="shared" ca="1" si="10"/>
        <v>53.682191780821917</v>
      </c>
      <c r="Q685" s="13" t="s">
        <v>1549</v>
      </c>
      <c r="R685" s="17" t="s">
        <v>1548</v>
      </c>
    </row>
    <row r="686" spans="1:18" ht="15.75" x14ac:dyDescent="0.25">
      <c r="A686" s="5" t="s">
        <v>1540</v>
      </c>
      <c r="B686" s="5">
        <v>80189396</v>
      </c>
      <c r="C686" s="5" t="s">
        <v>1540</v>
      </c>
      <c r="D686" s="5" t="s">
        <v>1219</v>
      </c>
      <c r="E686" s="5" t="s">
        <v>1541</v>
      </c>
      <c r="F686" s="5" t="s">
        <v>1534</v>
      </c>
      <c r="G686" s="5" t="s">
        <v>1602</v>
      </c>
      <c r="H686" s="5" t="s">
        <v>1603</v>
      </c>
      <c r="I686" s="16">
        <v>42767</v>
      </c>
      <c r="J686" s="16">
        <v>42897</v>
      </c>
      <c r="K686" s="5" t="s">
        <v>1604</v>
      </c>
      <c r="L686" s="5" t="s">
        <v>1546</v>
      </c>
      <c r="M686" s="16">
        <v>30777</v>
      </c>
      <c r="N686" s="5">
        <v>4</v>
      </c>
      <c r="O686" s="5" t="s">
        <v>1539</v>
      </c>
      <c r="P686" s="19">
        <f t="shared" ca="1" si="10"/>
        <v>39.61917808219178</v>
      </c>
      <c r="Q686" s="13" t="s">
        <v>1531</v>
      </c>
      <c r="R686" s="17" t="s">
        <v>1548</v>
      </c>
    </row>
    <row r="687" spans="1:18" ht="15.75" x14ac:dyDescent="0.25">
      <c r="A687" s="5" t="s">
        <v>1540</v>
      </c>
      <c r="B687" s="5">
        <v>79269761</v>
      </c>
      <c r="C687" s="5" t="s">
        <v>1540</v>
      </c>
      <c r="D687" s="5" t="s">
        <v>1048</v>
      </c>
      <c r="E687" s="5" t="s">
        <v>1541</v>
      </c>
      <c r="F687" s="5" t="s">
        <v>1534</v>
      </c>
      <c r="G687" s="5" t="s">
        <v>1613</v>
      </c>
      <c r="H687" s="5" t="s">
        <v>1614</v>
      </c>
      <c r="I687" s="16">
        <v>42767</v>
      </c>
      <c r="J687" s="16">
        <v>42897</v>
      </c>
      <c r="K687" s="5" t="s">
        <v>1615</v>
      </c>
      <c r="L687" s="5" t="s">
        <v>1546</v>
      </c>
      <c r="M687" s="16">
        <v>23056</v>
      </c>
      <c r="N687" s="5">
        <v>3</v>
      </c>
      <c r="O687" s="5" t="s">
        <v>1539</v>
      </c>
      <c r="P687" s="19">
        <f t="shared" ca="1" si="10"/>
        <v>60.772602739726025</v>
      </c>
      <c r="Q687" s="13" t="s">
        <v>1531</v>
      </c>
      <c r="R687" s="17" t="s">
        <v>1532</v>
      </c>
    </row>
    <row r="688" spans="1:18" ht="15.75" x14ac:dyDescent="0.25">
      <c r="A688" s="5" t="s">
        <v>1540</v>
      </c>
      <c r="B688" s="5">
        <v>33377345</v>
      </c>
      <c r="C688" s="5" t="s">
        <v>1540</v>
      </c>
      <c r="D688" s="5" t="s">
        <v>439</v>
      </c>
      <c r="E688" s="5" t="s">
        <v>1562</v>
      </c>
      <c r="F688" s="5" t="s">
        <v>1580</v>
      </c>
      <c r="G688" s="5" t="s">
        <v>1654</v>
      </c>
      <c r="H688" s="5" t="s">
        <v>1655</v>
      </c>
      <c r="I688" s="16">
        <v>42744</v>
      </c>
      <c r="J688" s="16">
        <v>42902</v>
      </c>
      <c r="K688" s="5" t="s">
        <v>1656</v>
      </c>
      <c r="L688" s="5" t="s">
        <v>1587</v>
      </c>
      <c r="M688" s="16">
        <v>30944</v>
      </c>
      <c r="N688" s="5">
        <v>2</v>
      </c>
      <c r="O688" s="5" t="s">
        <v>1530</v>
      </c>
      <c r="P688" s="19">
        <f t="shared" ca="1" si="10"/>
        <v>39.161643835616438</v>
      </c>
      <c r="Q688" s="13" t="s">
        <v>1531</v>
      </c>
      <c r="R688" s="17" t="s">
        <v>1548</v>
      </c>
    </row>
    <row r="689" spans="1:18" ht="15.75" x14ac:dyDescent="0.25">
      <c r="A689" s="5" t="s">
        <v>1540</v>
      </c>
      <c r="B689" s="5">
        <v>51729486</v>
      </c>
      <c r="C689" s="5" t="s">
        <v>1540</v>
      </c>
      <c r="D689" s="5" t="s">
        <v>698</v>
      </c>
      <c r="E689" s="5" t="s">
        <v>1524</v>
      </c>
      <c r="F689" s="5" t="s">
        <v>1525</v>
      </c>
      <c r="G689" s="5" t="s">
        <v>1526</v>
      </c>
      <c r="H689" s="5" t="s">
        <v>1527</v>
      </c>
      <c r="I689" s="16">
        <v>42842</v>
      </c>
      <c r="J689" s="16">
        <v>42914</v>
      </c>
      <c r="K689" s="5" t="s">
        <v>1528</v>
      </c>
      <c r="L689" s="5" t="s">
        <v>1529</v>
      </c>
      <c r="M689" s="16">
        <v>23330</v>
      </c>
      <c r="N689" s="5">
        <v>14</v>
      </c>
      <c r="O689" s="5" t="s">
        <v>1530</v>
      </c>
      <c r="P689" s="19">
        <f t="shared" ca="1" si="10"/>
        <v>60.021917808219179</v>
      </c>
      <c r="Q689" s="13" t="s">
        <v>1531</v>
      </c>
      <c r="R689" s="17" t="s">
        <v>1532</v>
      </c>
    </row>
    <row r="690" spans="1:18" ht="15.75" x14ac:dyDescent="0.25">
      <c r="A690" s="5" t="s">
        <v>1540</v>
      </c>
      <c r="B690" s="5">
        <v>19419511</v>
      </c>
      <c r="C690" s="5" t="s">
        <v>1540</v>
      </c>
      <c r="D690" s="5" t="s">
        <v>293</v>
      </c>
      <c r="E690" s="5" t="s">
        <v>1562</v>
      </c>
      <c r="F690" s="5" t="s">
        <v>1580</v>
      </c>
      <c r="G690" s="5" t="s">
        <v>1642</v>
      </c>
      <c r="H690" s="5" t="s">
        <v>1643</v>
      </c>
      <c r="I690" s="16">
        <v>42782</v>
      </c>
      <c r="J690" s="16">
        <v>42856</v>
      </c>
      <c r="K690" s="5" t="s">
        <v>1644</v>
      </c>
      <c r="L690" s="5" t="s">
        <v>1587</v>
      </c>
      <c r="M690" s="16">
        <v>20690</v>
      </c>
      <c r="N690" s="5">
        <v>6</v>
      </c>
      <c r="O690" s="5" t="s">
        <v>1539</v>
      </c>
      <c r="P690" s="19">
        <f t="shared" ca="1" si="10"/>
        <v>67.254794520547946</v>
      </c>
      <c r="Q690" s="13" t="s">
        <v>1531</v>
      </c>
      <c r="R690" s="17" t="s">
        <v>1548</v>
      </c>
    </row>
    <row r="691" spans="1:18" ht="15.75" x14ac:dyDescent="0.25">
      <c r="A691" s="5" t="s">
        <v>1540</v>
      </c>
      <c r="B691" s="5">
        <v>9869891</v>
      </c>
      <c r="C691" s="5" t="s">
        <v>1540</v>
      </c>
      <c r="D691" s="5" t="s">
        <v>72</v>
      </c>
      <c r="E691" s="5" t="s">
        <v>1562</v>
      </c>
      <c r="F691" s="5" t="s">
        <v>1580</v>
      </c>
      <c r="G691" s="5" t="s">
        <v>1605</v>
      </c>
      <c r="H691" s="5" t="s">
        <v>1606</v>
      </c>
      <c r="I691" s="16">
        <v>42674</v>
      </c>
      <c r="J691" s="16">
        <v>42902</v>
      </c>
      <c r="K691" s="5" t="s">
        <v>1607</v>
      </c>
      <c r="L691" s="5" t="s">
        <v>1587</v>
      </c>
      <c r="M691" s="16">
        <v>30530</v>
      </c>
      <c r="N691" s="5">
        <v>1</v>
      </c>
      <c r="O691" s="5" t="s">
        <v>1539</v>
      </c>
      <c r="P691" s="19">
        <f t="shared" ca="1" si="10"/>
        <v>40.295890410958904</v>
      </c>
      <c r="Q691" s="13" t="s">
        <v>1531</v>
      </c>
      <c r="R691" s="17" t="s">
        <v>1548</v>
      </c>
    </row>
    <row r="692" spans="1:18" ht="15.75" x14ac:dyDescent="0.25">
      <c r="A692" s="5" t="s">
        <v>1540</v>
      </c>
      <c r="B692" s="5">
        <v>41527641</v>
      </c>
      <c r="C692" s="5" t="s">
        <v>1540</v>
      </c>
      <c r="D692" s="5" t="s">
        <v>522</v>
      </c>
      <c r="E692" s="5" t="s">
        <v>1562</v>
      </c>
      <c r="F692" s="5" t="s">
        <v>1563</v>
      </c>
      <c r="G692" s="5" t="s">
        <v>1526</v>
      </c>
      <c r="H692" s="5" t="s">
        <v>1527</v>
      </c>
      <c r="I692" s="16">
        <v>42772</v>
      </c>
      <c r="J692" s="16">
        <v>42891</v>
      </c>
      <c r="K692" s="5" t="s">
        <v>1528</v>
      </c>
      <c r="L692" s="5" t="s">
        <v>1567</v>
      </c>
      <c r="M692" s="16">
        <v>37205</v>
      </c>
      <c r="N692" s="5">
        <v>12</v>
      </c>
      <c r="O692" s="5" t="s">
        <v>1530</v>
      </c>
      <c r="P692" s="19">
        <f t="shared" ca="1" si="10"/>
        <v>22.008219178082193</v>
      </c>
      <c r="Q692" s="13" t="s">
        <v>1531</v>
      </c>
      <c r="R692" s="17" t="s">
        <v>1532</v>
      </c>
    </row>
    <row r="693" spans="1:18" ht="15.75" x14ac:dyDescent="0.25">
      <c r="A693" s="5" t="s">
        <v>1540</v>
      </c>
      <c r="B693" s="5">
        <v>11259900</v>
      </c>
      <c r="C693" s="5" t="s">
        <v>1540</v>
      </c>
      <c r="D693" s="5" t="s">
        <v>164</v>
      </c>
      <c r="E693" s="5" t="s">
        <v>1533</v>
      </c>
      <c r="F693" s="5" t="s">
        <v>1534</v>
      </c>
      <c r="G693" s="5" t="s">
        <v>1550</v>
      </c>
      <c r="H693" s="5" t="s">
        <v>1551</v>
      </c>
      <c r="I693" s="16">
        <v>42767</v>
      </c>
      <c r="J693" s="16">
        <v>42897</v>
      </c>
      <c r="K693" s="5" t="s">
        <v>1552</v>
      </c>
      <c r="L693" s="5" t="s">
        <v>1529</v>
      </c>
      <c r="M693" s="16">
        <v>30803</v>
      </c>
      <c r="N693" s="5">
        <v>2</v>
      </c>
      <c r="O693" s="5" t="s">
        <v>1539</v>
      </c>
      <c r="P693" s="19">
        <f t="shared" ca="1" si="10"/>
        <v>39.547945205479451</v>
      </c>
      <c r="Q693" s="13" t="s">
        <v>1531</v>
      </c>
      <c r="R693" s="17" t="s">
        <v>1548</v>
      </c>
    </row>
    <row r="694" spans="1:18" ht="15.75" x14ac:dyDescent="0.25">
      <c r="A694" s="5" t="s">
        <v>1540</v>
      </c>
      <c r="B694" s="5">
        <v>41762966</v>
      </c>
      <c r="C694" s="5" t="s">
        <v>1540</v>
      </c>
      <c r="D694" s="5" t="s">
        <v>541</v>
      </c>
      <c r="E694" s="5" t="s">
        <v>1524</v>
      </c>
      <c r="F694" s="5" t="s">
        <v>1525</v>
      </c>
      <c r="G694" s="5" t="s">
        <v>1526</v>
      </c>
      <c r="H694" s="5" t="s">
        <v>1527</v>
      </c>
      <c r="I694" s="16">
        <v>42842</v>
      </c>
      <c r="J694" s="16">
        <v>42914</v>
      </c>
      <c r="K694" s="5" t="s">
        <v>1528</v>
      </c>
      <c r="L694" s="5" t="s">
        <v>1529</v>
      </c>
      <c r="M694" s="16">
        <v>21683</v>
      </c>
      <c r="N694" s="5">
        <v>16</v>
      </c>
      <c r="O694" s="5" t="s">
        <v>1530</v>
      </c>
      <c r="P694" s="19">
        <f t="shared" ca="1" si="10"/>
        <v>64.534246575342465</v>
      </c>
      <c r="Q694" s="13" t="s">
        <v>1531</v>
      </c>
      <c r="R694" s="17" t="s">
        <v>1532</v>
      </c>
    </row>
    <row r="695" spans="1:18" ht="15.75" x14ac:dyDescent="0.25">
      <c r="A695" s="5" t="s">
        <v>1540</v>
      </c>
      <c r="B695" s="5">
        <v>37809902</v>
      </c>
      <c r="C695" s="5" t="s">
        <v>1540</v>
      </c>
      <c r="D695" s="5" t="s">
        <v>481</v>
      </c>
      <c r="E695" s="5" t="s">
        <v>1562</v>
      </c>
      <c r="F695" s="5" t="s">
        <v>1563</v>
      </c>
      <c r="G695" s="5" t="s">
        <v>1526</v>
      </c>
      <c r="H695" s="5" t="s">
        <v>1527</v>
      </c>
      <c r="I695" s="16">
        <v>42772</v>
      </c>
      <c r="J695" s="16">
        <v>42891</v>
      </c>
      <c r="K695" s="5" t="s">
        <v>1528</v>
      </c>
      <c r="L695" s="5" t="s">
        <v>1567</v>
      </c>
      <c r="M695" s="16">
        <v>37181</v>
      </c>
      <c r="N695" s="5">
        <v>18</v>
      </c>
      <c r="O695" s="5" t="s">
        <v>1530</v>
      </c>
      <c r="P695" s="19">
        <f t="shared" ca="1" si="10"/>
        <v>22.073972602739726</v>
      </c>
      <c r="Q695" s="13" t="s">
        <v>1531</v>
      </c>
      <c r="R695" s="17" t="s">
        <v>1532</v>
      </c>
    </row>
    <row r="696" spans="1:18" ht="15.75" x14ac:dyDescent="0.25">
      <c r="A696" s="5" t="s">
        <v>1669</v>
      </c>
      <c r="B696" s="5">
        <v>51864739</v>
      </c>
      <c r="C696" s="5" t="s">
        <v>1669</v>
      </c>
      <c r="D696" s="5" t="s">
        <v>711</v>
      </c>
      <c r="E696" s="5" t="s">
        <v>1562</v>
      </c>
      <c r="F696" s="5" t="s">
        <v>1563</v>
      </c>
      <c r="G696" s="5" t="s">
        <v>1600</v>
      </c>
      <c r="H696" s="5" t="s">
        <v>1601</v>
      </c>
      <c r="I696" s="16">
        <v>42767</v>
      </c>
      <c r="J696" s="16">
        <v>42885</v>
      </c>
      <c r="K696" s="5" t="s">
        <v>1583</v>
      </c>
      <c r="L696" s="5" t="s">
        <v>1587</v>
      </c>
      <c r="M696" s="16">
        <v>24792</v>
      </c>
      <c r="N696" s="5">
        <v>94</v>
      </c>
      <c r="O696" s="5" t="s">
        <v>1530</v>
      </c>
      <c r="P696" s="19">
        <f t="shared" ca="1" si="10"/>
        <v>56.016438356164386</v>
      </c>
      <c r="Q696" s="13" t="s">
        <v>1531</v>
      </c>
      <c r="R696" s="17" t="s">
        <v>1548</v>
      </c>
    </row>
    <row r="697" spans="1:18" ht="15.75" x14ac:dyDescent="0.25">
      <c r="A697" s="5" t="s">
        <v>1669</v>
      </c>
      <c r="B697" s="5">
        <v>79878861</v>
      </c>
      <c r="C697" s="5" t="s">
        <v>1669</v>
      </c>
      <c r="D697" s="5" t="s">
        <v>1160</v>
      </c>
      <c r="E697" s="5" t="s">
        <v>1562</v>
      </c>
      <c r="F697" s="5" t="s">
        <v>1580</v>
      </c>
      <c r="G697" s="5" t="s">
        <v>1600</v>
      </c>
      <c r="H697" s="5" t="s">
        <v>1665</v>
      </c>
      <c r="I697" s="16">
        <v>42401</v>
      </c>
      <c r="J697" s="16">
        <v>42961</v>
      </c>
      <c r="K697" s="5" t="s">
        <v>1583</v>
      </c>
      <c r="L697" s="5" t="s">
        <v>1587</v>
      </c>
      <c r="M697" s="16">
        <v>28773</v>
      </c>
      <c r="N697" s="5">
        <v>2</v>
      </c>
      <c r="O697" s="5" t="s">
        <v>1539</v>
      </c>
      <c r="P697" s="19">
        <f t="shared" ca="1" si="10"/>
        <v>45.109589041095887</v>
      </c>
      <c r="Q697" s="13" t="s">
        <v>1531</v>
      </c>
      <c r="R697" s="17" t="s">
        <v>1548</v>
      </c>
    </row>
    <row r="698" spans="1:18" ht="15.75" x14ac:dyDescent="0.25">
      <c r="A698" s="5" t="s">
        <v>1669</v>
      </c>
      <c r="B698" s="5">
        <v>79917765</v>
      </c>
      <c r="C698" s="5" t="s">
        <v>1669</v>
      </c>
      <c r="D698" s="5" t="s">
        <v>1171</v>
      </c>
      <c r="E698" s="5" t="s">
        <v>1533</v>
      </c>
      <c r="F698" s="5" t="s">
        <v>1534</v>
      </c>
      <c r="G698" s="5" t="s">
        <v>1550</v>
      </c>
      <c r="H698" s="5" t="s">
        <v>1551</v>
      </c>
      <c r="I698" s="16">
        <v>42767</v>
      </c>
      <c r="J698" s="16">
        <v>42897</v>
      </c>
      <c r="K698" s="5" t="s">
        <v>1552</v>
      </c>
      <c r="L698" s="5" t="s">
        <v>1529</v>
      </c>
      <c r="M698" s="16">
        <v>29313</v>
      </c>
      <c r="N698" s="5">
        <v>3</v>
      </c>
      <c r="O698" s="5" t="s">
        <v>1539</v>
      </c>
      <c r="P698" s="19">
        <f t="shared" ca="1" si="10"/>
        <v>43.630136986301373</v>
      </c>
      <c r="Q698" s="13" t="s">
        <v>1531</v>
      </c>
      <c r="R698" s="17" t="s">
        <v>1548</v>
      </c>
    </row>
    <row r="699" spans="1:18" ht="15.75" x14ac:dyDescent="0.25">
      <c r="A699" s="5" t="s">
        <v>1669</v>
      </c>
      <c r="B699" s="5">
        <v>35316131</v>
      </c>
      <c r="C699" s="5" t="s">
        <v>1669</v>
      </c>
      <c r="D699" s="5" t="s">
        <v>457</v>
      </c>
      <c r="E699" s="5" t="s">
        <v>1533</v>
      </c>
      <c r="F699" s="5" t="s">
        <v>1580</v>
      </c>
      <c r="G699" s="5" t="s">
        <v>1573</v>
      </c>
      <c r="H699" s="5" t="s">
        <v>1574</v>
      </c>
      <c r="I699" s="16">
        <v>42744</v>
      </c>
      <c r="J699" s="16">
        <v>42904</v>
      </c>
      <c r="K699" s="5" t="s">
        <v>1575</v>
      </c>
      <c r="L699" s="5" t="s">
        <v>1608</v>
      </c>
      <c r="M699" s="16">
        <v>37178</v>
      </c>
      <c r="N699" s="5">
        <v>10</v>
      </c>
      <c r="O699" s="5" t="s">
        <v>1530</v>
      </c>
      <c r="P699" s="19">
        <f t="shared" ca="1" si="10"/>
        <v>22.082191780821919</v>
      </c>
      <c r="Q699" s="13" t="s">
        <v>1531</v>
      </c>
      <c r="R699" s="17" t="s">
        <v>1548</v>
      </c>
    </row>
    <row r="700" spans="1:18" ht="15.75" x14ac:dyDescent="0.25">
      <c r="A700" s="5" t="s">
        <v>1669</v>
      </c>
      <c r="B700" s="5">
        <v>19290206</v>
      </c>
      <c r="C700" s="5" t="s">
        <v>1669</v>
      </c>
      <c r="D700" s="5" t="s">
        <v>275</v>
      </c>
      <c r="E700" s="5" t="s">
        <v>1562</v>
      </c>
      <c r="F700" s="5" t="s">
        <v>1580</v>
      </c>
      <c r="G700" s="5" t="s">
        <v>1588</v>
      </c>
      <c r="H700" s="5" t="s">
        <v>1589</v>
      </c>
      <c r="I700" s="16">
        <v>42767</v>
      </c>
      <c r="J700" s="16">
        <v>42902</v>
      </c>
      <c r="K700" s="5" t="s">
        <v>1552</v>
      </c>
      <c r="L700" s="5" t="s">
        <v>1587</v>
      </c>
      <c r="M700" s="16">
        <v>20849</v>
      </c>
      <c r="N700" s="5">
        <v>43</v>
      </c>
      <c r="O700" s="5" t="s">
        <v>1539</v>
      </c>
      <c r="P700" s="19">
        <f t="shared" ca="1" si="10"/>
        <v>66.819178082191783</v>
      </c>
      <c r="Q700" s="13" t="s">
        <v>1531</v>
      </c>
      <c r="R700" s="17" t="s">
        <v>1548</v>
      </c>
    </row>
    <row r="701" spans="1:18" ht="15.75" x14ac:dyDescent="0.25">
      <c r="A701" s="5" t="s">
        <v>1669</v>
      </c>
      <c r="B701" s="5">
        <v>52561988</v>
      </c>
      <c r="C701" s="5" t="s">
        <v>1669</v>
      </c>
      <c r="D701" s="5" t="s">
        <v>827</v>
      </c>
      <c r="E701" s="5" t="s">
        <v>1541</v>
      </c>
      <c r="F701" s="5" t="s">
        <v>1580</v>
      </c>
      <c r="G701" s="5" t="s">
        <v>1581</v>
      </c>
      <c r="H701" s="5" t="s">
        <v>1582</v>
      </c>
      <c r="I701" s="16">
        <v>42744</v>
      </c>
      <c r="J701" s="16">
        <v>43086</v>
      </c>
      <c r="K701" s="5" t="s">
        <v>1583</v>
      </c>
      <c r="L701" s="5" t="s">
        <v>1576</v>
      </c>
      <c r="M701" s="16">
        <v>26492</v>
      </c>
      <c r="N701" s="5">
        <v>3</v>
      </c>
      <c r="O701" s="5" t="s">
        <v>1530</v>
      </c>
      <c r="P701" s="19">
        <f t="shared" ca="1" si="10"/>
        <v>51.358904109589041</v>
      </c>
      <c r="Q701" s="13" t="s">
        <v>1531</v>
      </c>
      <c r="R701" s="17" t="s">
        <v>1532</v>
      </c>
    </row>
    <row r="702" spans="1:18" ht="15.75" x14ac:dyDescent="0.25">
      <c r="A702" s="5" t="s">
        <v>1669</v>
      </c>
      <c r="B702" s="5">
        <v>52837475</v>
      </c>
      <c r="C702" s="5" t="s">
        <v>1669</v>
      </c>
      <c r="D702" s="5" t="s">
        <v>858</v>
      </c>
      <c r="E702" s="5" t="s">
        <v>1533</v>
      </c>
      <c r="F702" s="5" t="s">
        <v>1534</v>
      </c>
      <c r="G702" s="5" t="s">
        <v>1550</v>
      </c>
      <c r="H702" s="5" t="s">
        <v>1551</v>
      </c>
      <c r="I702" s="16">
        <v>42767</v>
      </c>
      <c r="J702" s="16">
        <v>42897</v>
      </c>
      <c r="K702" s="5" t="s">
        <v>1552</v>
      </c>
      <c r="L702" s="5" t="s">
        <v>1529</v>
      </c>
      <c r="M702" s="16">
        <v>29948</v>
      </c>
      <c r="N702" s="5">
        <v>7</v>
      </c>
      <c r="O702" s="5" t="s">
        <v>1530</v>
      </c>
      <c r="P702" s="19">
        <f t="shared" ca="1" si="10"/>
        <v>41.890410958904113</v>
      </c>
      <c r="Q702" s="13" t="s">
        <v>1531</v>
      </c>
      <c r="R702" s="17" t="s">
        <v>1548</v>
      </c>
    </row>
    <row r="703" spans="1:18" ht="15.75" x14ac:dyDescent="0.25">
      <c r="A703" s="5" t="s">
        <v>1669</v>
      </c>
      <c r="B703" s="5">
        <v>72224409</v>
      </c>
      <c r="C703" s="5" t="s">
        <v>1669</v>
      </c>
      <c r="D703" s="5" t="s">
        <v>958</v>
      </c>
      <c r="E703" s="5" t="s">
        <v>1541</v>
      </c>
      <c r="F703" s="5" t="s">
        <v>1571</v>
      </c>
      <c r="G703" s="5" t="s">
        <v>1556</v>
      </c>
      <c r="H703" s="5" t="s">
        <v>1557</v>
      </c>
      <c r="I703" s="16">
        <v>42572</v>
      </c>
      <c r="J703" s="16">
        <v>42617</v>
      </c>
      <c r="K703" s="5" t="s">
        <v>1558</v>
      </c>
      <c r="L703" s="5" t="s">
        <v>1546</v>
      </c>
      <c r="M703" s="16">
        <v>28051</v>
      </c>
      <c r="N703" s="5">
        <v>23</v>
      </c>
      <c r="O703" s="5" t="s">
        <v>1539</v>
      </c>
      <c r="P703" s="19">
        <f t="shared" ca="1" si="10"/>
        <v>47.087671232876716</v>
      </c>
      <c r="Q703" s="13" t="s">
        <v>1531</v>
      </c>
      <c r="R703" s="17" t="s">
        <v>1532</v>
      </c>
    </row>
    <row r="704" spans="1:18" ht="15.75" x14ac:dyDescent="0.25">
      <c r="A704" s="5" t="s">
        <v>1669</v>
      </c>
      <c r="B704" s="5">
        <v>63524453</v>
      </c>
      <c r="C704" s="5" t="s">
        <v>1669</v>
      </c>
      <c r="D704" s="5" t="s">
        <v>927</v>
      </c>
      <c r="E704" s="5" t="s">
        <v>1533</v>
      </c>
      <c r="F704" s="5" t="s">
        <v>1542</v>
      </c>
      <c r="G704" s="5" t="s">
        <v>1597</v>
      </c>
      <c r="H704" s="5" t="s">
        <v>1598</v>
      </c>
      <c r="I704" s="16">
        <v>42212</v>
      </c>
      <c r="J704" s="16">
        <v>42257</v>
      </c>
      <c r="K704" s="5" t="s">
        <v>1599</v>
      </c>
      <c r="L704" s="5" t="s">
        <v>1529</v>
      </c>
      <c r="M704" s="16">
        <v>29739</v>
      </c>
      <c r="N704" s="5">
        <v>12</v>
      </c>
      <c r="O704" s="5" t="s">
        <v>1530</v>
      </c>
      <c r="P704" s="19">
        <f t="shared" ca="1" si="10"/>
        <v>42.463013698630135</v>
      </c>
      <c r="Q704" s="13" t="s">
        <v>1549</v>
      </c>
      <c r="R704" s="17" t="s">
        <v>1532</v>
      </c>
    </row>
    <row r="705" spans="1:18" ht="15.75" x14ac:dyDescent="0.25">
      <c r="A705" s="5" t="s">
        <v>1669</v>
      </c>
      <c r="B705" s="5">
        <v>52498635</v>
      </c>
      <c r="C705" s="5" t="s">
        <v>1669</v>
      </c>
      <c r="D705" s="5" t="s">
        <v>815</v>
      </c>
      <c r="E705" s="5" t="s">
        <v>1541</v>
      </c>
      <c r="F705" s="5" t="s">
        <v>1542</v>
      </c>
      <c r="G705" s="5" t="s">
        <v>1550</v>
      </c>
      <c r="H705" s="5" t="s">
        <v>1551</v>
      </c>
      <c r="I705" s="16">
        <v>42572</v>
      </c>
      <c r="J705" s="16">
        <v>42617</v>
      </c>
      <c r="K705" s="5" t="s">
        <v>1552</v>
      </c>
      <c r="L705" s="5" t="s">
        <v>1546</v>
      </c>
      <c r="M705" s="16">
        <v>28734</v>
      </c>
      <c r="N705" s="5">
        <v>5</v>
      </c>
      <c r="O705" s="5" t="s">
        <v>1530</v>
      </c>
      <c r="P705" s="19">
        <f t="shared" ca="1" si="10"/>
        <v>45.216438356164382</v>
      </c>
      <c r="Q705" s="13" t="s">
        <v>1549</v>
      </c>
      <c r="R705" s="17" t="s">
        <v>1548</v>
      </c>
    </row>
    <row r="706" spans="1:18" ht="15.75" x14ac:dyDescent="0.25">
      <c r="A706" s="5" t="s">
        <v>1669</v>
      </c>
      <c r="B706" s="5">
        <v>51912126</v>
      </c>
      <c r="C706" s="5" t="s">
        <v>1669</v>
      </c>
      <c r="D706" s="5" t="s">
        <v>718</v>
      </c>
      <c r="E706" s="5" t="s">
        <v>1533</v>
      </c>
      <c r="F706" s="5" t="s">
        <v>1542</v>
      </c>
      <c r="G706" s="5" t="s">
        <v>1526</v>
      </c>
      <c r="H706" s="5" t="s">
        <v>1527</v>
      </c>
      <c r="I706" s="16">
        <v>42767</v>
      </c>
      <c r="J706" s="16">
        <v>43086</v>
      </c>
      <c r="K706" s="5" t="s">
        <v>1528</v>
      </c>
      <c r="L706" s="5" t="s">
        <v>1529</v>
      </c>
      <c r="M706" s="16">
        <v>25127</v>
      </c>
      <c r="N706" s="5">
        <v>7</v>
      </c>
      <c r="O706" s="5" t="s">
        <v>1530</v>
      </c>
      <c r="P706" s="19">
        <f t="shared" ca="1" si="10"/>
        <v>55.098630136986301</v>
      </c>
      <c r="Q706" s="13" t="s">
        <v>1549</v>
      </c>
      <c r="R706" s="17" t="s">
        <v>1532</v>
      </c>
    </row>
    <row r="707" spans="1:18" ht="15.75" x14ac:dyDescent="0.25">
      <c r="A707" s="5" t="s">
        <v>1669</v>
      </c>
      <c r="B707" s="5">
        <v>9731672</v>
      </c>
      <c r="C707" s="5" t="s">
        <v>1669</v>
      </c>
      <c r="D707" s="5" t="s">
        <v>62</v>
      </c>
      <c r="E707" s="5" t="s">
        <v>1524</v>
      </c>
      <c r="F707" s="5" t="s">
        <v>1525</v>
      </c>
      <c r="G707" s="5" t="s">
        <v>1526</v>
      </c>
      <c r="H707" s="5" t="s">
        <v>1527</v>
      </c>
      <c r="I707" s="16">
        <v>42850</v>
      </c>
      <c r="J707" s="16">
        <v>42914</v>
      </c>
      <c r="K707" s="5" t="s">
        <v>1528</v>
      </c>
      <c r="L707" s="5" t="s">
        <v>1529</v>
      </c>
      <c r="M707" s="16">
        <v>30119</v>
      </c>
      <c r="N707" s="5">
        <v>1</v>
      </c>
      <c r="O707" s="5" t="s">
        <v>1539</v>
      </c>
      <c r="P707" s="19">
        <f t="shared" ref="P707:P770" ca="1" si="11">(TODAY()-M707)/365</f>
        <v>41.421917808219177</v>
      </c>
      <c r="Q707" s="13" t="s">
        <v>1531</v>
      </c>
      <c r="R707" s="17" t="s">
        <v>1538</v>
      </c>
    </row>
    <row r="708" spans="1:18" ht="15.75" x14ac:dyDescent="0.25">
      <c r="A708" s="5" t="s">
        <v>1669</v>
      </c>
      <c r="B708" s="5">
        <v>13805547</v>
      </c>
      <c r="C708" s="5" t="s">
        <v>1669</v>
      </c>
      <c r="D708" s="5" t="s">
        <v>196</v>
      </c>
      <c r="E708" s="5" t="s">
        <v>1533</v>
      </c>
      <c r="F708" s="5" t="s">
        <v>1534</v>
      </c>
      <c r="G708" s="5" t="s">
        <v>1591</v>
      </c>
      <c r="H708" s="5" t="s">
        <v>1592</v>
      </c>
      <c r="I708" s="16">
        <v>42767</v>
      </c>
      <c r="J708" s="16">
        <v>42897</v>
      </c>
      <c r="K708" s="5" t="s">
        <v>1593</v>
      </c>
      <c r="L708" s="5" t="s">
        <v>1529</v>
      </c>
      <c r="M708" s="16">
        <v>36972</v>
      </c>
      <c r="N708" s="5">
        <v>2</v>
      </c>
      <c r="O708" s="5" t="s">
        <v>1539</v>
      </c>
      <c r="P708" s="19">
        <f t="shared" ca="1" si="11"/>
        <v>22.646575342465752</v>
      </c>
      <c r="Q708" s="13" t="s">
        <v>1531</v>
      </c>
      <c r="R708" s="17" t="s">
        <v>1548</v>
      </c>
    </row>
    <row r="709" spans="1:18" ht="15.75" x14ac:dyDescent="0.25">
      <c r="A709" s="5" t="s">
        <v>1669</v>
      </c>
      <c r="B709" s="5">
        <v>79699999</v>
      </c>
      <c r="C709" s="5" t="s">
        <v>1669</v>
      </c>
      <c r="D709" s="5" t="s">
        <v>1126</v>
      </c>
      <c r="E709" s="5" t="s">
        <v>1533</v>
      </c>
      <c r="F709" s="5" t="s">
        <v>1580</v>
      </c>
      <c r="G709" s="5" t="s">
        <v>1605</v>
      </c>
      <c r="H709" s="5" t="s">
        <v>1606</v>
      </c>
      <c r="I709" s="16">
        <v>42767</v>
      </c>
      <c r="J709" s="16">
        <v>42897</v>
      </c>
      <c r="K709" s="5" t="s">
        <v>1607</v>
      </c>
      <c r="L709" s="5" t="s">
        <v>1608</v>
      </c>
      <c r="M709" s="16">
        <v>27293</v>
      </c>
      <c r="N709" s="5">
        <v>15</v>
      </c>
      <c r="O709" s="5" t="s">
        <v>1539</v>
      </c>
      <c r="P709" s="19">
        <f t="shared" ca="1" si="11"/>
        <v>49.164383561643838</v>
      </c>
      <c r="Q709" s="13" t="s">
        <v>1531</v>
      </c>
      <c r="R709" s="17" t="s">
        <v>1548</v>
      </c>
    </row>
    <row r="710" spans="1:18" ht="15.75" x14ac:dyDescent="0.25">
      <c r="A710" s="5" t="s">
        <v>1669</v>
      </c>
      <c r="B710" s="5">
        <v>45561931</v>
      </c>
      <c r="C710" s="5" t="s">
        <v>1669</v>
      </c>
      <c r="D710" s="5" t="s">
        <v>649</v>
      </c>
      <c r="E710" s="5" t="s">
        <v>1524</v>
      </c>
      <c r="F710" s="5" t="s">
        <v>1525</v>
      </c>
      <c r="G710" s="5" t="s">
        <v>1526</v>
      </c>
      <c r="H710" s="5" t="s">
        <v>1527</v>
      </c>
      <c r="I710" s="16">
        <v>42849</v>
      </c>
      <c r="J710" s="16">
        <v>42914</v>
      </c>
      <c r="K710" s="5" t="s">
        <v>1528</v>
      </c>
      <c r="L710" s="5" t="s">
        <v>1529</v>
      </c>
      <c r="M710" s="16">
        <v>31042</v>
      </c>
      <c r="N710" s="5">
        <v>1</v>
      </c>
      <c r="O710" s="5" t="s">
        <v>1530</v>
      </c>
      <c r="P710" s="19">
        <f t="shared" ca="1" si="11"/>
        <v>38.893150684931506</v>
      </c>
      <c r="Q710" s="13" t="s">
        <v>1531</v>
      </c>
      <c r="R710" s="17" t="s">
        <v>1532</v>
      </c>
    </row>
    <row r="711" spans="1:18" ht="15.75" x14ac:dyDescent="0.25">
      <c r="A711" s="5" t="s">
        <v>1669</v>
      </c>
      <c r="B711" s="5">
        <v>1018403268</v>
      </c>
      <c r="C711" s="5" t="s">
        <v>1669</v>
      </c>
      <c r="D711" s="5" t="s">
        <v>1334</v>
      </c>
      <c r="E711" s="5" t="s">
        <v>1541</v>
      </c>
      <c r="F711" s="5" t="s">
        <v>1542</v>
      </c>
      <c r="G711" s="5" t="s">
        <v>1526</v>
      </c>
      <c r="H711" s="5" t="s">
        <v>1527</v>
      </c>
      <c r="I711" s="16">
        <v>42394</v>
      </c>
      <c r="J711" s="16">
        <v>42439</v>
      </c>
      <c r="K711" s="5" t="s">
        <v>1528</v>
      </c>
      <c r="L711" s="5" t="s">
        <v>1546</v>
      </c>
      <c r="M711" s="16">
        <v>31138</v>
      </c>
      <c r="N711" s="5">
        <v>8</v>
      </c>
      <c r="O711" s="5" t="s">
        <v>1530</v>
      </c>
      <c r="P711" s="19">
        <f t="shared" ca="1" si="11"/>
        <v>38.630136986301373</v>
      </c>
      <c r="Q711" s="13" t="s">
        <v>1547</v>
      </c>
      <c r="R711" s="17" t="s">
        <v>1548</v>
      </c>
    </row>
    <row r="712" spans="1:18" ht="15.75" x14ac:dyDescent="0.25">
      <c r="A712" s="5" t="s">
        <v>1669</v>
      </c>
      <c r="B712" s="5">
        <v>52519683</v>
      </c>
      <c r="C712" s="5" t="s">
        <v>1669</v>
      </c>
      <c r="D712" s="5" t="s">
        <v>819</v>
      </c>
      <c r="E712" s="5" t="s">
        <v>1541</v>
      </c>
      <c r="F712" s="5" t="s">
        <v>1571</v>
      </c>
      <c r="G712" s="5" t="s">
        <v>1648</v>
      </c>
      <c r="H712" s="5" t="s">
        <v>1649</v>
      </c>
      <c r="I712" s="16">
        <v>42767</v>
      </c>
      <c r="J712" s="16">
        <v>42904</v>
      </c>
      <c r="K712" s="5" t="s">
        <v>1650</v>
      </c>
      <c r="L712" s="5" t="s">
        <v>1546</v>
      </c>
      <c r="M712" s="16">
        <v>28445</v>
      </c>
      <c r="N712" s="5">
        <v>12</v>
      </c>
      <c r="O712" s="5" t="s">
        <v>1530</v>
      </c>
      <c r="P712" s="19">
        <f t="shared" ca="1" si="11"/>
        <v>46.008219178082193</v>
      </c>
      <c r="Q712" s="13" t="s">
        <v>1531</v>
      </c>
      <c r="R712" s="17" t="s">
        <v>1538</v>
      </c>
    </row>
    <row r="713" spans="1:18" ht="15.75" x14ac:dyDescent="0.25">
      <c r="A713" s="5" t="s">
        <v>1669</v>
      </c>
      <c r="B713" s="5">
        <v>35518131</v>
      </c>
      <c r="C713" s="5" t="s">
        <v>1669</v>
      </c>
      <c r="D713" s="5" t="s">
        <v>467</v>
      </c>
      <c r="E713" s="5" t="s">
        <v>1562</v>
      </c>
      <c r="F713" s="5" t="s">
        <v>1563</v>
      </c>
      <c r="G713" s="5" t="s">
        <v>1597</v>
      </c>
      <c r="H713" s="5" t="s">
        <v>1598</v>
      </c>
      <c r="I713" s="16">
        <v>42767</v>
      </c>
      <c r="J713" s="16">
        <v>42897</v>
      </c>
      <c r="K713" s="5" t="s">
        <v>1599</v>
      </c>
      <c r="L713" s="5" t="s">
        <v>1567</v>
      </c>
      <c r="M713" s="16">
        <v>23188</v>
      </c>
      <c r="N713" s="5">
        <v>2</v>
      </c>
      <c r="O713" s="5" t="s">
        <v>1530</v>
      </c>
      <c r="P713" s="19">
        <f t="shared" ca="1" si="11"/>
        <v>60.410958904109592</v>
      </c>
      <c r="Q713" s="13" t="s">
        <v>1531</v>
      </c>
      <c r="R713" s="17" t="s">
        <v>1532</v>
      </c>
    </row>
    <row r="714" spans="1:18" ht="15.75" x14ac:dyDescent="0.25">
      <c r="A714" s="5" t="s">
        <v>1669</v>
      </c>
      <c r="B714" s="5">
        <v>39705534</v>
      </c>
      <c r="C714" s="5" t="s">
        <v>1669</v>
      </c>
      <c r="D714" s="5" t="s">
        <v>499</v>
      </c>
      <c r="E714" s="5" t="s">
        <v>1562</v>
      </c>
      <c r="F714" s="5" t="s">
        <v>1580</v>
      </c>
      <c r="G714" s="5" t="s">
        <v>1573</v>
      </c>
      <c r="H714" s="5" t="s">
        <v>1574</v>
      </c>
      <c r="I714" s="16">
        <v>42767</v>
      </c>
      <c r="J714" s="16">
        <v>42904</v>
      </c>
      <c r="K714" s="5" t="s">
        <v>1575</v>
      </c>
      <c r="L714" s="5" t="s">
        <v>1616</v>
      </c>
      <c r="M714" s="16">
        <v>24104</v>
      </c>
      <c r="N714" s="5">
        <v>20</v>
      </c>
      <c r="O714" s="5" t="s">
        <v>1530</v>
      </c>
      <c r="P714" s="19">
        <f t="shared" ca="1" si="11"/>
        <v>57.901369863013699</v>
      </c>
      <c r="Q714" s="13" t="s">
        <v>1531</v>
      </c>
      <c r="R714" s="17" t="s">
        <v>1548</v>
      </c>
    </row>
    <row r="715" spans="1:18" ht="15.75" x14ac:dyDescent="0.25">
      <c r="A715" s="5" t="s">
        <v>1669</v>
      </c>
      <c r="B715" s="5">
        <v>53167945</v>
      </c>
      <c r="C715" s="5" t="s">
        <v>1669</v>
      </c>
      <c r="D715" s="5" t="s">
        <v>907</v>
      </c>
      <c r="E715" s="5" t="s">
        <v>1524</v>
      </c>
      <c r="F715" s="5" t="s">
        <v>1525</v>
      </c>
      <c r="G715" s="5" t="s">
        <v>1526</v>
      </c>
      <c r="H715" s="5" t="s">
        <v>1527</v>
      </c>
      <c r="I715" s="16">
        <v>42842</v>
      </c>
      <c r="J715" s="16">
        <v>42914</v>
      </c>
      <c r="K715" s="5" t="s">
        <v>1528</v>
      </c>
      <c r="L715" s="5" t="s">
        <v>1529</v>
      </c>
      <c r="M715" s="16">
        <v>31388</v>
      </c>
      <c r="N715" s="5">
        <v>2</v>
      </c>
      <c r="O715" s="5" t="s">
        <v>1530</v>
      </c>
      <c r="P715" s="19">
        <f t="shared" ca="1" si="11"/>
        <v>37.945205479452056</v>
      </c>
      <c r="Q715" s="13" t="s">
        <v>1531</v>
      </c>
      <c r="R715" s="17" t="s">
        <v>1532</v>
      </c>
    </row>
    <row r="716" spans="1:18" ht="15.75" x14ac:dyDescent="0.25">
      <c r="A716" s="5" t="s">
        <v>1669</v>
      </c>
      <c r="B716" s="5">
        <v>80085121</v>
      </c>
      <c r="C716" s="5" t="s">
        <v>1669</v>
      </c>
      <c r="D716" s="5" t="s">
        <v>1201</v>
      </c>
      <c r="E716" s="5" t="s">
        <v>1562</v>
      </c>
      <c r="F716" s="5" t="s">
        <v>1563</v>
      </c>
      <c r="G716" s="5" t="s">
        <v>1568</v>
      </c>
      <c r="H716" s="5" t="s">
        <v>1569</v>
      </c>
      <c r="I716" s="16">
        <v>42767</v>
      </c>
      <c r="J716" s="16">
        <v>42897</v>
      </c>
      <c r="K716" s="5" t="s">
        <v>1570</v>
      </c>
      <c r="L716" s="5" t="s">
        <v>1567</v>
      </c>
      <c r="M716" s="16">
        <v>29308</v>
      </c>
      <c r="N716" s="5">
        <v>3</v>
      </c>
      <c r="O716" s="5" t="s">
        <v>1539</v>
      </c>
      <c r="P716" s="19">
        <f t="shared" ca="1" si="11"/>
        <v>43.643835616438359</v>
      </c>
      <c r="Q716" s="13" t="s">
        <v>1531</v>
      </c>
      <c r="R716" s="17" t="s">
        <v>1538</v>
      </c>
    </row>
    <row r="717" spans="1:18" ht="15.75" x14ac:dyDescent="0.25">
      <c r="A717" s="5" t="s">
        <v>1669</v>
      </c>
      <c r="B717" s="5">
        <v>79556879</v>
      </c>
      <c r="C717" s="5" t="s">
        <v>1669</v>
      </c>
      <c r="D717" s="5" t="s">
        <v>1092</v>
      </c>
      <c r="E717" s="5" t="s">
        <v>1562</v>
      </c>
      <c r="F717" s="5" t="s">
        <v>1563</v>
      </c>
      <c r="G717" s="5" t="s">
        <v>1675</v>
      </c>
      <c r="H717" s="5" t="s">
        <v>1676</v>
      </c>
      <c r="I717" s="16">
        <v>42767</v>
      </c>
      <c r="J717" s="16">
        <v>42897</v>
      </c>
      <c r="K717" s="5" t="s">
        <v>1545</v>
      </c>
      <c r="L717" s="5" t="s">
        <v>1567</v>
      </c>
      <c r="M717" s="16">
        <v>26375</v>
      </c>
      <c r="N717" s="5">
        <v>17</v>
      </c>
      <c r="O717" s="5" t="s">
        <v>1539</v>
      </c>
      <c r="P717" s="19">
        <f t="shared" ca="1" si="11"/>
        <v>51.679452054794524</v>
      </c>
      <c r="Q717" s="13" t="s">
        <v>1531</v>
      </c>
      <c r="R717" s="17" t="s">
        <v>1532</v>
      </c>
    </row>
    <row r="718" spans="1:18" ht="15.75" x14ac:dyDescent="0.25">
      <c r="A718" s="5" t="s">
        <v>1669</v>
      </c>
      <c r="B718" s="5">
        <v>80241044</v>
      </c>
      <c r="C718" s="5" t="s">
        <v>1669</v>
      </c>
      <c r="D718" s="5" t="s">
        <v>1229</v>
      </c>
      <c r="E718" s="5" t="s">
        <v>1533</v>
      </c>
      <c r="F718" s="5" t="s">
        <v>1534</v>
      </c>
      <c r="G718" s="5" t="s">
        <v>1535</v>
      </c>
      <c r="H718" s="5" t="s">
        <v>1536</v>
      </c>
      <c r="I718" s="16">
        <v>42772</v>
      </c>
      <c r="J718" s="16">
        <v>42897</v>
      </c>
      <c r="K718" s="5" t="s">
        <v>1537</v>
      </c>
      <c r="L718" s="5" t="s">
        <v>1529</v>
      </c>
      <c r="M718" s="16">
        <v>29805</v>
      </c>
      <c r="N718" s="5">
        <v>1</v>
      </c>
      <c r="O718" s="5" t="s">
        <v>1539</v>
      </c>
      <c r="P718" s="19">
        <f t="shared" ca="1" si="11"/>
        <v>42.282191780821918</v>
      </c>
      <c r="Q718" s="13" t="s">
        <v>1531</v>
      </c>
      <c r="R718" s="17" t="s">
        <v>1538</v>
      </c>
    </row>
    <row r="719" spans="1:18" ht="15.75" x14ac:dyDescent="0.25">
      <c r="A719" s="5" t="s">
        <v>1669</v>
      </c>
      <c r="B719" s="5">
        <v>53091693</v>
      </c>
      <c r="C719" s="5" t="s">
        <v>1669</v>
      </c>
      <c r="D719" s="5" t="s">
        <v>896</v>
      </c>
      <c r="E719" s="5" t="s">
        <v>1541</v>
      </c>
      <c r="F719" s="5" t="s">
        <v>1571</v>
      </c>
      <c r="G719" s="5" t="s">
        <v>1556</v>
      </c>
      <c r="H719" s="5" t="s">
        <v>1557</v>
      </c>
      <c r="I719" s="16">
        <v>42572</v>
      </c>
      <c r="J719" s="16">
        <v>42617</v>
      </c>
      <c r="K719" s="5" t="s">
        <v>1558</v>
      </c>
      <c r="L719" s="5" t="s">
        <v>1546</v>
      </c>
      <c r="M719" s="16">
        <v>31059</v>
      </c>
      <c r="N719" s="5">
        <v>3</v>
      </c>
      <c r="O719" s="5" t="s">
        <v>1530</v>
      </c>
      <c r="P719" s="19">
        <f t="shared" ca="1" si="11"/>
        <v>38.846575342465755</v>
      </c>
      <c r="Q719" s="13" t="s">
        <v>1531</v>
      </c>
      <c r="R719" s="17" t="s">
        <v>1532</v>
      </c>
    </row>
    <row r="720" spans="1:18" ht="15.75" x14ac:dyDescent="0.25">
      <c r="A720" s="5" t="s">
        <v>1669</v>
      </c>
      <c r="B720" s="5">
        <v>16550107</v>
      </c>
      <c r="C720" s="5" t="s">
        <v>1669</v>
      </c>
      <c r="D720" s="5" t="s">
        <v>222</v>
      </c>
      <c r="E720" s="5" t="s">
        <v>1541</v>
      </c>
      <c r="F720" s="5" t="s">
        <v>1580</v>
      </c>
      <c r="G720" s="5" t="s">
        <v>1651</v>
      </c>
      <c r="H720" s="5" t="s">
        <v>1652</v>
      </c>
      <c r="I720" s="16">
        <v>42767</v>
      </c>
      <c r="J720" s="16">
        <v>43086</v>
      </c>
      <c r="K720" s="5" t="s">
        <v>1653</v>
      </c>
      <c r="L720" s="5" t="s">
        <v>1576</v>
      </c>
      <c r="M720" s="16">
        <v>26633</v>
      </c>
      <c r="N720" s="5">
        <v>16</v>
      </c>
      <c r="O720" s="5" t="s">
        <v>1539</v>
      </c>
      <c r="P720" s="19">
        <f t="shared" ca="1" si="11"/>
        <v>50.972602739726028</v>
      </c>
      <c r="Q720" s="13" t="s">
        <v>1531</v>
      </c>
      <c r="R720" s="17" t="s">
        <v>1532</v>
      </c>
    </row>
    <row r="721" spans="1:18" ht="15.75" x14ac:dyDescent="0.25">
      <c r="A721" s="5" t="s">
        <v>1669</v>
      </c>
      <c r="B721" s="5">
        <v>52225529</v>
      </c>
      <c r="C721" s="5" t="s">
        <v>1669</v>
      </c>
      <c r="D721" s="5" t="s">
        <v>777</v>
      </c>
      <c r="E721" s="5" t="s">
        <v>1533</v>
      </c>
      <c r="F721" s="5" t="s">
        <v>1534</v>
      </c>
      <c r="G721" s="5" t="s">
        <v>1526</v>
      </c>
      <c r="H721" s="5" t="s">
        <v>1527</v>
      </c>
      <c r="I721" s="16">
        <v>42767</v>
      </c>
      <c r="J721" s="16">
        <v>42914</v>
      </c>
      <c r="K721" s="5" t="s">
        <v>1528</v>
      </c>
      <c r="L721" s="5" t="s">
        <v>1529</v>
      </c>
      <c r="M721" s="16">
        <v>27284</v>
      </c>
      <c r="N721" s="5">
        <v>2</v>
      </c>
      <c r="O721" s="5" t="s">
        <v>1530</v>
      </c>
      <c r="P721" s="19">
        <f t="shared" ca="1" si="11"/>
        <v>49.18904109589041</v>
      </c>
      <c r="Q721" s="13" t="s">
        <v>1531</v>
      </c>
      <c r="R721" s="17" t="s">
        <v>1548</v>
      </c>
    </row>
    <row r="722" spans="1:18" ht="15.75" x14ac:dyDescent="0.25">
      <c r="A722" s="5" t="s">
        <v>1669</v>
      </c>
      <c r="B722" s="5">
        <v>41357035</v>
      </c>
      <c r="C722" s="5" t="s">
        <v>1669</v>
      </c>
      <c r="D722" s="5" t="s">
        <v>518</v>
      </c>
      <c r="E722" s="5" t="s">
        <v>1533</v>
      </c>
      <c r="F722" s="5" t="s">
        <v>1534</v>
      </c>
      <c r="G722" s="5" t="s">
        <v>1602</v>
      </c>
      <c r="H722" s="5" t="s">
        <v>1603</v>
      </c>
      <c r="I722" s="16">
        <v>42767</v>
      </c>
      <c r="J722" s="16">
        <v>42897</v>
      </c>
      <c r="K722" s="5" t="s">
        <v>1604</v>
      </c>
      <c r="L722" s="5" t="s">
        <v>1529</v>
      </c>
      <c r="M722" s="16">
        <v>28012</v>
      </c>
      <c r="N722" s="5">
        <v>9</v>
      </c>
      <c r="O722" s="5" t="s">
        <v>1530</v>
      </c>
      <c r="P722" s="19">
        <f t="shared" ca="1" si="11"/>
        <v>47.194520547945203</v>
      </c>
      <c r="Q722" s="13" t="s">
        <v>1531</v>
      </c>
      <c r="R722" s="17" t="s">
        <v>1609</v>
      </c>
    </row>
    <row r="723" spans="1:18" ht="15.75" x14ac:dyDescent="0.25">
      <c r="A723" s="5" t="s">
        <v>1669</v>
      </c>
      <c r="B723" s="5">
        <v>13440790</v>
      </c>
      <c r="C723" s="5" t="s">
        <v>1669</v>
      </c>
      <c r="D723" s="5" t="s">
        <v>192</v>
      </c>
      <c r="E723" s="5" t="s">
        <v>1541</v>
      </c>
      <c r="F723" s="5" t="s">
        <v>1534</v>
      </c>
      <c r="G723" s="5" t="s">
        <v>1543</v>
      </c>
      <c r="H723" s="5" t="s">
        <v>1544</v>
      </c>
      <c r="I723" s="16">
        <v>42767</v>
      </c>
      <c r="J723" s="16">
        <v>42897</v>
      </c>
      <c r="K723" s="5" t="s">
        <v>1545</v>
      </c>
      <c r="L723" s="5" t="s">
        <v>1546</v>
      </c>
      <c r="M723" s="16">
        <v>20597</v>
      </c>
      <c r="N723" s="5">
        <v>9</v>
      </c>
      <c r="O723" s="5" t="s">
        <v>1539</v>
      </c>
      <c r="P723" s="19">
        <f t="shared" ca="1" si="11"/>
        <v>67.509589041095893</v>
      </c>
      <c r="Q723" s="13" t="s">
        <v>1531</v>
      </c>
      <c r="R723" s="17" t="s">
        <v>1538</v>
      </c>
    </row>
    <row r="724" spans="1:18" ht="15.75" x14ac:dyDescent="0.25">
      <c r="A724" s="5" t="s">
        <v>1669</v>
      </c>
      <c r="B724" s="5">
        <v>79836542</v>
      </c>
      <c r="C724" s="5" t="s">
        <v>1669</v>
      </c>
      <c r="D724" s="5" t="s">
        <v>1152</v>
      </c>
      <c r="E724" s="5" t="s">
        <v>1562</v>
      </c>
      <c r="F724" s="5" t="s">
        <v>1563</v>
      </c>
      <c r="G724" s="5" t="s">
        <v>1553</v>
      </c>
      <c r="H724" s="5" t="s">
        <v>1554</v>
      </c>
      <c r="I724" s="16">
        <v>42767</v>
      </c>
      <c r="J724" s="16">
        <v>42897</v>
      </c>
      <c r="K724" s="5" t="s">
        <v>1555</v>
      </c>
      <c r="L724" s="5" t="s">
        <v>1567</v>
      </c>
      <c r="M724" s="16">
        <v>27797</v>
      </c>
      <c r="N724" s="5">
        <v>15</v>
      </c>
      <c r="O724" s="5" t="s">
        <v>1539</v>
      </c>
      <c r="P724" s="19">
        <f t="shared" ca="1" si="11"/>
        <v>47.783561643835618</v>
      </c>
      <c r="Q724" s="13" t="s">
        <v>1531</v>
      </c>
      <c r="R724" s="17" t="s">
        <v>1532</v>
      </c>
    </row>
    <row r="725" spans="1:18" ht="15.75" x14ac:dyDescent="0.25">
      <c r="A725" s="5" t="s">
        <v>1669</v>
      </c>
      <c r="B725" s="5">
        <v>1089508759</v>
      </c>
      <c r="C725" s="5" t="s">
        <v>1669</v>
      </c>
      <c r="D725" s="5" t="s">
        <v>1481</v>
      </c>
      <c r="E725" s="5" t="s">
        <v>1524</v>
      </c>
      <c r="F725" s="5" t="s">
        <v>1525</v>
      </c>
      <c r="G725" s="5" t="s">
        <v>1526</v>
      </c>
      <c r="H725" s="5" t="s">
        <v>1527</v>
      </c>
      <c r="I725" s="16">
        <v>42842</v>
      </c>
      <c r="J725" s="16">
        <v>42914</v>
      </c>
      <c r="K725" s="5" t="s">
        <v>1528</v>
      </c>
      <c r="L725" s="5" t="s">
        <v>1529</v>
      </c>
      <c r="M725" s="16">
        <v>31366</v>
      </c>
      <c r="N725" s="5">
        <v>2</v>
      </c>
      <c r="O725" s="5" t="s">
        <v>1539</v>
      </c>
      <c r="P725" s="19">
        <f t="shared" ca="1" si="11"/>
        <v>38.005479452054793</v>
      </c>
      <c r="Q725" s="13" t="s">
        <v>1531</v>
      </c>
      <c r="R725" s="17" t="s">
        <v>1532</v>
      </c>
    </row>
    <row r="726" spans="1:18" ht="15.75" x14ac:dyDescent="0.25">
      <c r="A726" s="5" t="s">
        <v>1669</v>
      </c>
      <c r="B726" s="5">
        <v>36273761</v>
      </c>
      <c r="C726" s="5" t="s">
        <v>1669</v>
      </c>
      <c r="D726" s="5" t="s">
        <v>471</v>
      </c>
      <c r="E726" s="5" t="s">
        <v>1524</v>
      </c>
      <c r="F726" s="5" t="s">
        <v>1525</v>
      </c>
      <c r="G726" s="5" t="s">
        <v>1526</v>
      </c>
      <c r="H726" s="5" t="s">
        <v>1527</v>
      </c>
      <c r="I726" s="16">
        <v>42842</v>
      </c>
      <c r="J726" s="16">
        <v>42914</v>
      </c>
      <c r="K726" s="5" t="s">
        <v>1528</v>
      </c>
      <c r="L726" s="5" t="s">
        <v>1529</v>
      </c>
      <c r="M726" s="16">
        <v>22158</v>
      </c>
      <c r="N726" s="5">
        <v>14</v>
      </c>
      <c r="O726" s="5" t="s">
        <v>1530</v>
      </c>
      <c r="P726" s="19">
        <f t="shared" ca="1" si="11"/>
        <v>63.232876712328768</v>
      </c>
      <c r="Q726" s="13" t="s">
        <v>1531</v>
      </c>
      <c r="R726" s="17" t="s">
        <v>1532</v>
      </c>
    </row>
    <row r="727" spans="1:18" ht="15.75" x14ac:dyDescent="0.25">
      <c r="A727" s="5" t="s">
        <v>1669</v>
      </c>
      <c r="B727" s="5">
        <v>53120825</v>
      </c>
      <c r="C727" s="5" t="s">
        <v>1669</v>
      </c>
      <c r="D727" s="5" t="s">
        <v>900</v>
      </c>
      <c r="E727" s="5" t="s">
        <v>1541</v>
      </c>
      <c r="F727" s="5" t="s">
        <v>1534</v>
      </c>
      <c r="G727" s="5" t="s">
        <v>1602</v>
      </c>
      <c r="H727" s="5" t="s">
        <v>1603</v>
      </c>
      <c r="I727" s="16">
        <v>42767</v>
      </c>
      <c r="J727" s="16">
        <v>42897</v>
      </c>
      <c r="K727" s="5" t="s">
        <v>1604</v>
      </c>
      <c r="L727" s="5" t="s">
        <v>1546</v>
      </c>
      <c r="M727" s="16">
        <v>30890</v>
      </c>
      <c r="N727" s="5">
        <v>5</v>
      </c>
      <c r="O727" s="5" t="s">
        <v>1530</v>
      </c>
      <c r="P727" s="19">
        <f t="shared" ca="1" si="11"/>
        <v>39.30958904109589</v>
      </c>
      <c r="Q727" s="13" t="s">
        <v>1531</v>
      </c>
      <c r="R727" s="17" t="s">
        <v>1532</v>
      </c>
    </row>
    <row r="728" spans="1:18" ht="15.75" x14ac:dyDescent="0.25">
      <c r="A728" s="5" t="s">
        <v>1669</v>
      </c>
      <c r="B728" s="5">
        <v>52951590</v>
      </c>
      <c r="C728" s="5" t="s">
        <v>1669</v>
      </c>
      <c r="D728" s="5" t="s">
        <v>873</v>
      </c>
      <c r="E728" s="5" t="s">
        <v>1541</v>
      </c>
      <c r="F728" s="5" t="s">
        <v>1572</v>
      </c>
      <c r="G728" s="5" t="s">
        <v>1573</v>
      </c>
      <c r="H728" s="5" t="s">
        <v>1574</v>
      </c>
      <c r="I728" s="16">
        <v>42387</v>
      </c>
      <c r="J728" s="16">
        <v>42432</v>
      </c>
      <c r="K728" s="5" t="s">
        <v>1575</v>
      </c>
      <c r="L728" s="5" t="s">
        <v>1576</v>
      </c>
      <c r="M728" s="16">
        <v>30105</v>
      </c>
      <c r="N728" s="5">
        <v>8</v>
      </c>
      <c r="O728" s="5" t="s">
        <v>1530</v>
      </c>
      <c r="P728" s="19">
        <f t="shared" ca="1" si="11"/>
        <v>41.460273972602742</v>
      </c>
      <c r="Q728" s="13" t="s">
        <v>1549</v>
      </c>
      <c r="R728" s="17" t="s">
        <v>1548</v>
      </c>
    </row>
    <row r="729" spans="1:18" ht="15.75" x14ac:dyDescent="0.25">
      <c r="A729" s="5" t="s">
        <v>1669</v>
      </c>
      <c r="B729" s="5">
        <v>80870679</v>
      </c>
      <c r="C729" s="5" t="s">
        <v>1669</v>
      </c>
      <c r="D729" s="5" t="s">
        <v>1261</v>
      </c>
      <c r="E729" s="5" t="s">
        <v>1533</v>
      </c>
      <c r="F729" s="5" t="s">
        <v>1571</v>
      </c>
      <c r="G729" s="5" t="s">
        <v>1526</v>
      </c>
      <c r="H729" s="5" t="s">
        <v>1527</v>
      </c>
      <c r="I729" s="16">
        <v>42767</v>
      </c>
      <c r="J729" s="16">
        <v>43086</v>
      </c>
      <c r="K729" s="5" t="s">
        <v>1528</v>
      </c>
      <c r="L729" s="5" t="s">
        <v>1529</v>
      </c>
      <c r="M729" s="16">
        <v>30951</v>
      </c>
      <c r="N729" s="5">
        <v>3</v>
      </c>
      <c r="O729" s="5" t="s">
        <v>1539</v>
      </c>
      <c r="P729" s="19">
        <f t="shared" ca="1" si="11"/>
        <v>39.142465753424659</v>
      </c>
      <c r="Q729" s="13" t="s">
        <v>1531</v>
      </c>
      <c r="R729" s="17" t="s">
        <v>1548</v>
      </c>
    </row>
    <row r="730" spans="1:18" ht="15.75" x14ac:dyDescent="0.25">
      <c r="A730" s="5" t="s">
        <v>1669</v>
      </c>
      <c r="B730" s="5">
        <v>17422871</v>
      </c>
      <c r="C730" s="5" t="s">
        <v>1669</v>
      </c>
      <c r="D730" s="5" t="s">
        <v>231</v>
      </c>
      <c r="E730" s="5" t="s">
        <v>1541</v>
      </c>
      <c r="F730" s="5" t="s">
        <v>1572</v>
      </c>
      <c r="G730" s="5" t="s">
        <v>1645</v>
      </c>
      <c r="H730" s="5" t="s">
        <v>1646</v>
      </c>
      <c r="I730" s="16">
        <v>42744</v>
      </c>
      <c r="J730" s="16">
        <v>43086</v>
      </c>
      <c r="K730" s="5" t="s">
        <v>1647</v>
      </c>
      <c r="L730" s="5" t="s">
        <v>1576</v>
      </c>
      <c r="M730" s="16">
        <v>30807</v>
      </c>
      <c r="N730" s="5">
        <v>7</v>
      </c>
      <c r="O730" s="5" t="s">
        <v>1539</v>
      </c>
      <c r="P730" s="19">
        <f t="shared" ca="1" si="11"/>
        <v>39.536986301369865</v>
      </c>
      <c r="Q730" s="13" t="s">
        <v>1549</v>
      </c>
      <c r="R730" s="17" t="s">
        <v>1532</v>
      </c>
    </row>
    <row r="731" spans="1:18" ht="15.75" x14ac:dyDescent="0.25">
      <c r="A731" s="5" t="s">
        <v>1669</v>
      </c>
      <c r="B731" s="5">
        <v>1129571414</v>
      </c>
      <c r="C731" s="5" t="s">
        <v>1669</v>
      </c>
      <c r="D731" s="5" t="s">
        <v>1503</v>
      </c>
      <c r="E731" s="5" t="s">
        <v>1541</v>
      </c>
      <c r="F731" s="5" t="s">
        <v>1571</v>
      </c>
      <c r="G731" s="5" t="s">
        <v>1624</v>
      </c>
      <c r="H731" s="5" t="s">
        <v>1625</v>
      </c>
      <c r="I731" s="16">
        <v>42767</v>
      </c>
      <c r="J731" s="16">
        <v>43086</v>
      </c>
      <c r="K731" s="5" t="s">
        <v>1626</v>
      </c>
      <c r="L731" s="5" t="s">
        <v>1546</v>
      </c>
      <c r="M731" s="16">
        <v>31525</v>
      </c>
      <c r="N731" s="5">
        <v>3</v>
      </c>
      <c r="O731" s="5" t="s">
        <v>1530</v>
      </c>
      <c r="P731" s="19">
        <f t="shared" ca="1" si="11"/>
        <v>37.56986301369863</v>
      </c>
      <c r="Q731" s="13" t="s">
        <v>1531</v>
      </c>
      <c r="R731" s="17" t="s">
        <v>1538</v>
      </c>
    </row>
    <row r="732" spans="1:18" ht="15.75" x14ac:dyDescent="0.25">
      <c r="A732" s="5" t="s">
        <v>1669</v>
      </c>
      <c r="B732" s="5">
        <v>53077172</v>
      </c>
      <c r="C732" s="5" t="s">
        <v>1669</v>
      </c>
      <c r="D732" s="5" t="s">
        <v>892</v>
      </c>
      <c r="E732" s="5" t="s">
        <v>1541</v>
      </c>
      <c r="F732" s="5" t="s">
        <v>1571</v>
      </c>
      <c r="G732" s="5" t="s">
        <v>1591</v>
      </c>
      <c r="H732" s="5" t="s">
        <v>1592</v>
      </c>
      <c r="I732" s="16">
        <v>42767</v>
      </c>
      <c r="J732" s="16">
        <v>43086</v>
      </c>
      <c r="K732" s="5" t="s">
        <v>1593</v>
      </c>
      <c r="L732" s="5" t="s">
        <v>1546</v>
      </c>
      <c r="M732" s="16">
        <v>31362</v>
      </c>
      <c r="N732" s="5">
        <v>8</v>
      </c>
      <c r="O732" s="5" t="s">
        <v>1530</v>
      </c>
      <c r="P732" s="19">
        <f t="shared" ca="1" si="11"/>
        <v>38.016438356164386</v>
      </c>
      <c r="Q732" s="13" t="s">
        <v>1531</v>
      </c>
      <c r="R732" s="17" t="s">
        <v>1532</v>
      </c>
    </row>
    <row r="733" spans="1:18" ht="15.75" x14ac:dyDescent="0.25">
      <c r="A733" s="5" t="s">
        <v>1669</v>
      </c>
      <c r="B733" s="5">
        <v>35401299</v>
      </c>
      <c r="C733" s="5" t="s">
        <v>1669</v>
      </c>
      <c r="D733" s="5" t="s">
        <v>459</v>
      </c>
      <c r="E733" s="5" t="s">
        <v>1541</v>
      </c>
      <c r="F733" s="5" t="s">
        <v>1542</v>
      </c>
      <c r="G733" s="5" t="s">
        <v>1526</v>
      </c>
      <c r="H733" s="5" t="s">
        <v>1527</v>
      </c>
      <c r="I733" s="16">
        <v>41295</v>
      </c>
      <c r="J733" s="16">
        <v>41340</v>
      </c>
      <c r="K733" s="5" t="s">
        <v>1528</v>
      </c>
      <c r="L733" s="5" t="s">
        <v>1546</v>
      </c>
      <c r="M733" s="16">
        <v>35870</v>
      </c>
      <c r="N733" s="5">
        <v>8</v>
      </c>
      <c r="O733" s="5" t="s">
        <v>1530</v>
      </c>
      <c r="P733" s="19">
        <f t="shared" ca="1" si="11"/>
        <v>25.665753424657535</v>
      </c>
      <c r="Q733" s="13" t="s">
        <v>1672</v>
      </c>
      <c r="R733" s="17" t="s">
        <v>1548</v>
      </c>
    </row>
    <row r="734" spans="1:18" ht="15.75" x14ac:dyDescent="0.25">
      <c r="A734" s="5" t="s">
        <v>1669</v>
      </c>
      <c r="B734" s="5">
        <v>80733246</v>
      </c>
      <c r="C734" s="5" t="s">
        <v>1669</v>
      </c>
      <c r="D734" s="5" t="s">
        <v>1244</v>
      </c>
      <c r="E734" s="5" t="s">
        <v>1533</v>
      </c>
      <c r="F734" s="5" t="s">
        <v>1534</v>
      </c>
      <c r="G734" s="5" t="s">
        <v>1559</v>
      </c>
      <c r="H734" s="5" t="s">
        <v>1560</v>
      </c>
      <c r="I734" s="16">
        <v>42767</v>
      </c>
      <c r="J734" s="16">
        <v>42897</v>
      </c>
      <c r="K734" s="5" t="s">
        <v>1561</v>
      </c>
      <c r="L734" s="5" t="s">
        <v>1529</v>
      </c>
      <c r="M734" s="16">
        <v>30153</v>
      </c>
      <c r="N734" s="5">
        <v>5</v>
      </c>
      <c r="O734" s="5" t="s">
        <v>1539</v>
      </c>
      <c r="P734" s="19">
        <f t="shared" ca="1" si="11"/>
        <v>41.328767123287669</v>
      </c>
      <c r="Q734" s="13" t="s">
        <v>1531</v>
      </c>
      <c r="R734" s="17" t="s">
        <v>1532</v>
      </c>
    </row>
    <row r="735" spans="1:18" ht="15.75" x14ac:dyDescent="0.25">
      <c r="A735" s="5" t="s">
        <v>1669</v>
      </c>
      <c r="B735" s="5">
        <v>52021789</v>
      </c>
      <c r="C735" s="5" t="s">
        <v>1669</v>
      </c>
      <c r="D735" s="5" t="s">
        <v>738</v>
      </c>
      <c r="E735" s="5" t="s">
        <v>1562</v>
      </c>
      <c r="F735" s="5" t="s">
        <v>1563</v>
      </c>
      <c r="G735" s="5" t="s">
        <v>1568</v>
      </c>
      <c r="H735" s="5" t="s">
        <v>1569</v>
      </c>
      <c r="I735" s="16">
        <v>42767</v>
      </c>
      <c r="J735" s="16">
        <v>42897</v>
      </c>
      <c r="K735" s="5" t="s">
        <v>1570</v>
      </c>
      <c r="L735" s="5" t="s">
        <v>1567</v>
      </c>
      <c r="M735" s="16">
        <v>25685</v>
      </c>
      <c r="N735" s="5">
        <v>12</v>
      </c>
      <c r="O735" s="5" t="s">
        <v>1530</v>
      </c>
      <c r="P735" s="19">
        <f t="shared" ca="1" si="11"/>
        <v>53.56986301369863</v>
      </c>
      <c r="Q735" s="13" t="s">
        <v>1531</v>
      </c>
      <c r="R735" s="17" t="s">
        <v>1538</v>
      </c>
    </row>
    <row r="736" spans="1:18" ht="15.75" x14ac:dyDescent="0.25">
      <c r="A736" s="5" t="s">
        <v>1669</v>
      </c>
      <c r="B736" s="5">
        <v>41683775</v>
      </c>
      <c r="C736" s="5" t="s">
        <v>1669</v>
      </c>
      <c r="D736" s="5" t="s">
        <v>529</v>
      </c>
      <c r="E736" s="5" t="s">
        <v>1541</v>
      </c>
      <c r="F736" s="5" t="s">
        <v>1571</v>
      </c>
      <c r="G736" s="5" t="s">
        <v>1550</v>
      </c>
      <c r="H736" s="5" t="s">
        <v>1551</v>
      </c>
      <c r="I736" s="16">
        <v>42767</v>
      </c>
      <c r="J736" s="16">
        <v>43086</v>
      </c>
      <c r="K736" s="5" t="s">
        <v>1552</v>
      </c>
      <c r="L736" s="5" t="s">
        <v>1546</v>
      </c>
      <c r="M736" s="16">
        <v>21234</v>
      </c>
      <c r="N736" s="5">
        <v>9</v>
      </c>
      <c r="O736" s="5" t="s">
        <v>1530</v>
      </c>
      <c r="P736" s="19">
        <f t="shared" ca="1" si="11"/>
        <v>65.764383561643839</v>
      </c>
      <c r="Q736" s="13" t="s">
        <v>1531</v>
      </c>
      <c r="R736" s="17" t="s">
        <v>1548</v>
      </c>
    </row>
    <row r="737" spans="1:18" ht="15.75" x14ac:dyDescent="0.25">
      <c r="A737" s="5" t="s">
        <v>1669</v>
      </c>
      <c r="B737" s="5">
        <v>52313308</v>
      </c>
      <c r="C737" s="5" t="s">
        <v>1669</v>
      </c>
      <c r="D737" s="5" t="s">
        <v>788</v>
      </c>
      <c r="E737" s="5" t="s">
        <v>1541</v>
      </c>
      <c r="F737" s="5" t="s">
        <v>1542</v>
      </c>
      <c r="G737" s="5" t="s">
        <v>1526</v>
      </c>
      <c r="H737" s="5" t="s">
        <v>1527</v>
      </c>
      <c r="I737" s="16">
        <v>42394</v>
      </c>
      <c r="J737" s="16">
        <v>42439</v>
      </c>
      <c r="K737" s="5" t="s">
        <v>1528</v>
      </c>
      <c r="L737" s="5" t="s">
        <v>1546</v>
      </c>
      <c r="M737" s="16">
        <v>28053</v>
      </c>
      <c r="N737" s="5">
        <v>10</v>
      </c>
      <c r="O737" s="5" t="s">
        <v>1530</v>
      </c>
      <c r="P737" s="19">
        <f t="shared" ca="1" si="11"/>
        <v>47.082191780821915</v>
      </c>
      <c r="Q737" s="13" t="s">
        <v>1672</v>
      </c>
      <c r="R737" s="17" t="s">
        <v>1548</v>
      </c>
    </row>
    <row r="738" spans="1:18" ht="15.75" x14ac:dyDescent="0.25">
      <c r="A738" s="5" t="s">
        <v>1669</v>
      </c>
      <c r="B738" s="5">
        <v>79561412</v>
      </c>
      <c r="C738" s="5" t="s">
        <v>1669</v>
      </c>
      <c r="D738" s="5" t="s">
        <v>1093</v>
      </c>
      <c r="E738" s="5" t="s">
        <v>1533</v>
      </c>
      <c r="F738" s="5" t="s">
        <v>1580</v>
      </c>
      <c r="G738" s="5" t="s">
        <v>1550</v>
      </c>
      <c r="H738" s="5" t="s">
        <v>1680</v>
      </c>
      <c r="I738" s="16">
        <v>42842</v>
      </c>
      <c r="J738" s="16">
        <v>42902</v>
      </c>
      <c r="K738" s="5" t="s">
        <v>1552</v>
      </c>
      <c r="L738" s="5" t="s">
        <v>1608</v>
      </c>
      <c r="M738" s="16">
        <v>26104</v>
      </c>
      <c r="N738" s="5">
        <v>3</v>
      </c>
      <c r="O738" s="5" t="s">
        <v>1539</v>
      </c>
      <c r="P738" s="19">
        <f t="shared" ca="1" si="11"/>
        <v>52.421917808219177</v>
      </c>
      <c r="Q738" s="13" t="s">
        <v>1531</v>
      </c>
      <c r="R738" s="17" t="s">
        <v>1548</v>
      </c>
    </row>
    <row r="739" spans="1:18" ht="15.75" x14ac:dyDescent="0.25">
      <c r="A739" s="5" t="s">
        <v>1669</v>
      </c>
      <c r="B739" s="5">
        <v>79630363</v>
      </c>
      <c r="C739" s="5" t="s">
        <v>1669</v>
      </c>
      <c r="D739" s="5" t="s">
        <v>1110</v>
      </c>
      <c r="E739" s="5" t="s">
        <v>1562</v>
      </c>
      <c r="F739" s="5" t="s">
        <v>1563</v>
      </c>
      <c r="G739" s="5" t="s">
        <v>1543</v>
      </c>
      <c r="H739" s="5" t="s">
        <v>1544</v>
      </c>
      <c r="I739" s="16">
        <v>42767</v>
      </c>
      <c r="J739" s="16">
        <v>42897</v>
      </c>
      <c r="K739" s="5" t="s">
        <v>1545</v>
      </c>
      <c r="L739" s="5" t="s">
        <v>1567</v>
      </c>
      <c r="M739" s="16">
        <v>27577</v>
      </c>
      <c r="N739" s="5">
        <v>3</v>
      </c>
      <c r="O739" s="5" t="s">
        <v>1539</v>
      </c>
      <c r="P739" s="19">
        <f t="shared" ca="1" si="11"/>
        <v>48.386301369863013</v>
      </c>
      <c r="Q739" s="13" t="s">
        <v>1531</v>
      </c>
      <c r="R739" s="17" t="s">
        <v>1548</v>
      </c>
    </row>
    <row r="740" spans="1:18" ht="15.75" x14ac:dyDescent="0.25">
      <c r="A740" s="5" t="s">
        <v>1669</v>
      </c>
      <c r="B740" s="5">
        <v>53167376</v>
      </c>
      <c r="C740" s="5" t="s">
        <v>1669</v>
      </c>
      <c r="D740" s="5" t="s">
        <v>904</v>
      </c>
      <c r="E740" s="5" t="s">
        <v>1533</v>
      </c>
      <c r="F740" s="5" t="s">
        <v>1534</v>
      </c>
      <c r="G740" s="5" t="s">
        <v>1564</v>
      </c>
      <c r="H740" s="5" t="s">
        <v>1565</v>
      </c>
      <c r="I740" s="16">
        <v>42779</v>
      </c>
      <c r="J740" s="16">
        <v>42897</v>
      </c>
      <c r="K740" s="5" t="s">
        <v>1566</v>
      </c>
      <c r="L740" s="5" t="s">
        <v>1529</v>
      </c>
      <c r="M740" s="16">
        <v>31326</v>
      </c>
      <c r="N740" s="5">
        <v>1</v>
      </c>
      <c r="O740" s="5" t="s">
        <v>1530</v>
      </c>
      <c r="P740" s="19">
        <f t="shared" ca="1" si="11"/>
        <v>38.115068493150687</v>
      </c>
      <c r="Q740" s="13" t="s">
        <v>1531</v>
      </c>
      <c r="R740" s="17" t="s">
        <v>1548</v>
      </c>
    </row>
    <row r="741" spans="1:18" ht="15.75" x14ac:dyDescent="0.25">
      <c r="A741" s="5" t="s">
        <v>1669</v>
      </c>
      <c r="B741" s="5">
        <v>21231426</v>
      </c>
      <c r="C741" s="5" t="s">
        <v>1669</v>
      </c>
      <c r="D741" s="5" t="s">
        <v>315</v>
      </c>
      <c r="E741" s="5" t="s">
        <v>1524</v>
      </c>
      <c r="F741" s="5" t="s">
        <v>1525</v>
      </c>
      <c r="G741" s="5" t="s">
        <v>1526</v>
      </c>
      <c r="H741" s="5" t="s">
        <v>1527</v>
      </c>
      <c r="I741" s="16">
        <v>42842</v>
      </c>
      <c r="J741" s="16">
        <v>42914</v>
      </c>
      <c r="K741" s="5" t="s">
        <v>1528</v>
      </c>
      <c r="L741" s="5" t="s">
        <v>1529</v>
      </c>
      <c r="M741" s="16">
        <v>36723</v>
      </c>
      <c r="N741" s="5">
        <v>2</v>
      </c>
      <c r="O741" s="5" t="s">
        <v>1530</v>
      </c>
      <c r="P741" s="19">
        <f t="shared" ca="1" si="11"/>
        <v>23.328767123287673</v>
      </c>
      <c r="Q741" s="13" t="s">
        <v>1531</v>
      </c>
      <c r="R741" s="17" t="s">
        <v>1532</v>
      </c>
    </row>
    <row r="742" spans="1:18" ht="15.75" x14ac:dyDescent="0.25">
      <c r="A742" s="5" t="s">
        <v>1669</v>
      </c>
      <c r="B742" s="5">
        <v>79379457</v>
      </c>
      <c r="C742" s="5" t="s">
        <v>1669</v>
      </c>
      <c r="D742" s="5" t="s">
        <v>1062</v>
      </c>
      <c r="E742" s="5" t="s">
        <v>1562</v>
      </c>
      <c r="F742" s="5" t="s">
        <v>1563</v>
      </c>
      <c r="G742" s="5" t="s">
        <v>1629</v>
      </c>
      <c r="H742" s="5" t="s">
        <v>1630</v>
      </c>
      <c r="I742" s="16">
        <v>42795</v>
      </c>
      <c r="J742" s="16">
        <v>42875</v>
      </c>
      <c r="K742" s="5" t="s">
        <v>1631</v>
      </c>
      <c r="L742" s="5" t="s">
        <v>1567</v>
      </c>
      <c r="M742" s="16">
        <v>24183</v>
      </c>
      <c r="N742" s="5">
        <v>22</v>
      </c>
      <c r="O742" s="5" t="s">
        <v>1539</v>
      </c>
      <c r="P742" s="19">
        <f t="shared" ca="1" si="11"/>
        <v>57.684931506849317</v>
      </c>
      <c r="Q742" s="13" t="s">
        <v>1531</v>
      </c>
      <c r="R742" s="17" t="s">
        <v>1538</v>
      </c>
    </row>
    <row r="743" spans="1:18" ht="15.75" x14ac:dyDescent="0.25">
      <c r="A743" s="5" t="s">
        <v>1669</v>
      </c>
      <c r="B743" s="5">
        <v>1073154394</v>
      </c>
      <c r="C743" s="5" t="s">
        <v>1669</v>
      </c>
      <c r="D743" s="5" t="s">
        <v>1447</v>
      </c>
      <c r="E743" s="5" t="s">
        <v>1541</v>
      </c>
      <c r="F743" s="5" t="s">
        <v>1534</v>
      </c>
      <c r="G743" s="5" t="s">
        <v>1594</v>
      </c>
      <c r="H743" s="5" t="s">
        <v>1595</v>
      </c>
      <c r="I743" s="16">
        <v>42769</v>
      </c>
      <c r="J743" s="16">
        <v>42897</v>
      </c>
      <c r="K743" s="5" t="s">
        <v>1596</v>
      </c>
      <c r="L743" s="5" t="s">
        <v>1546</v>
      </c>
      <c r="M743" s="16">
        <v>32253</v>
      </c>
      <c r="N743" s="5">
        <v>2</v>
      </c>
      <c r="O743" s="5" t="s">
        <v>1530</v>
      </c>
      <c r="P743" s="19">
        <f t="shared" ca="1" si="11"/>
        <v>35.575342465753423</v>
      </c>
      <c r="Q743" s="13" t="s">
        <v>1531</v>
      </c>
      <c r="R743" s="17" t="s">
        <v>1538</v>
      </c>
    </row>
    <row r="744" spans="1:18" ht="15.75" x14ac:dyDescent="0.25">
      <c r="A744" s="5" t="s">
        <v>1669</v>
      </c>
      <c r="B744" s="5">
        <v>41755660</v>
      </c>
      <c r="C744" s="5" t="s">
        <v>1669</v>
      </c>
      <c r="D744" s="5" t="s">
        <v>540</v>
      </c>
      <c r="E744" s="5" t="s">
        <v>1533</v>
      </c>
      <c r="F744" s="5" t="s">
        <v>1534</v>
      </c>
      <c r="G744" s="5" t="s">
        <v>1675</v>
      </c>
      <c r="H744" s="5" t="s">
        <v>1676</v>
      </c>
      <c r="I744" s="16">
        <v>42767</v>
      </c>
      <c r="J744" s="16">
        <v>42897</v>
      </c>
      <c r="K744" s="5" t="s">
        <v>1545</v>
      </c>
      <c r="L744" s="5" t="s">
        <v>1529</v>
      </c>
      <c r="M744" s="16">
        <v>21695</v>
      </c>
      <c r="N744" s="5">
        <v>15</v>
      </c>
      <c r="O744" s="5" t="s">
        <v>1530</v>
      </c>
      <c r="P744" s="19">
        <f t="shared" ca="1" si="11"/>
        <v>64.501369863013693</v>
      </c>
      <c r="Q744" s="13" t="s">
        <v>1531</v>
      </c>
      <c r="R744" s="17" t="s">
        <v>1538</v>
      </c>
    </row>
    <row r="745" spans="1:18" ht="15.75" x14ac:dyDescent="0.25">
      <c r="A745" s="5" t="s">
        <v>1669</v>
      </c>
      <c r="B745" s="5">
        <v>51968582</v>
      </c>
      <c r="C745" s="5" t="s">
        <v>1669</v>
      </c>
      <c r="D745" s="5" t="s">
        <v>726</v>
      </c>
      <c r="E745" s="5" t="s">
        <v>1541</v>
      </c>
      <c r="F745" s="5" t="s">
        <v>1534</v>
      </c>
      <c r="G745" s="5" t="s">
        <v>1597</v>
      </c>
      <c r="H745" s="5" t="s">
        <v>1598</v>
      </c>
      <c r="I745" s="16">
        <v>42767</v>
      </c>
      <c r="J745" s="16">
        <v>42897</v>
      </c>
      <c r="K745" s="5" t="s">
        <v>1599</v>
      </c>
      <c r="L745" s="5" t="s">
        <v>1546</v>
      </c>
      <c r="M745" s="16">
        <v>25477</v>
      </c>
      <c r="N745" s="5">
        <v>2</v>
      </c>
      <c r="O745" s="5" t="s">
        <v>1530</v>
      </c>
      <c r="P745" s="19">
        <f t="shared" ca="1" si="11"/>
        <v>54.139726027397259</v>
      </c>
      <c r="Q745" s="13" t="s">
        <v>1531</v>
      </c>
      <c r="R745" s="17" t="s">
        <v>1532</v>
      </c>
    </row>
    <row r="746" spans="1:18" ht="15.75" x14ac:dyDescent="0.25">
      <c r="A746" s="5" t="s">
        <v>1669</v>
      </c>
      <c r="B746" s="5">
        <v>1022324867</v>
      </c>
      <c r="C746" s="5" t="s">
        <v>1669</v>
      </c>
      <c r="D746" s="5" t="s">
        <v>1363</v>
      </c>
      <c r="E746" s="5" t="s">
        <v>1541</v>
      </c>
      <c r="F746" s="5" t="s">
        <v>1534</v>
      </c>
      <c r="G746" s="5" t="s">
        <v>1602</v>
      </c>
      <c r="H746" s="5" t="s">
        <v>1603</v>
      </c>
      <c r="I746" s="16">
        <v>42767</v>
      </c>
      <c r="J746" s="16">
        <v>42897</v>
      </c>
      <c r="K746" s="5" t="s">
        <v>1604</v>
      </c>
      <c r="L746" s="5" t="s">
        <v>1546</v>
      </c>
      <c r="M746" s="16">
        <v>31580</v>
      </c>
      <c r="N746" s="5">
        <v>9</v>
      </c>
      <c r="O746" s="5" t="s">
        <v>1530</v>
      </c>
      <c r="P746" s="19">
        <f t="shared" ca="1" si="11"/>
        <v>37.419178082191777</v>
      </c>
      <c r="Q746" s="13" t="s">
        <v>1531</v>
      </c>
      <c r="R746" s="17" t="s">
        <v>1532</v>
      </c>
    </row>
    <row r="747" spans="1:18" ht="15.75" x14ac:dyDescent="0.25">
      <c r="A747" s="5" t="s">
        <v>1669</v>
      </c>
      <c r="B747" s="5">
        <v>77169702</v>
      </c>
      <c r="C747" s="5" t="s">
        <v>1669</v>
      </c>
      <c r="D747" s="5" t="s">
        <v>1004</v>
      </c>
      <c r="E747" s="5" t="s">
        <v>1562</v>
      </c>
      <c r="F747" s="5" t="s">
        <v>1563</v>
      </c>
      <c r="G747" s="5" t="s">
        <v>1597</v>
      </c>
      <c r="H747" s="5" t="s">
        <v>1598</v>
      </c>
      <c r="I747" s="16">
        <v>42767</v>
      </c>
      <c r="J747" s="16">
        <v>42897</v>
      </c>
      <c r="K747" s="5" t="s">
        <v>1599</v>
      </c>
      <c r="L747" s="5" t="s">
        <v>1567</v>
      </c>
      <c r="M747" s="16">
        <v>26443</v>
      </c>
      <c r="N747" s="5">
        <v>5</v>
      </c>
      <c r="O747" s="5" t="s">
        <v>1539</v>
      </c>
      <c r="P747" s="19">
        <f t="shared" ca="1" si="11"/>
        <v>51.493150684931507</v>
      </c>
      <c r="Q747" s="13" t="s">
        <v>1531</v>
      </c>
      <c r="R747" s="17" t="s">
        <v>1548</v>
      </c>
    </row>
    <row r="748" spans="1:18" ht="15.75" x14ac:dyDescent="0.25">
      <c r="A748" s="5" t="s">
        <v>1669</v>
      </c>
      <c r="B748" s="5">
        <v>80073433</v>
      </c>
      <c r="C748" s="5" t="s">
        <v>1669</v>
      </c>
      <c r="D748" s="5" t="s">
        <v>1197</v>
      </c>
      <c r="E748" s="5" t="s">
        <v>1562</v>
      </c>
      <c r="F748" s="5" t="s">
        <v>1563</v>
      </c>
      <c r="G748" s="5" t="s">
        <v>1660</v>
      </c>
      <c r="H748" s="5" t="s">
        <v>1661</v>
      </c>
      <c r="I748" s="16">
        <v>42767</v>
      </c>
      <c r="J748" s="16">
        <v>42897</v>
      </c>
      <c r="K748" s="5" t="s">
        <v>1662</v>
      </c>
      <c r="L748" s="5" t="s">
        <v>1567</v>
      </c>
      <c r="M748" s="16">
        <v>30922</v>
      </c>
      <c r="N748" s="5">
        <v>1</v>
      </c>
      <c r="O748" s="5" t="s">
        <v>1539</v>
      </c>
      <c r="P748" s="19">
        <f t="shared" ca="1" si="11"/>
        <v>39.221917808219175</v>
      </c>
      <c r="Q748" s="13" t="s">
        <v>1531</v>
      </c>
      <c r="R748" s="17" t="s">
        <v>1548</v>
      </c>
    </row>
    <row r="749" spans="1:18" ht="15.75" x14ac:dyDescent="0.25">
      <c r="A749" s="5" t="s">
        <v>1669</v>
      </c>
      <c r="B749" s="5">
        <v>1018429515</v>
      </c>
      <c r="C749" s="5" t="s">
        <v>1669</v>
      </c>
      <c r="D749" s="5" t="s">
        <v>1345</v>
      </c>
      <c r="E749" s="5" t="s">
        <v>1533</v>
      </c>
      <c r="F749" s="5" t="s">
        <v>1571</v>
      </c>
      <c r="G749" s="5" t="s">
        <v>1594</v>
      </c>
      <c r="H749" s="5" t="s">
        <v>1595</v>
      </c>
      <c r="I749" s="16">
        <v>42775</v>
      </c>
      <c r="J749" s="16">
        <v>43086</v>
      </c>
      <c r="K749" s="5" t="s">
        <v>1596</v>
      </c>
      <c r="L749" s="5" t="s">
        <v>1529</v>
      </c>
      <c r="M749" s="16">
        <v>32777</v>
      </c>
      <c r="N749" s="5">
        <v>1</v>
      </c>
      <c r="O749" s="5" t="s">
        <v>1530</v>
      </c>
      <c r="P749" s="19">
        <f t="shared" ca="1" si="11"/>
        <v>34.139726027397259</v>
      </c>
      <c r="Q749" s="13" t="s">
        <v>1531</v>
      </c>
      <c r="R749" s="17" t="s">
        <v>1548</v>
      </c>
    </row>
    <row r="750" spans="1:18" ht="15.75" x14ac:dyDescent="0.25">
      <c r="A750" s="5" t="s">
        <v>1669</v>
      </c>
      <c r="B750" s="5">
        <v>36162186</v>
      </c>
      <c r="C750" s="5" t="s">
        <v>1669</v>
      </c>
      <c r="D750" s="5" t="s">
        <v>470</v>
      </c>
      <c r="E750" s="5" t="s">
        <v>1541</v>
      </c>
      <c r="F750" s="5" t="s">
        <v>1542</v>
      </c>
      <c r="G750" s="5" t="s">
        <v>1526</v>
      </c>
      <c r="H750" s="5" t="s">
        <v>1527</v>
      </c>
      <c r="I750" s="16">
        <v>41290</v>
      </c>
      <c r="J750" s="16">
        <v>41335</v>
      </c>
      <c r="K750" s="5" t="s">
        <v>1528</v>
      </c>
      <c r="L750" s="5" t="s">
        <v>1546</v>
      </c>
      <c r="M750" s="16">
        <v>21806</v>
      </c>
      <c r="N750" s="5">
        <v>8</v>
      </c>
      <c r="O750" s="5" t="s">
        <v>1530</v>
      </c>
      <c r="P750" s="19">
        <f t="shared" ca="1" si="11"/>
        <v>64.197260273972603</v>
      </c>
      <c r="Q750" s="13" t="s">
        <v>1672</v>
      </c>
      <c r="R750" s="17" t="s">
        <v>1548</v>
      </c>
    </row>
    <row r="751" spans="1:18" ht="15.75" x14ac:dyDescent="0.25">
      <c r="A751" s="5" t="s">
        <v>1669</v>
      </c>
      <c r="B751" s="5">
        <v>79236064</v>
      </c>
      <c r="C751" s="5" t="s">
        <v>1669</v>
      </c>
      <c r="D751" s="5" t="s">
        <v>1043</v>
      </c>
      <c r="E751" s="5" t="s">
        <v>1541</v>
      </c>
      <c r="F751" s="5" t="s">
        <v>1534</v>
      </c>
      <c r="G751" s="5" t="s">
        <v>1564</v>
      </c>
      <c r="H751" s="5" t="s">
        <v>1565</v>
      </c>
      <c r="I751" s="16">
        <v>42767</v>
      </c>
      <c r="J751" s="16">
        <v>42897</v>
      </c>
      <c r="K751" s="5" t="s">
        <v>1566</v>
      </c>
      <c r="L751" s="5" t="s">
        <v>1546</v>
      </c>
      <c r="M751" s="16">
        <v>23027</v>
      </c>
      <c r="N751" s="5">
        <v>3</v>
      </c>
      <c r="O751" s="5" t="s">
        <v>1539</v>
      </c>
      <c r="P751" s="19">
        <f t="shared" ca="1" si="11"/>
        <v>60.852054794520548</v>
      </c>
      <c r="Q751" s="13" t="s">
        <v>1531</v>
      </c>
      <c r="R751" s="17" t="s">
        <v>1548</v>
      </c>
    </row>
    <row r="752" spans="1:18" ht="15.75" x14ac:dyDescent="0.25">
      <c r="A752" s="5" t="s">
        <v>1669</v>
      </c>
      <c r="B752" s="5">
        <v>10110545</v>
      </c>
      <c r="C752" s="5" t="s">
        <v>1669</v>
      </c>
      <c r="D752" s="5" t="s">
        <v>118</v>
      </c>
      <c r="E752" s="5" t="s">
        <v>1533</v>
      </c>
      <c r="F752" s="5" t="s">
        <v>1534</v>
      </c>
      <c r="G752" s="5" t="s">
        <v>1553</v>
      </c>
      <c r="H752" s="5" t="s">
        <v>1554</v>
      </c>
      <c r="I752" s="16">
        <v>42767</v>
      </c>
      <c r="J752" s="16">
        <v>42897</v>
      </c>
      <c r="K752" s="5" t="s">
        <v>1555</v>
      </c>
      <c r="L752" s="5" t="s">
        <v>1529</v>
      </c>
      <c r="M752" s="16">
        <v>23063</v>
      </c>
      <c r="N752" s="5">
        <v>3</v>
      </c>
      <c r="O752" s="5" t="s">
        <v>1539</v>
      </c>
      <c r="P752" s="19">
        <f t="shared" ca="1" si="11"/>
        <v>60.753424657534246</v>
      </c>
      <c r="Q752" s="13" t="s">
        <v>1531</v>
      </c>
      <c r="R752" s="17" t="s">
        <v>1548</v>
      </c>
    </row>
    <row r="753" spans="1:18" ht="15.75" x14ac:dyDescent="0.25">
      <c r="A753" s="5" t="s">
        <v>1669</v>
      </c>
      <c r="B753" s="5">
        <v>46380797</v>
      </c>
      <c r="C753" s="5" t="s">
        <v>1669</v>
      </c>
      <c r="D753" s="5" t="s">
        <v>654</v>
      </c>
      <c r="E753" s="5" t="s">
        <v>1562</v>
      </c>
      <c r="F753" s="5" t="s">
        <v>1563</v>
      </c>
      <c r="G753" s="5" t="s">
        <v>1526</v>
      </c>
      <c r="H753" s="5" t="s">
        <v>1527</v>
      </c>
      <c r="I753" s="16">
        <v>42775</v>
      </c>
      <c r="J753" s="16">
        <v>42909</v>
      </c>
      <c r="K753" s="5" t="s">
        <v>1528</v>
      </c>
      <c r="L753" s="5" t="s">
        <v>1567</v>
      </c>
      <c r="M753" s="16">
        <v>29700</v>
      </c>
      <c r="N753" s="5">
        <v>3</v>
      </c>
      <c r="O753" s="5" t="s">
        <v>1530</v>
      </c>
      <c r="P753" s="19">
        <f t="shared" ca="1" si="11"/>
        <v>42.56986301369863</v>
      </c>
      <c r="Q753" s="13" t="s">
        <v>1531</v>
      </c>
      <c r="R753" s="17" t="s">
        <v>1532</v>
      </c>
    </row>
    <row r="754" spans="1:18" ht="15.75" x14ac:dyDescent="0.25">
      <c r="A754" s="5" t="s">
        <v>1669</v>
      </c>
      <c r="B754" s="5">
        <v>51795563</v>
      </c>
      <c r="C754" s="5" t="s">
        <v>1669</v>
      </c>
      <c r="D754" s="5" t="s">
        <v>705</v>
      </c>
      <c r="E754" s="5" t="s">
        <v>1541</v>
      </c>
      <c r="F754" s="5" t="s">
        <v>1534</v>
      </c>
      <c r="G754" s="5" t="s">
        <v>1577</v>
      </c>
      <c r="H754" s="5" t="s">
        <v>1578</v>
      </c>
      <c r="I754" s="16">
        <v>42769</v>
      </c>
      <c r="J754" s="16">
        <v>42897</v>
      </c>
      <c r="K754" s="5" t="s">
        <v>1579</v>
      </c>
      <c r="L754" s="5" t="s">
        <v>1546</v>
      </c>
      <c r="M754" s="16">
        <v>23251</v>
      </c>
      <c r="N754" s="5">
        <v>1</v>
      </c>
      <c r="O754" s="5" t="s">
        <v>1530</v>
      </c>
      <c r="P754" s="19">
        <f t="shared" ca="1" si="11"/>
        <v>60.238356164383561</v>
      </c>
      <c r="Q754" s="13" t="s">
        <v>1531</v>
      </c>
      <c r="R754" s="17" t="s">
        <v>1538</v>
      </c>
    </row>
    <row r="755" spans="1:18" ht="15.75" x14ac:dyDescent="0.25">
      <c r="A755" s="5" t="s">
        <v>1669</v>
      </c>
      <c r="B755" s="5">
        <v>19097304</v>
      </c>
      <c r="C755" s="5" t="s">
        <v>1669</v>
      </c>
      <c r="D755" s="5" t="s">
        <v>261</v>
      </c>
      <c r="E755" s="5" t="s">
        <v>1541</v>
      </c>
      <c r="F755" s="5" t="s">
        <v>1542</v>
      </c>
      <c r="G755" s="5" t="s">
        <v>1618</v>
      </c>
      <c r="H755" s="5" t="s">
        <v>1619</v>
      </c>
      <c r="I755" s="16">
        <v>42030</v>
      </c>
      <c r="J755" s="16">
        <v>42075</v>
      </c>
      <c r="K755" s="5" t="s">
        <v>1620</v>
      </c>
      <c r="L755" s="5" t="s">
        <v>1546</v>
      </c>
      <c r="M755" s="16">
        <v>37281</v>
      </c>
      <c r="N755" s="5">
        <v>18</v>
      </c>
      <c r="O755" s="5" t="s">
        <v>1539</v>
      </c>
      <c r="P755" s="19">
        <f t="shared" ca="1" si="11"/>
        <v>21.8</v>
      </c>
      <c r="Q755" s="13" t="s">
        <v>1549</v>
      </c>
      <c r="R755" s="17" t="s">
        <v>1548</v>
      </c>
    </row>
    <row r="756" spans="1:18" ht="15.75" x14ac:dyDescent="0.25">
      <c r="A756" s="5" t="s">
        <v>1669</v>
      </c>
      <c r="B756" s="5">
        <v>19084230</v>
      </c>
      <c r="C756" s="5" t="s">
        <v>1669</v>
      </c>
      <c r="D756" s="5" t="s">
        <v>260</v>
      </c>
      <c r="E756" s="5" t="s">
        <v>1562</v>
      </c>
      <c r="F756" s="5" t="s">
        <v>1563</v>
      </c>
      <c r="G756" s="5" t="s">
        <v>1602</v>
      </c>
      <c r="H756" s="5" t="s">
        <v>1603</v>
      </c>
      <c r="I756" s="16">
        <v>42767</v>
      </c>
      <c r="J756" s="16">
        <v>42897</v>
      </c>
      <c r="K756" s="5" t="s">
        <v>1604</v>
      </c>
      <c r="L756" s="5" t="s">
        <v>1567</v>
      </c>
      <c r="M756" s="16">
        <v>37182</v>
      </c>
      <c r="N756" s="5">
        <v>20</v>
      </c>
      <c r="O756" s="5" t="s">
        <v>1539</v>
      </c>
      <c r="P756" s="19">
        <f t="shared" ca="1" si="11"/>
        <v>22.07123287671233</v>
      </c>
      <c r="Q756" s="13" t="s">
        <v>1531</v>
      </c>
      <c r="R756" s="17" t="s">
        <v>1548</v>
      </c>
    </row>
    <row r="757" spans="1:18" ht="15.75" x14ac:dyDescent="0.25">
      <c r="A757" s="5" t="s">
        <v>1669</v>
      </c>
      <c r="B757" s="5">
        <v>52961296</v>
      </c>
      <c r="C757" s="5" t="s">
        <v>1669</v>
      </c>
      <c r="D757" s="5" t="s">
        <v>877</v>
      </c>
      <c r="E757" s="5" t="s">
        <v>1562</v>
      </c>
      <c r="F757" s="5" t="s">
        <v>1563</v>
      </c>
      <c r="G757" s="5" t="s">
        <v>1591</v>
      </c>
      <c r="H757" s="5" t="s">
        <v>1592</v>
      </c>
      <c r="I757" s="16">
        <v>42775</v>
      </c>
      <c r="J757" s="16">
        <v>42897</v>
      </c>
      <c r="K757" s="5" t="s">
        <v>1593</v>
      </c>
      <c r="L757" s="5" t="s">
        <v>1567</v>
      </c>
      <c r="M757" s="16">
        <v>30216</v>
      </c>
      <c r="N757" s="5">
        <v>4</v>
      </c>
      <c r="O757" s="5" t="s">
        <v>1530</v>
      </c>
      <c r="P757" s="19">
        <f t="shared" ca="1" si="11"/>
        <v>41.156164383561645</v>
      </c>
      <c r="Q757" s="13" t="s">
        <v>1531</v>
      </c>
      <c r="R757" s="17" t="s">
        <v>1532</v>
      </c>
    </row>
    <row r="758" spans="1:18" ht="15.75" x14ac:dyDescent="0.25">
      <c r="A758" s="5" t="s">
        <v>1540</v>
      </c>
      <c r="B758" s="5">
        <v>7169470</v>
      </c>
      <c r="C758" s="5" t="s">
        <v>1540</v>
      </c>
      <c r="D758" s="5" t="s">
        <v>44</v>
      </c>
      <c r="E758" s="5" t="s">
        <v>1533</v>
      </c>
      <c r="F758" s="5" t="s">
        <v>1534</v>
      </c>
      <c r="G758" s="5" t="s">
        <v>1550</v>
      </c>
      <c r="H758" s="5" t="s">
        <v>1551</v>
      </c>
      <c r="I758" s="16">
        <v>42772</v>
      </c>
      <c r="J758" s="16">
        <v>42897</v>
      </c>
      <c r="K758" s="5" t="s">
        <v>1552</v>
      </c>
      <c r="L758" s="5" t="s">
        <v>1529</v>
      </c>
      <c r="M758" s="16">
        <v>27365</v>
      </c>
      <c r="N758" s="5">
        <v>1</v>
      </c>
      <c r="O758" s="5" t="s">
        <v>1539</v>
      </c>
      <c r="P758" s="19">
        <f t="shared" ca="1" si="11"/>
        <v>48.967123287671235</v>
      </c>
      <c r="Q758" s="13" t="s">
        <v>1531</v>
      </c>
      <c r="R758" s="17" t="s">
        <v>1548</v>
      </c>
    </row>
    <row r="759" spans="1:18" ht="15.75" x14ac:dyDescent="0.25">
      <c r="A759" s="5" t="s">
        <v>1540</v>
      </c>
      <c r="B759" s="5">
        <v>32754398</v>
      </c>
      <c r="C759" s="5" t="s">
        <v>1540</v>
      </c>
      <c r="D759" s="5" t="s">
        <v>434</v>
      </c>
      <c r="E759" s="5" t="s">
        <v>1541</v>
      </c>
      <c r="F759" s="5" t="s">
        <v>1572</v>
      </c>
      <c r="G759" s="5" t="s">
        <v>1645</v>
      </c>
      <c r="H759" s="5" t="s">
        <v>1646</v>
      </c>
      <c r="I759" s="16">
        <v>42373</v>
      </c>
      <c r="J759" s="16">
        <v>42418</v>
      </c>
      <c r="K759" s="5" t="s">
        <v>1647</v>
      </c>
      <c r="L759" s="5" t="s">
        <v>1576</v>
      </c>
      <c r="M759" s="16">
        <v>26614</v>
      </c>
      <c r="N759" s="5">
        <v>10</v>
      </c>
      <c r="O759" s="5" t="s">
        <v>1530</v>
      </c>
      <c r="P759" s="19">
        <f t="shared" ca="1" si="11"/>
        <v>51.024657534246572</v>
      </c>
      <c r="Q759" s="13" t="s">
        <v>1549</v>
      </c>
      <c r="R759" s="17" t="s">
        <v>1548</v>
      </c>
    </row>
    <row r="760" spans="1:18" ht="15.75" x14ac:dyDescent="0.25">
      <c r="A760" s="5" t="s">
        <v>1540</v>
      </c>
      <c r="B760" s="5">
        <v>52713456</v>
      </c>
      <c r="C760" s="5" t="s">
        <v>1540</v>
      </c>
      <c r="D760" s="5" t="s">
        <v>836</v>
      </c>
      <c r="E760" s="5" t="s">
        <v>1541</v>
      </c>
      <c r="F760" s="5" t="s">
        <v>1534</v>
      </c>
      <c r="G760" s="5" t="s">
        <v>1526</v>
      </c>
      <c r="H760" s="5" t="s">
        <v>1527</v>
      </c>
      <c r="I760" s="16">
        <v>42767</v>
      </c>
      <c r="J760" s="16">
        <v>42914</v>
      </c>
      <c r="K760" s="5" t="s">
        <v>1528</v>
      </c>
      <c r="L760" s="5" t="s">
        <v>1546</v>
      </c>
      <c r="M760" s="16">
        <v>29696</v>
      </c>
      <c r="N760" s="5">
        <v>2</v>
      </c>
      <c r="O760" s="5" t="s">
        <v>1530</v>
      </c>
      <c r="P760" s="19">
        <f t="shared" ca="1" si="11"/>
        <v>42.580821917808223</v>
      </c>
      <c r="Q760" s="13" t="s">
        <v>1531</v>
      </c>
      <c r="R760" s="17" t="s">
        <v>1548</v>
      </c>
    </row>
    <row r="761" spans="1:18" ht="15.75" x14ac:dyDescent="0.25">
      <c r="A761" s="5" t="s">
        <v>1540</v>
      </c>
      <c r="B761" s="5">
        <v>79526370</v>
      </c>
      <c r="C761" s="5" t="s">
        <v>1540</v>
      </c>
      <c r="D761" s="5" t="s">
        <v>1086</v>
      </c>
      <c r="E761" s="5" t="s">
        <v>1541</v>
      </c>
      <c r="F761" s="5" t="s">
        <v>1542</v>
      </c>
      <c r="G761" s="5" t="s">
        <v>1543</v>
      </c>
      <c r="H761" s="5" t="s">
        <v>1544</v>
      </c>
      <c r="I761" s="16">
        <v>42023</v>
      </c>
      <c r="J761" s="16">
        <v>43026</v>
      </c>
      <c r="K761" s="5" t="s">
        <v>1545</v>
      </c>
      <c r="L761" s="5" t="s">
        <v>1546</v>
      </c>
      <c r="M761" s="16">
        <v>25730</v>
      </c>
      <c r="N761" s="5">
        <v>8</v>
      </c>
      <c r="O761" s="5" t="s">
        <v>1539</v>
      </c>
      <c r="P761" s="19">
        <f t="shared" ca="1" si="11"/>
        <v>53.446575342465756</v>
      </c>
      <c r="Q761" s="13" t="s">
        <v>1549</v>
      </c>
      <c r="R761" s="17" t="s">
        <v>1532</v>
      </c>
    </row>
    <row r="762" spans="1:18" ht="15.75" x14ac:dyDescent="0.25">
      <c r="A762" s="5" t="s">
        <v>1540</v>
      </c>
      <c r="B762" s="5">
        <v>51781948</v>
      </c>
      <c r="C762" s="5" t="s">
        <v>1540</v>
      </c>
      <c r="D762" s="5" t="s">
        <v>704</v>
      </c>
      <c r="E762" s="5" t="s">
        <v>1533</v>
      </c>
      <c r="F762" s="5" t="s">
        <v>1542</v>
      </c>
      <c r="G762" s="5" t="s">
        <v>1526</v>
      </c>
      <c r="H762" s="5" t="s">
        <v>1527</v>
      </c>
      <c r="I762" s="16">
        <v>42767</v>
      </c>
      <c r="J762" s="16">
        <v>43086</v>
      </c>
      <c r="K762" s="5" t="s">
        <v>1528</v>
      </c>
      <c r="L762" s="5" t="s">
        <v>1529</v>
      </c>
      <c r="M762" s="16">
        <v>23969</v>
      </c>
      <c r="N762" s="5">
        <v>11</v>
      </c>
      <c r="O762" s="5" t="s">
        <v>1530</v>
      </c>
      <c r="P762" s="19">
        <f t="shared" ca="1" si="11"/>
        <v>58.271232876712325</v>
      </c>
      <c r="Q762" s="13" t="s">
        <v>1549</v>
      </c>
      <c r="R762" s="17" t="s">
        <v>1532</v>
      </c>
    </row>
    <row r="763" spans="1:18" ht="15.75" x14ac:dyDescent="0.25">
      <c r="A763" s="5" t="s">
        <v>1540</v>
      </c>
      <c r="B763" s="5">
        <v>34319887</v>
      </c>
      <c r="C763" s="5" t="s">
        <v>1540</v>
      </c>
      <c r="D763" s="5" t="s">
        <v>450</v>
      </c>
      <c r="E763" s="5" t="s">
        <v>1533</v>
      </c>
      <c r="F763" s="5" t="s">
        <v>1534</v>
      </c>
      <c r="G763" s="5" t="s">
        <v>1559</v>
      </c>
      <c r="H763" s="5" t="s">
        <v>1560</v>
      </c>
      <c r="I763" s="16">
        <v>42767</v>
      </c>
      <c r="J763" s="16">
        <v>42897</v>
      </c>
      <c r="K763" s="5" t="s">
        <v>1561</v>
      </c>
      <c r="L763" s="5" t="s">
        <v>1529</v>
      </c>
      <c r="M763" s="16">
        <v>30180</v>
      </c>
      <c r="N763" s="5">
        <v>6</v>
      </c>
      <c r="O763" s="5" t="s">
        <v>1530</v>
      </c>
      <c r="P763" s="19">
        <f t="shared" ca="1" si="11"/>
        <v>41.254794520547946</v>
      </c>
      <c r="Q763" s="13" t="s">
        <v>1531</v>
      </c>
      <c r="R763" s="17" t="s">
        <v>1532</v>
      </c>
    </row>
    <row r="764" spans="1:18" ht="15.75" x14ac:dyDescent="0.25">
      <c r="A764" s="5" t="s">
        <v>1540</v>
      </c>
      <c r="B764" s="5">
        <v>77194108</v>
      </c>
      <c r="C764" s="5" t="s">
        <v>1540</v>
      </c>
      <c r="D764" s="5" t="s">
        <v>1028</v>
      </c>
      <c r="E764" s="5" t="s">
        <v>1541</v>
      </c>
      <c r="F764" s="5" t="s">
        <v>1534</v>
      </c>
      <c r="G764" s="5" t="s">
        <v>1543</v>
      </c>
      <c r="H764" s="5" t="s">
        <v>1544</v>
      </c>
      <c r="I764" s="16">
        <v>42767</v>
      </c>
      <c r="J764" s="16">
        <v>42897</v>
      </c>
      <c r="K764" s="5" t="s">
        <v>1545</v>
      </c>
      <c r="L764" s="5" t="s">
        <v>1546</v>
      </c>
      <c r="M764" s="16">
        <v>28856</v>
      </c>
      <c r="N764" s="5">
        <v>8</v>
      </c>
      <c r="O764" s="5" t="s">
        <v>1539</v>
      </c>
      <c r="P764" s="19">
        <f t="shared" ca="1" si="11"/>
        <v>44.88219178082192</v>
      </c>
      <c r="Q764" s="13" t="s">
        <v>1531</v>
      </c>
      <c r="R764" s="17" t="s">
        <v>1538</v>
      </c>
    </row>
    <row r="765" spans="1:18" ht="15.75" x14ac:dyDescent="0.25">
      <c r="A765" s="5" t="s">
        <v>1540</v>
      </c>
      <c r="B765" s="5">
        <v>52083453</v>
      </c>
      <c r="C765" s="5" t="s">
        <v>1540</v>
      </c>
      <c r="D765" s="5" t="s">
        <v>756</v>
      </c>
      <c r="E765" s="5" t="s">
        <v>1533</v>
      </c>
      <c r="F765" s="5" t="s">
        <v>1534</v>
      </c>
      <c r="G765" s="5" t="s">
        <v>1543</v>
      </c>
      <c r="H765" s="5" t="s">
        <v>1544</v>
      </c>
      <c r="I765" s="16">
        <v>42767</v>
      </c>
      <c r="J765" s="16">
        <v>42897</v>
      </c>
      <c r="K765" s="5" t="s">
        <v>1545</v>
      </c>
      <c r="L765" s="5" t="s">
        <v>1529</v>
      </c>
      <c r="M765" s="16">
        <v>26524</v>
      </c>
      <c r="N765" s="5">
        <v>6</v>
      </c>
      <c r="O765" s="5" t="s">
        <v>1530</v>
      </c>
      <c r="P765" s="19">
        <f t="shared" ca="1" si="11"/>
        <v>51.271232876712325</v>
      </c>
      <c r="Q765" s="13" t="s">
        <v>1531</v>
      </c>
      <c r="R765" s="17" t="s">
        <v>1548</v>
      </c>
    </row>
    <row r="766" spans="1:18" ht="15.75" x14ac:dyDescent="0.25">
      <c r="A766" s="5" t="s">
        <v>1540</v>
      </c>
      <c r="B766" s="5">
        <v>19123012</v>
      </c>
      <c r="C766" s="5" t="s">
        <v>1540</v>
      </c>
      <c r="D766" s="5" t="s">
        <v>263</v>
      </c>
      <c r="E766" s="5" t="s">
        <v>1533</v>
      </c>
      <c r="F766" s="5" t="s">
        <v>1534</v>
      </c>
      <c r="G766" s="5" t="s">
        <v>1660</v>
      </c>
      <c r="H766" s="5" t="s">
        <v>1661</v>
      </c>
      <c r="I766" s="16">
        <v>42767</v>
      </c>
      <c r="J766" s="16">
        <v>42897</v>
      </c>
      <c r="K766" s="5" t="s">
        <v>1662</v>
      </c>
      <c r="L766" s="5" t="s">
        <v>1529</v>
      </c>
      <c r="M766" s="16">
        <v>37466</v>
      </c>
      <c r="N766" s="5">
        <v>2</v>
      </c>
      <c r="O766" s="5" t="s">
        <v>1539</v>
      </c>
      <c r="P766" s="19">
        <f t="shared" ca="1" si="11"/>
        <v>21.293150684931508</v>
      </c>
      <c r="Q766" s="13" t="s">
        <v>1531</v>
      </c>
      <c r="R766" s="17" t="s">
        <v>1532</v>
      </c>
    </row>
    <row r="767" spans="1:18" ht="15.75" x14ac:dyDescent="0.25">
      <c r="A767" s="5" t="s">
        <v>1540</v>
      </c>
      <c r="B767" s="5">
        <v>52769560</v>
      </c>
      <c r="C767" s="5" t="s">
        <v>1540</v>
      </c>
      <c r="D767" s="5" t="s">
        <v>846</v>
      </c>
      <c r="E767" s="5" t="s">
        <v>1524</v>
      </c>
      <c r="F767" s="5" t="s">
        <v>1525</v>
      </c>
      <c r="G767" s="5" t="s">
        <v>1526</v>
      </c>
      <c r="H767" s="5" t="s">
        <v>1527</v>
      </c>
      <c r="I767" s="16">
        <v>42842</v>
      </c>
      <c r="J767" s="16">
        <v>42914</v>
      </c>
      <c r="K767" s="5" t="s">
        <v>1528</v>
      </c>
      <c r="L767" s="5" t="s">
        <v>1529</v>
      </c>
      <c r="M767" s="16">
        <v>29327</v>
      </c>
      <c r="N767" s="5">
        <v>6</v>
      </c>
      <c r="O767" s="5" t="s">
        <v>1530</v>
      </c>
      <c r="P767" s="19">
        <f t="shared" ca="1" si="11"/>
        <v>43.591780821917808</v>
      </c>
      <c r="Q767" s="13" t="s">
        <v>1531</v>
      </c>
      <c r="R767" s="17" t="s">
        <v>1532</v>
      </c>
    </row>
    <row r="768" spans="1:18" ht="15.75" x14ac:dyDescent="0.25">
      <c r="A768" s="5" t="s">
        <v>1540</v>
      </c>
      <c r="B768" s="5">
        <v>39748604</v>
      </c>
      <c r="C768" s="5" t="s">
        <v>1540</v>
      </c>
      <c r="D768" s="5" t="s">
        <v>504</v>
      </c>
      <c r="E768" s="5" t="s">
        <v>1541</v>
      </c>
      <c r="F768" s="5" t="s">
        <v>1542</v>
      </c>
      <c r="G768" s="5" t="s">
        <v>1526</v>
      </c>
      <c r="H768" s="5" t="s">
        <v>1527</v>
      </c>
      <c r="I768" s="16">
        <v>42767</v>
      </c>
      <c r="J768" s="16">
        <v>43086</v>
      </c>
      <c r="K768" s="5" t="s">
        <v>1528</v>
      </c>
      <c r="L768" s="5" t="s">
        <v>1546</v>
      </c>
      <c r="M768" s="16">
        <v>24267</v>
      </c>
      <c r="N768" s="5">
        <v>7</v>
      </c>
      <c r="O768" s="5" t="s">
        <v>1530</v>
      </c>
      <c r="P768" s="19">
        <f t="shared" ca="1" si="11"/>
        <v>57.454794520547942</v>
      </c>
      <c r="Q768" s="13" t="s">
        <v>1549</v>
      </c>
      <c r="R768" s="17" t="s">
        <v>1532</v>
      </c>
    </row>
    <row r="769" spans="1:18" ht="15.75" x14ac:dyDescent="0.25">
      <c r="A769" s="5" t="s">
        <v>1540</v>
      </c>
      <c r="B769" s="5">
        <v>9846157</v>
      </c>
      <c r="C769" s="5" t="s">
        <v>1540</v>
      </c>
      <c r="D769" s="5" t="s">
        <v>64</v>
      </c>
      <c r="E769" s="5" t="s">
        <v>1562</v>
      </c>
      <c r="F769" s="5" t="s">
        <v>1563</v>
      </c>
      <c r="G769" s="5" t="s">
        <v>1568</v>
      </c>
      <c r="H769" s="5" t="s">
        <v>1569</v>
      </c>
      <c r="I769" s="16">
        <v>42767</v>
      </c>
      <c r="J769" s="16">
        <v>42897</v>
      </c>
      <c r="K769" s="5" t="s">
        <v>1570</v>
      </c>
      <c r="L769" s="5" t="s">
        <v>1567</v>
      </c>
      <c r="M769" s="16">
        <v>27073</v>
      </c>
      <c r="N769" s="5">
        <v>13</v>
      </c>
      <c r="O769" s="5" t="s">
        <v>1539</v>
      </c>
      <c r="P769" s="19">
        <f t="shared" ca="1" si="11"/>
        <v>49.767123287671232</v>
      </c>
      <c r="Q769" s="13" t="s">
        <v>1531</v>
      </c>
      <c r="R769" s="17" t="s">
        <v>1532</v>
      </c>
    </row>
    <row r="770" spans="1:18" ht="15.75" x14ac:dyDescent="0.25">
      <c r="A770" s="5" t="s">
        <v>1540</v>
      </c>
      <c r="B770" s="5">
        <v>51715627</v>
      </c>
      <c r="C770" s="5" t="s">
        <v>1540</v>
      </c>
      <c r="D770" s="5" t="s">
        <v>694</v>
      </c>
      <c r="E770" s="5" t="s">
        <v>1541</v>
      </c>
      <c r="F770" s="5" t="s">
        <v>1542</v>
      </c>
      <c r="G770" s="5" t="s">
        <v>1526</v>
      </c>
      <c r="H770" s="5" t="s">
        <v>1527</v>
      </c>
      <c r="I770" s="16">
        <v>42394</v>
      </c>
      <c r="J770" s="16">
        <v>42439</v>
      </c>
      <c r="K770" s="5" t="s">
        <v>1528</v>
      </c>
      <c r="L770" s="5" t="s">
        <v>1546</v>
      </c>
      <c r="M770" s="16">
        <v>23123</v>
      </c>
      <c r="N770" s="5">
        <v>13</v>
      </c>
      <c r="O770" s="5" t="s">
        <v>1530</v>
      </c>
      <c r="P770" s="19">
        <f t="shared" ca="1" si="11"/>
        <v>60.589041095890408</v>
      </c>
      <c r="Q770" s="13" t="s">
        <v>1547</v>
      </c>
      <c r="R770" s="17" t="s">
        <v>1548</v>
      </c>
    </row>
    <row r="771" spans="1:18" ht="15.75" x14ac:dyDescent="0.25">
      <c r="A771" s="5" t="s">
        <v>1540</v>
      </c>
      <c r="B771" s="5">
        <v>52494848</v>
      </c>
      <c r="C771" s="5" t="s">
        <v>1540</v>
      </c>
      <c r="D771" s="5" t="s">
        <v>813</v>
      </c>
      <c r="E771" s="5" t="s">
        <v>1541</v>
      </c>
      <c r="F771" s="5" t="s">
        <v>1542</v>
      </c>
      <c r="G771" s="5" t="s">
        <v>1526</v>
      </c>
      <c r="H771" s="5" t="s">
        <v>1527</v>
      </c>
      <c r="I771" s="16">
        <v>42394</v>
      </c>
      <c r="J771" s="16">
        <v>42439</v>
      </c>
      <c r="K771" s="5" t="s">
        <v>1528</v>
      </c>
      <c r="L771" s="5" t="s">
        <v>1546</v>
      </c>
      <c r="M771" s="16">
        <v>28852</v>
      </c>
      <c r="N771" s="5">
        <v>8</v>
      </c>
      <c r="O771" s="5" t="s">
        <v>1530</v>
      </c>
      <c r="P771" s="19">
        <f t="shared" ref="P771:P834" ca="1" si="12">(TODAY()-M771)/365</f>
        <v>44.893150684931506</v>
      </c>
      <c r="Q771" s="13" t="s">
        <v>1549</v>
      </c>
      <c r="R771" s="17" t="s">
        <v>1532</v>
      </c>
    </row>
    <row r="772" spans="1:18" ht="15.75" x14ac:dyDescent="0.25">
      <c r="A772" s="5" t="s">
        <v>1540</v>
      </c>
      <c r="B772" s="5">
        <v>51937446</v>
      </c>
      <c r="C772" s="5" t="s">
        <v>1540</v>
      </c>
      <c r="D772" s="5" t="s">
        <v>722</v>
      </c>
      <c r="E772" s="5" t="s">
        <v>1562</v>
      </c>
      <c r="F772" s="5" t="s">
        <v>1563</v>
      </c>
      <c r="G772" s="5" t="s">
        <v>1597</v>
      </c>
      <c r="H772" s="5" t="s">
        <v>1598</v>
      </c>
      <c r="I772" s="16">
        <v>42767</v>
      </c>
      <c r="J772" s="16">
        <v>42897</v>
      </c>
      <c r="K772" s="5" t="s">
        <v>1599</v>
      </c>
      <c r="L772" s="5" t="s">
        <v>1567</v>
      </c>
      <c r="M772" s="16">
        <v>25313</v>
      </c>
      <c r="N772" s="5">
        <v>1</v>
      </c>
      <c r="O772" s="5" t="s">
        <v>1530</v>
      </c>
      <c r="P772" s="19">
        <f t="shared" ca="1" si="12"/>
        <v>54.589041095890408</v>
      </c>
      <c r="Q772" s="13" t="s">
        <v>1531</v>
      </c>
      <c r="R772" s="17" t="s">
        <v>1548</v>
      </c>
    </row>
    <row r="773" spans="1:18" ht="15.75" x14ac:dyDescent="0.25">
      <c r="A773" s="5" t="s">
        <v>1540</v>
      </c>
      <c r="B773" s="5">
        <v>60266674</v>
      </c>
      <c r="C773" s="5" t="s">
        <v>1540</v>
      </c>
      <c r="D773" s="5" t="s">
        <v>918</v>
      </c>
      <c r="E773" s="5" t="s">
        <v>1533</v>
      </c>
      <c r="F773" s="5" t="s">
        <v>1534</v>
      </c>
      <c r="G773" s="5" t="s">
        <v>1594</v>
      </c>
      <c r="H773" s="5" t="s">
        <v>1595</v>
      </c>
      <c r="I773" s="16">
        <v>42767</v>
      </c>
      <c r="J773" s="16">
        <v>42897</v>
      </c>
      <c r="K773" s="5" t="s">
        <v>1596</v>
      </c>
      <c r="L773" s="5" t="s">
        <v>1529</v>
      </c>
      <c r="M773" s="16">
        <v>30730</v>
      </c>
      <c r="N773" s="5">
        <v>2</v>
      </c>
      <c r="O773" s="5" t="s">
        <v>1530</v>
      </c>
      <c r="P773" s="19">
        <f t="shared" ca="1" si="12"/>
        <v>39.747945205479454</v>
      </c>
      <c r="Q773" s="13" t="s">
        <v>1531</v>
      </c>
      <c r="R773" s="17" t="s">
        <v>1548</v>
      </c>
    </row>
    <row r="774" spans="1:18" ht="15.75" x14ac:dyDescent="0.25">
      <c r="A774" s="5" t="s">
        <v>1540</v>
      </c>
      <c r="B774" s="5">
        <v>51882073</v>
      </c>
      <c r="C774" s="5" t="s">
        <v>1540</v>
      </c>
      <c r="D774" s="5" t="s">
        <v>715</v>
      </c>
      <c r="E774" s="5" t="s">
        <v>1562</v>
      </c>
      <c r="F774" s="5" t="s">
        <v>1580</v>
      </c>
      <c r="G774" s="5" t="s">
        <v>1642</v>
      </c>
      <c r="H774" s="5" t="s">
        <v>1643</v>
      </c>
      <c r="I774" s="16">
        <v>42782</v>
      </c>
      <c r="J774" s="16">
        <v>42863</v>
      </c>
      <c r="K774" s="5" t="s">
        <v>1644</v>
      </c>
      <c r="L774" s="5" t="s">
        <v>1587</v>
      </c>
      <c r="M774" s="16">
        <v>24796</v>
      </c>
      <c r="N774" s="5">
        <v>11</v>
      </c>
      <c r="O774" s="5" t="s">
        <v>1530</v>
      </c>
      <c r="P774" s="19">
        <f t="shared" ca="1" si="12"/>
        <v>56.005479452054793</v>
      </c>
      <c r="Q774" s="13" t="s">
        <v>1531</v>
      </c>
      <c r="R774" s="17" t="s">
        <v>1609</v>
      </c>
    </row>
    <row r="775" spans="1:18" ht="15.75" x14ac:dyDescent="0.25">
      <c r="A775" s="5" t="s">
        <v>1540</v>
      </c>
      <c r="B775" s="5">
        <v>52152326</v>
      </c>
      <c r="C775" s="5" t="s">
        <v>1540</v>
      </c>
      <c r="D775" s="5" t="s">
        <v>764</v>
      </c>
      <c r="E775" s="5" t="s">
        <v>1562</v>
      </c>
      <c r="F775" s="5" t="s">
        <v>1563</v>
      </c>
      <c r="G775" s="5" t="s">
        <v>1597</v>
      </c>
      <c r="H775" s="5" t="s">
        <v>1598</v>
      </c>
      <c r="I775" s="16">
        <v>42767</v>
      </c>
      <c r="J775" s="16">
        <v>42897</v>
      </c>
      <c r="K775" s="5" t="s">
        <v>1599</v>
      </c>
      <c r="L775" s="5" t="s">
        <v>1567</v>
      </c>
      <c r="M775" s="16">
        <v>27399</v>
      </c>
      <c r="N775" s="5">
        <v>23</v>
      </c>
      <c r="O775" s="5" t="s">
        <v>1530</v>
      </c>
      <c r="P775" s="19">
        <f t="shared" ca="1" si="12"/>
        <v>48.873972602739727</v>
      </c>
      <c r="Q775" s="13" t="s">
        <v>1531</v>
      </c>
      <c r="R775" s="17" t="s">
        <v>1532</v>
      </c>
    </row>
    <row r="776" spans="1:18" ht="15.75" x14ac:dyDescent="0.25">
      <c r="A776" s="5" t="s">
        <v>1540</v>
      </c>
      <c r="B776" s="5">
        <v>52490688</v>
      </c>
      <c r="C776" s="5" t="s">
        <v>1540</v>
      </c>
      <c r="D776" s="5" t="s">
        <v>811</v>
      </c>
      <c r="E776" s="5" t="s">
        <v>1541</v>
      </c>
      <c r="F776" s="5" t="s">
        <v>1534</v>
      </c>
      <c r="G776" s="5" t="s">
        <v>1526</v>
      </c>
      <c r="H776" s="5" t="s">
        <v>1527</v>
      </c>
      <c r="I776" s="16">
        <v>42767</v>
      </c>
      <c r="J776" s="16">
        <v>42914</v>
      </c>
      <c r="K776" s="5" t="s">
        <v>1528</v>
      </c>
      <c r="L776" s="5" t="s">
        <v>1546</v>
      </c>
      <c r="M776" s="16">
        <v>28455</v>
      </c>
      <c r="N776" s="5">
        <v>2</v>
      </c>
      <c r="O776" s="5" t="s">
        <v>1530</v>
      </c>
      <c r="P776" s="19">
        <f t="shared" ca="1" si="12"/>
        <v>45.980821917808221</v>
      </c>
      <c r="Q776" s="13" t="s">
        <v>1531</v>
      </c>
      <c r="R776" s="17" t="s">
        <v>1548</v>
      </c>
    </row>
    <row r="777" spans="1:18" ht="15.75" x14ac:dyDescent="0.25">
      <c r="A777" s="5" t="s">
        <v>1540</v>
      </c>
      <c r="B777" s="5">
        <v>79924354</v>
      </c>
      <c r="C777" s="5" t="s">
        <v>1540</v>
      </c>
      <c r="D777" s="5" t="s">
        <v>1173</v>
      </c>
      <c r="E777" s="5" t="s">
        <v>1562</v>
      </c>
      <c r="F777" s="5" t="s">
        <v>1563</v>
      </c>
      <c r="G777" s="5" t="s">
        <v>1543</v>
      </c>
      <c r="H777" s="5" t="s">
        <v>1544</v>
      </c>
      <c r="I777" s="16">
        <v>42767</v>
      </c>
      <c r="J777" s="16">
        <v>42897</v>
      </c>
      <c r="K777" s="5" t="s">
        <v>1545</v>
      </c>
      <c r="L777" s="5" t="s">
        <v>1567</v>
      </c>
      <c r="M777" s="16">
        <v>29910</v>
      </c>
      <c r="N777" s="5">
        <v>3</v>
      </c>
      <c r="O777" s="5" t="s">
        <v>1539</v>
      </c>
      <c r="P777" s="19">
        <f t="shared" ca="1" si="12"/>
        <v>41.994520547945207</v>
      </c>
      <c r="Q777" s="13" t="s">
        <v>1531</v>
      </c>
      <c r="R777" s="17" t="s">
        <v>1538</v>
      </c>
    </row>
    <row r="778" spans="1:18" ht="15.75" x14ac:dyDescent="0.25">
      <c r="A778" s="5" t="s">
        <v>1540</v>
      </c>
      <c r="B778" s="5">
        <v>80500901</v>
      </c>
      <c r="C778" s="5" t="s">
        <v>1540</v>
      </c>
      <c r="D778" s="5" t="s">
        <v>1239</v>
      </c>
      <c r="E778" s="5" t="s">
        <v>1541</v>
      </c>
      <c r="F778" s="5" t="s">
        <v>1534</v>
      </c>
      <c r="G778" s="5" t="s">
        <v>1594</v>
      </c>
      <c r="H778" s="5" t="s">
        <v>1595</v>
      </c>
      <c r="I778" s="16">
        <v>42767</v>
      </c>
      <c r="J778" s="16">
        <v>42897</v>
      </c>
      <c r="K778" s="5" t="s">
        <v>1596</v>
      </c>
      <c r="L778" s="5" t="s">
        <v>1546</v>
      </c>
      <c r="M778" s="16">
        <v>27626</v>
      </c>
      <c r="N778" s="5">
        <v>14</v>
      </c>
      <c r="O778" s="5" t="s">
        <v>1539</v>
      </c>
      <c r="P778" s="19">
        <f t="shared" ca="1" si="12"/>
        <v>48.252054794520546</v>
      </c>
      <c r="Q778" s="13" t="s">
        <v>1531</v>
      </c>
      <c r="R778" s="17" t="s">
        <v>1532</v>
      </c>
    </row>
    <row r="779" spans="1:18" ht="15.75" x14ac:dyDescent="0.25">
      <c r="A779" s="5" t="s">
        <v>1540</v>
      </c>
      <c r="B779" s="5">
        <v>19274850</v>
      </c>
      <c r="C779" s="5" t="s">
        <v>1540</v>
      </c>
      <c r="D779" s="5" t="s">
        <v>274</v>
      </c>
      <c r="E779" s="5" t="s">
        <v>1541</v>
      </c>
      <c r="F779" s="5" t="s">
        <v>1534</v>
      </c>
      <c r="G779" s="5" t="s">
        <v>1602</v>
      </c>
      <c r="H779" s="5" t="s">
        <v>1603</v>
      </c>
      <c r="I779" s="16">
        <v>42767</v>
      </c>
      <c r="J779" s="16">
        <v>42897</v>
      </c>
      <c r="K779" s="5" t="s">
        <v>1604</v>
      </c>
      <c r="L779" s="5" t="s">
        <v>1546</v>
      </c>
      <c r="M779" s="16">
        <v>36784</v>
      </c>
      <c r="N779" s="5">
        <v>26</v>
      </c>
      <c r="O779" s="5" t="s">
        <v>1539</v>
      </c>
      <c r="P779" s="19">
        <f t="shared" ca="1" si="12"/>
        <v>23.161643835616438</v>
      </c>
      <c r="Q779" s="13" t="s">
        <v>1531</v>
      </c>
      <c r="R779" s="17" t="s">
        <v>1538</v>
      </c>
    </row>
    <row r="780" spans="1:18" ht="15.75" x14ac:dyDescent="0.25">
      <c r="A780" s="5" t="s">
        <v>1540</v>
      </c>
      <c r="B780" s="5">
        <v>1018411201</v>
      </c>
      <c r="C780" s="5" t="s">
        <v>1540</v>
      </c>
      <c r="D780" s="5" t="s">
        <v>1338</v>
      </c>
      <c r="E780" s="5" t="s">
        <v>1524</v>
      </c>
      <c r="F780" s="5" t="s">
        <v>1534</v>
      </c>
      <c r="G780" s="5" t="s">
        <v>1526</v>
      </c>
      <c r="H780" s="5" t="s">
        <v>1527</v>
      </c>
      <c r="I780" s="16">
        <v>42767</v>
      </c>
      <c r="J780" s="16">
        <v>42914</v>
      </c>
      <c r="K780" s="5" t="s">
        <v>1528</v>
      </c>
      <c r="L780" s="5" t="s">
        <v>1529</v>
      </c>
      <c r="M780" s="16">
        <v>31947</v>
      </c>
      <c r="N780" s="5">
        <v>2</v>
      </c>
      <c r="O780" s="5" t="s">
        <v>1530</v>
      </c>
      <c r="P780" s="19">
        <f t="shared" ca="1" si="12"/>
        <v>36.413698630136984</v>
      </c>
      <c r="Q780" s="13" t="s">
        <v>1531</v>
      </c>
      <c r="R780" s="17" t="s">
        <v>1548</v>
      </c>
    </row>
    <row r="781" spans="1:18" ht="15.75" x14ac:dyDescent="0.25">
      <c r="A781" s="5" t="s">
        <v>1540</v>
      </c>
      <c r="B781" s="5">
        <v>13950506</v>
      </c>
      <c r="C781" s="5" t="s">
        <v>1540</v>
      </c>
      <c r="D781" s="5" t="s">
        <v>199</v>
      </c>
      <c r="E781" s="5" t="s">
        <v>1562</v>
      </c>
      <c r="F781" s="5" t="s">
        <v>1563</v>
      </c>
      <c r="G781" s="5" t="s">
        <v>1597</v>
      </c>
      <c r="H781" s="5" t="s">
        <v>1598</v>
      </c>
      <c r="I781" s="16">
        <v>42767</v>
      </c>
      <c r="J781" s="16">
        <v>42897</v>
      </c>
      <c r="K781" s="5" t="s">
        <v>1599</v>
      </c>
      <c r="L781" s="5" t="s">
        <v>1567</v>
      </c>
      <c r="M781" s="16">
        <v>36136</v>
      </c>
      <c r="N781" s="5">
        <v>2</v>
      </c>
      <c r="O781" s="5" t="s">
        <v>1539</v>
      </c>
      <c r="P781" s="19">
        <f t="shared" ca="1" si="12"/>
        <v>24.936986301369863</v>
      </c>
      <c r="Q781" s="13" t="s">
        <v>1531</v>
      </c>
      <c r="R781" s="17" t="s">
        <v>1538</v>
      </c>
    </row>
    <row r="782" spans="1:18" ht="15.75" x14ac:dyDescent="0.25">
      <c r="A782" s="5" t="s">
        <v>1540</v>
      </c>
      <c r="B782" s="5">
        <v>1022363113</v>
      </c>
      <c r="C782" s="5" t="s">
        <v>1540</v>
      </c>
      <c r="D782" s="5" t="s">
        <v>1371</v>
      </c>
      <c r="E782" s="5" t="s">
        <v>1533</v>
      </c>
      <c r="F782" s="5" t="s">
        <v>1534</v>
      </c>
      <c r="G782" s="5" t="s">
        <v>1610</v>
      </c>
      <c r="H782" s="5" t="s">
        <v>1611</v>
      </c>
      <c r="I782" s="16">
        <v>42767</v>
      </c>
      <c r="J782" s="16">
        <v>42897</v>
      </c>
      <c r="K782" s="5" t="s">
        <v>1612</v>
      </c>
      <c r="L782" s="5" t="s">
        <v>1529</v>
      </c>
      <c r="M782" s="16">
        <v>33065</v>
      </c>
      <c r="N782" s="5">
        <v>9</v>
      </c>
      <c r="O782" s="5" t="s">
        <v>1539</v>
      </c>
      <c r="P782" s="19">
        <f t="shared" ca="1" si="12"/>
        <v>33.350684931506848</v>
      </c>
      <c r="Q782" s="13" t="s">
        <v>1531</v>
      </c>
      <c r="R782" s="17" t="s">
        <v>1532</v>
      </c>
    </row>
    <row r="783" spans="1:18" ht="15.75" x14ac:dyDescent="0.25">
      <c r="A783" s="5" t="s">
        <v>1540</v>
      </c>
      <c r="B783" s="5">
        <v>12747652</v>
      </c>
      <c r="C783" s="5" t="s">
        <v>1540</v>
      </c>
      <c r="D783" s="5" t="s">
        <v>185</v>
      </c>
      <c r="E783" s="5" t="s">
        <v>1541</v>
      </c>
      <c r="F783" s="5" t="s">
        <v>1534</v>
      </c>
      <c r="G783" s="5" t="s">
        <v>1594</v>
      </c>
      <c r="H783" s="5" t="s">
        <v>1595</v>
      </c>
      <c r="I783" s="16">
        <v>42767</v>
      </c>
      <c r="J783" s="16">
        <v>42897</v>
      </c>
      <c r="K783" s="5" t="s">
        <v>1596</v>
      </c>
      <c r="L783" s="5" t="s">
        <v>1546</v>
      </c>
      <c r="M783" s="16">
        <v>29117</v>
      </c>
      <c r="N783" s="5">
        <v>5</v>
      </c>
      <c r="O783" s="5" t="s">
        <v>1539</v>
      </c>
      <c r="P783" s="19">
        <f t="shared" ca="1" si="12"/>
        <v>44.167123287671231</v>
      </c>
      <c r="Q783" s="13" t="s">
        <v>1531</v>
      </c>
      <c r="R783" s="17" t="s">
        <v>1548</v>
      </c>
    </row>
    <row r="784" spans="1:18" ht="15.75" x14ac:dyDescent="0.25">
      <c r="A784" s="5" t="s">
        <v>1540</v>
      </c>
      <c r="B784" s="5">
        <v>19435820</v>
      </c>
      <c r="C784" s="5" t="s">
        <v>1540</v>
      </c>
      <c r="D784" s="5" t="s">
        <v>296</v>
      </c>
      <c r="E784" s="5" t="s">
        <v>1562</v>
      </c>
      <c r="F784" s="5" t="s">
        <v>1563</v>
      </c>
      <c r="G784" s="5" t="s">
        <v>1597</v>
      </c>
      <c r="H784" s="5" t="s">
        <v>1598</v>
      </c>
      <c r="I784" s="16">
        <v>42767</v>
      </c>
      <c r="J784" s="16">
        <v>42897</v>
      </c>
      <c r="K784" s="5" t="s">
        <v>1599</v>
      </c>
      <c r="L784" s="5" t="s">
        <v>1567</v>
      </c>
      <c r="M784" s="16">
        <v>22355</v>
      </c>
      <c r="N784" s="5">
        <v>17</v>
      </c>
      <c r="O784" s="5" t="s">
        <v>1539</v>
      </c>
      <c r="P784" s="19">
        <f t="shared" ca="1" si="12"/>
        <v>62.69315068493151</v>
      </c>
      <c r="Q784" s="13" t="s">
        <v>1531</v>
      </c>
      <c r="R784" s="17" t="s">
        <v>1532</v>
      </c>
    </row>
    <row r="785" spans="1:18" ht="15.75" x14ac:dyDescent="0.25">
      <c r="A785" s="5" t="s">
        <v>1540</v>
      </c>
      <c r="B785" s="5">
        <v>52018927</v>
      </c>
      <c r="C785" s="5" t="s">
        <v>1540</v>
      </c>
      <c r="D785" s="5" t="s">
        <v>736</v>
      </c>
      <c r="E785" s="5" t="s">
        <v>1524</v>
      </c>
      <c r="F785" s="5" t="s">
        <v>1525</v>
      </c>
      <c r="G785" s="5" t="s">
        <v>1526</v>
      </c>
      <c r="H785" s="5" t="s">
        <v>1527</v>
      </c>
      <c r="I785" s="16">
        <v>42842</v>
      </c>
      <c r="J785" s="16">
        <v>42914</v>
      </c>
      <c r="K785" s="5" t="s">
        <v>1528</v>
      </c>
      <c r="L785" s="5" t="s">
        <v>1529</v>
      </c>
      <c r="M785" s="16">
        <v>26028</v>
      </c>
      <c r="N785" s="5">
        <v>9</v>
      </c>
      <c r="O785" s="5" t="s">
        <v>1530</v>
      </c>
      <c r="P785" s="19">
        <f t="shared" ca="1" si="12"/>
        <v>52.630136986301373</v>
      </c>
      <c r="Q785" s="13" t="s">
        <v>1531</v>
      </c>
      <c r="R785" s="17" t="s">
        <v>1532</v>
      </c>
    </row>
    <row r="786" spans="1:18" ht="15.75" x14ac:dyDescent="0.25">
      <c r="A786" s="5" t="s">
        <v>1540</v>
      </c>
      <c r="B786" s="5">
        <v>79446374</v>
      </c>
      <c r="C786" s="5" t="s">
        <v>1540</v>
      </c>
      <c r="D786" s="5" t="s">
        <v>1071</v>
      </c>
      <c r="E786" s="5" t="s">
        <v>1533</v>
      </c>
      <c r="F786" s="5" t="s">
        <v>1534</v>
      </c>
      <c r="G786" s="5" t="s">
        <v>1550</v>
      </c>
      <c r="H786" s="5" t="s">
        <v>1551</v>
      </c>
      <c r="I786" s="16">
        <v>42767</v>
      </c>
      <c r="J786" s="16">
        <v>42897</v>
      </c>
      <c r="K786" s="5" t="s">
        <v>1552</v>
      </c>
      <c r="L786" s="5" t="s">
        <v>1529</v>
      </c>
      <c r="M786" s="16">
        <v>24984</v>
      </c>
      <c r="N786" s="5">
        <v>1</v>
      </c>
      <c r="O786" s="5" t="s">
        <v>1539</v>
      </c>
      <c r="P786" s="19">
        <f t="shared" ca="1" si="12"/>
        <v>55.490410958904107</v>
      </c>
      <c r="Q786" s="13" t="s">
        <v>1531</v>
      </c>
      <c r="R786" s="17" t="s">
        <v>1548</v>
      </c>
    </row>
    <row r="787" spans="1:18" ht="15.75" x14ac:dyDescent="0.25">
      <c r="A787" s="5" t="s">
        <v>1540</v>
      </c>
      <c r="B787" s="5">
        <v>1070922137</v>
      </c>
      <c r="C787" s="5" t="s">
        <v>1540</v>
      </c>
      <c r="D787" s="5" t="s">
        <v>1443</v>
      </c>
      <c r="E787" s="5" t="s">
        <v>1562</v>
      </c>
      <c r="F787" s="5" t="s">
        <v>1580</v>
      </c>
      <c r="G787" s="5" t="s">
        <v>1564</v>
      </c>
      <c r="H787" s="5" t="s">
        <v>1673</v>
      </c>
      <c r="I787" s="16">
        <v>42826</v>
      </c>
      <c r="J787" s="16">
        <v>42898</v>
      </c>
      <c r="K787" s="5" t="s">
        <v>1674</v>
      </c>
      <c r="L787" s="5" t="s">
        <v>1616</v>
      </c>
      <c r="M787" s="16">
        <v>34302</v>
      </c>
      <c r="N787" s="5">
        <v>1</v>
      </c>
      <c r="O787" s="5" t="s">
        <v>1539</v>
      </c>
      <c r="P787" s="19">
        <f t="shared" ca="1" si="12"/>
        <v>29.961643835616439</v>
      </c>
      <c r="Q787" s="13" t="s">
        <v>1531</v>
      </c>
      <c r="R787" s="17" t="s">
        <v>1548</v>
      </c>
    </row>
    <row r="788" spans="1:18" ht="15.75" x14ac:dyDescent="0.25">
      <c r="A788" s="5" t="s">
        <v>1540</v>
      </c>
      <c r="B788" s="5">
        <v>52560614</v>
      </c>
      <c r="C788" s="5" t="s">
        <v>1540</v>
      </c>
      <c r="D788" s="5" t="s">
        <v>826</v>
      </c>
      <c r="E788" s="5" t="s">
        <v>1541</v>
      </c>
      <c r="F788" s="5" t="s">
        <v>1542</v>
      </c>
      <c r="G788" s="5" t="s">
        <v>1568</v>
      </c>
      <c r="H788" s="5" t="s">
        <v>1569</v>
      </c>
      <c r="I788" s="16">
        <v>42030</v>
      </c>
      <c r="J788" s="16">
        <v>42075</v>
      </c>
      <c r="K788" s="5" t="s">
        <v>1570</v>
      </c>
      <c r="L788" s="5" t="s">
        <v>1546</v>
      </c>
      <c r="M788" s="16">
        <v>26665</v>
      </c>
      <c r="N788" s="5">
        <v>12</v>
      </c>
      <c r="O788" s="5" t="s">
        <v>1530</v>
      </c>
      <c r="P788" s="19">
        <f t="shared" ca="1" si="12"/>
        <v>50.884931506849313</v>
      </c>
      <c r="Q788" s="13" t="s">
        <v>1547</v>
      </c>
      <c r="R788" s="17" t="s">
        <v>1532</v>
      </c>
    </row>
    <row r="789" spans="1:18" ht="15.75" x14ac:dyDescent="0.25">
      <c r="A789" s="5" t="s">
        <v>1669</v>
      </c>
      <c r="B789" s="5">
        <v>1088321715</v>
      </c>
      <c r="C789" s="5" t="s">
        <v>1669</v>
      </c>
      <c r="D789" s="5" t="s">
        <v>1480</v>
      </c>
      <c r="E789" s="5" t="s">
        <v>1541</v>
      </c>
      <c r="F789" s="5" t="s">
        <v>1534</v>
      </c>
      <c r="G789" s="5" t="s">
        <v>1577</v>
      </c>
      <c r="H789" s="5" t="s">
        <v>1681</v>
      </c>
      <c r="I789" s="16">
        <v>42572</v>
      </c>
      <c r="J789" s="16">
        <v>42617</v>
      </c>
      <c r="K789" s="5" t="s">
        <v>1682</v>
      </c>
      <c r="L789" s="5" t="s">
        <v>1546</v>
      </c>
      <c r="M789" s="16">
        <v>34637</v>
      </c>
      <c r="N789" s="5">
        <v>5</v>
      </c>
      <c r="O789" s="5" t="s">
        <v>1539</v>
      </c>
      <c r="P789" s="19">
        <f t="shared" ca="1" si="12"/>
        <v>29.043835616438358</v>
      </c>
      <c r="Q789" s="13" t="s">
        <v>1531</v>
      </c>
      <c r="R789" s="17" t="s">
        <v>1532</v>
      </c>
    </row>
    <row r="790" spans="1:18" ht="15.75" x14ac:dyDescent="0.25">
      <c r="A790" s="5" t="s">
        <v>1669</v>
      </c>
      <c r="B790" s="5">
        <v>41948206</v>
      </c>
      <c r="C790" s="5" t="s">
        <v>1669</v>
      </c>
      <c r="D790" s="5" t="s">
        <v>556</v>
      </c>
      <c r="E790" s="5" t="s">
        <v>1541</v>
      </c>
      <c r="F790" s="5" t="s">
        <v>1534</v>
      </c>
      <c r="G790" s="5" t="s">
        <v>1683</v>
      </c>
      <c r="H790" s="5" t="s">
        <v>1684</v>
      </c>
      <c r="I790" s="16">
        <v>42572</v>
      </c>
      <c r="J790" s="16">
        <v>42617</v>
      </c>
      <c r="K790" s="5" t="s">
        <v>1685</v>
      </c>
      <c r="L790" s="5" t="s">
        <v>1546</v>
      </c>
      <c r="M790" s="16">
        <v>29378</v>
      </c>
      <c r="N790" s="5">
        <v>1</v>
      </c>
      <c r="O790" s="5" t="s">
        <v>1530</v>
      </c>
      <c r="P790" s="19">
        <f t="shared" ca="1" si="12"/>
        <v>43.452054794520549</v>
      </c>
      <c r="Q790" s="13" t="s">
        <v>1531</v>
      </c>
      <c r="R790" s="17" t="s">
        <v>1532</v>
      </c>
    </row>
    <row r="791" spans="1:18" ht="15.75" x14ac:dyDescent="0.25">
      <c r="A791" s="5" t="s">
        <v>1669</v>
      </c>
      <c r="B791" s="5">
        <v>30272556</v>
      </c>
      <c r="C791" s="5" t="s">
        <v>1669</v>
      </c>
      <c r="D791" s="5" t="s">
        <v>378</v>
      </c>
      <c r="E791" s="5" t="s">
        <v>1533</v>
      </c>
      <c r="F791" s="5" t="s">
        <v>1542</v>
      </c>
      <c r="G791" s="5" t="s">
        <v>1526</v>
      </c>
      <c r="H791" s="5" t="s">
        <v>1686</v>
      </c>
      <c r="I791" s="16">
        <v>42767</v>
      </c>
      <c r="J791" s="16">
        <v>42897</v>
      </c>
      <c r="K791" s="5" t="s">
        <v>1687</v>
      </c>
      <c r="L791" s="5" t="s">
        <v>1529</v>
      </c>
      <c r="M791" s="16">
        <v>22296</v>
      </c>
      <c r="N791" s="5">
        <v>9</v>
      </c>
      <c r="O791" s="5" t="s">
        <v>1530</v>
      </c>
      <c r="P791" s="19">
        <f t="shared" ca="1" si="12"/>
        <v>62.854794520547948</v>
      </c>
      <c r="Q791" s="13" t="s">
        <v>1672</v>
      </c>
      <c r="R791" s="17" t="s">
        <v>1548</v>
      </c>
    </row>
    <row r="792" spans="1:18" ht="15.75" x14ac:dyDescent="0.25">
      <c r="A792" s="5" t="s">
        <v>1669</v>
      </c>
      <c r="B792" s="5">
        <v>31400538</v>
      </c>
      <c r="C792" s="5" t="s">
        <v>1669</v>
      </c>
      <c r="D792" s="5" t="s">
        <v>418</v>
      </c>
      <c r="E792" s="5" t="s">
        <v>1541</v>
      </c>
      <c r="F792" s="5" t="s">
        <v>1542</v>
      </c>
      <c r="G792" s="5" t="s">
        <v>1602</v>
      </c>
      <c r="H792" s="5" t="s">
        <v>1688</v>
      </c>
      <c r="I792" s="16">
        <v>42767</v>
      </c>
      <c r="J792" s="16">
        <v>43086</v>
      </c>
      <c r="K792" s="5" t="s">
        <v>1689</v>
      </c>
      <c r="L792" s="5" t="s">
        <v>1546</v>
      </c>
      <c r="M792" s="16">
        <v>21828</v>
      </c>
      <c r="N792" s="5">
        <v>10</v>
      </c>
      <c r="O792" s="5" t="s">
        <v>1530</v>
      </c>
      <c r="P792" s="19">
        <f t="shared" ca="1" si="12"/>
        <v>64.136986301369859</v>
      </c>
      <c r="Q792" s="13" t="s">
        <v>1547</v>
      </c>
      <c r="R792" s="17" t="s">
        <v>1548</v>
      </c>
    </row>
    <row r="793" spans="1:18" ht="15.75" x14ac:dyDescent="0.25">
      <c r="A793" s="5" t="s">
        <v>1669</v>
      </c>
      <c r="B793" s="5">
        <v>24694462</v>
      </c>
      <c r="C793" s="5" t="s">
        <v>1669</v>
      </c>
      <c r="D793" s="5" t="s">
        <v>338</v>
      </c>
      <c r="E793" s="5" t="s">
        <v>1541</v>
      </c>
      <c r="F793" s="5" t="s">
        <v>1542</v>
      </c>
      <c r="G793" s="5" t="s">
        <v>1597</v>
      </c>
      <c r="H793" s="5" t="s">
        <v>1690</v>
      </c>
      <c r="I793" s="16">
        <v>40931</v>
      </c>
      <c r="J793" s="16">
        <v>40976</v>
      </c>
      <c r="K793" s="5" t="s">
        <v>1691</v>
      </c>
      <c r="L793" s="5" t="s">
        <v>1546</v>
      </c>
      <c r="M793" s="16">
        <v>29848</v>
      </c>
      <c r="N793" s="5">
        <v>7</v>
      </c>
      <c r="O793" s="5" t="s">
        <v>1530</v>
      </c>
      <c r="P793" s="19">
        <f t="shared" ca="1" si="12"/>
        <v>42.164383561643838</v>
      </c>
      <c r="Q793" s="13" t="s">
        <v>1672</v>
      </c>
      <c r="R793" s="17" t="s">
        <v>1548</v>
      </c>
    </row>
    <row r="794" spans="1:18" ht="15.75" x14ac:dyDescent="0.25">
      <c r="A794" s="5" t="s">
        <v>1669</v>
      </c>
      <c r="B794" s="5">
        <v>9861084</v>
      </c>
      <c r="C794" s="5" t="s">
        <v>1669</v>
      </c>
      <c r="D794" s="5" t="s">
        <v>67</v>
      </c>
      <c r="E794" s="5" t="s">
        <v>1533</v>
      </c>
      <c r="F794" s="5" t="s">
        <v>1534</v>
      </c>
      <c r="G794" s="5" t="s">
        <v>1618</v>
      </c>
      <c r="H794" s="5" t="s">
        <v>1692</v>
      </c>
      <c r="I794" s="16">
        <v>42767</v>
      </c>
      <c r="J794" s="16">
        <v>42897</v>
      </c>
      <c r="K794" s="5" t="s">
        <v>1693</v>
      </c>
      <c r="L794" s="5" t="s">
        <v>1529</v>
      </c>
      <c r="M794" s="16">
        <v>31197</v>
      </c>
      <c r="N794" s="5">
        <v>12</v>
      </c>
      <c r="O794" s="5" t="s">
        <v>1539</v>
      </c>
      <c r="P794" s="19">
        <f t="shared" ca="1" si="12"/>
        <v>38.468493150684928</v>
      </c>
      <c r="Q794" s="13" t="s">
        <v>1531</v>
      </c>
      <c r="R794" s="17" t="s">
        <v>1538</v>
      </c>
    </row>
    <row r="795" spans="1:18" ht="15.75" x14ac:dyDescent="0.25">
      <c r="A795" s="5" t="s">
        <v>1669</v>
      </c>
      <c r="B795" s="5">
        <v>30405902</v>
      </c>
      <c r="C795" s="5" t="s">
        <v>1669</v>
      </c>
      <c r="D795" s="5" t="s">
        <v>414</v>
      </c>
      <c r="E795" s="5" t="s">
        <v>1562</v>
      </c>
      <c r="F795" s="5" t="s">
        <v>1563</v>
      </c>
      <c r="G795" s="5" t="s">
        <v>1526</v>
      </c>
      <c r="H795" s="5" t="s">
        <v>1686</v>
      </c>
      <c r="I795" s="16">
        <v>42767</v>
      </c>
      <c r="J795" s="16">
        <v>42897</v>
      </c>
      <c r="K795" s="5" t="s">
        <v>1687</v>
      </c>
      <c r="L795" s="5" t="s">
        <v>1567</v>
      </c>
      <c r="M795" s="16">
        <v>29448</v>
      </c>
      <c r="N795" s="5">
        <v>12</v>
      </c>
      <c r="O795" s="5" t="s">
        <v>1530</v>
      </c>
      <c r="P795" s="19">
        <f t="shared" ca="1" si="12"/>
        <v>43.260273972602739</v>
      </c>
      <c r="Q795" s="13" t="s">
        <v>1531</v>
      </c>
      <c r="R795" s="17" t="s">
        <v>1538</v>
      </c>
    </row>
    <row r="796" spans="1:18" ht="15.75" x14ac:dyDescent="0.25">
      <c r="A796" s="5" t="s">
        <v>1669</v>
      </c>
      <c r="B796" s="5">
        <v>42160790</v>
      </c>
      <c r="C796" s="5" t="s">
        <v>1669</v>
      </c>
      <c r="D796" s="5" t="s">
        <v>634</v>
      </c>
      <c r="E796" s="5" t="s">
        <v>1524</v>
      </c>
      <c r="F796" s="5" t="s">
        <v>1534</v>
      </c>
      <c r="G796" s="5" t="s">
        <v>1577</v>
      </c>
      <c r="H796" s="5" t="s">
        <v>1681</v>
      </c>
      <c r="I796" s="16">
        <v>42767</v>
      </c>
      <c r="J796" s="16">
        <v>42897</v>
      </c>
      <c r="K796" s="5" t="s">
        <v>1682</v>
      </c>
      <c r="L796" s="5" t="s">
        <v>1529</v>
      </c>
      <c r="M796" s="16">
        <v>30974</v>
      </c>
      <c r="N796" s="5">
        <v>19</v>
      </c>
      <c r="O796" s="5" t="s">
        <v>1530</v>
      </c>
      <c r="P796" s="19">
        <f t="shared" ca="1" si="12"/>
        <v>39.079452054794523</v>
      </c>
      <c r="Q796" s="13" t="s">
        <v>1531</v>
      </c>
      <c r="R796" s="17" t="s">
        <v>1532</v>
      </c>
    </row>
    <row r="797" spans="1:18" ht="15.75" x14ac:dyDescent="0.25">
      <c r="A797" s="5" t="s">
        <v>1669</v>
      </c>
      <c r="B797" s="5">
        <v>31396944</v>
      </c>
      <c r="C797" s="5" t="s">
        <v>1669</v>
      </c>
      <c r="D797" s="5" t="s">
        <v>417</v>
      </c>
      <c r="E797" s="5" t="s">
        <v>1541</v>
      </c>
      <c r="F797" s="5" t="s">
        <v>1542</v>
      </c>
      <c r="G797" s="5" t="s">
        <v>1526</v>
      </c>
      <c r="H797" s="5" t="s">
        <v>1686</v>
      </c>
      <c r="I797" s="16">
        <v>42767</v>
      </c>
      <c r="J797" s="16">
        <v>43086</v>
      </c>
      <c r="K797" s="5" t="s">
        <v>1687</v>
      </c>
      <c r="L797" s="5" t="s">
        <v>1546</v>
      </c>
      <c r="M797" s="16">
        <v>37176</v>
      </c>
      <c r="N797" s="5">
        <v>34</v>
      </c>
      <c r="O797" s="5" t="s">
        <v>1530</v>
      </c>
      <c r="P797" s="19">
        <f t="shared" ca="1" si="12"/>
        <v>22.087671232876712</v>
      </c>
      <c r="Q797" s="13" t="s">
        <v>1549</v>
      </c>
      <c r="R797" s="17" t="s">
        <v>1532</v>
      </c>
    </row>
    <row r="798" spans="1:18" ht="15.75" x14ac:dyDescent="0.25">
      <c r="A798" s="5" t="s">
        <v>1669</v>
      </c>
      <c r="B798" s="5">
        <v>10113018</v>
      </c>
      <c r="C798" s="5" t="s">
        <v>1669</v>
      </c>
      <c r="D798" s="5" t="s">
        <v>119</v>
      </c>
      <c r="E798" s="5" t="s">
        <v>1541</v>
      </c>
      <c r="F798" s="5" t="s">
        <v>1534</v>
      </c>
      <c r="G798" s="5" t="s">
        <v>1694</v>
      </c>
      <c r="H798" s="5" t="s">
        <v>1695</v>
      </c>
      <c r="I798" s="16">
        <v>42767</v>
      </c>
      <c r="J798" s="16">
        <v>42897</v>
      </c>
      <c r="K798" s="5" t="s">
        <v>1693</v>
      </c>
      <c r="L798" s="5" t="s">
        <v>1546</v>
      </c>
      <c r="M798" s="16">
        <v>23269</v>
      </c>
      <c r="N798" s="5">
        <v>12</v>
      </c>
      <c r="O798" s="5" t="s">
        <v>1539</v>
      </c>
      <c r="P798" s="19">
        <f t="shared" ca="1" si="12"/>
        <v>60.18904109589041</v>
      </c>
      <c r="Q798" s="13" t="s">
        <v>1531</v>
      </c>
      <c r="R798" s="17" t="s">
        <v>1538</v>
      </c>
    </row>
    <row r="799" spans="1:18" ht="15.75" x14ac:dyDescent="0.25">
      <c r="A799" s="5" t="s">
        <v>1669</v>
      </c>
      <c r="B799" s="5">
        <v>93292159</v>
      </c>
      <c r="C799" s="5" t="s">
        <v>1669</v>
      </c>
      <c r="D799" s="5" t="s">
        <v>1291</v>
      </c>
      <c r="E799" s="5" t="s">
        <v>1562</v>
      </c>
      <c r="F799" s="5" t="s">
        <v>1563</v>
      </c>
      <c r="G799" s="5" t="s">
        <v>1597</v>
      </c>
      <c r="H799" s="5" t="s">
        <v>1690</v>
      </c>
      <c r="I799" s="16">
        <v>42768</v>
      </c>
      <c r="J799" s="16">
        <v>42897</v>
      </c>
      <c r="K799" s="5" t="s">
        <v>1691</v>
      </c>
      <c r="L799" s="5" t="s">
        <v>1567</v>
      </c>
      <c r="M799" s="16">
        <v>25824</v>
      </c>
      <c r="N799" s="5">
        <v>4</v>
      </c>
      <c r="O799" s="5" t="s">
        <v>1539</v>
      </c>
      <c r="P799" s="19">
        <f t="shared" ca="1" si="12"/>
        <v>53.18904109589041</v>
      </c>
      <c r="Q799" s="13" t="s">
        <v>1531</v>
      </c>
      <c r="R799" s="17" t="s">
        <v>1532</v>
      </c>
    </row>
    <row r="800" spans="1:18" ht="15.75" x14ac:dyDescent="0.25">
      <c r="A800" s="5" t="s">
        <v>1669</v>
      </c>
      <c r="B800" s="5">
        <v>63482615</v>
      </c>
      <c r="C800" s="5" t="s">
        <v>1669</v>
      </c>
      <c r="D800" s="5" t="s">
        <v>922</v>
      </c>
      <c r="E800" s="5" t="s">
        <v>1541</v>
      </c>
      <c r="F800" s="5" t="s">
        <v>1542</v>
      </c>
      <c r="G800" s="5" t="s">
        <v>1577</v>
      </c>
      <c r="H800" s="5" t="s">
        <v>1681</v>
      </c>
      <c r="I800" s="16">
        <v>40931</v>
      </c>
      <c r="J800" s="16">
        <v>40976</v>
      </c>
      <c r="K800" s="5" t="s">
        <v>1682</v>
      </c>
      <c r="L800" s="5" t="s">
        <v>1546</v>
      </c>
      <c r="M800" s="16">
        <v>26665</v>
      </c>
      <c r="N800" s="5">
        <v>8</v>
      </c>
      <c r="O800" s="5" t="s">
        <v>1530</v>
      </c>
      <c r="P800" s="19">
        <f t="shared" ca="1" si="12"/>
        <v>50.884931506849313</v>
      </c>
      <c r="Q800" s="13" t="s">
        <v>1547</v>
      </c>
      <c r="R800" s="17" t="s">
        <v>1532</v>
      </c>
    </row>
    <row r="801" spans="1:18" ht="15.75" x14ac:dyDescent="0.25">
      <c r="A801" s="5" t="s">
        <v>1669</v>
      </c>
      <c r="B801" s="5">
        <v>42127872</v>
      </c>
      <c r="C801" s="5" t="s">
        <v>1669</v>
      </c>
      <c r="D801" s="5" t="s">
        <v>595</v>
      </c>
      <c r="E801" s="5" t="s">
        <v>1541</v>
      </c>
      <c r="F801" s="5" t="s">
        <v>1534</v>
      </c>
      <c r="G801" s="5" t="s">
        <v>1556</v>
      </c>
      <c r="H801" s="5" t="s">
        <v>1696</v>
      </c>
      <c r="I801" s="16">
        <v>42767</v>
      </c>
      <c r="J801" s="16">
        <v>42897</v>
      </c>
      <c r="K801" s="5" t="s">
        <v>1697</v>
      </c>
      <c r="L801" s="5" t="s">
        <v>1546</v>
      </c>
      <c r="M801" s="16">
        <v>28589</v>
      </c>
      <c r="N801" s="5">
        <v>7</v>
      </c>
      <c r="O801" s="5" t="s">
        <v>1530</v>
      </c>
      <c r="P801" s="19">
        <f t="shared" ca="1" si="12"/>
        <v>45.613698630136987</v>
      </c>
      <c r="Q801" s="13" t="s">
        <v>1531</v>
      </c>
      <c r="R801" s="17" t="s">
        <v>1532</v>
      </c>
    </row>
    <row r="802" spans="1:18" ht="15.75" x14ac:dyDescent="0.25">
      <c r="A802" s="5" t="s">
        <v>1669</v>
      </c>
      <c r="B802" s="5">
        <v>42147565</v>
      </c>
      <c r="C802" s="5" t="s">
        <v>1669</v>
      </c>
      <c r="D802" s="5" t="s">
        <v>618</v>
      </c>
      <c r="E802" s="5" t="s">
        <v>1533</v>
      </c>
      <c r="F802" s="5" t="s">
        <v>1534</v>
      </c>
      <c r="G802" s="5" t="s">
        <v>1526</v>
      </c>
      <c r="H802" s="5" t="s">
        <v>1686</v>
      </c>
      <c r="I802" s="16">
        <v>42767</v>
      </c>
      <c r="J802" s="16">
        <v>42897</v>
      </c>
      <c r="K802" s="5" t="s">
        <v>1687</v>
      </c>
      <c r="L802" s="5" t="s">
        <v>1529</v>
      </c>
      <c r="M802" s="16">
        <v>30034</v>
      </c>
      <c r="N802" s="5">
        <v>7</v>
      </c>
      <c r="O802" s="5" t="s">
        <v>1530</v>
      </c>
      <c r="P802" s="19">
        <f t="shared" ca="1" si="12"/>
        <v>41.654794520547945</v>
      </c>
      <c r="Q802" s="13" t="s">
        <v>1531</v>
      </c>
      <c r="R802" s="17" t="s">
        <v>1532</v>
      </c>
    </row>
    <row r="803" spans="1:18" ht="15.75" x14ac:dyDescent="0.25">
      <c r="A803" s="5" t="s">
        <v>1669</v>
      </c>
      <c r="B803" s="5">
        <v>30391072</v>
      </c>
      <c r="C803" s="5" t="s">
        <v>1669</v>
      </c>
      <c r="D803" s="5" t="s">
        <v>406</v>
      </c>
      <c r="E803" s="5" t="s">
        <v>1533</v>
      </c>
      <c r="F803" s="5" t="s">
        <v>1534</v>
      </c>
      <c r="G803" s="5" t="s">
        <v>1556</v>
      </c>
      <c r="H803" s="5" t="s">
        <v>1696</v>
      </c>
      <c r="I803" s="16">
        <v>42767</v>
      </c>
      <c r="J803" s="16">
        <v>42897</v>
      </c>
      <c r="K803" s="5" t="s">
        <v>1697</v>
      </c>
      <c r="L803" s="5" t="s">
        <v>1529</v>
      </c>
      <c r="M803" s="16">
        <v>28094</v>
      </c>
      <c r="N803" s="5">
        <v>4</v>
      </c>
      <c r="O803" s="5" t="s">
        <v>1530</v>
      </c>
      <c r="P803" s="19">
        <f t="shared" ca="1" si="12"/>
        <v>46.969863013698628</v>
      </c>
      <c r="Q803" s="13" t="s">
        <v>1531</v>
      </c>
      <c r="R803" s="17" t="s">
        <v>1532</v>
      </c>
    </row>
    <row r="804" spans="1:18" ht="15.75" x14ac:dyDescent="0.25">
      <c r="A804" s="5" t="s">
        <v>1669</v>
      </c>
      <c r="B804" s="5">
        <v>10024547</v>
      </c>
      <c r="C804" s="5" t="s">
        <v>1669</v>
      </c>
      <c r="D804" s="5" t="s">
        <v>102</v>
      </c>
      <c r="E804" s="5" t="s">
        <v>1533</v>
      </c>
      <c r="F804" s="5" t="s">
        <v>1534</v>
      </c>
      <c r="G804" s="5" t="s">
        <v>1698</v>
      </c>
      <c r="H804" s="5" t="s">
        <v>1699</v>
      </c>
      <c r="I804" s="16">
        <v>42769</v>
      </c>
      <c r="J804" s="16">
        <v>42897</v>
      </c>
      <c r="K804" s="5" t="s">
        <v>1700</v>
      </c>
      <c r="L804" s="5" t="s">
        <v>1529</v>
      </c>
      <c r="M804" s="16">
        <v>27547</v>
      </c>
      <c r="N804" s="5">
        <v>1</v>
      </c>
      <c r="O804" s="5" t="s">
        <v>1539</v>
      </c>
      <c r="P804" s="19">
        <f t="shared" ca="1" si="12"/>
        <v>48.468493150684928</v>
      </c>
      <c r="Q804" s="13" t="s">
        <v>1531</v>
      </c>
      <c r="R804" s="17" t="s">
        <v>1548</v>
      </c>
    </row>
    <row r="805" spans="1:18" ht="15.75" x14ac:dyDescent="0.25">
      <c r="A805" s="5" t="s">
        <v>1669</v>
      </c>
      <c r="B805" s="5">
        <v>9860700</v>
      </c>
      <c r="C805" s="5" t="s">
        <v>1669</v>
      </c>
      <c r="D805" s="5" t="s">
        <v>66</v>
      </c>
      <c r="E805" s="5" t="s">
        <v>1562</v>
      </c>
      <c r="F805" s="5" t="s">
        <v>1634</v>
      </c>
      <c r="G805" s="5" t="s">
        <v>1635</v>
      </c>
      <c r="H805" s="5" t="s">
        <v>1701</v>
      </c>
      <c r="I805" s="16">
        <v>42767</v>
      </c>
      <c r="J805" s="16">
        <v>42897</v>
      </c>
      <c r="K805" s="5" t="s">
        <v>1702</v>
      </c>
      <c r="L805" s="5" t="s">
        <v>1638</v>
      </c>
      <c r="M805" s="16">
        <v>31204</v>
      </c>
      <c r="N805" s="5">
        <v>17</v>
      </c>
      <c r="O805" s="5" t="s">
        <v>1539</v>
      </c>
      <c r="P805" s="19">
        <f t="shared" ca="1" si="12"/>
        <v>38.449315068493149</v>
      </c>
      <c r="Q805" s="13" t="s">
        <v>1531</v>
      </c>
      <c r="R805" s="17" t="s">
        <v>1538</v>
      </c>
    </row>
    <row r="806" spans="1:18" ht="15.75" x14ac:dyDescent="0.25">
      <c r="A806" s="5" t="s">
        <v>1669</v>
      </c>
      <c r="B806" s="5">
        <v>9872334</v>
      </c>
      <c r="C806" s="5" t="s">
        <v>1669</v>
      </c>
      <c r="D806" s="5" t="s">
        <v>73</v>
      </c>
      <c r="E806" s="5" t="s">
        <v>1533</v>
      </c>
      <c r="F806" s="5" t="s">
        <v>1534</v>
      </c>
      <c r="G806" s="5" t="s">
        <v>1660</v>
      </c>
      <c r="H806" s="5" t="s">
        <v>1703</v>
      </c>
      <c r="I806" s="16">
        <v>42572</v>
      </c>
      <c r="J806" s="16">
        <v>42617</v>
      </c>
      <c r="K806" s="5" t="s">
        <v>1704</v>
      </c>
      <c r="L806" s="5" t="s">
        <v>1529</v>
      </c>
      <c r="M806" s="16">
        <v>29934</v>
      </c>
      <c r="N806" s="5">
        <v>5</v>
      </c>
      <c r="O806" s="5" t="s">
        <v>1539</v>
      </c>
      <c r="P806" s="19">
        <f t="shared" ca="1" si="12"/>
        <v>41.92876712328767</v>
      </c>
      <c r="Q806" s="13" t="s">
        <v>1531</v>
      </c>
      <c r="R806" s="17" t="s">
        <v>1548</v>
      </c>
    </row>
    <row r="807" spans="1:18" ht="15.75" x14ac:dyDescent="0.25">
      <c r="A807" s="5" t="s">
        <v>1669</v>
      </c>
      <c r="B807" s="5">
        <v>10015727</v>
      </c>
      <c r="C807" s="5" t="s">
        <v>1669</v>
      </c>
      <c r="D807" s="5" t="s">
        <v>89</v>
      </c>
      <c r="E807" s="5" t="s">
        <v>1562</v>
      </c>
      <c r="F807" s="5" t="s">
        <v>1563</v>
      </c>
      <c r="G807" s="5" t="s">
        <v>1613</v>
      </c>
      <c r="H807" s="5" t="s">
        <v>1705</v>
      </c>
      <c r="I807" s="16">
        <v>42767</v>
      </c>
      <c r="J807" s="16">
        <v>42897</v>
      </c>
      <c r="K807" s="5" t="s">
        <v>1706</v>
      </c>
      <c r="L807" s="5" t="s">
        <v>1567</v>
      </c>
      <c r="M807" s="16">
        <v>26638</v>
      </c>
      <c r="N807" s="5">
        <v>19</v>
      </c>
      <c r="O807" s="5" t="s">
        <v>1539</v>
      </c>
      <c r="P807" s="19">
        <f t="shared" ca="1" si="12"/>
        <v>50.958904109589042</v>
      </c>
      <c r="Q807" s="13" t="s">
        <v>1531</v>
      </c>
      <c r="R807" s="17" t="s">
        <v>1538</v>
      </c>
    </row>
    <row r="808" spans="1:18" ht="15.75" x14ac:dyDescent="0.25">
      <c r="A808" s="5" t="s">
        <v>1669</v>
      </c>
      <c r="B808" s="5">
        <v>42141883</v>
      </c>
      <c r="C808" s="5" t="s">
        <v>1669</v>
      </c>
      <c r="D808" s="5" t="s">
        <v>609</v>
      </c>
      <c r="E808" s="5" t="s">
        <v>1541</v>
      </c>
      <c r="F808" s="5" t="s">
        <v>1542</v>
      </c>
      <c r="G808" s="5" t="s">
        <v>1568</v>
      </c>
      <c r="H808" s="5" t="s">
        <v>1707</v>
      </c>
      <c r="I808" s="16">
        <v>42394</v>
      </c>
      <c r="J808" s="16">
        <v>42439</v>
      </c>
      <c r="K808" s="5" t="s">
        <v>1693</v>
      </c>
      <c r="L808" s="5" t="s">
        <v>1546</v>
      </c>
      <c r="M808" s="16">
        <v>29617</v>
      </c>
      <c r="N808" s="5">
        <v>16</v>
      </c>
      <c r="O808" s="5" t="s">
        <v>1530</v>
      </c>
      <c r="P808" s="19">
        <f t="shared" ca="1" si="12"/>
        <v>42.797260273972604</v>
      </c>
      <c r="Q808" s="13" t="s">
        <v>1547</v>
      </c>
      <c r="R808" s="17" t="s">
        <v>1532</v>
      </c>
    </row>
    <row r="809" spans="1:18" ht="15.75" x14ac:dyDescent="0.25">
      <c r="A809" s="5" t="s">
        <v>1669</v>
      </c>
      <c r="B809" s="5">
        <v>42093934</v>
      </c>
      <c r="C809" s="5" t="s">
        <v>1669</v>
      </c>
      <c r="D809" s="5" t="s">
        <v>579</v>
      </c>
      <c r="E809" s="5" t="s">
        <v>1541</v>
      </c>
      <c r="F809" s="5" t="s">
        <v>1542</v>
      </c>
      <c r="G809" s="5" t="s">
        <v>1556</v>
      </c>
      <c r="H809" s="5" t="s">
        <v>1696</v>
      </c>
      <c r="I809" s="16">
        <v>42394</v>
      </c>
      <c r="J809" s="16">
        <v>42439</v>
      </c>
      <c r="K809" s="5" t="s">
        <v>1697</v>
      </c>
      <c r="L809" s="5" t="s">
        <v>1546</v>
      </c>
      <c r="M809" s="16">
        <v>25570</v>
      </c>
      <c r="N809" s="5">
        <v>7</v>
      </c>
      <c r="O809" s="5" t="s">
        <v>1530</v>
      </c>
      <c r="P809" s="19">
        <f t="shared" ca="1" si="12"/>
        <v>53.884931506849313</v>
      </c>
      <c r="Q809" s="13" t="s">
        <v>1549</v>
      </c>
      <c r="R809" s="17" t="s">
        <v>1532</v>
      </c>
    </row>
    <row r="810" spans="1:18" ht="15.75" x14ac:dyDescent="0.25">
      <c r="A810" s="5" t="s">
        <v>1669</v>
      </c>
      <c r="B810" s="5">
        <v>42140073</v>
      </c>
      <c r="C810" s="5" t="s">
        <v>1669</v>
      </c>
      <c r="D810" s="5" t="s">
        <v>607</v>
      </c>
      <c r="E810" s="5" t="s">
        <v>1541</v>
      </c>
      <c r="F810" s="5" t="s">
        <v>1542</v>
      </c>
      <c r="G810" s="5" t="s">
        <v>1526</v>
      </c>
      <c r="H810" s="5" t="s">
        <v>1686</v>
      </c>
      <c r="I810" s="16">
        <v>42767</v>
      </c>
      <c r="J810" s="16">
        <v>42888</v>
      </c>
      <c r="K810" s="5" t="s">
        <v>1687</v>
      </c>
      <c r="L810" s="5" t="s">
        <v>1546</v>
      </c>
      <c r="M810" s="16">
        <v>29461</v>
      </c>
      <c r="N810" s="5">
        <v>3</v>
      </c>
      <c r="O810" s="5" t="s">
        <v>1530</v>
      </c>
      <c r="P810" s="19">
        <f t="shared" ca="1" si="12"/>
        <v>43.224657534246575</v>
      </c>
      <c r="Q810" s="13" t="s">
        <v>1549</v>
      </c>
      <c r="R810" s="17" t="s">
        <v>1532</v>
      </c>
    </row>
    <row r="811" spans="1:18" ht="15.75" x14ac:dyDescent="0.25">
      <c r="A811" s="5" t="s">
        <v>1669</v>
      </c>
      <c r="B811" s="5">
        <v>10117405</v>
      </c>
      <c r="C811" s="5" t="s">
        <v>1669</v>
      </c>
      <c r="D811" s="5" t="s">
        <v>121</v>
      </c>
      <c r="E811" s="5" t="s">
        <v>1562</v>
      </c>
      <c r="F811" s="5" t="s">
        <v>1563</v>
      </c>
      <c r="G811" s="5" t="s">
        <v>1677</v>
      </c>
      <c r="H811" s="5" t="s">
        <v>1708</v>
      </c>
      <c r="I811" s="16">
        <v>42812</v>
      </c>
      <c r="J811" s="16">
        <v>42959</v>
      </c>
      <c r="K811" s="5" t="s">
        <v>1709</v>
      </c>
      <c r="L811" s="5" t="s">
        <v>1587</v>
      </c>
      <c r="M811" s="16">
        <v>23786</v>
      </c>
      <c r="N811" s="5">
        <v>24</v>
      </c>
      <c r="O811" s="5" t="s">
        <v>1539</v>
      </c>
      <c r="P811" s="19">
        <f t="shared" ca="1" si="12"/>
        <v>58.772602739726025</v>
      </c>
      <c r="Q811" s="13" t="s">
        <v>1531</v>
      </c>
      <c r="R811" s="17" t="s">
        <v>1548</v>
      </c>
    </row>
    <row r="812" spans="1:18" ht="15.75" x14ac:dyDescent="0.25">
      <c r="A812" s="5" t="s">
        <v>1669</v>
      </c>
      <c r="B812" s="5">
        <v>29329035</v>
      </c>
      <c r="C812" s="5" t="s">
        <v>1669</v>
      </c>
      <c r="D812" s="5" t="s">
        <v>369</v>
      </c>
      <c r="E812" s="5" t="s">
        <v>1562</v>
      </c>
      <c r="F812" s="5" t="s">
        <v>1563</v>
      </c>
      <c r="G812" s="5" t="s">
        <v>1526</v>
      </c>
      <c r="H812" s="5" t="s">
        <v>1686</v>
      </c>
      <c r="I812" s="16">
        <v>42767</v>
      </c>
      <c r="J812" s="16">
        <v>42897</v>
      </c>
      <c r="K812" s="5" t="s">
        <v>1687</v>
      </c>
      <c r="L812" s="5" t="s">
        <v>1567</v>
      </c>
      <c r="M812" s="16">
        <v>23216</v>
      </c>
      <c r="N812" s="5">
        <v>15</v>
      </c>
      <c r="O812" s="5" t="s">
        <v>1530</v>
      </c>
      <c r="P812" s="19">
        <f t="shared" ca="1" si="12"/>
        <v>60.334246575342469</v>
      </c>
      <c r="Q812" s="13" t="s">
        <v>1531</v>
      </c>
      <c r="R812" s="17" t="s">
        <v>1532</v>
      </c>
    </row>
    <row r="813" spans="1:18" ht="15.75" x14ac:dyDescent="0.25">
      <c r="A813" s="5" t="s">
        <v>1669</v>
      </c>
      <c r="B813" s="5">
        <v>42114106</v>
      </c>
      <c r="C813" s="5" t="s">
        <v>1669</v>
      </c>
      <c r="D813" s="5" t="s">
        <v>586</v>
      </c>
      <c r="E813" s="5" t="s">
        <v>1562</v>
      </c>
      <c r="F813" s="5" t="s">
        <v>1563</v>
      </c>
      <c r="G813" s="5" t="s">
        <v>1526</v>
      </c>
      <c r="H813" s="5" t="s">
        <v>1686</v>
      </c>
      <c r="I813" s="16">
        <v>42767</v>
      </c>
      <c r="J813" s="16">
        <v>42897</v>
      </c>
      <c r="K813" s="5" t="s">
        <v>1687</v>
      </c>
      <c r="L813" s="5" t="s">
        <v>1567</v>
      </c>
      <c r="M813" s="16">
        <v>27722</v>
      </c>
      <c r="N813" s="5">
        <v>8</v>
      </c>
      <c r="O813" s="5" t="s">
        <v>1530</v>
      </c>
      <c r="P813" s="19">
        <f t="shared" ca="1" si="12"/>
        <v>47.989041095890414</v>
      </c>
      <c r="Q813" s="13" t="s">
        <v>1531</v>
      </c>
      <c r="R813" s="17" t="s">
        <v>1532</v>
      </c>
    </row>
    <row r="814" spans="1:18" ht="15.75" x14ac:dyDescent="0.25">
      <c r="A814" s="5" t="s">
        <v>1669</v>
      </c>
      <c r="B814" s="5">
        <v>38644587</v>
      </c>
      <c r="C814" s="5" t="s">
        <v>1669</v>
      </c>
      <c r="D814" s="5" t="s">
        <v>483</v>
      </c>
      <c r="E814" s="5" t="s">
        <v>1541</v>
      </c>
      <c r="F814" s="5" t="s">
        <v>1534</v>
      </c>
      <c r="G814" s="5" t="s">
        <v>1710</v>
      </c>
      <c r="H814" s="5" t="s">
        <v>1711</v>
      </c>
      <c r="I814" s="16">
        <v>42767</v>
      </c>
      <c r="J814" s="16">
        <v>42897</v>
      </c>
      <c r="K814" s="5" t="s">
        <v>1712</v>
      </c>
      <c r="L814" s="5" t="s">
        <v>1546</v>
      </c>
      <c r="M814" s="16">
        <v>31106</v>
      </c>
      <c r="N814" s="5">
        <v>2</v>
      </c>
      <c r="O814" s="5" t="s">
        <v>1530</v>
      </c>
      <c r="P814" s="19">
        <f t="shared" ca="1" si="12"/>
        <v>38.717808219178082</v>
      </c>
      <c r="Q814" s="13" t="s">
        <v>1531</v>
      </c>
      <c r="R814" s="17" t="s">
        <v>1548</v>
      </c>
    </row>
    <row r="815" spans="1:18" ht="15.75" x14ac:dyDescent="0.25">
      <c r="A815" s="5" t="s">
        <v>1669</v>
      </c>
      <c r="B815" s="5">
        <v>42030681</v>
      </c>
      <c r="C815" s="5" t="s">
        <v>1669</v>
      </c>
      <c r="D815" s="5" t="s">
        <v>565</v>
      </c>
      <c r="E815" s="5" t="s">
        <v>1533</v>
      </c>
      <c r="F815" s="5" t="s">
        <v>1534</v>
      </c>
      <c r="G815" s="5" t="s">
        <v>1526</v>
      </c>
      <c r="H815" s="5" t="s">
        <v>1686</v>
      </c>
      <c r="I815" s="16">
        <v>42767</v>
      </c>
      <c r="J815" s="16">
        <v>42897</v>
      </c>
      <c r="K815" s="5" t="s">
        <v>1687</v>
      </c>
      <c r="L815" s="5" t="s">
        <v>1529</v>
      </c>
      <c r="M815" s="16">
        <v>29711</v>
      </c>
      <c r="N815" s="5">
        <v>11</v>
      </c>
      <c r="O815" s="5" t="s">
        <v>1530</v>
      </c>
      <c r="P815" s="19">
        <f t="shared" ca="1" si="12"/>
        <v>42.539726027397258</v>
      </c>
      <c r="Q815" s="13" t="s">
        <v>1531</v>
      </c>
      <c r="R815" s="17" t="s">
        <v>1538</v>
      </c>
    </row>
    <row r="816" spans="1:18" ht="15.75" x14ac:dyDescent="0.25">
      <c r="A816" s="5" t="s">
        <v>1669</v>
      </c>
      <c r="B816" s="5">
        <v>10123080</v>
      </c>
      <c r="C816" s="5" t="s">
        <v>1669</v>
      </c>
      <c r="D816" s="5" t="s">
        <v>126</v>
      </c>
      <c r="E816" s="5" t="s">
        <v>1562</v>
      </c>
      <c r="F816" s="5" t="s">
        <v>1563</v>
      </c>
      <c r="G816" s="5" t="s">
        <v>1683</v>
      </c>
      <c r="H816" s="5" t="s">
        <v>1684</v>
      </c>
      <c r="I816" s="16">
        <v>42767</v>
      </c>
      <c r="J816" s="16">
        <v>42897</v>
      </c>
      <c r="K816" s="5" t="s">
        <v>1685</v>
      </c>
      <c r="L816" s="5" t="s">
        <v>1587</v>
      </c>
      <c r="M816" s="16">
        <v>24319</v>
      </c>
      <c r="N816" s="5">
        <v>4</v>
      </c>
      <c r="O816" s="5" t="s">
        <v>1539</v>
      </c>
      <c r="P816" s="19">
        <f t="shared" ca="1" si="12"/>
        <v>57.31232876712329</v>
      </c>
      <c r="Q816" s="13" t="s">
        <v>1531</v>
      </c>
      <c r="R816" s="17" t="s">
        <v>1532</v>
      </c>
    </row>
    <row r="817" spans="1:18" ht="15.75" x14ac:dyDescent="0.25">
      <c r="A817" s="5" t="s">
        <v>1669</v>
      </c>
      <c r="B817" s="5">
        <v>31430505</v>
      </c>
      <c r="C817" s="5" t="s">
        <v>1669</v>
      </c>
      <c r="D817" s="5" t="s">
        <v>425</v>
      </c>
      <c r="E817" s="5" t="s">
        <v>1533</v>
      </c>
      <c r="F817" s="5" t="s">
        <v>1534</v>
      </c>
      <c r="G817" s="5" t="s">
        <v>1526</v>
      </c>
      <c r="H817" s="5" t="s">
        <v>1686</v>
      </c>
      <c r="I817" s="16">
        <v>42767</v>
      </c>
      <c r="J817" s="16">
        <v>42897</v>
      </c>
      <c r="K817" s="5" t="s">
        <v>1687</v>
      </c>
      <c r="L817" s="5" t="s">
        <v>1529</v>
      </c>
      <c r="M817" s="16">
        <v>29843</v>
      </c>
      <c r="N817" s="5">
        <v>4</v>
      </c>
      <c r="O817" s="5" t="s">
        <v>1530</v>
      </c>
      <c r="P817" s="19">
        <f t="shared" ca="1" si="12"/>
        <v>42.178082191780824</v>
      </c>
      <c r="Q817" s="13" t="s">
        <v>1531</v>
      </c>
      <c r="R817" s="17" t="s">
        <v>1532</v>
      </c>
    </row>
    <row r="818" spans="1:18" ht="15.75" x14ac:dyDescent="0.25">
      <c r="A818" s="5" t="s">
        <v>1669</v>
      </c>
      <c r="B818" s="5">
        <v>42117257</v>
      </c>
      <c r="C818" s="5" t="s">
        <v>1669</v>
      </c>
      <c r="D818" s="5" t="s">
        <v>588</v>
      </c>
      <c r="E818" s="5" t="s">
        <v>1562</v>
      </c>
      <c r="F818" s="5" t="s">
        <v>1563</v>
      </c>
      <c r="G818" s="5" t="s">
        <v>1710</v>
      </c>
      <c r="H818" s="5" t="s">
        <v>1711</v>
      </c>
      <c r="I818" s="16">
        <v>42767</v>
      </c>
      <c r="J818" s="16">
        <v>42897</v>
      </c>
      <c r="K818" s="5" t="s">
        <v>1712</v>
      </c>
      <c r="L818" s="5" t="s">
        <v>1567</v>
      </c>
      <c r="M818" s="16">
        <v>27734</v>
      </c>
      <c r="N818" s="5">
        <v>10</v>
      </c>
      <c r="O818" s="5" t="s">
        <v>1530</v>
      </c>
      <c r="P818" s="19">
        <f t="shared" ca="1" si="12"/>
        <v>47.956164383561642</v>
      </c>
      <c r="Q818" s="13" t="s">
        <v>1531</v>
      </c>
      <c r="R818" s="17" t="s">
        <v>1532</v>
      </c>
    </row>
    <row r="819" spans="1:18" ht="15.75" x14ac:dyDescent="0.25">
      <c r="A819" s="5" t="s">
        <v>1669</v>
      </c>
      <c r="B819" s="5">
        <v>10012980</v>
      </c>
      <c r="C819" s="5" t="s">
        <v>1669</v>
      </c>
      <c r="D819" s="5" t="s">
        <v>86</v>
      </c>
      <c r="E819" s="5" t="s">
        <v>1541</v>
      </c>
      <c r="F819" s="5" t="s">
        <v>1534</v>
      </c>
      <c r="G819" s="5" t="s">
        <v>1629</v>
      </c>
      <c r="H819" s="5" t="s">
        <v>1713</v>
      </c>
      <c r="I819" s="16">
        <v>42767</v>
      </c>
      <c r="J819" s="16">
        <v>42897</v>
      </c>
      <c r="K819" s="5" t="s">
        <v>1714</v>
      </c>
      <c r="L819" s="5" t="s">
        <v>1546</v>
      </c>
      <c r="M819" s="16">
        <v>29084</v>
      </c>
      <c r="N819" s="5">
        <v>2</v>
      </c>
      <c r="O819" s="5" t="s">
        <v>1539</v>
      </c>
      <c r="P819" s="19">
        <f t="shared" ca="1" si="12"/>
        <v>44.257534246575339</v>
      </c>
      <c r="Q819" s="13" t="s">
        <v>1531</v>
      </c>
      <c r="R819" s="17" t="s">
        <v>1663</v>
      </c>
    </row>
    <row r="820" spans="1:18" ht="15.75" x14ac:dyDescent="0.25">
      <c r="A820" s="5" t="s">
        <v>1669</v>
      </c>
      <c r="B820" s="5">
        <v>66999377</v>
      </c>
      <c r="C820" s="5" t="s">
        <v>1669</v>
      </c>
      <c r="D820" s="5" t="s">
        <v>938</v>
      </c>
      <c r="E820" s="5" t="s">
        <v>1533</v>
      </c>
      <c r="F820" s="5" t="s">
        <v>1534</v>
      </c>
      <c r="G820" s="5" t="s">
        <v>1526</v>
      </c>
      <c r="H820" s="5" t="s">
        <v>1686</v>
      </c>
      <c r="I820" s="16">
        <v>42767</v>
      </c>
      <c r="J820" s="16">
        <v>42897</v>
      </c>
      <c r="K820" s="5" t="s">
        <v>1687</v>
      </c>
      <c r="L820" s="5" t="s">
        <v>1529</v>
      </c>
      <c r="M820" s="16">
        <v>28222</v>
      </c>
      <c r="N820" s="5">
        <v>9</v>
      </c>
      <c r="O820" s="5" t="s">
        <v>1530</v>
      </c>
      <c r="P820" s="19">
        <f t="shared" ca="1" si="12"/>
        <v>46.61917808219178</v>
      </c>
      <c r="Q820" s="13" t="s">
        <v>1531</v>
      </c>
      <c r="R820" s="17" t="s">
        <v>1532</v>
      </c>
    </row>
    <row r="821" spans="1:18" ht="15.75" x14ac:dyDescent="0.25">
      <c r="A821" s="5" t="s">
        <v>1669</v>
      </c>
      <c r="B821" s="5">
        <v>18522667</v>
      </c>
      <c r="C821" s="5" t="s">
        <v>1669</v>
      </c>
      <c r="D821" s="5" t="s">
        <v>246</v>
      </c>
      <c r="E821" s="5" t="s">
        <v>1541</v>
      </c>
      <c r="F821" s="5" t="s">
        <v>1534</v>
      </c>
      <c r="G821" s="5" t="s">
        <v>1543</v>
      </c>
      <c r="H821" s="5" t="s">
        <v>1715</v>
      </c>
      <c r="I821" s="16">
        <v>42767</v>
      </c>
      <c r="J821" s="16">
        <v>42897</v>
      </c>
      <c r="K821" s="5" t="s">
        <v>1716</v>
      </c>
      <c r="L821" s="5" t="s">
        <v>1546</v>
      </c>
      <c r="M821" s="16">
        <v>31004</v>
      </c>
      <c r="N821" s="5">
        <v>5</v>
      </c>
      <c r="O821" s="5" t="s">
        <v>1539</v>
      </c>
      <c r="P821" s="19">
        <f t="shared" ca="1" si="12"/>
        <v>38.9972602739726</v>
      </c>
      <c r="Q821" s="13" t="s">
        <v>1531</v>
      </c>
      <c r="R821" s="17" t="s">
        <v>1532</v>
      </c>
    </row>
    <row r="822" spans="1:18" ht="15.75" x14ac:dyDescent="0.25">
      <c r="A822" s="5" t="s">
        <v>1669</v>
      </c>
      <c r="B822" s="5">
        <v>30337088</v>
      </c>
      <c r="C822" s="5" t="s">
        <v>1669</v>
      </c>
      <c r="D822" s="5" t="s">
        <v>400</v>
      </c>
      <c r="E822" s="5" t="s">
        <v>1533</v>
      </c>
      <c r="F822" s="5" t="s">
        <v>1534</v>
      </c>
      <c r="G822" s="5" t="s">
        <v>1556</v>
      </c>
      <c r="H822" s="5" t="s">
        <v>1696</v>
      </c>
      <c r="I822" s="16">
        <v>42767</v>
      </c>
      <c r="J822" s="16">
        <v>42897</v>
      </c>
      <c r="K822" s="5" t="s">
        <v>1697</v>
      </c>
      <c r="L822" s="5" t="s">
        <v>1529</v>
      </c>
      <c r="M822" s="16">
        <v>27587</v>
      </c>
      <c r="N822" s="5">
        <v>6</v>
      </c>
      <c r="O822" s="5" t="s">
        <v>1530</v>
      </c>
      <c r="P822" s="19">
        <f t="shared" ca="1" si="12"/>
        <v>48.358904109589041</v>
      </c>
      <c r="Q822" s="13" t="s">
        <v>1531</v>
      </c>
      <c r="R822" s="17" t="s">
        <v>1532</v>
      </c>
    </row>
    <row r="823" spans="1:18" ht="15.75" x14ac:dyDescent="0.25">
      <c r="A823" s="5" t="s">
        <v>1669</v>
      </c>
      <c r="B823" s="5">
        <v>10270434</v>
      </c>
      <c r="C823" s="5" t="s">
        <v>1669</v>
      </c>
      <c r="D823" s="5" t="s">
        <v>155</v>
      </c>
      <c r="E823" s="5" t="s">
        <v>1562</v>
      </c>
      <c r="F823" s="5" t="s">
        <v>1563</v>
      </c>
      <c r="G823" s="5" t="s">
        <v>1627</v>
      </c>
      <c r="H823" s="5" t="s">
        <v>1717</v>
      </c>
      <c r="I823" s="16">
        <v>42805</v>
      </c>
      <c r="J823" s="16">
        <v>42952</v>
      </c>
      <c r="K823" s="5" t="s">
        <v>1709</v>
      </c>
      <c r="L823" s="5" t="s">
        <v>1587</v>
      </c>
      <c r="M823" s="16">
        <v>23984</v>
      </c>
      <c r="N823" s="5">
        <v>27</v>
      </c>
      <c r="O823" s="5" t="s">
        <v>1539</v>
      </c>
      <c r="P823" s="19">
        <f t="shared" ca="1" si="12"/>
        <v>58.230136986301368</v>
      </c>
      <c r="Q823" s="13" t="s">
        <v>1531</v>
      </c>
      <c r="R823" s="17" t="s">
        <v>1609</v>
      </c>
    </row>
    <row r="824" spans="1:18" ht="15.75" x14ac:dyDescent="0.25">
      <c r="A824" s="5" t="s">
        <v>1669</v>
      </c>
      <c r="B824" s="5">
        <v>30236403</v>
      </c>
      <c r="C824" s="5" t="s">
        <v>1669</v>
      </c>
      <c r="D824" s="5" t="s">
        <v>375</v>
      </c>
      <c r="E824" s="5" t="s">
        <v>1541</v>
      </c>
      <c r="F824" s="5" t="s">
        <v>1534</v>
      </c>
      <c r="G824" s="5" t="s">
        <v>1526</v>
      </c>
      <c r="H824" s="5" t="s">
        <v>1686</v>
      </c>
      <c r="I824" s="16">
        <v>42767</v>
      </c>
      <c r="J824" s="16">
        <v>42897</v>
      </c>
      <c r="K824" s="5" t="s">
        <v>1687</v>
      </c>
      <c r="L824" s="5" t="s">
        <v>1546</v>
      </c>
      <c r="M824" s="16">
        <v>30592</v>
      </c>
      <c r="N824" s="5">
        <v>6</v>
      </c>
      <c r="O824" s="5" t="s">
        <v>1530</v>
      </c>
      <c r="P824" s="19">
        <f t="shared" ca="1" si="12"/>
        <v>40.126027397260273</v>
      </c>
      <c r="Q824" s="13" t="s">
        <v>1531</v>
      </c>
      <c r="R824" s="17" t="s">
        <v>1532</v>
      </c>
    </row>
    <row r="825" spans="1:18" ht="15.75" x14ac:dyDescent="0.25">
      <c r="A825" s="5" t="s">
        <v>1669</v>
      </c>
      <c r="B825" s="5">
        <v>24326739</v>
      </c>
      <c r="C825" s="5" t="s">
        <v>1669</v>
      </c>
      <c r="D825" s="5" t="s">
        <v>328</v>
      </c>
      <c r="E825" s="5" t="s">
        <v>1541</v>
      </c>
      <c r="F825" s="5" t="s">
        <v>1542</v>
      </c>
      <c r="G825" s="5" t="s">
        <v>1526</v>
      </c>
      <c r="H825" s="5" t="s">
        <v>1686</v>
      </c>
      <c r="I825" s="16">
        <v>40931</v>
      </c>
      <c r="J825" s="16">
        <v>43119</v>
      </c>
      <c r="K825" s="5" t="s">
        <v>1687</v>
      </c>
      <c r="L825" s="5" t="s">
        <v>1546</v>
      </c>
      <c r="M825" s="16">
        <v>21741</v>
      </c>
      <c r="N825" s="5">
        <v>10</v>
      </c>
      <c r="O825" s="5" t="s">
        <v>1530</v>
      </c>
      <c r="P825" s="19">
        <f t="shared" ca="1" si="12"/>
        <v>64.37534246575342</v>
      </c>
      <c r="Q825" s="13" t="s">
        <v>1547</v>
      </c>
      <c r="R825" s="17" t="s">
        <v>1532</v>
      </c>
    </row>
    <row r="826" spans="1:18" ht="15.75" x14ac:dyDescent="0.25">
      <c r="A826" s="5" t="s">
        <v>1669</v>
      </c>
      <c r="B826" s="5">
        <v>1088237955</v>
      </c>
      <c r="C826" s="5" t="s">
        <v>1669</v>
      </c>
      <c r="D826" s="5" t="s">
        <v>1460</v>
      </c>
      <c r="E826" s="5" t="s">
        <v>1541</v>
      </c>
      <c r="F826" s="5" t="s">
        <v>1534</v>
      </c>
      <c r="G826" s="5" t="s">
        <v>1660</v>
      </c>
      <c r="H826" s="5" t="s">
        <v>1703</v>
      </c>
      <c r="I826" s="16">
        <v>42767</v>
      </c>
      <c r="J826" s="16">
        <v>42897</v>
      </c>
      <c r="K826" s="5" t="s">
        <v>1704</v>
      </c>
      <c r="L826" s="5" t="s">
        <v>1546</v>
      </c>
      <c r="M826" s="16">
        <v>31524</v>
      </c>
      <c r="N826" s="5">
        <v>6</v>
      </c>
      <c r="O826" s="5" t="s">
        <v>1539</v>
      </c>
      <c r="P826" s="19">
        <f t="shared" ca="1" si="12"/>
        <v>37.57260273972603</v>
      </c>
      <c r="Q826" s="13" t="s">
        <v>1531</v>
      </c>
      <c r="R826" s="17" t="s">
        <v>1548</v>
      </c>
    </row>
    <row r="827" spans="1:18" ht="15.75" x14ac:dyDescent="0.25">
      <c r="A827" s="5" t="s">
        <v>1669</v>
      </c>
      <c r="B827" s="5">
        <v>16484728</v>
      </c>
      <c r="C827" s="5" t="s">
        <v>1669</v>
      </c>
      <c r="D827" s="5" t="s">
        <v>220</v>
      </c>
      <c r="E827" s="5" t="s">
        <v>1533</v>
      </c>
      <c r="F827" s="5" t="s">
        <v>1534</v>
      </c>
      <c r="G827" s="5" t="s">
        <v>1602</v>
      </c>
      <c r="H827" s="5" t="s">
        <v>1688</v>
      </c>
      <c r="I827" s="16">
        <v>42767</v>
      </c>
      <c r="J827" s="16">
        <v>42897</v>
      </c>
      <c r="K827" s="5" t="s">
        <v>1689</v>
      </c>
      <c r="L827" s="5" t="s">
        <v>1529</v>
      </c>
      <c r="M827" s="16">
        <v>25123</v>
      </c>
      <c r="N827" s="5">
        <v>21</v>
      </c>
      <c r="O827" s="5" t="s">
        <v>1539</v>
      </c>
      <c r="P827" s="19">
        <f t="shared" ca="1" si="12"/>
        <v>55.109589041095887</v>
      </c>
      <c r="Q827" s="13" t="s">
        <v>1531</v>
      </c>
      <c r="R827" s="17" t="s">
        <v>1532</v>
      </c>
    </row>
    <row r="828" spans="1:18" ht="15.75" x14ac:dyDescent="0.25">
      <c r="A828" s="5" t="s">
        <v>1669</v>
      </c>
      <c r="B828" s="5">
        <v>18522517</v>
      </c>
      <c r="C828" s="5" t="s">
        <v>1669</v>
      </c>
      <c r="D828" s="5" t="s">
        <v>245</v>
      </c>
      <c r="E828" s="5" t="s">
        <v>1533</v>
      </c>
      <c r="F828" s="5" t="s">
        <v>1542</v>
      </c>
      <c r="G828" s="5" t="s">
        <v>1543</v>
      </c>
      <c r="H828" s="5" t="s">
        <v>1715</v>
      </c>
      <c r="I828" s="16">
        <v>42767</v>
      </c>
      <c r="J828" s="16">
        <v>43086</v>
      </c>
      <c r="K828" s="5" t="s">
        <v>1716</v>
      </c>
      <c r="L828" s="5" t="s">
        <v>1529</v>
      </c>
      <c r="M828" s="16">
        <v>30864</v>
      </c>
      <c r="N828" s="5">
        <v>7</v>
      </c>
      <c r="O828" s="5" t="s">
        <v>1539</v>
      </c>
      <c r="P828" s="19">
        <f t="shared" ca="1" si="12"/>
        <v>39.38082191780822</v>
      </c>
      <c r="Q828" s="13" t="s">
        <v>1549</v>
      </c>
      <c r="R828" s="17" t="s">
        <v>1548</v>
      </c>
    </row>
    <row r="829" spans="1:18" ht="15.75" x14ac:dyDescent="0.25">
      <c r="A829" s="5" t="s">
        <v>1669</v>
      </c>
      <c r="B829" s="5">
        <v>38877545</v>
      </c>
      <c r="C829" s="5" t="s">
        <v>1669</v>
      </c>
      <c r="D829" s="5" t="s">
        <v>485</v>
      </c>
      <c r="E829" s="5" t="s">
        <v>1541</v>
      </c>
      <c r="F829" s="5" t="s">
        <v>1542</v>
      </c>
      <c r="G829" s="5" t="s">
        <v>1526</v>
      </c>
      <c r="H829" s="5" t="s">
        <v>1686</v>
      </c>
      <c r="I829" s="16">
        <v>40931</v>
      </c>
      <c r="J829" s="16">
        <v>40976</v>
      </c>
      <c r="K829" s="5" t="s">
        <v>1687</v>
      </c>
      <c r="L829" s="5" t="s">
        <v>1546</v>
      </c>
      <c r="M829" s="16">
        <v>27528</v>
      </c>
      <c r="N829" s="5">
        <v>10</v>
      </c>
      <c r="O829" s="5" t="s">
        <v>1530</v>
      </c>
      <c r="P829" s="19">
        <f t="shared" ca="1" si="12"/>
        <v>48.520547945205479</v>
      </c>
      <c r="Q829" s="13" t="s">
        <v>1547</v>
      </c>
      <c r="R829" s="17" t="s">
        <v>1548</v>
      </c>
    </row>
    <row r="830" spans="1:18" ht="15.75" x14ac:dyDescent="0.25">
      <c r="A830" s="5" t="s">
        <v>1669</v>
      </c>
      <c r="B830" s="5">
        <v>21177467</v>
      </c>
      <c r="C830" s="5" t="s">
        <v>1669</v>
      </c>
      <c r="D830" s="5" t="s">
        <v>314</v>
      </c>
      <c r="E830" s="5" t="s">
        <v>1541</v>
      </c>
      <c r="F830" s="5" t="s">
        <v>1542</v>
      </c>
      <c r="G830" s="5" t="s">
        <v>1526</v>
      </c>
      <c r="H830" s="5" t="s">
        <v>1686</v>
      </c>
      <c r="I830" s="16">
        <v>42394</v>
      </c>
      <c r="J830" s="16">
        <v>42439</v>
      </c>
      <c r="K830" s="5" t="s">
        <v>1687</v>
      </c>
      <c r="L830" s="5" t="s">
        <v>1546</v>
      </c>
      <c r="M830" s="16">
        <v>24977</v>
      </c>
      <c r="N830" s="5">
        <v>18</v>
      </c>
      <c r="O830" s="5" t="s">
        <v>1530</v>
      </c>
      <c r="P830" s="19">
        <f t="shared" ca="1" si="12"/>
        <v>55.509589041095893</v>
      </c>
      <c r="Q830" s="13" t="s">
        <v>1547</v>
      </c>
      <c r="R830" s="17" t="s">
        <v>1548</v>
      </c>
    </row>
    <row r="831" spans="1:18" ht="15.75" x14ac:dyDescent="0.25">
      <c r="A831" s="5" t="s">
        <v>1669</v>
      </c>
      <c r="B831" s="5">
        <v>9860270</v>
      </c>
      <c r="C831" s="5" t="s">
        <v>1669</v>
      </c>
      <c r="D831" s="5" t="s">
        <v>65</v>
      </c>
      <c r="E831" s="5" t="s">
        <v>1541</v>
      </c>
      <c r="F831" s="5" t="s">
        <v>1534</v>
      </c>
      <c r="G831" s="5" t="s">
        <v>1660</v>
      </c>
      <c r="H831" s="5" t="s">
        <v>1703</v>
      </c>
      <c r="I831" s="16">
        <v>42767</v>
      </c>
      <c r="J831" s="16">
        <v>42897</v>
      </c>
      <c r="K831" s="5" t="s">
        <v>1704</v>
      </c>
      <c r="L831" s="5" t="s">
        <v>1546</v>
      </c>
      <c r="M831" s="16">
        <v>30937</v>
      </c>
      <c r="N831" s="5">
        <v>6</v>
      </c>
      <c r="O831" s="5" t="s">
        <v>1539</v>
      </c>
      <c r="P831" s="19">
        <f t="shared" ca="1" si="12"/>
        <v>39.180821917808217</v>
      </c>
      <c r="Q831" s="13" t="s">
        <v>1531</v>
      </c>
      <c r="R831" s="17" t="s">
        <v>1532</v>
      </c>
    </row>
    <row r="832" spans="1:18" ht="15.75" x14ac:dyDescent="0.25">
      <c r="A832" s="5" t="s">
        <v>1669</v>
      </c>
      <c r="B832" s="5">
        <v>16231611</v>
      </c>
      <c r="C832" s="5" t="s">
        <v>1669</v>
      </c>
      <c r="D832" s="5" t="s">
        <v>217</v>
      </c>
      <c r="E832" s="5" t="s">
        <v>1541</v>
      </c>
      <c r="F832" s="5" t="s">
        <v>1534</v>
      </c>
      <c r="G832" s="5" t="s">
        <v>1550</v>
      </c>
      <c r="H832" s="5" t="s">
        <v>1718</v>
      </c>
      <c r="I832" s="16">
        <v>42775</v>
      </c>
      <c r="J832" s="16">
        <v>42897</v>
      </c>
      <c r="K832" s="5" t="s">
        <v>1719</v>
      </c>
      <c r="L832" s="5" t="s">
        <v>1546</v>
      </c>
      <c r="M832" s="16">
        <v>28084</v>
      </c>
      <c r="N832" s="5">
        <v>1</v>
      </c>
      <c r="O832" s="5" t="s">
        <v>1539</v>
      </c>
      <c r="P832" s="19">
        <f t="shared" ca="1" si="12"/>
        <v>46.9972602739726</v>
      </c>
      <c r="Q832" s="13" t="s">
        <v>1531</v>
      </c>
      <c r="R832" s="17" t="s">
        <v>1538</v>
      </c>
    </row>
    <row r="833" spans="1:18" ht="15.75" x14ac:dyDescent="0.25">
      <c r="A833" s="5" t="s">
        <v>1669</v>
      </c>
      <c r="B833" s="5">
        <v>31429690</v>
      </c>
      <c r="C833" s="5" t="s">
        <v>1669</v>
      </c>
      <c r="D833" s="5" t="s">
        <v>424</v>
      </c>
      <c r="E833" s="5" t="s">
        <v>1562</v>
      </c>
      <c r="F833" s="5" t="s">
        <v>1563</v>
      </c>
      <c r="G833" s="5" t="s">
        <v>1720</v>
      </c>
      <c r="H833" s="5" t="s">
        <v>1721</v>
      </c>
      <c r="I833" s="16">
        <v>42812</v>
      </c>
      <c r="J833" s="16">
        <v>42946</v>
      </c>
      <c r="K833" s="5" t="s">
        <v>1722</v>
      </c>
      <c r="L833" s="5" t="s">
        <v>1587</v>
      </c>
      <c r="M833" s="16">
        <v>29536</v>
      </c>
      <c r="N833" s="5">
        <v>16</v>
      </c>
      <c r="O833" s="5" t="s">
        <v>1530</v>
      </c>
      <c r="P833" s="19">
        <f t="shared" ca="1" si="12"/>
        <v>43.019178082191779</v>
      </c>
      <c r="Q833" s="13" t="s">
        <v>1531</v>
      </c>
      <c r="R833" s="17" t="s">
        <v>1548</v>
      </c>
    </row>
    <row r="834" spans="1:18" ht="15.75" x14ac:dyDescent="0.25">
      <c r="A834" s="5" t="s">
        <v>1669</v>
      </c>
      <c r="B834" s="5">
        <v>1093220278</v>
      </c>
      <c r="C834" s="5" t="s">
        <v>1669</v>
      </c>
      <c r="D834" s="5" t="s">
        <v>1488</v>
      </c>
      <c r="E834" s="5" t="s">
        <v>1562</v>
      </c>
      <c r="F834" s="5" t="s">
        <v>1563</v>
      </c>
      <c r="G834" s="5" t="s">
        <v>1597</v>
      </c>
      <c r="H834" s="5" t="s">
        <v>1690</v>
      </c>
      <c r="I834" s="16">
        <v>42767</v>
      </c>
      <c r="J834" s="16">
        <v>42897</v>
      </c>
      <c r="K834" s="5" t="s">
        <v>1691</v>
      </c>
      <c r="L834" s="5" t="s">
        <v>1567</v>
      </c>
      <c r="M834" s="16">
        <v>33450</v>
      </c>
      <c r="N834" s="5">
        <v>4</v>
      </c>
      <c r="O834" s="5" t="s">
        <v>1530</v>
      </c>
      <c r="P834" s="19">
        <f t="shared" ca="1" si="12"/>
        <v>32.295890410958904</v>
      </c>
      <c r="Q834" s="13" t="s">
        <v>1531</v>
      </c>
      <c r="R834" s="17" t="s">
        <v>1538</v>
      </c>
    </row>
    <row r="835" spans="1:18" ht="15.75" x14ac:dyDescent="0.25">
      <c r="A835" s="5" t="s">
        <v>1669</v>
      </c>
      <c r="B835" s="5">
        <v>10026280</v>
      </c>
      <c r="C835" s="5" t="s">
        <v>1669</v>
      </c>
      <c r="D835" s="5" t="s">
        <v>104</v>
      </c>
      <c r="E835" s="5" t="s">
        <v>1562</v>
      </c>
      <c r="F835" s="5" t="s">
        <v>1563</v>
      </c>
      <c r="G835" s="5" t="s">
        <v>1632</v>
      </c>
      <c r="H835" s="5" t="s">
        <v>1723</v>
      </c>
      <c r="I835" s="16">
        <v>42767</v>
      </c>
      <c r="J835" s="16">
        <v>42897</v>
      </c>
      <c r="K835" s="5" t="s">
        <v>1724</v>
      </c>
      <c r="L835" s="5" t="s">
        <v>1587</v>
      </c>
      <c r="M835" s="16">
        <v>27424</v>
      </c>
      <c r="N835" s="5">
        <v>14</v>
      </c>
      <c r="O835" s="5" t="s">
        <v>1539</v>
      </c>
      <c r="P835" s="19">
        <f t="shared" ref="P835:P898" ca="1" si="13">(TODAY()-M835)/365</f>
        <v>48.805479452054797</v>
      </c>
      <c r="Q835" s="13" t="s">
        <v>1531</v>
      </c>
      <c r="R835" s="17" t="s">
        <v>1532</v>
      </c>
    </row>
    <row r="836" spans="1:18" ht="15.75" x14ac:dyDescent="0.25">
      <c r="A836" s="5" t="s">
        <v>1669</v>
      </c>
      <c r="B836" s="5">
        <v>1088002615</v>
      </c>
      <c r="C836" s="5" t="s">
        <v>1669</v>
      </c>
      <c r="D836" s="5" t="s">
        <v>1457</v>
      </c>
      <c r="E836" s="5" t="s">
        <v>1562</v>
      </c>
      <c r="F836" s="5" t="s">
        <v>1563</v>
      </c>
      <c r="G836" s="5" t="s">
        <v>1543</v>
      </c>
      <c r="H836" s="5" t="s">
        <v>1715</v>
      </c>
      <c r="I836" s="16">
        <v>42767</v>
      </c>
      <c r="J836" s="16">
        <v>42897</v>
      </c>
      <c r="K836" s="5" t="s">
        <v>1716</v>
      </c>
      <c r="L836" s="5" t="s">
        <v>1567</v>
      </c>
      <c r="M836" s="16">
        <v>32954</v>
      </c>
      <c r="N836" s="5">
        <v>5</v>
      </c>
      <c r="O836" s="5" t="s">
        <v>1530</v>
      </c>
      <c r="P836" s="19">
        <f t="shared" ca="1" si="13"/>
        <v>33.654794520547945</v>
      </c>
      <c r="Q836" s="13" t="s">
        <v>1531</v>
      </c>
      <c r="R836" s="17" t="s">
        <v>1548</v>
      </c>
    </row>
    <row r="837" spans="1:18" ht="15.75" x14ac:dyDescent="0.25">
      <c r="A837" s="5" t="s">
        <v>1669</v>
      </c>
      <c r="B837" s="5">
        <v>42015455</v>
      </c>
      <c r="C837" s="5" t="s">
        <v>1669</v>
      </c>
      <c r="D837" s="5" t="s">
        <v>561</v>
      </c>
      <c r="E837" s="5" t="s">
        <v>1562</v>
      </c>
      <c r="F837" s="5" t="s">
        <v>1563</v>
      </c>
      <c r="G837" s="5" t="s">
        <v>1591</v>
      </c>
      <c r="H837" s="5" t="s">
        <v>1725</v>
      </c>
      <c r="I837" s="16">
        <v>42791</v>
      </c>
      <c r="J837" s="16">
        <v>42889</v>
      </c>
      <c r="K837" s="5" t="s">
        <v>1724</v>
      </c>
      <c r="L837" s="5" t="s">
        <v>1587</v>
      </c>
      <c r="M837" s="16">
        <v>28253</v>
      </c>
      <c r="N837" s="5">
        <v>1</v>
      </c>
      <c r="O837" s="5" t="s">
        <v>1530</v>
      </c>
      <c r="P837" s="19">
        <f t="shared" ca="1" si="13"/>
        <v>46.534246575342465</v>
      </c>
      <c r="Q837" s="13" t="s">
        <v>1531</v>
      </c>
      <c r="R837" s="17" t="s">
        <v>1532</v>
      </c>
    </row>
    <row r="838" spans="1:18" ht="15.75" x14ac:dyDescent="0.25">
      <c r="A838" s="5" t="s">
        <v>1669</v>
      </c>
      <c r="B838" s="5">
        <v>1085253761</v>
      </c>
      <c r="C838" s="5" t="s">
        <v>1669</v>
      </c>
      <c r="D838" s="5" t="s">
        <v>1452</v>
      </c>
      <c r="E838" s="5" t="s">
        <v>1533</v>
      </c>
      <c r="F838" s="5" t="s">
        <v>1534</v>
      </c>
      <c r="G838" s="5" t="s">
        <v>1591</v>
      </c>
      <c r="H838" s="5" t="s">
        <v>1726</v>
      </c>
      <c r="I838" s="16">
        <v>42769</v>
      </c>
      <c r="J838" s="16">
        <v>42897</v>
      </c>
      <c r="K838" s="5" t="s">
        <v>1724</v>
      </c>
      <c r="L838" s="5" t="s">
        <v>1529</v>
      </c>
      <c r="M838" s="16">
        <v>31595</v>
      </c>
      <c r="N838" s="5">
        <v>1</v>
      </c>
      <c r="O838" s="5" t="s">
        <v>1530</v>
      </c>
      <c r="P838" s="19">
        <f t="shared" ca="1" si="13"/>
        <v>37.37808219178082</v>
      </c>
      <c r="Q838" s="13" t="s">
        <v>1531</v>
      </c>
      <c r="R838" s="17" t="s">
        <v>1548</v>
      </c>
    </row>
    <row r="839" spans="1:18" ht="15.75" x14ac:dyDescent="0.25">
      <c r="A839" s="5" t="s">
        <v>1669</v>
      </c>
      <c r="B839" s="5">
        <v>39563959</v>
      </c>
      <c r="C839" s="5" t="s">
        <v>1669</v>
      </c>
      <c r="D839" s="5" t="s">
        <v>491</v>
      </c>
      <c r="E839" s="5" t="s">
        <v>1533</v>
      </c>
      <c r="F839" s="5" t="s">
        <v>1542</v>
      </c>
      <c r="G839" s="5" t="s">
        <v>1602</v>
      </c>
      <c r="H839" s="5" t="s">
        <v>1688</v>
      </c>
      <c r="I839" s="16">
        <v>42767</v>
      </c>
      <c r="J839" s="16">
        <v>43086</v>
      </c>
      <c r="K839" s="5" t="s">
        <v>1689</v>
      </c>
      <c r="L839" s="5" t="s">
        <v>1529</v>
      </c>
      <c r="M839" s="16">
        <v>25244</v>
      </c>
      <c r="N839" s="5">
        <v>13</v>
      </c>
      <c r="O839" s="5" t="s">
        <v>1530</v>
      </c>
      <c r="P839" s="19">
        <f t="shared" ca="1" si="13"/>
        <v>54.778082191780825</v>
      </c>
      <c r="Q839" s="13" t="s">
        <v>1547</v>
      </c>
      <c r="R839" s="17" t="s">
        <v>1532</v>
      </c>
    </row>
    <row r="840" spans="1:18" ht="15.75" x14ac:dyDescent="0.25">
      <c r="A840" s="5" t="s">
        <v>1669</v>
      </c>
      <c r="B840" s="5">
        <v>35899758</v>
      </c>
      <c r="C840" s="5" t="s">
        <v>1669</v>
      </c>
      <c r="D840" s="5" t="s">
        <v>469</v>
      </c>
      <c r="E840" s="5" t="s">
        <v>1541</v>
      </c>
      <c r="F840" s="5" t="s">
        <v>1534</v>
      </c>
      <c r="G840" s="5" t="s">
        <v>1526</v>
      </c>
      <c r="H840" s="5" t="s">
        <v>1686</v>
      </c>
      <c r="I840" s="16">
        <v>42767</v>
      </c>
      <c r="J840" s="16">
        <v>42897</v>
      </c>
      <c r="K840" s="5" t="s">
        <v>1687</v>
      </c>
      <c r="L840" s="5" t="s">
        <v>1546</v>
      </c>
      <c r="M840" s="16">
        <v>30977</v>
      </c>
      <c r="N840" s="5">
        <v>4</v>
      </c>
      <c r="O840" s="5" t="s">
        <v>1530</v>
      </c>
      <c r="P840" s="19">
        <f t="shared" ca="1" si="13"/>
        <v>39.07123287671233</v>
      </c>
      <c r="Q840" s="13" t="s">
        <v>1531</v>
      </c>
      <c r="R840" s="17" t="s">
        <v>1532</v>
      </c>
    </row>
    <row r="841" spans="1:18" ht="15.75" x14ac:dyDescent="0.25">
      <c r="A841" s="5" t="s">
        <v>1669</v>
      </c>
      <c r="B841" s="5">
        <v>1088264719</v>
      </c>
      <c r="C841" s="5" t="s">
        <v>1669</v>
      </c>
      <c r="D841" s="5" t="s">
        <v>1470</v>
      </c>
      <c r="E841" s="5" t="s">
        <v>1562</v>
      </c>
      <c r="F841" s="5" t="s">
        <v>1563</v>
      </c>
      <c r="G841" s="5" t="s">
        <v>1568</v>
      </c>
      <c r="H841" s="5" t="s">
        <v>1692</v>
      </c>
      <c r="I841" s="16">
        <v>42767</v>
      </c>
      <c r="J841" s="16">
        <v>42897</v>
      </c>
      <c r="K841" s="5" t="s">
        <v>1693</v>
      </c>
      <c r="L841" s="5" t="s">
        <v>1567</v>
      </c>
      <c r="M841" s="16">
        <v>31954</v>
      </c>
      <c r="N841" s="5">
        <v>3</v>
      </c>
      <c r="O841" s="5" t="s">
        <v>1539</v>
      </c>
      <c r="P841" s="19">
        <f t="shared" ca="1" si="13"/>
        <v>36.394520547945206</v>
      </c>
      <c r="Q841" s="13" t="s">
        <v>1531</v>
      </c>
      <c r="R841" s="17" t="s">
        <v>1538</v>
      </c>
    </row>
    <row r="842" spans="1:18" ht="15.75" x14ac:dyDescent="0.25">
      <c r="A842" s="5" t="s">
        <v>1669</v>
      </c>
      <c r="B842" s="5">
        <v>10023401</v>
      </c>
      <c r="C842" s="5" t="s">
        <v>1669</v>
      </c>
      <c r="D842" s="5" t="s">
        <v>99</v>
      </c>
      <c r="E842" s="5" t="s">
        <v>1562</v>
      </c>
      <c r="F842" s="5" t="s">
        <v>1563</v>
      </c>
      <c r="G842" s="5" t="s">
        <v>1683</v>
      </c>
      <c r="H842" s="5" t="s">
        <v>1684</v>
      </c>
      <c r="I842" s="16">
        <v>42767</v>
      </c>
      <c r="J842" s="16">
        <v>42897</v>
      </c>
      <c r="K842" s="5" t="s">
        <v>1685</v>
      </c>
      <c r="L842" s="5" t="s">
        <v>1587</v>
      </c>
      <c r="M842" s="16">
        <v>27417</v>
      </c>
      <c r="N842" s="5">
        <v>5</v>
      </c>
      <c r="O842" s="5" t="s">
        <v>1539</v>
      </c>
      <c r="P842" s="19">
        <f t="shared" ca="1" si="13"/>
        <v>48.824657534246576</v>
      </c>
      <c r="Q842" s="13" t="s">
        <v>1531</v>
      </c>
      <c r="R842" s="17" t="s">
        <v>1532</v>
      </c>
    </row>
    <row r="843" spans="1:18" ht="15.75" x14ac:dyDescent="0.25">
      <c r="A843" s="5" t="s">
        <v>1669</v>
      </c>
      <c r="B843" s="5">
        <v>1127609031</v>
      </c>
      <c r="C843" s="5" t="s">
        <v>1669</v>
      </c>
      <c r="D843" s="5" t="s">
        <v>1500</v>
      </c>
      <c r="E843" s="5" t="s">
        <v>1541</v>
      </c>
      <c r="F843" s="5" t="s">
        <v>1534</v>
      </c>
      <c r="G843" s="5" t="s">
        <v>1683</v>
      </c>
      <c r="H843" s="5" t="s">
        <v>1684</v>
      </c>
      <c r="I843" s="16">
        <v>42767</v>
      </c>
      <c r="J843" s="16">
        <v>42897</v>
      </c>
      <c r="K843" s="5" t="s">
        <v>1685</v>
      </c>
      <c r="L843" s="5" t="s">
        <v>1546</v>
      </c>
      <c r="M843" s="16">
        <v>32745</v>
      </c>
      <c r="N843" s="5">
        <v>1</v>
      </c>
      <c r="O843" s="5" t="s">
        <v>1530</v>
      </c>
      <c r="P843" s="19">
        <f t="shared" ca="1" si="13"/>
        <v>34.227397260273975</v>
      </c>
      <c r="Q843" s="13" t="s">
        <v>1531</v>
      </c>
      <c r="R843" s="17" t="s">
        <v>1538</v>
      </c>
    </row>
    <row r="844" spans="1:18" ht="15.75" x14ac:dyDescent="0.25">
      <c r="A844" s="5" t="s">
        <v>1669</v>
      </c>
      <c r="B844" s="5">
        <v>33819796</v>
      </c>
      <c r="C844" s="5" t="s">
        <v>1669</v>
      </c>
      <c r="D844" s="5" t="s">
        <v>442</v>
      </c>
      <c r="E844" s="5" t="s">
        <v>1541</v>
      </c>
      <c r="F844" s="5" t="s">
        <v>1542</v>
      </c>
      <c r="G844" s="5" t="s">
        <v>1556</v>
      </c>
      <c r="H844" s="5" t="s">
        <v>1696</v>
      </c>
      <c r="I844" s="16">
        <v>42394</v>
      </c>
      <c r="J844" s="16">
        <v>42439</v>
      </c>
      <c r="K844" s="5" t="s">
        <v>1697</v>
      </c>
      <c r="L844" s="5" t="s">
        <v>1546</v>
      </c>
      <c r="M844" s="16">
        <v>29263</v>
      </c>
      <c r="N844" s="5">
        <v>5</v>
      </c>
      <c r="O844" s="5" t="s">
        <v>1530</v>
      </c>
      <c r="P844" s="19">
        <f t="shared" ca="1" si="13"/>
        <v>43.767123287671232</v>
      </c>
      <c r="Q844" s="13" t="s">
        <v>1549</v>
      </c>
      <c r="R844" s="17" t="s">
        <v>1532</v>
      </c>
    </row>
    <row r="845" spans="1:18" ht="15.75" x14ac:dyDescent="0.25">
      <c r="A845" s="5" t="s">
        <v>1669</v>
      </c>
      <c r="B845" s="5">
        <v>28611688</v>
      </c>
      <c r="C845" s="5" t="s">
        <v>1669</v>
      </c>
      <c r="D845" s="5" t="s">
        <v>365</v>
      </c>
      <c r="E845" s="5" t="s">
        <v>1562</v>
      </c>
      <c r="F845" s="5" t="s">
        <v>1563</v>
      </c>
      <c r="G845" s="5" t="s">
        <v>1526</v>
      </c>
      <c r="H845" s="5" t="s">
        <v>1686</v>
      </c>
      <c r="I845" s="16">
        <v>42767</v>
      </c>
      <c r="J845" s="16">
        <v>42897</v>
      </c>
      <c r="K845" s="5" t="s">
        <v>1687</v>
      </c>
      <c r="L845" s="5" t="s">
        <v>1567</v>
      </c>
      <c r="M845" s="16">
        <v>20987</v>
      </c>
      <c r="N845" s="5">
        <v>15</v>
      </c>
      <c r="O845" s="5" t="s">
        <v>1530</v>
      </c>
      <c r="P845" s="19">
        <f t="shared" ca="1" si="13"/>
        <v>66.441095890410963</v>
      </c>
      <c r="Q845" s="13" t="s">
        <v>1531</v>
      </c>
      <c r="R845" s="17" t="s">
        <v>1532</v>
      </c>
    </row>
    <row r="846" spans="1:18" ht="15.75" x14ac:dyDescent="0.25">
      <c r="A846" s="5" t="s">
        <v>1669</v>
      </c>
      <c r="B846" s="5">
        <v>30398544</v>
      </c>
      <c r="C846" s="5" t="s">
        <v>1669</v>
      </c>
      <c r="D846" s="5" t="s">
        <v>409</v>
      </c>
      <c r="E846" s="5" t="s">
        <v>1533</v>
      </c>
      <c r="F846" s="5" t="s">
        <v>1534</v>
      </c>
      <c r="G846" s="5" t="s">
        <v>1710</v>
      </c>
      <c r="H846" s="5" t="s">
        <v>1711</v>
      </c>
      <c r="I846" s="16">
        <v>42767</v>
      </c>
      <c r="J846" s="16">
        <v>42897</v>
      </c>
      <c r="K846" s="5" t="s">
        <v>1712</v>
      </c>
      <c r="L846" s="5" t="s">
        <v>1529</v>
      </c>
      <c r="M846" s="16">
        <v>28753</v>
      </c>
      <c r="N846" s="5">
        <v>1</v>
      </c>
      <c r="O846" s="5" t="s">
        <v>1530</v>
      </c>
      <c r="P846" s="19">
        <f t="shared" ca="1" si="13"/>
        <v>45.164383561643838</v>
      </c>
      <c r="Q846" s="13" t="s">
        <v>1531</v>
      </c>
      <c r="R846" s="17" t="s">
        <v>1532</v>
      </c>
    </row>
    <row r="847" spans="1:18" ht="15.75" x14ac:dyDescent="0.25">
      <c r="A847" s="5" t="s">
        <v>1669</v>
      </c>
      <c r="B847" s="5">
        <v>41926647</v>
      </c>
      <c r="C847" s="5" t="s">
        <v>1669</v>
      </c>
      <c r="D847" s="5" t="s">
        <v>550</v>
      </c>
      <c r="E847" s="5" t="s">
        <v>1541</v>
      </c>
      <c r="F847" s="5" t="s">
        <v>1534</v>
      </c>
      <c r="G847" s="5" t="s">
        <v>1526</v>
      </c>
      <c r="H847" s="5" t="s">
        <v>1686</v>
      </c>
      <c r="I847" s="16">
        <v>42767</v>
      </c>
      <c r="J847" s="16">
        <v>42897</v>
      </c>
      <c r="K847" s="5" t="s">
        <v>1687</v>
      </c>
      <c r="L847" s="5" t="s">
        <v>1546</v>
      </c>
      <c r="M847" s="16">
        <v>26677</v>
      </c>
      <c r="N847" s="5">
        <v>14</v>
      </c>
      <c r="O847" s="5" t="s">
        <v>1530</v>
      </c>
      <c r="P847" s="19">
        <f t="shared" ca="1" si="13"/>
        <v>50.852054794520548</v>
      </c>
      <c r="Q847" s="13" t="s">
        <v>1531</v>
      </c>
      <c r="R847" s="17" t="s">
        <v>1532</v>
      </c>
    </row>
    <row r="848" spans="1:18" ht="15.75" x14ac:dyDescent="0.25">
      <c r="A848" s="5" t="s">
        <v>1669</v>
      </c>
      <c r="B848" s="5">
        <v>10060906</v>
      </c>
      <c r="C848" s="5" t="s">
        <v>1669</v>
      </c>
      <c r="D848" s="5" t="s">
        <v>107</v>
      </c>
      <c r="E848" s="5" t="s">
        <v>1533</v>
      </c>
      <c r="F848" s="5" t="s">
        <v>1534</v>
      </c>
      <c r="G848" s="5" t="s">
        <v>1632</v>
      </c>
      <c r="H848" s="5" t="s">
        <v>1718</v>
      </c>
      <c r="I848" s="16">
        <v>42767</v>
      </c>
      <c r="J848" s="16">
        <v>42897</v>
      </c>
      <c r="K848" s="5" t="s">
        <v>1719</v>
      </c>
      <c r="L848" s="5" t="s">
        <v>1529</v>
      </c>
      <c r="M848" s="16">
        <v>28129</v>
      </c>
      <c r="N848" s="5">
        <v>2</v>
      </c>
      <c r="O848" s="5" t="s">
        <v>1539</v>
      </c>
      <c r="P848" s="19">
        <f t="shared" ca="1" si="13"/>
        <v>46.873972602739727</v>
      </c>
      <c r="Q848" s="13" t="s">
        <v>1531</v>
      </c>
      <c r="R848" s="17" t="s">
        <v>1532</v>
      </c>
    </row>
    <row r="849" spans="1:18" ht="15.75" x14ac:dyDescent="0.25">
      <c r="A849" s="5" t="s">
        <v>1669</v>
      </c>
      <c r="B849" s="5">
        <v>33818638</v>
      </c>
      <c r="C849" s="5" t="s">
        <v>1669</v>
      </c>
      <c r="D849" s="5" t="s">
        <v>440</v>
      </c>
      <c r="E849" s="5" t="s">
        <v>1541</v>
      </c>
      <c r="F849" s="5" t="s">
        <v>1534</v>
      </c>
      <c r="G849" s="5" t="s">
        <v>1710</v>
      </c>
      <c r="H849" s="5" t="s">
        <v>1711</v>
      </c>
      <c r="I849" s="16">
        <v>42767</v>
      </c>
      <c r="J849" s="16">
        <v>42897</v>
      </c>
      <c r="K849" s="5" t="s">
        <v>1712</v>
      </c>
      <c r="L849" s="5" t="s">
        <v>1546</v>
      </c>
      <c r="M849" s="16">
        <v>28663</v>
      </c>
      <c r="N849" s="5">
        <v>3</v>
      </c>
      <c r="O849" s="5" t="s">
        <v>1530</v>
      </c>
      <c r="P849" s="19">
        <f t="shared" ca="1" si="13"/>
        <v>45.410958904109592</v>
      </c>
      <c r="Q849" s="13" t="s">
        <v>1531</v>
      </c>
      <c r="R849" s="17" t="s">
        <v>1532</v>
      </c>
    </row>
    <row r="850" spans="1:18" ht="15.75" x14ac:dyDescent="0.25">
      <c r="A850" s="5" t="s">
        <v>1669</v>
      </c>
      <c r="B850" s="5">
        <v>79703561</v>
      </c>
      <c r="C850" s="5" t="s">
        <v>1669</v>
      </c>
      <c r="D850" s="5" t="s">
        <v>1128</v>
      </c>
      <c r="E850" s="5" t="s">
        <v>1541</v>
      </c>
      <c r="F850" s="5" t="s">
        <v>1534</v>
      </c>
      <c r="G850" s="5" t="s">
        <v>1526</v>
      </c>
      <c r="H850" s="5" t="s">
        <v>1686</v>
      </c>
      <c r="I850" s="16">
        <v>42767</v>
      </c>
      <c r="J850" s="16">
        <v>42897</v>
      </c>
      <c r="K850" s="5" t="s">
        <v>1687</v>
      </c>
      <c r="L850" s="5" t="s">
        <v>1546</v>
      </c>
      <c r="M850" s="16">
        <v>27482</v>
      </c>
      <c r="N850" s="5">
        <v>33</v>
      </c>
      <c r="O850" s="5" t="s">
        <v>1539</v>
      </c>
      <c r="P850" s="19">
        <f t="shared" ca="1" si="13"/>
        <v>48.646575342465752</v>
      </c>
      <c r="Q850" s="13" t="s">
        <v>1531</v>
      </c>
      <c r="R850" s="17" t="s">
        <v>1532</v>
      </c>
    </row>
    <row r="851" spans="1:18" ht="15.75" x14ac:dyDescent="0.25">
      <c r="A851" s="5" t="s">
        <v>1669</v>
      </c>
      <c r="B851" s="5">
        <v>30323213</v>
      </c>
      <c r="C851" s="5" t="s">
        <v>1669</v>
      </c>
      <c r="D851" s="5" t="s">
        <v>394</v>
      </c>
      <c r="E851" s="5" t="s">
        <v>1533</v>
      </c>
      <c r="F851" s="5" t="s">
        <v>1534</v>
      </c>
      <c r="G851" s="5" t="s">
        <v>1526</v>
      </c>
      <c r="H851" s="5" t="s">
        <v>1686</v>
      </c>
      <c r="I851" s="16">
        <v>42776</v>
      </c>
      <c r="J851" s="16">
        <v>42897</v>
      </c>
      <c r="K851" s="5" t="s">
        <v>1687</v>
      </c>
      <c r="L851" s="5" t="s">
        <v>1529</v>
      </c>
      <c r="M851" s="16">
        <v>26412</v>
      </c>
      <c r="N851" s="5">
        <v>15</v>
      </c>
      <c r="O851" s="5" t="s">
        <v>1530</v>
      </c>
      <c r="P851" s="19">
        <f t="shared" ca="1" si="13"/>
        <v>51.578082191780823</v>
      </c>
      <c r="Q851" s="13" t="s">
        <v>1531</v>
      </c>
      <c r="R851" s="17" t="s">
        <v>1532</v>
      </c>
    </row>
    <row r="852" spans="1:18" ht="15.75" x14ac:dyDescent="0.25">
      <c r="A852" s="5" t="s">
        <v>1669</v>
      </c>
      <c r="B852" s="5">
        <v>42014496</v>
      </c>
      <c r="C852" s="5" t="s">
        <v>1669</v>
      </c>
      <c r="D852" s="5" t="s">
        <v>560</v>
      </c>
      <c r="E852" s="5" t="s">
        <v>1533</v>
      </c>
      <c r="F852" s="5" t="s">
        <v>1542</v>
      </c>
      <c r="G852" s="5" t="s">
        <v>1526</v>
      </c>
      <c r="H852" s="5" t="s">
        <v>1686</v>
      </c>
      <c r="I852" s="16">
        <v>42767</v>
      </c>
      <c r="J852" s="16">
        <v>42897</v>
      </c>
      <c r="K852" s="5" t="s">
        <v>1687</v>
      </c>
      <c r="L852" s="5" t="s">
        <v>1529</v>
      </c>
      <c r="M852" s="16">
        <v>27912</v>
      </c>
      <c r="N852" s="5">
        <v>14</v>
      </c>
      <c r="O852" s="5" t="s">
        <v>1530</v>
      </c>
      <c r="P852" s="19">
        <f t="shared" ca="1" si="13"/>
        <v>47.468493150684928</v>
      </c>
      <c r="Q852" s="13" t="s">
        <v>1547</v>
      </c>
      <c r="R852" s="17" t="s">
        <v>1532</v>
      </c>
    </row>
    <row r="853" spans="1:18" ht="15.75" x14ac:dyDescent="0.25">
      <c r="A853" s="5" t="s">
        <v>1669</v>
      </c>
      <c r="B853" s="5">
        <v>10192161</v>
      </c>
      <c r="C853" s="5" t="s">
        <v>1669</v>
      </c>
      <c r="D853" s="5" t="s">
        <v>149</v>
      </c>
      <c r="E853" s="5" t="s">
        <v>1562</v>
      </c>
      <c r="F853" s="5" t="s">
        <v>1563</v>
      </c>
      <c r="G853" s="5" t="s">
        <v>1660</v>
      </c>
      <c r="H853" s="5" t="s">
        <v>1703</v>
      </c>
      <c r="I853" s="16">
        <v>42767</v>
      </c>
      <c r="J853" s="16">
        <v>42897</v>
      </c>
      <c r="K853" s="5" t="s">
        <v>1704</v>
      </c>
      <c r="L853" s="5" t="s">
        <v>1567</v>
      </c>
      <c r="M853" s="16">
        <v>21164</v>
      </c>
      <c r="N853" s="5">
        <v>11</v>
      </c>
      <c r="O853" s="5" t="s">
        <v>1539</v>
      </c>
      <c r="P853" s="19">
        <f t="shared" ca="1" si="13"/>
        <v>65.956164383561642</v>
      </c>
      <c r="Q853" s="13" t="s">
        <v>1531</v>
      </c>
      <c r="R853" s="17" t="s">
        <v>1532</v>
      </c>
    </row>
    <row r="854" spans="1:18" ht="15.75" x14ac:dyDescent="0.25">
      <c r="A854" s="5" t="s">
        <v>1669</v>
      </c>
      <c r="B854" s="5">
        <v>16075233</v>
      </c>
      <c r="C854" s="5" t="s">
        <v>1669</v>
      </c>
      <c r="D854" s="5" t="s">
        <v>215</v>
      </c>
      <c r="E854" s="5" t="s">
        <v>1541</v>
      </c>
      <c r="F854" s="5" t="s">
        <v>1534</v>
      </c>
      <c r="G854" s="5" t="s">
        <v>1694</v>
      </c>
      <c r="H854" s="5" t="s">
        <v>1695</v>
      </c>
      <c r="I854" s="16">
        <v>42572</v>
      </c>
      <c r="J854" s="16">
        <v>42617</v>
      </c>
      <c r="K854" s="5" t="s">
        <v>1693</v>
      </c>
      <c r="L854" s="5" t="s">
        <v>1546</v>
      </c>
      <c r="M854" s="16">
        <v>30411</v>
      </c>
      <c r="N854" s="5">
        <v>4</v>
      </c>
      <c r="O854" s="5" t="s">
        <v>1539</v>
      </c>
      <c r="P854" s="19">
        <f t="shared" ca="1" si="13"/>
        <v>40.62191780821918</v>
      </c>
      <c r="Q854" s="13" t="s">
        <v>1531</v>
      </c>
      <c r="R854" s="17" t="s">
        <v>1538</v>
      </c>
    </row>
    <row r="855" spans="1:18" ht="15.75" x14ac:dyDescent="0.25">
      <c r="A855" s="5" t="s">
        <v>1669</v>
      </c>
      <c r="B855" s="5">
        <v>10143972</v>
      </c>
      <c r="C855" s="5" t="s">
        <v>1669</v>
      </c>
      <c r="D855" s="5" t="s">
        <v>146</v>
      </c>
      <c r="E855" s="5" t="s">
        <v>1562</v>
      </c>
      <c r="F855" s="5" t="s">
        <v>1563</v>
      </c>
      <c r="G855" s="5" t="s">
        <v>1660</v>
      </c>
      <c r="H855" s="5" t="s">
        <v>1703</v>
      </c>
      <c r="I855" s="16">
        <v>42767</v>
      </c>
      <c r="J855" s="16">
        <v>42897</v>
      </c>
      <c r="K855" s="5" t="s">
        <v>1704</v>
      </c>
      <c r="L855" s="5" t="s">
        <v>1567</v>
      </c>
      <c r="M855" s="16">
        <v>26498</v>
      </c>
      <c r="N855" s="5">
        <v>16</v>
      </c>
      <c r="O855" s="5" t="s">
        <v>1539</v>
      </c>
      <c r="P855" s="19">
        <f t="shared" ca="1" si="13"/>
        <v>51.342465753424655</v>
      </c>
      <c r="Q855" s="13" t="s">
        <v>1531</v>
      </c>
      <c r="R855" s="17" t="s">
        <v>1532</v>
      </c>
    </row>
    <row r="856" spans="1:18" ht="15.75" x14ac:dyDescent="0.25">
      <c r="A856" s="5" t="s">
        <v>1669</v>
      </c>
      <c r="B856" s="5">
        <v>30335673</v>
      </c>
      <c r="C856" s="5" t="s">
        <v>1669</v>
      </c>
      <c r="D856" s="5" t="s">
        <v>399</v>
      </c>
      <c r="E856" s="5" t="s">
        <v>1541</v>
      </c>
      <c r="F856" s="5" t="s">
        <v>1542</v>
      </c>
      <c r="G856" s="5" t="s">
        <v>1660</v>
      </c>
      <c r="H856" s="5" t="s">
        <v>1703</v>
      </c>
      <c r="I856" s="16">
        <v>41302</v>
      </c>
      <c r="J856" s="16">
        <v>41347</v>
      </c>
      <c r="K856" s="5" t="s">
        <v>1704</v>
      </c>
      <c r="L856" s="5" t="s">
        <v>1546</v>
      </c>
      <c r="M856" s="16">
        <v>26445</v>
      </c>
      <c r="N856" s="5">
        <v>8</v>
      </c>
      <c r="O856" s="5" t="s">
        <v>1530</v>
      </c>
      <c r="P856" s="19">
        <f t="shared" ca="1" si="13"/>
        <v>51.487671232876714</v>
      </c>
      <c r="Q856" s="13" t="s">
        <v>1547</v>
      </c>
      <c r="R856" s="17" t="s">
        <v>1548</v>
      </c>
    </row>
    <row r="857" spans="1:18" ht="15.75" x14ac:dyDescent="0.25">
      <c r="A857" s="5" t="s">
        <v>1669</v>
      </c>
      <c r="B857" s="5">
        <v>94514294</v>
      </c>
      <c r="C857" s="5" t="s">
        <v>1669</v>
      </c>
      <c r="D857" s="5" t="s">
        <v>1309</v>
      </c>
      <c r="E857" s="5" t="s">
        <v>1562</v>
      </c>
      <c r="F857" s="5" t="s">
        <v>1563</v>
      </c>
      <c r="G857" s="5" t="s">
        <v>1564</v>
      </c>
      <c r="H857" s="5" t="s">
        <v>1727</v>
      </c>
      <c r="I857" s="16">
        <v>42767</v>
      </c>
      <c r="J857" s="16">
        <v>42897</v>
      </c>
      <c r="K857" s="5" t="s">
        <v>1728</v>
      </c>
      <c r="L857" s="5" t="s">
        <v>1567</v>
      </c>
      <c r="M857" s="16">
        <v>28647</v>
      </c>
      <c r="N857" s="5">
        <v>1</v>
      </c>
      <c r="O857" s="5" t="s">
        <v>1539</v>
      </c>
      <c r="P857" s="19">
        <f t="shared" ca="1" si="13"/>
        <v>45.454794520547942</v>
      </c>
      <c r="Q857" s="13" t="s">
        <v>1531</v>
      </c>
      <c r="R857" s="17" t="s">
        <v>1609</v>
      </c>
    </row>
    <row r="858" spans="1:18" ht="15.75" x14ac:dyDescent="0.25">
      <c r="A858" s="5" t="s">
        <v>1669</v>
      </c>
      <c r="B858" s="5">
        <v>42009157</v>
      </c>
      <c r="C858" s="5" t="s">
        <v>1669</v>
      </c>
      <c r="D858" s="5" t="s">
        <v>557</v>
      </c>
      <c r="E858" s="5" t="s">
        <v>1562</v>
      </c>
      <c r="F858" s="5" t="s">
        <v>1563</v>
      </c>
      <c r="G858" s="5" t="s">
        <v>1591</v>
      </c>
      <c r="H858" s="5" t="s">
        <v>1725</v>
      </c>
      <c r="I858" s="16">
        <v>42784</v>
      </c>
      <c r="J858" s="16">
        <v>42889</v>
      </c>
      <c r="K858" s="5" t="s">
        <v>1724</v>
      </c>
      <c r="L858" s="5" t="s">
        <v>1587</v>
      </c>
      <c r="M858" s="16">
        <v>28306</v>
      </c>
      <c r="N858" s="5">
        <v>13</v>
      </c>
      <c r="O858" s="5" t="s">
        <v>1530</v>
      </c>
      <c r="P858" s="19">
        <f t="shared" ca="1" si="13"/>
        <v>46.389041095890413</v>
      </c>
      <c r="Q858" s="13" t="s">
        <v>1531</v>
      </c>
      <c r="R858" s="17" t="s">
        <v>1548</v>
      </c>
    </row>
    <row r="859" spans="1:18" ht="15.75" x14ac:dyDescent="0.25">
      <c r="A859" s="5" t="s">
        <v>1669</v>
      </c>
      <c r="B859" s="5">
        <v>66747150</v>
      </c>
      <c r="C859" s="5" t="s">
        <v>1669</v>
      </c>
      <c r="D859" s="5" t="s">
        <v>935</v>
      </c>
      <c r="E859" s="5" t="s">
        <v>1533</v>
      </c>
      <c r="F859" s="5" t="s">
        <v>1534</v>
      </c>
      <c r="G859" s="5" t="s">
        <v>1526</v>
      </c>
      <c r="H859" s="5" t="s">
        <v>1686</v>
      </c>
      <c r="I859" s="16">
        <v>42773</v>
      </c>
      <c r="J859" s="16">
        <v>42897</v>
      </c>
      <c r="K859" s="5" t="s">
        <v>1687</v>
      </c>
      <c r="L859" s="5" t="s">
        <v>1529</v>
      </c>
      <c r="M859" s="16">
        <v>27055</v>
      </c>
      <c r="N859" s="5">
        <v>20</v>
      </c>
      <c r="O859" s="5" t="s">
        <v>1530</v>
      </c>
      <c r="P859" s="19">
        <f t="shared" ca="1" si="13"/>
        <v>49.816438356164383</v>
      </c>
      <c r="Q859" s="13" t="s">
        <v>1531</v>
      </c>
      <c r="R859" s="17" t="s">
        <v>1532</v>
      </c>
    </row>
    <row r="860" spans="1:18" ht="15.75" x14ac:dyDescent="0.25">
      <c r="A860" s="5" t="s">
        <v>1669</v>
      </c>
      <c r="B860" s="5">
        <v>4377214</v>
      </c>
      <c r="C860" s="5" t="s">
        <v>1669</v>
      </c>
      <c r="D860" s="5" t="s">
        <v>21</v>
      </c>
      <c r="E860" s="5" t="s">
        <v>1533</v>
      </c>
      <c r="F860" s="5" t="s">
        <v>1534</v>
      </c>
      <c r="G860" s="5" t="s">
        <v>1543</v>
      </c>
      <c r="H860" s="5" t="s">
        <v>1715</v>
      </c>
      <c r="I860" s="16">
        <v>42767</v>
      </c>
      <c r="J860" s="16">
        <v>42897</v>
      </c>
      <c r="K860" s="5" t="s">
        <v>1716</v>
      </c>
      <c r="L860" s="5" t="s">
        <v>1529</v>
      </c>
      <c r="M860" s="16">
        <v>28641</v>
      </c>
      <c r="N860" s="5">
        <v>14</v>
      </c>
      <c r="O860" s="5" t="s">
        <v>1539</v>
      </c>
      <c r="P860" s="19">
        <f t="shared" ca="1" si="13"/>
        <v>45.471232876712328</v>
      </c>
      <c r="Q860" s="13" t="s">
        <v>1531</v>
      </c>
      <c r="R860" s="17" t="s">
        <v>1548</v>
      </c>
    </row>
    <row r="861" spans="1:18" ht="15.75" x14ac:dyDescent="0.25">
      <c r="A861" s="5" t="s">
        <v>1669</v>
      </c>
      <c r="B861" s="5">
        <v>30275705</v>
      </c>
      <c r="C861" s="5" t="s">
        <v>1669</v>
      </c>
      <c r="D861" s="5" t="s">
        <v>380</v>
      </c>
      <c r="E861" s="5" t="s">
        <v>1541</v>
      </c>
      <c r="F861" s="5" t="s">
        <v>1542</v>
      </c>
      <c r="G861" s="5" t="s">
        <v>1526</v>
      </c>
      <c r="H861" s="5" t="s">
        <v>1686</v>
      </c>
      <c r="I861" s="16">
        <v>40931</v>
      </c>
      <c r="J861" s="16">
        <v>40976</v>
      </c>
      <c r="K861" s="5" t="s">
        <v>1687</v>
      </c>
      <c r="L861" s="5" t="s">
        <v>1546</v>
      </c>
      <c r="M861" s="16">
        <v>25468</v>
      </c>
      <c r="N861" s="5">
        <v>6</v>
      </c>
      <c r="O861" s="5" t="s">
        <v>1530</v>
      </c>
      <c r="P861" s="19">
        <f t="shared" ca="1" si="13"/>
        <v>54.164383561643838</v>
      </c>
      <c r="Q861" s="13" t="s">
        <v>1547</v>
      </c>
      <c r="R861" s="17" t="s">
        <v>1532</v>
      </c>
    </row>
    <row r="862" spans="1:18" ht="15.75" x14ac:dyDescent="0.25">
      <c r="A862" s="5" t="s">
        <v>1669</v>
      </c>
      <c r="B862" s="5">
        <v>10132216</v>
      </c>
      <c r="C862" s="5" t="s">
        <v>1669</v>
      </c>
      <c r="D862" s="5" t="s">
        <v>137</v>
      </c>
      <c r="E862" s="5" t="s">
        <v>1562</v>
      </c>
      <c r="F862" s="5" t="s">
        <v>1563</v>
      </c>
      <c r="G862" s="5" t="s">
        <v>1632</v>
      </c>
      <c r="H862" s="5" t="s">
        <v>1688</v>
      </c>
      <c r="I862" s="16">
        <v>42767</v>
      </c>
      <c r="J862" s="16">
        <v>42897</v>
      </c>
      <c r="K862" s="5" t="s">
        <v>1689</v>
      </c>
      <c r="L862" s="5" t="s">
        <v>1567</v>
      </c>
      <c r="M862" s="16">
        <v>25394</v>
      </c>
      <c r="N862" s="5">
        <v>11</v>
      </c>
      <c r="O862" s="5" t="s">
        <v>1539</v>
      </c>
      <c r="P862" s="19">
        <f t="shared" ca="1" si="13"/>
        <v>54.367123287671234</v>
      </c>
      <c r="Q862" s="13" t="s">
        <v>1531</v>
      </c>
      <c r="R862" s="17" t="s">
        <v>1548</v>
      </c>
    </row>
    <row r="863" spans="1:18" ht="15.75" x14ac:dyDescent="0.25">
      <c r="A863" s="5" t="s">
        <v>1669</v>
      </c>
      <c r="B863" s="5">
        <v>4514397</v>
      </c>
      <c r="C863" s="5" t="s">
        <v>1669</v>
      </c>
      <c r="D863" s="5" t="s">
        <v>27</v>
      </c>
      <c r="E863" s="5" t="s">
        <v>1533</v>
      </c>
      <c r="F863" s="5" t="s">
        <v>1534</v>
      </c>
      <c r="G863" s="5" t="s">
        <v>1694</v>
      </c>
      <c r="H863" s="5" t="s">
        <v>1695</v>
      </c>
      <c r="I863" s="16">
        <v>42767</v>
      </c>
      <c r="J863" s="16">
        <v>42897</v>
      </c>
      <c r="K863" s="5" t="s">
        <v>1693</v>
      </c>
      <c r="L863" s="5" t="s">
        <v>1529</v>
      </c>
      <c r="M863" s="16">
        <v>30276</v>
      </c>
      <c r="N863" s="5">
        <v>13</v>
      </c>
      <c r="O863" s="5" t="s">
        <v>1539</v>
      </c>
      <c r="P863" s="19">
        <f t="shared" ca="1" si="13"/>
        <v>40.991780821917807</v>
      </c>
      <c r="Q863" s="13" t="s">
        <v>1531</v>
      </c>
      <c r="R863" s="17" t="s">
        <v>1538</v>
      </c>
    </row>
    <row r="864" spans="1:18" ht="15.75" x14ac:dyDescent="0.25">
      <c r="A864" s="5" t="s">
        <v>1669</v>
      </c>
      <c r="B864" s="5">
        <v>10101370</v>
      </c>
      <c r="C864" s="5" t="s">
        <v>1669</v>
      </c>
      <c r="D864" s="5" t="s">
        <v>116</v>
      </c>
      <c r="E864" s="5" t="s">
        <v>1533</v>
      </c>
      <c r="F864" s="5" t="s">
        <v>1542</v>
      </c>
      <c r="G864" s="5" t="s">
        <v>1543</v>
      </c>
      <c r="H864" s="5" t="s">
        <v>1715</v>
      </c>
      <c r="I864" s="16">
        <v>42394</v>
      </c>
      <c r="J864" s="16">
        <v>42439</v>
      </c>
      <c r="K864" s="5" t="s">
        <v>1716</v>
      </c>
      <c r="L864" s="5" t="s">
        <v>1529</v>
      </c>
      <c r="M864" s="16">
        <v>22119</v>
      </c>
      <c r="N864" s="5">
        <v>25</v>
      </c>
      <c r="O864" s="5" t="s">
        <v>1539</v>
      </c>
      <c r="P864" s="19">
        <f t="shared" ca="1" si="13"/>
        <v>63.339726027397262</v>
      </c>
      <c r="Q864" s="13" t="s">
        <v>1672</v>
      </c>
      <c r="R864" s="17" t="s">
        <v>1548</v>
      </c>
    </row>
    <row r="865" spans="1:18" ht="15.75" x14ac:dyDescent="0.25">
      <c r="A865" s="5" t="s">
        <v>1669</v>
      </c>
      <c r="B865" s="5">
        <v>10021827</v>
      </c>
      <c r="C865" s="5" t="s">
        <v>1669</v>
      </c>
      <c r="D865" s="5" t="s">
        <v>95</v>
      </c>
      <c r="E865" s="5" t="s">
        <v>1533</v>
      </c>
      <c r="F865" s="5" t="s">
        <v>1542</v>
      </c>
      <c r="G865" s="5" t="s">
        <v>1660</v>
      </c>
      <c r="H865" s="5" t="s">
        <v>1703</v>
      </c>
      <c r="I865" s="16">
        <v>42767</v>
      </c>
      <c r="J865" s="16">
        <v>43086</v>
      </c>
      <c r="K865" s="5" t="s">
        <v>1704</v>
      </c>
      <c r="L865" s="5" t="s">
        <v>1529</v>
      </c>
      <c r="M865" s="16">
        <v>27095</v>
      </c>
      <c r="N865" s="5">
        <v>12</v>
      </c>
      <c r="O865" s="5" t="s">
        <v>1539</v>
      </c>
      <c r="P865" s="19">
        <f t="shared" ca="1" si="13"/>
        <v>49.706849315068496</v>
      </c>
      <c r="Q865" s="13" t="s">
        <v>1549</v>
      </c>
      <c r="R865" s="17" t="s">
        <v>1532</v>
      </c>
    </row>
    <row r="866" spans="1:18" ht="15.75" x14ac:dyDescent="0.25">
      <c r="A866" s="5" t="s">
        <v>1669</v>
      </c>
      <c r="B866" s="5">
        <v>30276952</v>
      </c>
      <c r="C866" s="5" t="s">
        <v>1669</v>
      </c>
      <c r="D866" s="5" t="s">
        <v>382</v>
      </c>
      <c r="E866" s="5" t="s">
        <v>1533</v>
      </c>
      <c r="F866" s="5" t="s">
        <v>1534</v>
      </c>
      <c r="G866" s="5" t="s">
        <v>1526</v>
      </c>
      <c r="H866" s="5" t="s">
        <v>1686</v>
      </c>
      <c r="I866" s="16">
        <v>42767</v>
      </c>
      <c r="J866" s="16">
        <v>42897</v>
      </c>
      <c r="K866" s="5" t="s">
        <v>1687</v>
      </c>
      <c r="L866" s="5" t="s">
        <v>1529</v>
      </c>
      <c r="M866" s="16">
        <v>22174</v>
      </c>
      <c r="N866" s="5">
        <v>19</v>
      </c>
      <c r="O866" s="5" t="s">
        <v>1530</v>
      </c>
      <c r="P866" s="19">
        <f t="shared" ca="1" si="13"/>
        <v>63.18904109589041</v>
      </c>
      <c r="Q866" s="13" t="s">
        <v>1531</v>
      </c>
      <c r="R866" s="17" t="s">
        <v>1532</v>
      </c>
    </row>
    <row r="867" spans="1:18" ht="15.75" x14ac:dyDescent="0.25">
      <c r="A867" s="5" t="s">
        <v>1669</v>
      </c>
      <c r="B867" s="5">
        <v>42056160</v>
      </c>
      <c r="C867" s="5" t="s">
        <v>1669</v>
      </c>
      <c r="D867" s="5" t="s">
        <v>569</v>
      </c>
      <c r="E867" s="5" t="s">
        <v>1533</v>
      </c>
      <c r="F867" s="5" t="s">
        <v>1542</v>
      </c>
      <c r="G867" s="5" t="s">
        <v>1602</v>
      </c>
      <c r="H867" s="5" t="s">
        <v>1688</v>
      </c>
      <c r="I867" s="16">
        <v>42767</v>
      </c>
      <c r="J867" s="16">
        <v>43086</v>
      </c>
      <c r="K867" s="5" t="s">
        <v>1689</v>
      </c>
      <c r="L867" s="5" t="s">
        <v>1529</v>
      </c>
      <c r="M867" s="16">
        <v>22335</v>
      </c>
      <c r="N867" s="5">
        <v>13</v>
      </c>
      <c r="O867" s="5" t="s">
        <v>1530</v>
      </c>
      <c r="P867" s="19">
        <f t="shared" ca="1" si="13"/>
        <v>62.747945205479454</v>
      </c>
      <c r="Q867" s="13" t="s">
        <v>1549</v>
      </c>
      <c r="R867" s="17" t="s">
        <v>1548</v>
      </c>
    </row>
    <row r="868" spans="1:18" ht="15.75" x14ac:dyDescent="0.25">
      <c r="A868" s="5" t="s">
        <v>1669</v>
      </c>
      <c r="B868" s="5">
        <v>10091255</v>
      </c>
      <c r="C868" s="5" t="s">
        <v>1669</v>
      </c>
      <c r="D868" s="5" t="s">
        <v>113</v>
      </c>
      <c r="E868" s="5" t="s">
        <v>1533</v>
      </c>
      <c r="F868" s="5" t="s">
        <v>1534</v>
      </c>
      <c r="G868" s="5" t="s">
        <v>1660</v>
      </c>
      <c r="H868" s="5" t="s">
        <v>1703</v>
      </c>
      <c r="I868" s="16">
        <v>42767</v>
      </c>
      <c r="J868" s="16">
        <v>42897</v>
      </c>
      <c r="K868" s="5" t="s">
        <v>1704</v>
      </c>
      <c r="L868" s="5" t="s">
        <v>1529</v>
      </c>
      <c r="M868" s="16">
        <v>21421</v>
      </c>
      <c r="N868" s="5">
        <v>13</v>
      </c>
      <c r="O868" s="5" t="s">
        <v>1539</v>
      </c>
      <c r="P868" s="19">
        <f t="shared" ca="1" si="13"/>
        <v>65.252054794520546</v>
      </c>
      <c r="Q868" s="13" t="s">
        <v>1531</v>
      </c>
      <c r="R868" s="17" t="s">
        <v>1532</v>
      </c>
    </row>
    <row r="869" spans="1:18" ht="15.75" x14ac:dyDescent="0.25">
      <c r="A869" s="5" t="s">
        <v>1669</v>
      </c>
      <c r="B869" s="5">
        <v>64574898</v>
      </c>
      <c r="C869" s="5" t="s">
        <v>1669</v>
      </c>
      <c r="D869" s="5" t="s">
        <v>928</v>
      </c>
      <c r="E869" s="5" t="s">
        <v>1541</v>
      </c>
      <c r="F869" s="5" t="s">
        <v>1542</v>
      </c>
      <c r="G869" s="5" t="s">
        <v>1602</v>
      </c>
      <c r="H869" s="5" t="s">
        <v>1688</v>
      </c>
      <c r="I869" s="16">
        <v>42767</v>
      </c>
      <c r="J869" s="16">
        <v>43086</v>
      </c>
      <c r="K869" s="5" t="s">
        <v>1689</v>
      </c>
      <c r="L869" s="5" t="s">
        <v>1546</v>
      </c>
      <c r="M869" s="16">
        <v>27795</v>
      </c>
      <c r="N869" s="5">
        <v>25</v>
      </c>
      <c r="O869" s="5" t="s">
        <v>1530</v>
      </c>
      <c r="P869" s="19">
        <f t="shared" ca="1" si="13"/>
        <v>47.789041095890411</v>
      </c>
      <c r="Q869" s="13" t="s">
        <v>1547</v>
      </c>
      <c r="R869" s="17" t="s">
        <v>1532</v>
      </c>
    </row>
    <row r="870" spans="1:18" ht="15.75" x14ac:dyDescent="0.25">
      <c r="A870" s="5" t="s">
        <v>1669</v>
      </c>
      <c r="B870" s="5">
        <v>33819675</v>
      </c>
      <c r="C870" s="5" t="s">
        <v>1669</v>
      </c>
      <c r="D870" s="5" t="s">
        <v>441</v>
      </c>
      <c r="E870" s="5" t="s">
        <v>1533</v>
      </c>
      <c r="F870" s="5" t="s">
        <v>1542</v>
      </c>
      <c r="G870" s="5" t="s">
        <v>1648</v>
      </c>
      <c r="H870" s="5" t="s">
        <v>1729</v>
      </c>
      <c r="I870" s="16">
        <v>42767</v>
      </c>
      <c r="J870" s="16">
        <v>42897</v>
      </c>
      <c r="K870" s="5" t="s">
        <v>1730</v>
      </c>
      <c r="L870" s="5" t="s">
        <v>1529</v>
      </c>
      <c r="M870" s="16">
        <v>29215</v>
      </c>
      <c r="N870" s="5">
        <v>12</v>
      </c>
      <c r="O870" s="5" t="s">
        <v>1530</v>
      </c>
      <c r="P870" s="19">
        <f t="shared" ca="1" si="13"/>
        <v>43.898630136986299</v>
      </c>
      <c r="Q870" s="13" t="s">
        <v>1549</v>
      </c>
      <c r="R870" s="17" t="s">
        <v>1532</v>
      </c>
    </row>
    <row r="871" spans="1:18" ht="15.75" x14ac:dyDescent="0.25">
      <c r="A871" s="5" t="s">
        <v>1669</v>
      </c>
      <c r="B871" s="5">
        <v>29993335</v>
      </c>
      <c r="C871" s="5" t="s">
        <v>1669</v>
      </c>
      <c r="D871" s="5" t="s">
        <v>370</v>
      </c>
      <c r="E871" s="5" t="s">
        <v>1533</v>
      </c>
      <c r="F871" s="5" t="s">
        <v>1534</v>
      </c>
      <c r="G871" s="5" t="s">
        <v>1526</v>
      </c>
      <c r="H871" s="5" t="s">
        <v>1686</v>
      </c>
      <c r="I871" s="16">
        <v>42767</v>
      </c>
      <c r="J871" s="16">
        <v>42897</v>
      </c>
      <c r="K871" s="5" t="s">
        <v>1687</v>
      </c>
      <c r="L871" s="5" t="s">
        <v>1529</v>
      </c>
      <c r="M871" s="16">
        <v>21755</v>
      </c>
      <c r="N871" s="5">
        <v>20</v>
      </c>
      <c r="O871" s="5" t="s">
        <v>1530</v>
      </c>
      <c r="P871" s="19">
        <f t="shared" ca="1" si="13"/>
        <v>64.336986301369862</v>
      </c>
      <c r="Q871" s="13" t="s">
        <v>1531</v>
      </c>
      <c r="R871" s="17" t="s">
        <v>1532</v>
      </c>
    </row>
    <row r="872" spans="1:18" ht="15.75" x14ac:dyDescent="0.25">
      <c r="A872" s="5" t="s">
        <v>1669</v>
      </c>
      <c r="B872" s="5">
        <v>1112759986</v>
      </c>
      <c r="C872" s="5" t="s">
        <v>1669</v>
      </c>
      <c r="D872" s="5" t="s">
        <v>1493</v>
      </c>
      <c r="E872" s="5" t="s">
        <v>1533</v>
      </c>
      <c r="F872" s="5" t="s">
        <v>1534</v>
      </c>
      <c r="G872" s="5" t="s">
        <v>1526</v>
      </c>
      <c r="H872" s="5" t="s">
        <v>1686</v>
      </c>
      <c r="I872" s="16">
        <v>42767</v>
      </c>
      <c r="J872" s="16">
        <v>42897</v>
      </c>
      <c r="K872" s="5" t="s">
        <v>1687</v>
      </c>
      <c r="L872" s="5" t="s">
        <v>1529</v>
      </c>
      <c r="M872" s="16">
        <v>31723</v>
      </c>
      <c r="N872" s="5">
        <v>9</v>
      </c>
      <c r="O872" s="5" t="s">
        <v>1530</v>
      </c>
      <c r="P872" s="19">
        <f t="shared" ca="1" si="13"/>
        <v>37.027397260273972</v>
      </c>
      <c r="Q872" s="13" t="s">
        <v>1531</v>
      </c>
      <c r="R872" s="17" t="s">
        <v>1548</v>
      </c>
    </row>
    <row r="873" spans="1:18" ht="15.75" x14ac:dyDescent="0.25">
      <c r="A873" s="5" t="s">
        <v>1669</v>
      </c>
      <c r="B873" s="5">
        <v>30402852</v>
      </c>
      <c r="C873" s="5" t="s">
        <v>1669</v>
      </c>
      <c r="D873" s="5" t="s">
        <v>412</v>
      </c>
      <c r="E873" s="5" t="s">
        <v>1541</v>
      </c>
      <c r="F873" s="5" t="s">
        <v>1534</v>
      </c>
      <c r="G873" s="5" t="s">
        <v>1556</v>
      </c>
      <c r="H873" s="5" t="s">
        <v>1696</v>
      </c>
      <c r="I873" s="16">
        <v>42767</v>
      </c>
      <c r="J873" s="16">
        <v>42897</v>
      </c>
      <c r="K873" s="5" t="s">
        <v>1697</v>
      </c>
      <c r="L873" s="5" t="s">
        <v>1546</v>
      </c>
      <c r="M873" s="16">
        <v>29137</v>
      </c>
      <c r="N873" s="5">
        <v>7</v>
      </c>
      <c r="O873" s="5" t="s">
        <v>1530</v>
      </c>
      <c r="P873" s="19">
        <f t="shared" ca="1" si="13"/>
        <v>44.112328767123287</v>
      </c>
      <c r="Q873" s="13" t="s">
        <v>1531</v>
      </c>
      <c r="R873" s="17" t="s">
        <v>1532</v>
      </c>
    </row>
    <row r="874" spans="1:18" ht="15.75" x14ac:dyDescent="0.25">
      <c r="A874" s="5" t="s">
        <v>1669</v>
      </c>
      <c r="B874" s="5">
        <v>93378927</v>
      </c>
      <c r="C874" s="5" t="s">
        <v>1669</v>
      </c>
      <c r="D874" s="5" t="s">
        <v>1298</v>
      </c>
      <c r="E874" s="5" t="s">
        <v>1562</v>
      </c>
      <c r="F874" s="5" t="s">
        <v>1563</v>
      </c>
      <c r="G874" s="5" t="s">
        <v>1568</v>
      </c>
      <c r="H874" s="5" t="s">
        <v>1707</v>
      </c>
      <c r="I874" s="16">
        <v>42779</v>
      </c>
      <c r="J874" s="16">
        <v>42897</v>
      </c>
      <c r="K874" s="5" t="s">
        <v>1693</v>
      </c>
      <c r="L874" s="5" t="s">
        <v>1567</v>
      </c>
      <c r="M874" s="16">
        <v>25677</v>
      </c>
      <c r="N874" s="5">
        <v>12</v>
      </c>
      <c r="O874" s="5" t="s">
        <v>1539</v>
      </c>
      <c r="P874" s="19">
        <f t="shared" ca="1" si="13"/>
        <v>53.591780821917808</v>
      </c>
      <c r="Q874" s="13" t="s">
        <v>1531</v>
      </c>
      <c r="R874" s="17" t="s">
        <v>1663</v>
      </c>
    </row>
    <row r="875" spans="1:18" ht="15.75" x14ac:dyDescent="0.25">
      <c r="A875" s="5" t="s">
        <v>1669</v>
      </c>
      <c r="B875" s="5">
        <v>14701996</v>
      </c>
      <c r="C875" s="5" t="s">
        <v>1669</v>
      </c>
      <c r="D875" s="5" t="s">
        <v>206</v>
      </c>
      <c r="E875" s="5" t="s">
        <v>1541</v>
      </c>
      <c r="F875" s="5" t="s">
        <v>1542</v>
      </c>
      <c r="G875" s="5" t="s">
        <v>1660</v>
      </c>
      <c r="H875" s="5" t="s">
        <v>1703</v>
      </c>
      <c r="I875" s="16">
        <v>42394</v>
      </c>
      <c r="J875" s="16">
        <v>42439</v>
      </c>
      <c r="K875" s="5" t="s">
        <v>1704</v>
      </c>
      <c r="L875" s="5" t="s">
        <v>1546</v>
      </c>
      <c r="M875" s="16">
        <v>30978</v>
      </c>
      <c r="N875" s="5">
        <v>15</v>
      </c>
      <c r="O875" s="5" t="s">
        <v>1539</v>
      </c>
      <c r="P875" s="19">
        <f t="shared" ca="1" si="13"/>
        <v>39.06849315068493</v>
      </c>
      <c r="Q875" s="13" t="s">
        <v>1549</v>
      </c>
      <c r="R875" s="17" t="s">
        <v>1548</v>
      </c>
    </row>
    <row r="876" spans="1:18" ht="15.75" x14ac:dyDescent="0.25">
      <c r="A876" s="5" t="s">
        <v>1669</v>
      </c>
      <c r="B876" s="5">
        <v>1032373722</v>
      </c>
      <c r="C876" s="5" t="s">
        <v>1669</v>
      </c>
      <c r="D876" s="5" t="s">
        <v>1396</v>
      </c>
      <c r="E876" s="5" t="s">
        <v>1541</v>
      </c>
      <c r="F876" s="5" t="s">
        <v>1534</v>
      </c>
      <c r="G876" s="5" t="s">
        <v>1568</v>
      </c>
      <c r="H876" s="5" t="s">
        <v>1692</v>
      </c>
      <c r="I876" s="16">
        <v>42767</v>
      </c>
      <c r="J876" s="16">
        <v>42897</v>
      </c>
      <c r="K876" s="5" t="s">
        <v>1693</v>
      </c>
      <c r="L876" s="5" t="s">
        <v>1546</v>
      </c>
      <c r="M876" s="16">
        <v>31482</v>
      </c>
      <c r="N876" s="5">
        <v>10</v>
      </c>
      <c r="O876" s="5" t="s">
        <v>1530</v>
      </c>
      <c r="P876" s="19">
        <f t="shared" ca="1" si="13"/>
        <v>37.68767123287671</v>
      </c>
      <c r="Q876" s="13" t="s">
        <v>1531</v>
      </c>
      <c r="R876" s="17" t="s">
        <v>1538</v>
      </c>
    </row>
    <row r="877" spans="1:18" ht="15.75" x14ac:dyDescent="0.25">
      <c r="A877" s="5" t="s">
        <v>1669</v>
      </c>
      <c r="B877" s="5">
        <v>42083521</v>
      </c>
      <c r="C877" s="5" t="s">
        <v>1669</v>
      </c>
      <c r="D877" s="5" t="s">
        <v>575</v>
      </c>
      <c r="E877" s="5" t="s">
        <v>1541</v>
      </c>
      <c r="F877" s="5" t="s">
        <v>1542</v>
      </c>
      <c r="G877" s="5" t="s">
        <v>1648</v>
      </c>
      <c r="H877" s="5" t="s">
        <v>1729</v>
      </c>
      <c r="I877" s="16">
        <v>42767</v>
      </c>
      <c r="J877" s="16">
        <v>43086</v>
      </c>
      <c r="K877" s="5" t="s">
        <v>1730</v>
      </c>
      <c r="L877" s="5" t="s">
        <v>1546</v>
      </c>
      <c r="M877" s="16">
        <v>24526</v>
      </c>
      <c r="N877" s="5">
        <v>34</v>
      </c>
      <c r="O877" s="5" t="s">
        <v>1530</v>
      </c>
      <c r="P877" s="19">
        <f t="shared" ca="1" si="13"/>
        <v>56.745205479452054</v>
      </c>
      <c r="Q877" s="13" t="s">
        <v>1549</v>
      </c>
      <c r="R877" s="17" t="s">
        <v>1532</v>
      </c>
    </row>
    <row r="878" spans="1:18" ht="15.75" x14ac:dyDescent="0.25">
      <c r="A878" s="5" t="s">
        <v>1669</v>
      </c>
      <c r="B878" s="5">
        <v>42146241</v>
      </c>
      <c r="C878" s="5" t="s">
        <v>1669</v>
      </c>
      <c r="D878" s="5" t="s">
        <v>616</v>
      </c>
      <c r="E878" s="5" t="s">
        <v>1562</v>
      </c>
      <c r="F878" s="5" t="s">
        <v>1563</v>
      </c>
      <c r="G878" s="5" t="s">
        <v>1526</v>
      </c>
      <c r="H878" s="5" t="s">
        <v>1686</v>
      </c>
      <c r="I878" s="16">
        <v>42767</v>
      </c>
      <c r="J878" s="16">
        <v>42897</v>
      </c>
      <c r="K878" s="5" t="s">
        <v>1687</v>
      </c>
      <c r="L878" s="5" t="s">
        <v>1567</v>
      </c>
      <c r="M878" s="16">
        <v>29948</v>
      </c>
      <c r="N878" s="5">
        <v>12</v>
      </c>
      <c r="O878" s="5" t="s">
        <v>1530</v>
      </c>
      <c r="P878" s="19">
        <f t="shared" ca="1" si="13"/>
        <v>41.890410958904113</v>
      </c>
      <c r="Q878" s="13" t="s">
        <v>1531</v>
      </c>
      <c r="R878" s="17" t="s">
        <v>1532</v>
      </c>
    </row>
    <row r="879" spans="1:18" ht="15.75" x14ac:dyDescent="0.25">
      <c r="A879" s="5" t="s">
        <v>1669</v>
      </c>
      <c r="B879" s="5">
        <v>55153272</v>
      </c>
      <c r="C879" s="5" t="s">
        <v>1669</v>
      </c>
      <c r="D879" s="5" t="s">
        <v>912</v>
      </c>
      <c r="E879" s="5" t="s">
        <v>1562</v>
      </c>
      <c r="F879" s="5" t="s">
        <v>1563</v>
      </c>
      <c r="G879" s="5" t="s">
        <v>1526</v>
      </c>
      <c r="H879" s="5" t="s">
        <v>1686</v>
      </c>
      <c r="I879" s="16">
        <v>42776</v>
      </c>
      <c r="J879" s="16">
        <v>42897</v>
      </c>
      <c r="K879" s="5" t="s">
        <v>1687</v>
      </c>
      <c r="L879" s="5" t="s">
        <v>1567</v>
      </c>
      <c r="M879" s="16">
        <v>24839</v>
      </c>
      <c r="N879" s="5">
        <v>2</v>
      </c>
      <c r="O879" s="5" t="s">
        <v>1530</v>
      </c>
      <c r="P879" s="19">
        <f t="shared" ca="1" si="13"/>
        <v>55.887671232876713</v>
      </c>
      <c r="Q879" s="13" t="s">
        <v>1531</v>
      </c>
      <c r="R879" s="17" t="s">
        <v>1538</v>
      </c>
    </row>
    <row r="880" spans="1:18" ht="15.75" x14ac:dyDescent="0.25">
      <c r="A880" s="5" t="s">
        <v>1669</v>
      </c>
      <c r="B880" s="5">
        <v>10002158</v>
      </c>
      <c r="C880" s="5" t="s">
        <v>1669</v>
      </c>
      <c r="D880" s="5" t="s">
        <v>79</v>
      </c>
      <c r="E880" s="5" t="s">
        <v>1533</v>
      </c>
      <c r="F880" s="5" t="s">
        <v>1542</v>
      </c>
      <c r="G880" s="5" t="s">
        <v>1660</v>
      </c>
      <c r="H880" s="5" t="s">
        <v>1703</v>
      </c>
      <c r="I880" s="16">
        <v>41295</v>
      </c>
      <c r="J880" s="16">
        <v>41340</v>
      </c>
      <c r="K880" s="5" t="s">
        <v>1704</v>
      </c>
      <c r="L880" s="5" t="s">
        <v>1529</v>
      </c>
      <c r="M880" s="16">
        <v>28183</v>
      </c>
      <c r="N880" s="5">
        <v>11</v>
      </c>
      <c r="O880" s="5" t="s">
        <v>1539</v>
      </c>
      <c r="P880" s="19">
        <f t="shared" ca="1" si="13"/>
        <v>46.726027397260275</v>
      </c>
      <c r="Q880" s="13" t="s">
        <v>1549</v>
      </c>
      <c r="R880" s="17" t="s">
        <v>1532</v>
      </c>
    </row>
    <row r="881" spans="1:18" ht="15.75" x14ac:dyDescent="0.25">
      <c r="A881" s="5" t="s">
        <v>1669</v>
      </c>
      <c r="B881" s="5">
        <v>1088267703</v>
      </c>
      <c r="C881" s="5" t="s">
        <v>1669</v>
      </c>
      <c r="D881" s="5" t="s">
        <v>1473</v>
      </c>
      <c r="E881" s="5" t="s">
        <v>1533</v>
      </c>
      <c r="F881" s="5" t="s">
        <v>1534</v>
      </c>
      <c r="G881" s="5" t="s">
        <v>1526</v>
      </c>
      <c r="H881" s="5" t="s">
        <v>1686</v>
      </c>
      <c r="I881" s="16">
        <v>42767</v>
      </c>
      <c r="J881" s="16">
        <v>42897</v>
      </c>
      <c r="K881" s="5" t="s">
        <v>1687</v>
      </c>
      <c r="L881" s="5" t="s">
        <v>1529</v>
      </c>
      <c r="M881" s="16">
        <v>32623</v>
      </c>
      <c r="N881" s="5">
        <v>5</v>
      </c>
      <c r="O881" s="5" t="s">
        <v>1539</v>
      </c>
      <c r="P881" s="19">
        <f t="shared" ca="1" si="13"/>
        <v>34.561643835616437</v>
      </c>
      <c r="Q881" s="13" t="s">
        <v>1531</v>
      </c>
      <c r="R881" s="17" t="s">
        <v>1532</v>
      </c>
    </row>
    <row r="882" spans="1:18" ht="15.75" x14ac:dyDescent="0.25">
      <c r="A882" s="5" t="s">
        <v>1669</v>
      </c>
      <c r="B882" s="5">
        <v>93365115</v>
      </c>
      <c r="C882" s="5" t="s">
        <v>1669</v>
      </c>
      <c r="D882" s="5" t="s">
        <v>1295</v>
      </c>
      <c r="E882" s="5" t="s">
        <v>1533</v>
      </c>
      <c r="F882" s="5" t="s">
        <v>1534</v>
      </c>
      <c r="G882" s="5" t="s">
        <v>1543</v>
      </c>
      <c r="H882" s="5" t="s">
        <v>1715</v>
      </c>
      <c r="I882" s="16">
        <v>42767</v>
      </c>
      <c r="J882" s="16">
        <v>42897</v>
      </c>
      <c r="K882" s="5" t="s">
        <v>1716</v>
      </c>
      <c r="L882" s="5" t="s">
        <v>1529</v>
      </c>
      <c r="M882" s="16">
        <v>24105</v>
      </c>
      <c r="N882" s="5">
        <v>7</v>
      </c>
      <c r="O882" s="5" t="s">
        <v>1539</v>
      </c>
      <c r="P882" s="19">
        <f t="shared" ca="1" si="13"/>
        <v>57.898630136986299</v>
      </c>
      <c r="Q882" s="13" t="s">
        <v>1531</v>
      </c>
      <c r="R882" s="17" t="s">
        <v>1548</v>
      </c>
    </row>
    <row r="883" spans="1:18" ht="15.75" x14ac:dyDescent="0.25">
      <c r="A883" s="5" t="s">
        <v>1669</v>
      </c>
      <c r="B883" s="5">
        <v>34325510</v>
      </c>
      <c r="C883" s="5" t="s">
        <v>1669</v>
      </c>
      <c r="D883" s="5" t="s">
        <v>452</v>
      </c>
      <c r="E883" s="5" t="s">
        <v>1541</v>
      </c>
      <c r="F883" s="5" t="s">
        <v>1542</v>
      </c>
      <c r="G883" s="5" t="s">
        <v>1710</v>
      </c>
      <c r="H883" s="5" t="s">
        <v>1711</v>
      </c>
      <c r="I883" s="16">
        <v>42212</v>
      </c>
      <c r="J883" s="16">
        <v>42257</v>
      </c>
      <c r="K883" s="5" t="s">
        <v>1712</v>
      </c>
      <c r="L883" s="5" t="s">
        <v>1546</v>
      </c>
      <c r="M883" s="16">
        <v>30759</v>
      </c>
      <c r="N883" s="5">
        <v>5</v>
      </c>
      <c r="O883" s="5" t="s">
        <v>1530</v>
      </c>
      <c r="P883" s="19">
        <f t="shared" ca="1" si="13"/>
        <v>39.668493150684931</v>
      </c>
      <c r="Q883" s="13" t="s">
        <v>1549</v>
      </c>
      <c r="R883" s="17" t="s">
        <v>1532</v>
      </c>
    </row>
    <row r="884" spans="1:18" ht="15.75" x14ac:dyDescent="0.25">
      <c r="A884" s="5" t="s">
        <v>1669</v>
      </c>
      <c r="B884" s="5">
        <v>42158253</v>
      </c>
      <c r="C884" s="5" t="s">
        <v>1669</v>
      </c>
      <c r="D884" s="5" t="s">
        <v>629</v>
      </c>
      <c r="E884" s="5" t="s">
        <v>1541</v>
      </c>
      <c r="F884" s="5" t="s">
        <v>1542</v>
      </c>
      <c r="G884" s="5" t="s">
        <v>1660</v>
      </c>
      <c r="H884" s="5" t="s">
        <v>1703</v>
      </c>
      <c r="I884" s="16">
        <v>42394</v>
      </c>
      <c r="J884" s="16">
        <v>42439</v>
      </c>
      <c r="K884" s="5" t="s">
        <v>1704</v>
      </c>
      <c r="L884" s="5" t="s">
        <v>1546</v>
      </c>
      <c r="M884" s="16">
        <v>30883</v>
      </c>
      <c r="N884" s="5">
        <v>13</v>
      </c>
      <c r="O884" s="5" t="s">
        <v>1530</v>
      </c>
      <c r="P884" s="19">
        <f t="shared" ca="1" si="13"/>
        <v>39.328767123287669</v>
      </c>
      <c r="Q884" s="13" t="s">
        <v>1549</v>
      </c>
      <c r="R884" s="17" t="s">
        <v>1532</v>
      </c>
    </row>
    <row r="885" spans="1:18" ht="15.75" x14ac:dyDescent="0.25">
      <c r="A885" s="5" t="s">
        <v>1669</v>
      </c>
      <c r="B885" s="5">
        <v>10125424</v>
      </c>
      <c r="C885" s="5" t="s">
        <v>1669</v>
      </c>
      <c r="D885" s="5" t="s">
        <v>130</v>
      </c>
      <c r="E885" s="5" t="s">
        <v>1533</v>
      </c>
      <c r="F885" s="5" t="s">
        <v>1542</v>
      </c>
      <c r="G885" s="5" t="s">
        <v>1550</v>
      </c>
      <c r="H885" s="5" t="s">
        <v>1718</v>
      </c>
      <c r="I885" s="16">
        <v>42787</v>
      </c>
      <c r="J885" s="16">
        <v>42897</v>
      </c>
      <c r="K885" s="5" t="s">
        <v>1719</v>
      </c>
      <c r="L885" s="5" t="s">
        <v>1529</v>
      </c>
      <c r="M885" s="16">
        <v>24586</v>
      </c>
      <c r="N885" s="5">
        <v>13</v>
      </c>
      <c r="O885" s="5" t="s">
        <v>1539</v>
      </c>
      <c r="P885" s="19">
        <f t="shared" ca="1" si="13"/>
        <v>56.580821917808223</v>
      </c>
      <c r="Q885" s="13" t="s">
        <v>1549</v>
      </c>
      <c r="R885" s="17" t="s">
        <v>1532</v>
      </c>
    </row>
    <row r="886" spans="1:18" ht="15.75" x14ac:dyDescent="0.25">
      <c r="A886" s="5" t="s">
        <v>1669</v>
      </c>
      <c r="B886" s="5">
        <v>55169605</v>
      </c>
      <c r="C886" s="5" t="s">
        <v>1669</v>
      </c>
      <c r="D886" s="5" t="s">
        <v>913</v>
      </c>
      <c r="E886" s="5" t="s">
        <v>1541</v>
      </c>
      <c r="F886" s="5" t="s">
        <v>1534</v>
      </c>
      <c r="G886" s="5" t="s">
        <v>1648</v>
      </c>
      <c r="H886" s="5" t="s">
        <v>1729</v>
      </c>
      <c r="I886" s="16">
        <v>42828</v>
      </c>
      <c r="J886" s="16">
        <v>42888</v>
      </c>
      <c r="K886" s="5" t="s">
        <v>1730</v>
      </c>
      <c r="L886" s="5" t="s">
        <v>1546</v>
      </c>
      <c r="M886" s="16">
        <v>27111</v>
      </c>
      <c r="N886" s="5">
        <v>7</v>
      </c>
      <c r="O886" s="5" t="s">
        <v>1530</v>
      </c>
      <c r="P886" s="19">
        <f t="shared" ca="1" si="13"/>
        <v>49.663013698630138</v>
      </c>
      <c r="Q886" s="13" t="s">
        <v>1531</v>
      </c>
      <c r="R886" s="17" t="s">
        <v>1538</v>
      </c>
    </row>
    <row r="887" spans="1:18" ht="15.75" x14ac:dyDescent="0.25">
      <c r="A887" s="5" t="s">
        <v>1669</v>
      </c>
      <c r="B887" s="5">
        <v>42159953</v>
      </c>
      <c r="C887" s="5" t="s">
        <v>1669</v>
      </c>
      <c r="D887" s="5" t="s">
        <v>632</v>
      </c>
      <c r="E887" s="5" t="s">
        <v>1541</v>
      </c>
      <c r="F887" s="5" t="s">
        <v>1534</v>
      </c>
      <c r="G887" s="5" t="s">
        <v>1526</v>
      </c>
      <c r="H887" s="5" t="s">
        <v>1686</v>
      </c>
      <c r="I887" s="16">
        <v>42767</v>
      </c>
      <c r="J887" s="16">
        <v>42897</v>
      </c>
      <c r="K887" s="5" t="s">
        <v>1687</v>
      </c>
      <c r="L887" s="5" t="s">
        <v>1546</v>
      </c>
      <c r="M887" s="16">
        <v>30988</v>
      </c>
      <c r="N887" s="5">
        <v>7</v>
      </c>
      <c r="O887" s="5" t="s">
        <v>1530</v>
      </c>
      <c r="P887" s="19">
        <f t="shared" ca="1" si="13"/>
        <v>39.041095890410958</v>
      </c>
      <c r="Q887" s="13" t="s">
        <v>1531</v>
      </c>
      <c r="R887" s="17" t="s">
        <v>1532</v>
      </c>
    </row>
    <row r="888" spans="1:18" ht="15.75" x14ac:dyDescent="0.25">
      <c r="A888" s="5" t="s">
        <v>1669</v>
      </c>
      <c r="B888" s="5">
        <v>28679157</v>
      </c>
      <c r="C888" s="5" t="s">
        <v>1669</v>
      </c>
      <c r="D888" s="5" t="s">
        <v>366</v>
      </c>
      <c r="E888" s="5" t="s">
        <v>1541</v>
      </c>
      <c r="F888" s="5" t="s">
        <v>1542</v>
      </c>
      <c r="G888" s="5" t="s">
        <v>1602</v>
      </c>
      <c r="H888" s="5" t="s">
        <v>1688</v>
      </c>
      <c r="I888" s="16">
        <v>42767</v>
      </c>
      <c r="J888" s="16">
        <v>43086</v>
      </c>
      <c r="K888" s="5" t="s">
        <v>1689</v>
      </c>
      <c r="L888" s="5" t="s">
        <v>1546</v>
      </c>
      <c r="M888" s="16">
        <v>37125</v>
      </c>
      <c r="N888" s="5">
        <v>12</v>
      </c>
      <c r="O888" s="5" t="s">
        <v>1530</v>
      </c>
      <c r="P888" s="19">
        <f t="shared" ca="1" si="13"/>
        <v>22.227397260273971</v>
      </c>
      <c r="Q888" s="13" t="s">
        <v>1549</v>
      </c>
      <c r="R888" s="17" t="s">
        <v>1532</v>
      </c>
    </row>
    <row r="889" spans="1:18" ht="15.75" x14ac:dyDescent="0.25">
      <c r="A889" s="5" t="s">
        <v>1669</v>
      </c>
      <c r="B889" s="5">
        <v>79648103</v>
      </c>
      <c r="C889" s="5" t="s">
        <v>1669</v>
      </c>
      <c r="D889" s="5" t="s">
        <v>1112</v>
      </c>
      <c r="E889" s="5" t="s">
        <v>1533</v>
      </c>
      <c r="F889" s="5" t="s">
        <v>1534</v>
      </c>
      <c r="G889" s="5" t="s">
        <v>1698</v>
      </c>
      <c r="H889" s="5" t="s">
        <v>1699</v>
      </c>
      <c r="I889" s="16">
        <v>42767</v>
      </c>
      <c r="J889" s="16">
        <v>42897</v>
      </c>
      <c r="K889" s="5" t="s">
        <v>1700</v>
      </c>
      <c r="L889" s="5" t="s">
        <v>1529</v>
      </c>
      <c r="M889" s="16">
        <v>27480</v>
      </c>
      <c r="N889" s="5">
        <v>5</v>
      </c>
      <c r="O889" s="5" t="s">
        <v>1539</v>
      </c>
      <c r="P889" s="19">
        <f t="shared" ca="1" si="13"/>
        <v>48.652054794520545</v>
      </c>
      <c r="Q889" s="13" t="s">
        <v>1531</v>
      </c>
      <c r="R889" s="17" t="s">
        <v>1532</v>
      </c>
    </row>
    <row r="890" spans="1:18" ht="15.75" x14ac:dyDescent="0.25">
      <c r="A890" s="5" t="s">
        <v>1669</v>
      </c>
      <c r="B890" s="5">
        <v>25158740</v>
      </c>
      <c r="C890" s="5" t="s">
        <v>1669</v>
      </c>
      <c r="D890" s="5" t="s">
        <v>346</v>
      </c>
      <c r="E890" s="5" t="s">
        <v>1562</v>
      </c>
      <c r="F890" s="5" t="s">
        <v>1563</v>
      </c>
      <c r="G890" s="5" t="s">
        <v>1526</v>
      </c>
      <c r="H890" s="5" t="s">
        <v>1686</v>
      </c>
      <c r="I890" s="16">
        <v>42767</v>
      </c>
      <c r="J890" s="16">
        <v>42897</v>
      </c>
      <c r="K890" s="5" t="s">
        <v>1687</v>
      </c>
      <c r="L890" s="5" t="s">
        <v>1567</v>
      </c>
      <c r="M890" s="16">
        <v>23167</v>
      </c>
      <c r="N890" s="5">
        <v>13</v>
      </c>
      <c r="O890" s="5" t="s">
        <v>1530</v>
      </c>
      <c r="P890" s="19">
        <f t="shared" ca="1" si="13"/>
        <v>60.468493150684928</v>
      </c>
      <c r="Q890" s="13" t="s">
        <v>1531</v>
      </c>
      <c r="R890" s="17" t="s">
        <v>1532</v>
      </c>
    </row>
    <row r="891" spans="1:18" ht="15.75" x14ac:dyDescent="0.25">
      <c r="A891" s="5" t="s">
        <v>1669</v>
      </c>
      <c r="B891" s="5">
        <v>36517365</v>
      </c>
      <c r="C891" s="5" t="s">
        <v>1669</v>
      </c>
      <c r="D891" s="5" t="s">
        <v>472</v>
      </c>
      <c r="E891" s="5" t="s">
        <v>1562</v>
      </c>
      <c r="F891" s="5" t="s">
        <v>1563</v>
      </c>
      <c r="G891" s="5" t="s">
        <v>1556</v>
      </c>
      <c r="H891" s="5" t="s">
        <v>1696</v>
      </c>
      <c r="I891" s="16">
        <v>42834</v>
      </c>
      <c r="J891" s="16">
        <v>42853</v>
      </c>
      <c r="K891" s="5" t="s">
        <v>1697</v>
      </c>
      <c r="L891" s="5" t="s">
        <v>1587</v>
      </c>
      <c r="M891" s="16">
        <v>29432</v>
      </c>
      <c r="N891" s="5">
        <v>1</v>
      </c>
      <c r="O891" s="5" t="s">
        <v>1530</v>
      </c>
      <c r="P891" s="19">
        <f t="shared" ca="1" si="13"/>
        <v>43.304109589041097</v>
      </c>
      <c r="Q891" s="13" t="s">
        <v>1531</v>
      </c>
      <c r="R891" s="17" t="s">
        <v>1548</v>
      </c>
    </row>
    <row r="892" spans="1:18" ht="15.75" x14ac:dyDescent="0.25">
      <c r="A892" s="5" t="s">
        <v>1669</v>
      </c>
      <c r="B892" s="5">
        <v>91014368</v>
      </c>
      <c r="C892" s="5" t="s">
        <v>1669</v>
      </c>
      <c r="D892" s="5" t="s">
        <v>1278</v>
      </c>
      <c r="E892" s="5" t="s">
        <v>1533</v>
      </c>
      <c r="F892" s="5" t="s">
        <v>1534</v>
      </c>
      <c r="G892" s="5" t="s">
        <v>1550</v>
      </c>
      <c r="H892" s="5" t="s">
        <v>1718</v>
      </c>
      <c r="I892" s="16">
        <v>42767</v>
      </c>
      <c r="J892" s="16">
        <v>42897</v>
      </c>
      <c r="K892" s="5" t="s">
        <v>1719</v>
      </c>
      <c r="L892" s="5" t="s">
        <v>1529</v>
      </c>
      <c r="M892" s="16">
        <v>26463</v>
      </c>
      <c r="N892" s="5">
        <v>2</v>
      </c>
      <c r="O892" s="5" t="s">
        <v>1539</v>
      </c>
      <c r="P892" s="19">
        <f t="shared" ca="1" si="13"/>
        <v>51.438356164383563</v>
      </c>
      <c r="Q892" s="13" t="s">
        <v>1531</v>
      </c>
      <c r="R892" s="17" t="s">
        <v>1532</v>
      </c>
    </row>
    <row r="893" spans="1:18" ht="15.75" x14ac:dyDescent="0.25">
      <c r="A893" s="5" t="s">
        <v>1669</v>
      </c>
      <c r="B893" s="5">
        <v>42108197</v>
      </c>
      <c r="C893" s="5" t="s">
        <v>1669</v>
      </c>
      <c r="D893" s="5" t="s">
        <v>582</v>
      </c>
      <c r="E893" s="5" t="s">
        <v>1562</v>
      </c>
      <c r="F893" s="5" t="s">
        <v>1563</v>
      </c>
      <c r="G893" s="5" t="s">
        <v>1526</v>
      </c>
      <c r="H893" s="5" t="s">
        <v>1686</v>
      </c>
      <c r="I893" s="16">
        <v>42767</v>
      </c>
      <c r="J893" s="16">
        <v>42897</v>
      </c>
      <c r="K893" s="5" t="s">
        <v>1687</v>
      </c>
      <c r="L893" s="5" t="s">
        <v>1567</v>
      </c>
      <c r="M893" s="16">
        <v>26921</v>
      </c>
      <c r="N893" s="5">
        <v>23</v>
      </c>
      <c r="O893" s="5" t="s">
        <v>1530</v>
      </c>
      <c r="P893" s="19">
        <f t="shared" ca="1" si="13"/>
        <v>50.183561643835617</v>
      </c>
      <c r="Q893" s="13" t="s">
        <v>1531</v>
      </c>
      <c r="R893" s="17" t="s">
        <v>1548</v>
      </c>
    </row>
    <row r="894" spans="1:18" ht="15.75" x14ac:dyDescent="0.25">
      <c r="A894" s="5" t="s">
        <v>1669</v>
      </c>
      <c r="B894" s="5">
        <v>51996860</v>
      </c>
      <c r="C894" s="5" t="s">
        <v>1669</v>
      </c>
      <c r="D894" s="5" t="s">
        <v>734</v>
      </c>
      <c r="E894" s="5" t="s">
        <v>1541</v>
      </c>
      <c r="F894" s="5" t="s">
        <v>1542</v>
      </c>
      <c r="G894" s="5" t="s">
        <v>1602</v>
      </c>
      <c r="H894" s="5" t="s">
        <v>1688</v>
      </c>
      <c r="I894" s="16">
        <v>42745</v>
      </c>
      <c r="J894" s="16">
        <v>42790</v>
      </c>
      <c r="K894" s="5" t="s">
        <v>1689</v>
      </c>
      <c r="L894" s="5" t="s">
        <v>1546</v>
      </c>
      <c r="M894" s="16">
        <v>25736</v>
      </c>
      <c r="N894" s="5">
        <v>6</v>
      </c>
      <c r="O894" s="5" t="s">
        <v>1530</v>
      </c>
      <c r="P894" s="19">
        <f t="shared" ca="1" si="13"/>
        <v>53.43013698630137</v>
      </c>
      <c r="Q894" s="13" t="s">
        <v>1549</v>
      </c>
      <c r="R894" s="17" t="s">
        <v>1532</v>
      </c>
    </row>
    <row r="895" spans="1:18" ht="15.75" x14ac:dyDescent="0.25">
      <c r="A895" s="5" t="s">
        <v>1669</v>
      </c>
      <c r="B895" s="5">
        <v>10004542</v>
      </c>
      <c r="C895" s="5" t="s">
        <v>1669</v>
      </c>
      <c r="D895" s="5" t="s">
        <v>81</v>
      </c>
      <c r="E895" s="5" t="s">
        <v>1541</v>
      </c>
      <c r="F895" s="5" t="s">
        <v>1534</v>
      </c>
      <c r="G895" s="5" t="s">
        <v>1602</v>
      </c>
      <c r="H895" s="5" t="s">
        <v>1688</v>
      </c>
      <c r="I895" s="16">
        <v>42767</v>
      </c>
      <c r="J895" s="16">
        <v>42897</v>
      </c>
      <c r="K895" s="5" t="s">
        <v>1689</v>
      </c>
      <c r="L895" s="5" t="s">
        <v>1546</v>
      </c>
      <c r="M895" s="16">
        <v>28242</v>
      </c>
      <c r="N895" s="5">
        <v>7</v>
      </c>
      <c r="O895" s="5" t="s">
        <v>1539</v>
      </c>
      <c r="P895" s="19">
        <f t="shared" ca="1" si="13"/>
        <v>46.564383561643837</v>
      </c>
      <c r="Q895" s="13" t="s">
        <v>1531</v>
      </c>
      <c r="R895" s="17" t="s">
        <v>1548</v>
      </c>
    </row>
    <row r="896" spans="1:18" ht="15.75" x14ac:dyDescent="0.25">
      <c r="A896" s="5" t="s">
        <v>1669</v>
      </c>
      <c r="B896" s="5">
        <v>6775655</v>
      </c>
      <c r="C896" s="5" t="s">
        <v>1669</v>
      </c>
      <c r="D896" s="5" t="s">
        <v>41</v>
      </c>
      <c r="E896" s="5" t="s">
        <v>1541</v>
      </c>
      <c r="F896" s="5" t="s">
        <v>1542</v>
      </c>
      <c r="G896" s="5" t="s">
        <v>1526</v>
      </c>
      <c r="H896" s="5" t="s">
        <v>1686</v>
      </c>
      <c r="I896" s="16">
        <v>42394</v>
      </c>
      <c r="J896" s="16">
        <v>42439</v>
      </c>
      <c r="K896" s="5" t="s">
        <v>1687</v>
      </c>
      <c r="L896" s="5" t="s">
        <v>1546</v>
      </c>
      <c r="M896" s="16">
        <v>24532</v>
      </c>
      <c r="N896" s="5">
        <v>16</v>
      </c>
      <c r="O896" s="5" t="s">
        <v>1539</v>
      </c>
      <c r="P896" s="19">
        <f t="shared" ca="1" si="13"/>
        <v>56.728767123287675</v>
      </c>
      <c r="Q896" s="13" t="s">
        <v>1672</v>
      </c>
      <c r="R896" s="17" t="s">
        <v>1548</v>
      </c>
    </row>
    <row r="897" spans="1:18" ht="15.75" x14ac:dyDescent="0.25">
      <c r="A897" s="5" t="s">
        <v>1669</v>
      </c>
      <c r="B897" s="5">
        <v>10001527</v>
      </c>
      <c r="C897" s="5" t="s">
        <v>1669</v>
      </c>
      <c r="D897" s="5" t="s">
        <v>77</v>
      </c>
      <c r="E897" s="5" t="s">
        <v>1562</v>
      </c>
      <c r="F897" s="5" t="s">
        <v>1563</v>
      </c>
      <c r="G897" s="5" t="s">
        <v>1632</v>
      </c>
      <c r="H897" s="5" t="s">
        <v>1723</v>
      </c>
      <c r="I897" s="16">
        <v>42770</v>
      </c>
      <c r="J897" s="16">
        <v>42889</v>
      </c>
      <c r="K897" s="5" t="s">
        <v>1724</v>
      </c>
      <c r="L897" s="5" t="s">
        <v>1587</v>
      </c>
      <c r="M897" s="16">
        <v>28022</v>
      </c>
      <c r="N897" s="5">
        <v>11</v>
      </c>
      <c r="O897" s="5" t="s">
        <v>1539</v>
      </c>
      <c r="P897" s="19">
        <f t="shared" ca="1" si="13"/>
        <v>47.167123287671231</v>
      </c>
      <c r="Q897" s="13" t="s">
        <v>1531</v>
      </c>
      <c r="R897" s="17" t="s">
        <v>1548</v>
      </c>
    </row>
    <row r="898" spans="1:18" ht="15.75" x14ac:dyDescent="0.25">
      <c r="A898" s="5" t="s">
        <v>1669</v>
      </c>
      <c r="B898" s="5">
        <v>30291201</v>
      </c>
      <c r="C898" s="5" t="s">
        <v>1669</v>
      </c>
      <c r="D898" s="5" t="s">
        <v>386</v>
      </c>
      <c r="E898" s="5" t="s">
        <v>1562</v>
      </c>
      <c r="F898" s="5" t="s">
        <v>1563</v>
      </c>
      <c r="G898" s="5" t="s">
        <v>1526</v>
      </c>
      <c r="H898" s="5" t="s">
        <v>1686</v>
      </c>
      <c r="I898" s="16">
        <v>42767</v>
      </c>
      <c r="J898" s="16">
        <v>42897</v>
      </c>
      <c r="K898" s="5" t="s">
        <v>1687</v>
      </c>
      <c r="L898" s="5" t="s">
        <v>1567</v>
      </c>
      <c r="M898" s="16">
        <v>23652</v>
      </c>
      <c r="N898" s="5">
        <v>15</v>
      </c>
      <c r="O898" s="5" t="s">
        <v>1530</v>
      </c>
      <c r="P898" s="19">
        <f t="shared" ca="1" si="13"/>
        <v>59.139726027397259</v>
      </c>
      <c r="Q898" s="13" t="s">
        <v>1531</v>
      </c>
      <c r="R898" s="17" t="s">
        <v>1548</v>
      </c>
    </row>
    <row r="899" spans="1:18" ht="15.75" x14ac:dyDescent="0.25">
      <c r="A899" s="5" t="s">
        <v>1669</v>
      </c>
      <c r="B899" s="5">
        <v>75083134</v>
      </c>
      <c r="C899" s="5" t="s">
        <v>1669</v>
      </c>
      <c r="D899" s="5" t="s">
        <v>972</v>
      </c>
      <c r="E899" s="5" t="s">
        <v>1533</v>
      </c>
      <c r="F899" s="5" t="s">
        <v>1534</v>
      </c>
      <c r="G899" s="5" t="s">
        <v>1597</v>
      </c>
      <c r="H899" s="5" t="s">
        <v>1690</v>
      </c>
      <c r="I899" s="16">
        <v>42767</v>
      </c>
      <c r="J899" s="16">
        <v>42897</v>
      </c>
      <c r="K899" s="5" t="s">
        <v>1691</v>
      </c>
      <c r="L899" s="5" t="s">
        <v>1529</v>
      </c>
      <c r="M899" s="16">
        <v>28006</v>
      </c>
      <c r="N899" s="5">
        <v>21</v>
      </c>
      <c r="O899" s="5" t="s">
        <v>1539</v>
      </c>
      <c r="P899" s="19">
        <f t="shared" ref="P899:P962" ca="1" si="14">(TODAY()-M899)/365</f>
        <v>47.210958904109589</v>
      </c>
      <c r="Q899" s="13" t="s">
        <v>1531</v>
      </c>
      <c r="R899" s="17" t="s">
        <v>1538</v>
      </c>
    </row>
    <row r="900" spans="1:18" ht="15.75" x14ac:dyDescent="0.25">
      <c r="A900" s="5" t="s">
        <v>1669</v>
      </c>
      <c r="B900" s="5">
        <v>9866221</v>
      </c>
      <c r="C900" s="5" t="s">
        <v>1669</v>
      </c>
      <c r="D900" s="5" t="s">
        <v>70</v>
      </c>
      <c r="E900" s="5" t="s">
        <v>1541</v>
      </c>
      <c r="F900" s="5" t="s">
        <v>1534</v>
      </c>
      <c r="G900" s="5" t="s">
        <v>1553</v>
      </c>
      <c r="H900" s="5" t="s">
        <v>1731</v>
      </c>
      <c r="I900" s="16">
        <v>42767</v>
      </c>
      <c r="J900" s="16">
        <v>42897</v>
      </c>
      <c r="K900" s="5" t="s">
        <v>1732</v>
      </c>
      <c r="L900" s="5" t="s">
        <v>1546</v>
      </c>
      <c r="M900" s="16">
        <v>30261</v>
      </c>
      <c r="N900" s="5">
        <v>13</v>
      </c>
      <c r="O900" s="5" t="s">
        <v>1539</v>
      </c>
      <c r="P900" s="19">
        <f t="shared" ca="1" si="14"/>
        <v>41.032876712328765</v>
      </c>
      <c r="Q900" s="13" t="s">
        <v>1531</v>
      </c>
      <c r="R900" s="17" t="s">
        <v>1538</v>
      </c>
    </row>
    <row r="901" spans="1:18" ht="15.75" x14ac:dyDescent="0.25">
      <c r="A901" s="5" t="s">
        <v>1669</v>
      </c>
      <c r="B901" s="5">
        <v>91493870</v>
      </c>
      <c r="C901" s="5" t="s">
        <v>1669</v>
      </c>
      <c r="D901" s="5" t="s">
        <v>1285</v>
      </c>
      <c r="E901" s="5" t="s">
        <v>1541</v>
      </c>
      <c r="F901" s="5" t="s">
        <v>1542</v>
      </c>
      <c r="G901" s="5" t="s">
        <v>1577</v>
      </c>
      <c r="H901" s="5" t="s">
        <v>1681</v>
      </c>
      <c r="I901" s="16">
        <v>40931</v>
      </c>
      <c r="J901" s="16">
        <v>40976</v>
      </c>
      <c r="K901" s="5" t="s">
        <v>1682</v>
      </c>
      <c r="L901" s="5" t="s">
        <v>1546</v>
      </c>
      <c r="M901" s="16">
        <v>27993</v>
      </c>
      <c r="N901" s="5">
        <v>13</v>
      </c>
      <c r="O901" s="5" t="s">
        <v>1539</v>
      </c>
      <c r="P901" s="19">
        <f t="shared" ca="1" si="14"/>
        <v>47.246575342465754</v>
      </c>
      <c r="Q901" s="13" t="s">
        <v>1549</v>
      </c>
      <c r="R901" s="17" t="s">
        <v>1532</v>
      </c>
    </row>
    <row r="902" spans="1:18" ht="15.75" x14ac:dyDescent="0.25">
      <c r="A902" s="5" t="s">
        <v>1669</v>
      </c>
      <c r="B902" s="5">
        <v>1112767246</v>
      </c>
      <c r="C902" s="5" t="s">
        <v>1669</v>
      </c>
      <c r="D902" s="5" t="s">
        <v>1494</v>
      </c>
      <c r="E902" s="5" t="s">
        <v>1562</v>
      </c>
      <c r="F902" s="5" t="s">
        <v>1563</v>
      </c>
      <c r="G902" s="5" t="s">
        <v>1733</v>
      </c>
      <c r="H902" s="5" t="s">
        <v>1734</v>
      </c>
      <c r="I902" s="16">
        <v>42767</v>
      </c>
      <c r="J902" s="16">
        <v>42897</v>
      </c>
      <c r="K902" s="5" t="s">
        <v>1735</v>
      </c>
      <c r="L902" s="5" t="s">
        <v>1567</v>
      </c>
      <c r="M902" s="16">
        <v>32651</v>
      </c>
      <c r="N902" s="5">
        <v>4</v>
      </c>
      <c r="O902" s="5" t="s">
        <v>1530</v>
      </c>
      <c r="P902" s="19">
        <f t="shared" ca="1" si="14"/>
        <v>34.484931506849314</v>
      </c>
      <c r="Q902" s="13" t="s">
        <v>1531</v>
      </c>
      <c r="R902" s="17" t="s">
        <v>1532</v>
      </c>
    </row>
    <row r="903" spans="1:18" ht="15.75" x14ac:dyDescent="0.25">
      <c r="A903" s="5" t="s">
        <v>1669</v>
      </c>
      <c r="B903" s="5">
        <v>63486372</v>
      </c>
      <c r="C903" s="5" t="s">
        <v>1669</v>
      </c>
      <c r="D903" s="5" t="s">
        <v>924</v>
      </c>
      <c r="E903" s="5" t="s">
        <v>1541</v>
      </c>
      <c r="F903" s="5" t="s">
        <v>1542</v>
      </c>
      <c r="G903" s="5" t="s">
        <v>1577</v>
      </c>
      <c r="H903" s="5" t="s">
        <v>1681</v>
      </c>
      <c r="I903" s="16">
        <v>40931</v>
      </c>
      <c r="J903" s="16">
        <v>40976</v>
      </c>
      <c r="K903" s="5" t="s">
        <v>1682</v>
      </c>
      <c r="L903" s="5" t="s">
        <v>1546</v>
      </c>
      <c r="M903" s="16">
        <v>26694</v>
      </c>
      <c r="N903" s="5">
        <v>16</v>
      </c>
      <c r="O903" s="5" t="s">
        <v>1530</v>
      </c>
      <c r="P903" s="19">
        <f t="shared" ca="1" si="14"/>
        <v>50.805479452054797</v>
      </c>
      <c r="Q903" s="13" t="s">
        <v>1672</v>
      </c>
      <c r="R903" s="17" t="s">
        <v>1548</v>
      </c>
    </row>
    <row r="904" spans="1:18" ht="15.75" x14ac:dyDescent="0.25">
      <c r="A904" s="5" t="s">
        <v>1669</v>
      </c>
      <c r="B904" s="5">
        <v>4512045</v>
      </c>
      <c r="C904" s="5" t="s">
        <v>1669</v>
      </c>
      <c r="D904" s="5" t="s">
        <v>25</v>
      </c>
      <c r="E904" s="5" t="s">
        <v>1533</v>
      </c>
      <c r="F904" s="5" t="s">
        <v>1542</v>
      </c>
      <c r="G904" s="5" t="s">
        <v>1543</v>
      </c>
      <c r="H904" s="5" t="s">
        <v>1715</v>
      </c>
      <c r="I904" s="16">
        <v>42767</v>
      </c>
      <c r="J904" s="16">
        <v>43086</v>
      </c>
      <c r="K904" s="5" t="s">
        <v>1716</v>
      </c>
      <c r="L904" s="5" t="s">
        <v>1529</v>
      </c>
      <c r="M904" s="16">
        <v>36632</v>
      </c>
      <c r="N904" s="5">
        <v>24</v>
      </c>
      <c r="O904" s="5" t="s">
        <v>1539</v>
      </c>
      <c r="P904" s="19">
        <f t="shared" ca="1" si="14"/>
        <v>23.578082191780823</v>
      </c>
      <c r="Q904" s="13" t="s">
        <v>1672</v>
      </c>
      <c r="R904" s="17" t="s">
        <v>1548</v>
      </c>
    </row>
    <row r="905" spans="1:18" ht="15.75" x14ac:dyDescent="0.25">
      <c r="A905" s="5" t="s">
        <v>1669</v>
      </c>
      <c r="B905" s="5">
        <v>18515851</v>
      </c>
      <c r="C905" s="5" t="s">
        <v>1669</v>
      </c>
      <c r="D905" s="5" t="s">
        <v>242</v>
      </c>
      <c r="E905" s="5" t="s">
        <v>1541</v>
      </c>
      <c r="F905" s="5" t="s">
        <v>1542</v>
      </c>
      <c r="G905" s="5" t="s">
        <v>1577</v>
      </c>
      <c r="H905" s="5" t="s">
        <v>1681</v>
      </c>
      <c r="I905" s="16">
        <v>40931</v>
      </c>
      <c r="J905" s="16">
        <v>40976</v>
      </c>
      <c r="K905" s="5" t="s">
        <v>1682</v>
      </c>
      <c r="L905" s="5" t="s">
        <v>1546</v>
      </c>
      <c r="M905" s="16">
        <v>29118</v>
      </c>
      <c r="N905" s="5">
        <v>10</v>
      </c>
      <c r="O905" s="5" t="s">
        <v>1539</v>
      </c>
      <c r="P905" s="19">
        <f t="shared" ca="1" si="14"/>
        <v>44.164383561643838</v>
      </c>
      <c r="Q905" s="13" t="s">
        <v>1547</v>
      </c>
      <c r="R905" s="17" t="s">
        <v>1532</v>
      </c>
    </row>
    <row r="906" spans="1:18" ht="15.75" x14ac:dyDescent="0.25">
      <c r="A906" s="5" t="s">
        <v>1669</v>
      </c>
      <c r="B906" s="5">
        <v>42164376</v>
      </c>
      <c r="C906" s="5" t="s">
        <v>1669</v>
      </c>
      <c r="D906" s="5" t="s">
        <v>636</v>
      </c>
      <c r="E906" s="5" t="s">
        <v>1541</v>
      </c>
      <c r="F906" s="5" t="s">
        <v>1534</v>
      </c>
      <c r="G906" s="5" t="s">
        <v>1698</v>
      </c>
      <c r="H906" s="5" t="s">
        <v>1699</v>
      </c>
      <c r="I906" s="16">
        <v>42767</v>
      </c>
      <c r="J906" s="16">
        <v>42897</v>
      </c>
      <c r="K906" s="5" t="s">
        <v>1700</v>
      </c>
      <c r="L906" s="5" t="s">
        <v>1546</v>
      </c>
      <c r="M906" s="16">
        <v>31350</v>
      </c>
      <c r="N906" s="5">
        <v>5</v>
      </c>
      <c r="O906" s="5" t="s">
        <v>1530</v>
      </c>
      <c r="P906" s="19">
        <f t="shared" ca="1" si="14"/>
        <v>38.049315068493151</v>
      </c>
      <c r="Q906" s="13" t="s">
        <v>1531</v>
      </c>
      <c r="R906" s="17" t="s">
        <v>1532</v>
      </c>
    </row>
    <row r="907" spans="1:18" ht="15.75" x14ac:dyDescent="0.25">
      <c r="A907" s="5" t="s">
        <v>1669</v>
      </c>
      <c r="B907" s="5">
        <v>10016265</v>
      </c>
      <c r="C907" s="5" t="s">
        <v>1669</v>
      </c>
      <c r="D907" s="5" t="s">
        <v>91</v>
      </c>
      <c r="E907" s="5" t="s">
        <v>1533</v>
      </c>
      <c r="F907" s="5" t="s">
        <v>1534</v>
      </c>
      <c r="G907" s="5" t="s">
        <v>1698</v>
      </c>
      <c r="H907" s="5" t="s">
        <v>1699</v>
      </c>
      <c r="I907" s="16">
        <v>42769</v>
      </c>
      <c r="J907" s="16">
        <v>42897</v>
      </c>
      <c r="K907" s="5" t="s">
        <v>1700</v>
      </c>
      <c r="L907" s="5" t="s">
        <v>1529</v>
      </c>
      <c r="M907" s="16">
        <v>26649</v>
      </c>
      <c r="N907" s="5">
        <v>1</v>
      </c>
      <c r="O907" s="5" t="s">
        <v>1539</v>
      </c>
      <c r="P907" s="19">
        <f t="shared" ca="1" si="14"/>
        <v>50.92876712328767</v>
      </c>
      <c r="Q907" s="13" t="s">
        <v>1531</v>
      </c>
      <c r="R907" s="17" t="s">
        <v>1548</v>
      </c>
    </row>
    <row r="908" spans="1:18" ht="15.75" x14ac:dyDescent="0.25">
      <c r="A908" s="5" t="s">
        <v>1669</v>
      </c>
      <c r="B908" s="5">
        <v>18591471</v>
      </c>
      <c r="C908" s="5" t="s">
        <v>1669</v>
      </c>
      <c r="D908" s="5" t="s">
        <v>251</v>
      </c>
      <c r="E908" s="5" t="s">
        <v>1562</v>
      </c>
      <c r="F908" s="5" t="s">
        <v>1563</v>
      </c>
      <c r="G908" s="5" t="s">
        <v>1677</v>
      </c>
      <c r="H908" s="5" t="s">
        <v>1708</v>
      </c>
      <c r="I908" s="16">
        <v>42819</v>
      </c>
      <c r="J908" s="16">
        <v>42896</v>
      </c>
      <c r="K908" s="5" t="s">
        <v>1709</v>
      </c>
      <c r="L908" s="5" t="s">
        <v>1587</v>
      </c>
      <c r="M908" s="16">
        <v>23332</v>
      </c>
      <c r="N908" s="5">
        <v>20</v>
      </c>
      <c r="O908" s="5" t="s">
        <v>1539</v>
      </c>
      <c r="P908" s="19">
        <f t="shared" ca="1" si="14"/>
        <v>60.016438356164386</v>
      </c>
      <c r="Q908" s="13" t="s">
        <v>1531</v>
      </c>
      <c r="R908" s="17" t="s">
        <v>1538</v>
      </c>
    </row>
    <row r="909" spans="1:18" ht="15.75" x14ac:dyDescent="0.25">
      <c r="A909" s="5" t="s">
        <v>1669</v>
      </c>
      <c r="B909" s="5">
        <v>10024650</v>
      </c>
      <c r="C909" s="5" t="s">
        <v>1669</v>
      </c>
      <c r="D909" s="5" t="s">
        <v>103</v>
      </c>
      <c r="E909" s="5" t="s">
        <v>1562</v>
      </c>
      <c r="F909" s="5" t="s">
        <v>1563</v>
      </c>
      <c r="G909" s="5" t="s">
        <v>1720</v>
      </c>
      <c r="H909" s="5" t="s">
        <v>1721</v>
      </c>
      <c r="I909" s="16">
        <v>42818</v>
      </c>
      <c r="J909" s="16">
        <v>42882</v>
      </c>
      <c r="K909" s="5" t="s">
        <v>1722</v>
      </c>
      <c r="L909" s="5" t="s">
        <v>1587</v>
      </c>
      <c r="M909" s="16">
        <v>27531</v>
      </c>
      <c r="N909" s="5">
        <v>11</v>
      </c>
      <c r="O909" s="5" t="s">
        <v>1539</v>
      </c>
      <c r="P909" s="19">
        <f t="shared" ca="1" si="14"/>
        <v>48.512328767123286</v>
      </c>
      <c r="Q909" s="13" t="s">
        <v>1531</v>
      </c>
      <c r="R909" s="17" t="s">
        <v>1548</v>
      </c>
    </row>
    <row r="910" spans="1:18" ht="15.75" x14ac:dyDescent="0.25">
      <c r="A910" s="5" t="s">
        <v>1669</v>
      </c>
      <c r="B910" s="5">
        <v>31406663</v>
      </c>
      <c r="C910" s="5" t="s">
        <v>1669</v>
      </c>
      <c r="D910" s="5" t="s">
        <v>420</v>
      </c>
      <c r="E910" s="5" t="s">
        <v>1533</v>
      </c>
      <c r="F910" s="5" t="s">
        <v>1534</v>
      </c>
      <c r="G910" s="5" t="s">
        <v>1543</v>
      </c>
      <c r="H910" s="5" t="s">
        <v>1715</v>
      </c>
      <c r="I910" s="16">
        <v>42767</v>
      </c>
      <c r="J910" s="16">
        <v>42897</v>
      </c>
      <c r="K910" s="5" t="s">
        <v>1716</v>
      </c>
      <c r="L910" s="5" t="s">
        <v>1529</v>
      </c>
      <c r="M910" s="16">
        <v>23330</v>
      </c>
      <c r="N910" s="5">
        <v>5</v>
      </c>
      <c r="O910" s="5" t="s">
        <v>1530</v>
      </c>
      <c r="P910" s="19">
        <f t="shared" ca="1" si="14"/>
        <v>60.021917808219179</v>
      </c>
      <c r="Q910" s="13" t="s">
        <v>1531</v>
      </c>
      <c r="R910" s="17" t="s">
        <v>1532</v>
      </c>
    </row>
    <row r="911" spans="1:18" ht="15.75" x14ac:dyDescent="0.25">
      <c r="A911" s="5" t="s">
        <v>1669</v>
      </c>
      <c r="B911" s="5">
        <v>41521629</v>
      </c>
      <c r="C911" s="5" t="s">
        <v>1669</v>
      </c>
      <c r="D911" s="5" t="s">
        <v>521</v>
      </c>
      <c r="E911" s="5" t="s">
        <v>1533</v>
      </c>
      <c r="F911" s="5" t="s">
        <v>1534</v>
      </c>
      <c r="G911" s="5" t="s">
        <v>1710</v>
      </c>
      <c r="H911" s="5" t="s">
        <v>1711</v>
      </c>
      <c r="I911" s="16">
        <v>42767</v>
      </c>
      <c r="J911" s="16">
        <v>42897</v>
      </c>
      <c r="K911" s="5" t="s">
        <v>1712</v>
      </c>
      <c r="L911" s="5" t="s">
        <v>1529</v>
      </c>
      <c r="M911" s="16">
        <v>37212</v>
      </c>
      <c r="N911" s="5">
        <v>7</v>
      </c>
      <c r="O911" s="5" t="s">
        <v>1530</v>
      </c>
      <c r="P911" s="19">
        <f t="shared" ca="1" si="14"/>
        <v>21.989041095890411</v>
      </c>
      <c r="Q911" s="13" t="s">
        <v>1531</v>
      </c>
      <c r="R911" s="17" t="s">
        <v>1548</v>
      </c>
    </row>
    <row r="912" spans="1:18" ht="15.75" x14ac:dyDescent="0.25">
      <c r="A912" s="5" t="s">
        <v>1669</v>
      </c>
      <c r="B912" s="5">
        <v>10138605</v>
      </c>
      <c r="C912" s="5" t="s">
        <v>1669</v>
      </c>
      <c r="D912" s="5" t="s">
        <v>143</v>
      </c>
      <c r="E912" s="5" t="s">
        <v>1562</v>
      </c>
      <c r="F912" s="5" t="s">
        <v>1563</v>
      </c>
      <c r="G912" s="5" t="s">
        <v>1683</v>
      </c>
      <c r="H912" s="5" t="s">
        <v>1684</v>
      </c>
      <c r="I912" s="16">
        <v>42767</v>
      </c>
      <c r="J912" s="16">
        <v>42897</v>
      </c>
      <c r="K912" s="5" t="s">
        <v>1685</v>
      </c>
      <c r="L912" s="5" t="s">
        <v>1587</v>
      </c>
      <c r="M912" s="16">
        <v>25886</v>
      </c>
      <c r="N912" s="5">
        <v>5</v>
      </c>
      <c r="O912" s="5" t="s">
        <v>1539</v>
      </c>
      <c r="P912" s="19">
        <f t="shared" ca="1" si="14"/>
        <v>53.019178082191779</v>
      </c>
      <c r="Q912" s="13" t="s">
        <v>1531</v>
      </c>
      <c r="R912" s="17" t="s">
        <v>1532</v>
      </c>
    </row>
    <row r="913" spans="1:18" ht="15.75" x14ac:dyDescent="0.25">
      <c r="A913" s="5" t="s">
        <v>1669</v>
      </c>
      <c r="B913" s="5">
        <v>10132191</v>
      </c>
      <c r="C913" s="5" t="s">
        <v>1669</v>
      </c>
      <c r="D913" s="5" t="s">
        <v>136</v>
      </c>
      <c r="E913" s="5" t="s">
        <v>1562</v>
      </c>
      <c r="F913" s="5" t="s">
        <v>1563</v>
      </c>
      <c r="G913" s="5" t="s">
        <v>1683</v>
      </c>
      <c r="H913" s="5" t="s">
        <v>1684</v>
      </c>
      <c r="I913" s="16">
        <v>42767</v>
      </c>
      <c r="J913" s="16">
        <v>42897</v>
      </c>
      <c r="K913" s="5" t="s">
        <v>1685</v>
      </c>
      <c r="L913" s="5" t="s">
        <v>1587</v>
      </c>
      <c r="M913" s="16">
        <v>25375</v>
      </c>
      <c r="N913" s="5">
        <v>4</v>
      </c>
      <c r="O913" s="5" t="s">
        <v>1539</v>
      </c>
      <c r="P913" s="19">
        <f t="shared" ca="1" si="14"/>
        <v>54.419178082191777</v>
      </c>
      <c r="Q913" s="13" t="s">
        <v>1531</v>
      </c>
      <c r="R913" s="17" t="s">
        <v>1532</v>
      </c>
    </row>
    <row r="914" spans="1:18" ht="15.75" x14ac:dyDescent="0.25">
      <c r="A914" s="5" t="s">
        <v>1669</v>
      </c>
      <c r="B914" s="5">
        <v>75066523</v>
      </c>
      <c r="C914" s="5" t="s">
        <v>1669</v>
      </c>
      <c r="D914" s="5" t="s">
        <v>967</v>
      </c>
      <c r="E914" s="5" t="s">
        <v>1562</v>
      </c>
      <c r="F914" s="5" t="s">
        <v>1563</v>
      </c>
      <c r="G914" s="5" t="s">
        <v>1618</v>
      </c>
      <c r="H914" s="5" t="s">
        <v>1692</v>
      </c>
      <c r="I914" s="16">
        <v>42767</v>
      </c>
      <c r="J914" s="16">
        <v>42897</v>
      </c>
      <c r="K914" s="5" t="s">
        <v>1693</v>
      </c>
      <c r="L914" s="5" t="s">
        <v>1567</v>
      </c>
      <c r="M914" s="16">
        <v>26278</v>
      </c>
      <c r="N914" s="5">
        <v>9</v>
      </c>
      <c r="O914" s="5" t="s">
        <v>1539</v>
      </c>
      <c r="P914" s="19">
        <f t="shared" ca="1" si="14"/>
        <v>51.945205479452056</v>
      </c>
      <c r="Q914" s="13" t="s">
        <v>1531</v>
      </c>
      <c r="R914" s="17" t="s">
        <v>1548</v>
      </c>
    </row>
    <row r="915" spans="1:18" ht="15.75" x14ac:dyDescent="0.25">
      <c r="A915" s="5" t="s">
        <v>1669</v>
      </c>
      <c r="B915" s="5">
        <v>18129126</v>
      </c>
      <c r="C915" s="5" t="s">
        <v>1669</v>
      </c>
      <c r="D915" s="5" t="s">
        <v>234</v>
      </c>
      <c r="E915" s="5" t="s">
        <v>1541</v>
      </c>
      <c r="F915" s="5" t="s">
        <v>1542</v>
      </c>
      <c r="G915" s="5" t="s">
        <v>1597</v>
      </c>
      <c r="H915" s="5" t="s">
        <v>1690</v>
      </c>
      <c r="I915" s="16">
        <v>42394</v>
      </c>
      <c r="J915" s="16">
        <v>42439</v>
      </c>
      <c r="K915" s="5" t="s">
        <v>1714</v>
      </c>
      <c r="L915" s="5" t="s">
        <v>1546</v>
      </c>
      <c r="M915" s="16">
        <v>29932</v>
      </c>
      <c r="N915" s="5">
        <v>10</v>
      </c>
      <c r="O915" s="5" t="s">
        <v>1539</v>
      </c>
      <c r="P915" s="19">
        <f t="shared" ca="1" si="14"/>
        <v>41.934246575342463</v>
      </c>
      <c r="Q915" s="13" t="s">
        <v>1547</v>
      </c>
      <c r="R915" s="17" t="s">
        <v>1548</v>
      </c>
    </row>
    <row r="916" spans="1:18" ht="15.75" x14ac:dyDescent="0.25">
      <c r="A916" s="5" t="s">
        <v>1669</v>
      </c>
      <c r="B916" s="5">
        <v>1088237822</v>
      </c>
      <c r="C916" s="5" t="s">
        <v>1669</v>
      </c>
      <c r="D916" s="5" t="s">
        <v>1459</v>
      </c>
      <c r="E916" s="5" t="s">
        <v>1533</v>
      </c>
      <c r="F916" s="5" t="s">
        <v>1534</v>
      </c>
      <c r="G916" s="5" t="s">
        <v>1648</v>
      </c>
      <c r="H916" s="5" t="s">
        <v>1729</v>
      </c>
      <c r="I916" s="16">
        <v>42828</v>
      </c>
      <c r="J916" s="16">
        <v>42888</v>
      </c>
      <c r="K916" s="5" t="s">
        <v>1730</v>
      </c>
      <c r="L916" s="5" t="s">
        <v>1529</v>
      </c>
      <c r="M916" s="16">
        <v>31520</v>
      </c>
      <c r="N916" s="5">
        <v>1</v>
      </c>
      <c r="O916" s="5" t="s">
        <v>1530</v>
      </c>
      <c r="P916" s="19">
        <f t="shared" ca="1" si="14"/>
        <v>37.583561643835615</v>
      </c>
      <c r="Q916" s="13" t="s">
        <v>1531</v>
      </c>
      <c r="R916" s="17" t="s">
        <v>1532</v>
      </c>
    </row>
    <row r="917" spans="1:18" ht="15.75" x14ac:dyDescent="0.25">
      <c r="A917" s="5" t="s">
        <v>1669</v>
      </c>
      <c r="B917" s="5">
        <v>10019995</v>
      </c>
      <c r="C917" s="5" t="s">
        <v>1669</v>
      </c>
      <c r="D917" s="5" t="s">
        <v>93</v>
      </c>
      <c r="E917" s="5" t="s">
        <v>1541</v>
      </c>
      <c r="F917" s="5" t="s">
        <v>1542</v>
      </c>
      <c r="G917" s="5" t="s">
        <v>1526</v>
      </c>
      <c r="H917" s="5" t="s">
        <v>1686</v>
      </c>
      <c r="I917" s="16">
        <v>40931</v>
      </c>
      <c r="J917" s="16">
        <v>43119</v>
      </c>
      <c r="K917" s="5" t="s">
        <v>1687</v>
      </c>
      <c r="L917" s="5" t="s">
        <v>1546</v>
      </c>
      <c r="M917" s="16">
        <v>27044</v>
      </c>
      <c r="N917" s="5">
        <v>11</v>
      </c>
      <c r="O917" s="5" t="s">
        <v>1539</v>
      </c>
      <c r="P917" s="19">
        <f t="shared" ca="1" si="14"/>
        <v>49.846575342465755</v>
      </c>
      <c r="Q917" s="13" t="s">
        <v>1549</v>
      </c>
      <c r="R917" s="17" t="s">
        <v>1532</v>
      </c>
    </row>
    <row r="918" spans="1:18" ht="15.75" x14ac:dyDescent="0.25">
      <c r="A918" s="5" t="s">
        <v>1669</v>
      </c>
      <c r="B918" s="5">
        <v>10131490</v>
      </c>
      <c r="C918" s="5" t="s">
        <v>1669</v>
      </c>
      <c r="D918" s="5" t="s">
        <v>134</v>
      </c>
      <c r="E918" s="5" t="s">
        <v>1562</v>
      </c>
      <c r="F918" s="5" t="s">
        <v>1563</v>
      </c>
      <c r="G918" s="5" t="s">
        <v>1600</v>
      </c>
      <c r="H918" s="5" t="s">
        <v>1736</v>
      </c>
      <c r="I918" s="16">
        <v>42812</v>
      </c>
      <c r="J918" s="16">
        <v>42903</v>
      </c>
      <c r="K918" s="5" t="s">
        <v>1709</v>
      </c>
      <c r="L918" s="5" t="s">
        <v>1587</v>
      </c>
      <c r="M918" s="16">
        <v>25263</v>
      </c>
      <c r="N918" s="5">
        <v>14</v>
      </c>
      <c r="O918" s="5" t="s">
        <v>1539</v>
      </c>
      <c r="P918" s="19">
        <f t="shared" ca="1" si="14"/>
        <v>54.726027397260275</v>
      </c>
      <c r="Q918" s="13" t="s">
        <v>1531</v>
      </c>
      <c r="R918" s="17" t="s">
        <v>1532</v>
      </c>
    </row>
    <row r="919" spans="1:18" ht="15.75" x14ac:dyDescent="0.25">
      <c r="A919" s="5" t="s">
        <v>1669</v>
      </c>
      <c r="B919" s="5">
        <v>89000557</v>
      </c>
      <c r="C919" s="5" t="s">
        <v>1669</v>
      </c>
      <c r="D919" s="5" t="s">
        <v>1276</v>
      </c>
      <c r="E919" s="5" t="s">
        <v>1533</v>
      </c>
      <c r="F919" s="5" t="s">
        <v>1534</v>
      </c>
      <c r="G919" s="5" t="s">
        <v>1629</v>
      </c>
      <c r="H919" s="5" t="s">
        <v>1713</v>
      </c>
      <c r="I919" s="16">
        <v>42767</v>
      </c>
      <c r="J919" s="16">
        <v>42897</v>
      </c>
      <c r="K919" s="5" t="s">
        <v>1714</v>
      </c>
      <c r="L919" s="5" t="s">
        <v>1529</v>
      </c>
      <c r="M919" s="16">
        <v>27160</v>
      </c>
      <c r="N919" s="5">
        <v>10</v>
      </c>
      <c r="O919" s="5" t="s">
        <v>1539</v>
      </c>
      <c r="P919" s="19">
        <f t="shared" ca="1" si="14"/>
        <v>49.528767123287672</v>
      </c>
      <c r="Q919" s="13" t="s">
        <v>1531</v>
      </c>
      <c r="R919" s="17" t="s">
        <v>1548</v>
      </c>
    </row>
    <row r="920" spans="1:18" ht="15.75" x14ac:dyDescent="0.25">
      <c r="A920" s="5" t="s">
        <v>1669</v>
      </c>
      <c r="B920" s="5">
        <v>15172293</v>
      </c>
      <c r="C920" s="5" t="s">
        <v>1669</v>
      </c>
      <c r="D920" s="5" t="s">
        <v>209</v>
      </c>
      <c r="E920" s="5" t="s">
        <v>1562</v>
      </c>
      <c r="F920" s="5" t="s">
        <v>1563</v>
      </c>
      <c r="G920" s="5" t="s">
        <v>1556</v>
      </c>
      <c r="H920" s="5" t="s">
        <v>1696</v>
      </c>
      <c r="I920" s="16">
        <v>42834</v>
      </c>
      <c r="J920" s="16">
        <v>42855</v>
      </c>
      <c r="K920" s="5" t="s">
        <v>1697</v>
      </c>
      <c r="L920" s="5" t="s">
        <v>1587</v>
      </c>
      <c r="M920" s="16">
        <v>29591</v>
      </c>
      <c r="N920" s="5">
        <v>1</v>
      </c>
      <c r="O920" s="5" t="s">
        <v>1539</v>
      </c>
      <c r="P920" s="19">
        <f t="shared" ca="1" si="14"/>
        <v>42.868493150684934</v>
      </c>
      <c r="Q920" s="13" t="s">
        <v>1531</v>
      </c>
      <c r="R920" s="17" t="s">
        <v>1538</v>
      </c>
    </row>
    <row r="921" spans="1:18" ht="15.75" x14ac:dyDescent="0.25">
      <c r="A921" s="5" t="s">
        <v>1669</v>
      </c>
      <c r="B921" s="5">
        <v>79703223</v>
      </c>
      <c r="C921" s="5" t="s">
        <v>1669</v>
      </c>
      <c r="D921" s="5" t="s">
        <v>1127</v>
      </c>
      <c r="E921" s="5" t="s">
        <v>1541</v>
      </c>
      <c r="F921" s="5" t="s">
        <v>1542</v>
      </c>
      <c r="G921" s="5" t="s">
        <v>1526</v>
      </c>
      <c r="H921" s="5" t="s">
        <v>1686</v>
      </c>
      <c r="I921" s="16">
        <v>40931</v>
      </c>
      <c r="J921" s="16">
        <v>40976</v>
      </c>
      <c r="K921" s="5" t="s">
        <v>1687</v>
      </c>
      <c r="L921" s="5" t="s">
        <v>1546</v>
      </c>
      <c r="M921" s="16">
        <v>27539</v>
      </c>
      <c r="N921" s="5">
        <v>17</v>
      </c>
      <c r="O921" s="5" t="s">
        <v>1539</v>
      </c>
      <c r="P921" s="19">
        <f t="shared" ca="1" si="14"/>
        <v>48.490410958904107</v>
      </c>
      <c r="Q921" s="13" t="s">
        <v>1549</v>
      </c>
      <c r="R921" s="17" t="s">
        <v>1532</v>
      </c>
    </row>
    <row r="922" spans="1:18" ht="15.75" x14ac:dyDescent="0.25">
      <c r="A922" s="5" t="s">
        <v>1669</v>
      </c>
      <c r="B922" s="5">
        <v>42132022</v>
      </c>
      <c r="C922" s="5" t="s">
        <v>1669</v>
      </c>
      <c r="D922" s="5" t="s">
        <v>599</v>
      </c>
      <c r="E922" s="5" t="s">
        <v>1533</v>
      </c>
      <c r="F922" s="5" t="s">
        <v>1534</v>
      </c>
      <c r="G922" s="5" t="s">
        <v>1556</v>
      </c>
      <c r="H922" s="5" t="s">
        <v>1696</v>
      </c>
      <c r="I922" s="16">
        <v>42767</v>
      </c>
      <c r="J922" s="16">
        <v>42897</v>
      </c>
      <c r="K922" s="5" t="s">
        <v>1697</v>
      </c>
      <c r="L922" s="5" t="s">
        <v>1529</v>
      </c>
      <c r="M922" s="16">
        <v>28801</v>
      </c>
      <c r="N922" s="5">
        <v>7</v>
      </c>
      <c r="O922" s="5" t="s">
        <v>1530</v>
      </c>
      <c r="P922" s="19">
        <f t="shared" ca="1" si="14"/>
        <v>45.032876712328765</v>
      </c>
      <c r="Q922" s="13" t="s">
        <v>1531</v>
      </c>
      <c r="R922" s="17" t="s">
        <v>1532</v>
      </c>
    </row>
    <row r="923" spans="1:18" ht="15.75" x14ac:dyDescent="0.25">
      <c r="A923" s="5" t="s">
        <v>1669</v>
      </c>
      <c r="B923" s="5">
        <v>1088244475</v>
      </c>
      <c r="C923" s="5" t="s">
        <v>1669</v>
      </c>
      <c r="D923" s="5" t="s">
        <v>1464</v>
      </c>
      <c r="E923" s="5" t="s">
        <v>1541</v>
      </c>
      <c r="F923" s="5" t="s">
        <v>1534</v>
      </c>
      <c r="G923" s="5" t="s">
        <v>1550</v>
      </c>
      <c r="H923" s="5" t="s">
        <v>1718</v>
      </c>
      <c r="I923" s="16">
        <v>42767</v>
      </c>
      <c r="J923" s="16">
        <v>42897</v>
      </c>
      <c r="K923" s="5" t="s">
        <v>1719</v>
      </c>
      <c r="L923" s="5" t="s">
        <v>1546</v>
      </c>
      <c r="M923" s="16">
        <v>33132</v>
      </c>
      <c r="N923" s="5">
        <v>5</v>
      </c>
      <c r="O923" s="5" t="s">
        <v>1539</v>
      </c>
      <c r="P923" s="19">
        <f t="shared" ca="1" si="14"/>
        <v>33.167123287671231</v>
      </c>
      <c r="Q923" s="13" t="s">
        <v>1531</v>
      </c>
      <c r="R923" s="17" t="s">
        <v>1532</v>
      </c>
    </row>
    <row r="924" spans="1:18" ht="15.75" x14ac:dyDescent="0.25">
      <c r="A924" s="5" t="s">
        <v>1669</v>
      </c>
      <c r="B924" s="5">
        <v>1090398692</v>
      </c>
      <c r="C924" s="5" t="s">
        <v>1669</v>
      </c>
      <c r="D924" s="5" t="s">
        <v>1483</v>
      </c>
      <c r="E924" s="5" t="s">
        <v>1533</v>
      </c>
      <c r="F924" s="5" t="s">
        <v>1534</v>
      </c>
      <c r="G924" s="5" t="s">
        <v>1660</v>
      </c>
      <c r="H924" s="5" t="s">
        <v>1703</v>
      </c>
      <c r="I924" s="16">
        <v>42828</v>
      </c>
      <c r="J924" s="16">
        <v>42897</v>
      </c>
      <c r="K924" s="5" t="s">
        <v>1704</v>
      </c>
      <c r="L924" s="5" t="s">
        <v>1529</v>
      </c>
      <c r="M924" s="16">
        <v>32384</v>
      </c>
      <c r="N924" s="5">
        <v>1</v>
      </c>
      <c r="O924" s="5" t="s">
        <v>1539</v>
      </c>
      <c r="P924" s="19">
        <f t="shared" ca="1" si="14"/>
        <v>35.216438356164382</v>
      </c>
      <c r="Q924" s="13" t="s">
        <v>1531</v>
      </c>
      <c r="R924" s="17" t="s">
        <v>1548</v>
      </c>
    </row>
    <row r="925" spans="1:18" ht="15.75" x14ac:dyDescent="0.25">
      <c r="A925" s="5" t="s">
        <v>1669</v>
      </c>
      <c r="B925" s="5">
        <v>51878688</v>
      </c>
      <c r="C925" s="5" t="s">
        <v>1669</v>
      </c>
      <c r="D925" s="5" t="s">
        <v>714</v>
      </c>
      <c r="E925" s="5" t="s">
        <v>1533</v>
      </c>
      <c r="F925" s="5" t="s">
        <v>1534</v>
      </c>
      <c r="G925" s="5" t="s">
        <v>1660</v>
      </c>
      <c r="H925" s="5" t="s">
        <v>1703</v>
      </c>
      <c r="I925" s="16">
        <v>42767</v>
      </c>
      <c r="J925" s="16">
        <v>42897</v>
      </c>
      <c r="K925" s="5" t="s">
        <v>1704</v>
      </c>
      <c r="L925" s="5" t="s">
        <v>1529</v>
      </c>
      <c r="M925" s="16">
        <v>24204</v>
      </c>
      <c r="N925" s="5">
        <v>3</v>
      </c>
      <c r="O925" s="5" t="s">
        <v>1530</v>
      </c>
      <c r="P925" s="19">
        <f t="shared" ca="1" si="14"/>
        <v>57.627397260273973</v>
      </c>
      <c r="Q925" s="13" t="s">
        <v>1531</v>
      </c>
      <c r="R925" s="17" t="s">
        <v>1532</v>
      </c>
    </row>
    <row r="926" spans="1:18" ht="15.75" x14ac:dyDescent="0.25">
      <c r="A926" s="5" t="s">
        <v>1669</v>
      </c>
      <c r="B926" s="5">
        <v>16254559</v>
      </c>
      <c r="C926" s="5" t="s">
        <v>1669</v>
      </c>
      <c r="D926" s="5" t="s">
        <v>218</v>
      </c>
      <c r="E926" s="5" t="s">
        <v>1562</v>
      </c>
      <c r="F926" s="5" t="s">
        <v>1563</v>
      </c>
      <c r="G926" s="5" t="s">
        <v>1581</v>
      </c>
      <c r="H926" s="5" t="s">
        <v>1737</v>
      </c>
      <c r="I926" s="16">
        <v>42798</v>
      </c>
      <c r="J926" s="16">
        <v>42875</v>
      </c>
      <c r="K926" s="5" t="s">
        <v>1709</v>
      </c>
      <c r="L926" s="5" t="s">
        <v>1587</v>
      </c>
      <c r="M926" s="16">
        <v>20403</v>
      </c>
      <c r="N926" s="5">
        <v>2</v>
      </c>
      <c r="O926" s="5" t="s">
        <v>1539</v>
      </c>
      <c r="P926" s="19">
        <f t="shared" ca="1" si="14"/>
        <v>68.041095890410958</v>
      </c>
      <c r="Q926" s="13" t="s">
        <v>1531</v>
      </c>
      <c r="R926" s="17" t="s">
        <v>1548</v>
      </c>
    </row>
    <row r="927" spans="1:18" ht="15.75" x14ac:dyDescent="0.25">
      <c r="A927" s="5" t="s">
        <v>1669</v>
      </c>
      <c r="B927" s="5">
        <v>10066822</v>
      </c>
      <c r="C927" s="5" t="s">
        <v>1669</v>
      </c>
      <c r="D927" s="5" t="s">
        <v>108</v>
      </c>
      <c r="E927" s="5" t="s">
        <v>1562</v>
      </c>
      <c r="F927" s="5" t="s">
        <v>1563</v>
      </c>
      <c r="G927" s="5" t="s">
        <v>1660</v>
      </c>
      <c r="H927" s="5" t="s">
        <v>1703</v>
      </c>
      <c r="I927" s="16">
        <v>42767</v>
      </c>
      <c r="J927" s="16">
        <v>42897</v>
      </c>
      <c r="K927" s="5" t="s">
        <v>1704</v>
      </c>
      <c r="L927" s="5" t="s">
        <v>1567</v>
      </c>
      <c r="M927" s="16">
        <v>37101</v>
      </c>
      <c r="N927" s="5">
        <v>15</v>
      </c>
      <c r="O927" s="5" t="s">
        <v>1539</v>
      </c>
      <c r="P927" s="19">
        <f t="shared" ca="1" si="14"/>
        <v>22.293150684931508</v>
      </c>
      <c r="Q927" s="13" t="s">
        <v>1531</v>
      </c>
      <c r="R927" s="17" t="s">
        <v>1532</v>
      </c>
    </row>
    <row r="928" spans="1:18" ht="15.75" x14ac:dyDescent="0.25">
      <c r="A928" s="5" t="s">
        <v>1669</v>
      </c>
      <c r="B928" s="5">
        <v>42054097</v>
      </c>
      <c r="C928" s="5" t="s">
        <v>1669</v>
      </c>
      <c r="D928" s="5" t="s">
        <v>568</v>
      </c>
      <c r="E928" s="5" t="s">
        <v>1541</v>
      </c>
      <c r="F928" s="5" t="s">
        <v>1542</v>
      </c>
      <c r="G928" s="5" t="s">
        <v>1526</v>
      </c>
      <c r="H928" s="5" t="s">
        <v>1686</v>
      </c>
      <c r="I928" s="16">
        <v>40931</v>
      </c>
      <c r="J928" s="16">
        <v>43119</v>
      </c>
      <c r="K928" s="5" t="s">
        <v>1687</v>
      </c>
      <c r="L928" s="5" t="s">
        <v>1546</v>
      </c>
      <c r="M928" s="16">
        <v>22327</v>
      </c>
      <c r="N928" s="5">
        <v>11</v>
      </c>
      <c r="O928" s="5" t="s">
        <v>1530</v>
      </c>
      <c r="P928" s="19">
        <f t="shared" ca="1" si="14"/>
        <v>62.769863013698632</v>
      </c>
      <c r="Q928" s="13" t="s">
        <v>1547</v>
      </c>
      <c r="R928" s="17" t="s">
        <v>1532</v>
      </c>
    </row>
    <row r="929" spans="1:18" ht="15.75" x14ac:dyDescent="0.25">
      <c r="A929" s="5" t="s">
        <v>1669</v>
      </c>
      <c r="B929" s="5">
        <v>42793408</v>
      </c>
      <c r="C929" s="5" t="s">
        <v>1669</v>
      </c>
      <c r="D929" s="5" t="s">
        <v>641</v>
      </c>
      <c r="E929" s="5" t="s">
        <v>1533</v>
      </c>
      <c r="F929" s="5" t="s">
        <v>1534</v>
      </c>
      <c r="G929" s="5" t="s">
        <v>1648</v>
      </c>
      <c r="H929" s="5" t="s">
        <v>1729</v>
      </c>
      <c r="I929" s="16">
        <v>42828</v>
      </c>
      <c r="J929" s="16">
        <v>42888</v>
      </c>
      <c r="K929" s="5" t="s">
        <v>1730</v>
      </c>
      <c r="L929" s="5" t="s">
        <v>1529</v>
      </c>
      <c r="M929" s="16">
        <v>26587</v>
      </c>
      <c r="N929" s="5">
        <v>2</v>
      </c>
      <c r="O929" s="5" t="s">
        <v>1530</v>
      </c>
      <c r="P929" s="19">
        <f t="shared" ca="1" si="14"/>
        <v>51.098630136986301</v>
      </c>
      <c r="Q929" s="13" t="s">
        <v>1531</v>
      </c>
      <c r="R929" s="17" t="s">
        <v>1532</v>
      </c>
    </row>
    <row r="930" spans="1:18" ht="15.75" x14ac:dyDescent="0.25">
      <c r="A930" s="5" t="s">
        <v>1669</v>
      </c>
      <c r="B930" s="5">
        <v>1088291441</v>
      </c>
      <c r="C930" s="5" t="s">
        <v>1669</v>
      </c>
      <c r="D930" s="5" t="s">
        <v>1478</v>
      </c>
      <c r="E930" s="5" t="s">
        <v>1533</v>
      </c>
      <c r="F930" s="5" t="s">
        <v>1534</v>
      </c>
      <c r="G930" s="5" t="s">
        <v>1660</v>
      </c>
      <c r="H930" s="5" t="s">
        <v>1703</v>
      </c>
      <c r="I930" s="16">
        <v>42767</v>
      </c>
      <c r="J930" s="16">
        <v>42897</v>
      </c>
      <c r="K930" s="5" t="s">
        <v>1704</v>
      </c>
      <c r="L930" s="5" t="s">
        <v>1529</v>
      </c>
      <c r="M930" s="16">
        <v>33456</v>
      </c>
      <c r="N930" s="5">
        <v>2</v>
      </c>
      <c r="O930" s="5" t="s">
        <v>1539</v>
      </c>
      <c r="P930" s="19">
        <f t="shared" ca="1" si="14"/>
        <v>32.279452054794518</v>
      </c>
      <c r="Q930" s="13" t="s">
        <v>1531</v>
      </c>
      <c r="R930" s="17" t="s">
        <v>1532</v>
      </c>
    </row>
    <row r="931" spans="1:18" ht="15.75" x14ac:dyDescent="0.25">
      <c r="A931" s="5" t="s">
        <v>1669</v>
      </c>
      <c r="B931" s="5">
        <v>10133058</v>
      </c>
      <c r="C931" s="5" t="s">
        <v>1669</v>
      </c>
      <c r="D931" s="5" t="s">
        <v>140</v>
      </c>
      <c r="E931" s="5" t="s">
        <v>1562</v>
      </c>
      <c r="F931" s="5" t="s">
        <v>1563</v>
      </c>
      <c r="G931" s="5" t="s">
        <v>1591</v>
      </c>
      <c r="H931" s="5" t="s">
        <v>1725</v>
      </c>
      <c r="I931" s="16">
        <v>42767</v>
      </c>
      <c r="J931" s="16">
        <v>42897</v>
      </c>
      <c r="K931" s="5" t="s">
        <v>1724</v>
      </c>
      <c r="L931" s="5" t="s">
        <v>1587</v>
      </c>
      <c r="M931" s="16">
        <v>25289</v>
      </c>
      <c r="N931" s="5">
        <v>16</v>
      </c>
      <c r="O931" s="5" t="s">
        <v>1539</v>
      </c>
      <c r="P931" s="19">
        <f t="shared" ca="1" si="14"/>
        <v>54.654794520547945</v>
      </c>
      <c r="Q931" s="13" t="s">
        <v>1531</v>
      </c>
      <c r="R931" s="17" t="s">
        <v>1548</v>
      </c>
    </row>
    <row r="932" spans="1:18" ht="15.75" x14ac:dyDescent="0.25">
      <c r="A932" s="5" t="s">
        <v>1669</v>
      </c>
      <c r="B932" s="5">
        <v>42019453</v>
      </c>
      <c r="C932" s="5" t="s">
        <v>1669</v>
      </c>
      <c r="D932" s="5" t="s">
        <v>563</v>
      </c>
      <c r="E932" s="5" t="s">
        <v>1541</v>
      </c>
      <c r="F932" s="5" t="s">
        <v>1534</v>
      </c>
      <c r="G932" s="5" t="s">
        <v>1629</v>
      </c>
      <c r="H932" s="5" t="s">
        <v>1713</v>
      </c>
      <c r="I932" s="16">
        <v>42212</v>
      </c>
      <c r="J932" s="16">
        <v>42257</v>
      </c>
      <c r="K932" s="5" t="s">
        <v>1714</v>
      </c>
      <c r="L932" s="5" t="s">
        <v>1546</v>
      </c>
      <c r="M932" s="16">
        <v>29566</v>
      </c>
      <c r="N932" s="5">
        <v>8</v>
      </c>
      <c r="O932" s="5" t="s">
        <v>1530</v>
      </c>
      <c r="P932" s="19">
        <f t="shared" ca="1" si="14"/>
        <v>42.936986301369863</v>
      </c>
      <c r="Q932" s="13" t="s">
        <v>1531</v>
      </c>
      <c r="R932" s="17" t="s">
        <v>1663</v>
      </c>
    </row>
    <row r="933" spans="1:18" ht="15.75" x14ac:dyDescent="0.25">
      <c r="A933" s="5" t="s">
        <v>1669</v>
      </c>
      <c r="B933" s="5">
        <v>10016090</v>
      </c>
      <c r="C933" s="5" t="s">
        <v>1669</v>
      </c>
      <c r="D933" s="5" t="s">
        <v>90</v>
      </c>
      <c r="E933" s="5" t="s">
        <v>1541</v>
      </c>
      <c r="F933" s="5" t="s">
        <v>1542</v>
      </c>
      <c r="G933" s="5" t="s">
        <v>1660</v>
      </c>
      <c r="H933" s="5" t="s">
        <v>1703</v>
      </c>
      <c r="I933" s="16">
        <v>41306</v>
      </c>
      <c r="J933" s="16">
        <v>41351</v>
      </c>
      <c r="K933" s="5" t="s">
        <v>1704</v>
      </c>
      <c r="L933" s="5" t="s">
        <v>1546</v>
      </c>
      <c r="M933" s="16">
        <v>26672</v>
      </c>
      <c r="N933" s="5">
        <v>12</v>
      </c>
      <c r="O933" s="5" t="s">
        <v>1539</v>
      </c>
      <c r="P933" s="19">
        <f t="shared" ca="1" si="14"/>
        <v>50.865753424657534</v>
      </c>
      <c r="Q933" s="13" t="s">
        <v>1549</v>
      </c>
      <c r="R933" s="17" t="s">
        <v>1532</v>
      </c>
    </row>
    <row r="934" spans="1:18" ht="15.75" x14ac:dyDescent="0.25">
      <c r="A934" s="5" t="s">
        <v>1669</v>
      </c>
      <c r="B934" s="5">
        <v>75081650</v>
      </c>
      <c r="C934" s="5" t="s">
        <v>1669</v>
      </c>
      <c r="D934" s="5" t="s">
        <v>970</v>
      </c>
      <c r="E934" s="5" t="s">
        <v>1541</v>
      </c>
      <c r="F934" s="5" t="s">
        <v>1542</v>
      </c>
      <c r="G934" s="5" t="s">
        <v>1543</v>
      </c>
      <c r="H934" s="5" t="s">
        <v>1715</v>
      </c>
      <c r="I934" s="16">
        <v>42767</v>
      </c>
      <c r="J934" s="16">
        <v>43086</v>
      </c>
      <c r="K934" s="5" t="s">
        <v>1716</v>
      </c>
      <c r="L934" s="5" t="s">
        <v>1546</v>
      </c>
      <c r="M934" s="16">
        <v>28053</v>
      </c>
      <c r="N934" s="5">
        <v>14</v>
      </c>
      <c r="O934" s="5" t="s">
        <v>1539</v>
      </c>
      <c r="P934" s="19">
        <f t="shared" ca="1" si="14"/>
        <v>47.082191780821915</v>
      </c>
      <c r="Q934" s="13" t="s">
        <v>1549</v>
      </c>
      <c r="R934" s="17" t="s">
        <v>1532</v>
      </c>
    </row>
    <row r="935" spans="1:18" ht="15.75" x14ac:dyDescent="0.25">
      <c r="A935" s="5" t="s">
        <v>1669</v>
      </c>
      <c r="B935" s="5">
        <v>42129307</v>
      </c>
      <c r="C935" s="5" t="s">
        <v>1669</v>
      </c>
      <c r="D935" s="5" t="s">
        <v>597</v>
      </c>
      <c r="E935" s="5" t="s">
        <v>1562</v>
      </c>
      <c r="F935" s="5" t="s">
        <v>1563</v>
      </c>
      <c r="G935" s="5" t="s">
        <v>1526</v>
      </c>
      <c r="H935" s="5" t="s">
        <v>1686</v>
      </c>
      <c r="I935" s="16">
        <v>42767</v>
      </c>
      <c r="J935" s="16">
        <v>42897</v>
      </c>
      <c r="K935" s="5" t="s">
        <v>1687</v>
      </c>
      <c r="L935" s="5" t="s">
        <v>1567</v>
      </c>
      <c r="M935" s="16">
        <v>28622</v>
      </c>
      <c r="N935" s="5">
        <v>5</v>
      </c>
      <c r="O935" s="5" t="s">
        <v>1530</v>
      </c>
      <c r="P935" s="19">
        <f t="shared" ca="1" si="14"/>
        <v>45.523287671232879</v>
      </c>
      <c r="Q935" s="13" t="s">
        <v>1531</v>
      </c>
      <c r="R935" s="17" t="s">
        <v>1538</v>
      </c>
    </row>
    <row r="936" spans="1:18" ht="15.75" x14ac:dyDescent="0.25">
      <c r="A936" s="5" t="s">
        <v>1669</v>
      </c>
      <c r="B936" s="5">
        <v>1088244790</v>
      </c>
      <c r="C936" s="5" t="s">
        <v>1669</v>
      </c>
      <c r="D936" s="5" t="s">
        <v>1465</v>
      </c>
      <c r="E936" s="5" t="s">
        <v>1541</v>
      </c>
      <c r="F936" s="5" t="s">
        <v>1542</v>
      </c>
      <c r="G936" s="5" t="s">
        <v>1543</v>
      </c>
      <c r="H936" s="5" t="s">
        <v>1715</v>
      </c>
      <c r="I936" s="16">
        <v>42767</v>
      </c>
      <c r="J936" s="16">
        <v>43086</v>
      </c>
      <c r="K936" s="5" t="s">
        <v>1716</v>
      </c>
      <c r="L936" s="5" t="s">
        <v>1546</v>
      </c>
      <c r="M936" s="16">
        <v>31659</v>
      </c>
      <c r="N936" s="5">
        <v>9</v>
      </c>
      <c r="O936" s="5" t="s">
        <v>1539</v>
      </c>
      <c r="P936" s="19">
        <f t="shared" ca="1" si="14"/>
        <v>37.202739726027396</v>
      </c>
      <c r="Q936" s="13" t="s">
        <v>1547</v>
      </c>
      <c r="R936" s="17" t="s">
        <v>1548</v>
      </c>
    </row>
    <row r="937" spans="1:18" ht="15.75" x14ac:dyDescent="0.25">
      <c r="A937" s="5" t="s">
        <v>1669</v>
      </c>
      <c r="B937" s="5">
        <v>30272369</v>
      </c>
      <c r="C937" s="5" t="s">
        <v>1669</v>
      </c>
      <c r="D937" s="5" t="s">
        <v>377</v>
      </c>
      <c r="E937" s="5" t="s">
        <v>1541</v>
      </c>
      <c r="F937" s="5" t="s">
        <v>1534</v>
      </c>
      <c r="G937" s="5" t="s">
        <v>1526</v>
      </c>
      <c r="H937" s="5" t="s">
        <v>1686</v>
      </c>
      <c r="I937" s="16">
        <v>42767</v>
      </c>
      <c r="J937" s="16">
        <v>42897</v>
      </c>
      <c r="K937" s="5" t="s">
        <v>1687</v>
      </c>
      <c r="L937" s="5" t="s">
        <v>1546</v>
      </c>
      <c r="M937" s="16">
        <v>22165</v>
      </c>
      <c r="N937" s="5">
        <v>10</v>
      </c>
      <c r="O937" s="5" t="s">
        <v>1530</v>
      </c>
      <c r="P937" s="19">
        <f t="shared" ca="1" si="14"/>
        <v>63.213698630136989</v>
      </c>
      <c r="Q937" s="13" t="s">
        <v>1531</v>
      </c>
      <c r="R937" s="17" t="s">
        <v>1532</v>
      </c>
    </row>
    <row r="938" spans="1:18" ht="15.75" x14ac:dyDescent="0.25">
      <c r="A938" s="5" t="s">
        <v>1669</v>
      </c>
      <c r="B938" s="5">
        <v>70813114</v>
      </c>
      <c r="C938" s="5" t="s">
        <v>1669</v>
      </c>
      <c r="D938" s="5" t="s">
        <v>942</v>
      </c>
      <c r="E938" s="5" t="s">
        <v>1562</v>
      </c>
      <c r="F938" s="5" t="s">
        <v>1563</v>
      </c>
      <c r="G938" s="5" t="s">
        <v>1526</v>
      </c>
      <c r="H938" s="5" t="s">
        <v>1686</v>
      </c>
      <c r="I938" s="16">
        <v>42767</v>
      </c>
      <c r="J938" s="16">
        <v>42897</v>
      </c>
      <c r="K938" s="5" t="s">
        <v>1687</v>
      </c>
      <c r="L938" s="5" t="s">
        <v>1567</v>
      </c>
      <c r="M938" s="16">
        <v>29574</v>
      </c>
      <c r="N938" s="5">
        <v>13</v>
      </c>
      <c r="O938" s="5" t="s">
        <v>1539</v>
      </c>
      <c r="P938" s="19">
        <f t="shared" ca="1" si="14"/>
        <v>42.915068493150685</v>
      </c>
      <c r="Q938" s="13" t="s">
        <v>1531</v>
      </c>
      <c r="R938" s="17" t="s">
        <v>1532</v>
      </c>
    </row>
    <row r="939" spans="1:18" ht="15.75" x14ac:dyDescent="0.25">
      <c r="A939" s="5" t="s">
        <v>1669</v>
      </c>
      <c r="B939" s="5">
        <v>10121148</v>
      </c>
      <c r="C939" s="5" t="s">
        <v>1669</v>
      </c>
      <c r="D939" s="5" t="s">
        <v>124</v>
      </c>
      <c r="E939" s="5" t="s">
        <v>1562</v>
      </c>
      <c r="F939" s="5" t="s">
        <v>1563</v>
      </c>
      <c r="G939" s="5" t="s">
        <v>1591</v>
      </c>
      <c r="H939" s="5" t="s">
        <v>1725</v>
      </c>
      <c r="I939" s="16">
        <v>42767</v>
      </c>
      <c r="J939" s="16">
        <v>42897</v>
      </c>
      <c r="K939" s="5" t="s">
        <v>1724</v>
      </c>
      <c r="L939" s="5" t="s">
        <v>1587</v>
      </c>
      <c r="M939" s="16">
        <v>24140</v>
      </c>
      <c r="N939" s="5">
        <v>3</v>
      </c>
      <c r="O939" s="5" t="s">
        <v>1539</v>
      </c>
      <c r="P939" s="19">
        <f t="shared" ca="1" si="14"/>
        <v>57.802739726027397</v>
      </c>
      <c r="Q939" s="13" t="s">
        <v>1531</v>
      </c>
      <c r="R939" s="17" t="s">
        <v>1532</v>
      </c>
    </row>
    <row r="940" spans="1:18" ht="15.75" x14ac:dyDescent="0.25">
      <c r="A940" s="5" t="s">
        <v>1669</v>
      </c>
      <c r="B940" s="5">
        <v>41926037</v>
      </c>
      <c r="C940" s="5" t="s">
        <v>1669</v>
      </c>
      <c r="D940" s="5" t="s">
        <v>549</v>
      </c>
      <c r="E940" s="5" t="s">
        <v>1533</v>
      </c>
      <c r="F940" s="5" t="s">
        <v>1534</v>
      </c>
      <c r="G940" s="5" t="s">
        <v>1556</v>
      </c>
      <c r="H940" s="5" t="s">
        <v>1696</v>
      </c>
      <c r="I940" s="16">
        <v>42767</v>
      </c>
      <c r="J940" s="16">
        <v>42897</v>
      </c>
      <c r="K940" s="5" t="s">
        <v>1697</v>
      </c>
      <c r="L940" s="5" t="s">
        <v>1529</v>
      </c>
      <c r="M940" s="16">
        <v>26516</v>
      </c>
      <c r="N940" s="5">
        <v>5</v>
      </c>
      <c r="O940" s="5" t="s">
        <v>1530</v>
      </c>
      <c r="P940" s="19">
        <f t="shared" ca="1" si="14"/>
        <v>51.293150684931504</v>
      </c>
      <c r="Q940" s="13" t="s">
        <v>1531</v>
      </c>
      <c r="R940" s="17" t="s">
        <v>1532</v>
      </c>
    </row>
    <row r="941" spans="1:18" ht="15.75" x14ac:dyDescent="0.25">
      <c r="A941" s="5" t="s">
        <v>1669</v>
      </c>
      <c r="B941" s="5">
        <v>30231856</v>
      </c>
      <c r="C941" s="5" t="s">
        <v>1669</v>
      </c>
      <c r="D941" s="5" t="s">
        <v>371</v>
      </c>
      <c r="E941" s="5" t="s">
        <v>1562</v>
      </c>
      <c r="F941" s="5" t="s">
        <v>1563</v>
      </c>
      <c r="G941" s="5" t="s">
        <v>1526</v>
      </c>
      <c r="H941" s="5" t="s">
        <v>1686</v>
      </c>
      <c r="I941" s="16">
        <v>42572</v>
      </c>
      <c r="J941" s="16">
        <v>42857</v>
      </c>
      <c r="K941" s="5" t="s">
        <v>1687</v>
      </c>
      <c r="L941" s="5" t="s">
        <v>1567</v>
      </c>
      <c r="M941" s="16">
        <v>30069</v>
      </c>
      <c r="N941" s="5">
        <v>5</v>
      </c>
      <c r="O941" s="5" t="s">
        <v>1530</v>
      </c>
      <c r="P941" s="19">
        <f t="shared" ca="1" si="14"/>
        <v>41.558904109589044</v>
      </c>
      <c r="Q941" s="13" t="s">
        <v>1531</v>
      </c>
      <c r="R941" s="17" t="s">
        <v>1548</v>
      </c>
    </row>
    <row r="942" spans="1:18" ht="15.75" x14ac:dyDescent="0.25">
      <c r="A942" s="5" t="s">
        <v>1669</v>
      </c>
      <c r="B942" s="5">
        <v>297292</v>
      </c>
      <c r="C942" s="5" t="s">
        <v>1669</v>
      </c>
      <c r="D942" s="5" t="s">
        <v>9</v>
      </c>
      <c r="E942" s="5" t="s">
        <v>1562</v>
      </c>
      <c r="F942" s="5" t="s">
        <v>1563</v>
      </c>
      <c r="G942" s="5" t="s">
        <v>1698</v>
      </c>
      <c r="H942" s="5" t="s">
        <v>1699</v>
      </c>
      <c r="I942" s="16">
        <v>42774</v>
      </c>
      <c r="J942" s="16">
        <v>42897</v>
      </c>
      <c r="K942" s="5" t="s">
        <v>1700</v>
      </c>
      <c r="L942" s="5" t="s">
        <v>1567</v>
      </c>
      <c r="M942" s="16">
        <v>24502</v>
      </c>
      <c r="N942" s="5">
        <v>1</v>
      </c>
      <c r="O942" s="5" t="s">
        <v>1530</v>
      </c>
      <c r="P942" s="19">
        <f t="shared" ca="1" si="14"/>
        <v>56.81095890410959</v>
      </c>
      <c r="Q942" s="13" t="s">
        <v>1531</v>
      </c>
      <c r="R942" s="17" t="s">
        <v>1532</v>
      </c>
    </row>
    <row r="943" spans="1:18" ht="15.75" x14ac:dyDescent="0.25">
      <c r="A943" s="5" t="s">
        <v>1669</v>
      </c>
      <c r="B943" s="5">
        <v>52691784</v>
      </c>
      <c r="C943" s="5" t="s">
        <v>1669</v>
      </c>
      <c r="D943" s="5" t="s">
        <v>830</v>
      </c>
      <c r="E943" s="5" t="s">
        <v>1541</v>
      </c>
      <c r="F943" s="5" t="s">
        <v>1534</v>
      </c>
      <c r="G943" s="5" t="s">
        <v>1683</v>
      </c>
      <c r="H943" s="5" t="s">
        <v>1684</v>
      </c>
      <c r="I943" s="16">
        <v>42572</v>
      </c>
      <c r="J943" s="16">
        <v>42617</v>
      </c>
      <c r="K943" s="5" t="s">
        <v>1685</v>
      </c>
      <c r="L943" s="5" t="s">
        <v>1546</v>
      </c>
      <c r="M943" s="16">
        <v>28958</v>
      </c>
      <c r="N943" s="5">
        <v>4</v>
      </c>
      <c r="O943" s="5" t="s">
        <v>1530</v>
      </c>
      <c r="P943" s="19">
        <f t="shared" ca="1" si="14"/>
        <v>44.602739726027394</v>
      </c>
      <c r="Q943" s="13" t="s">
        <v>1531</v>
      </c>
      <c r="R943" s="17" t="s">
        <v>1532</v>
      </c>
    </row>
    <row r="944" spans="1:18" ht="15.75" x14ac:dyDescent="0.25">
      <c r="A944" s="5" t="s">
        <v>1669</v>
      </c>
      <c r="B944" s="5">
        <v>30300282</v>
      </c>
      <c r="C944" s="5" t="s">
        <v>1669</v>
      </c>
      <c r="D944" s="5" t="s">
        <v>393</v>
      </c>
      <c r="E944" s="5" t="s">
        <v>1562</v>
      </c>
      <c r="F944" s="5" t="s">
        <v>1563</v>
      </c>
      <c r="G944" s="5" t="s">
        <v>1526</v>
      </c>
      <c r="H944" s="5" t="s">
        <v>1686</v>
      </c>
      <c r="I944" s="16">
        <v>42767</v>
      </c>
      <c r="J944" s="16">
        <v>42897</v>
      </c>
      <c r="K944" s="5" t="s">
        <v>1687</v>
      </c>
      <c r="L944" s="5" t="s">
        <v>1567</v>
      </c>
      <c r="M944" s="16">
        <v>24249</v>
      </c>
      <c r="N944" s="5">
        <v>14</v>
      </c>
      <c r="O944" s="5" t="s">
        <v>1530</v>
      </c>
      <c r="P944" s="19">
        <f t="shared" ca="1" si="14"/>
        <v>57.504109589041093</v>
      </c>
      <c r="Q944" s="13" t="s">
        <v>1531</v>
      </c>
      <c r="R944" s="17" t="s">
        <v>1532</v>
      </c>
    </row>
    <row r="945" spans="1:18" ht="15.75" x14ac:dyDescent="0.25">
      <c r="A945" s="5" t="s">
        <v>1669</v>
      </c>
      <c r="B945" s="5">
        <v>71589532</v>
      </c>
      <c r="C945" s="5" t="s">
        <v>1669</v>
      </c>
      <c r="D945" s="5" t="s">
        <v>943</v>
      </c>
      <c r="E945" s="5" t="s">
        <v>1562</v>
      </c>
      <c r="F945" s="5" t="s">
        <v>1563</v>
      </c>
      <c r="G945" s="5" t="s">
        <v>1591</v>
      </c>
      <c r="H945" s="5" t="s">
        <v>1725</v>
      </c>
      <c r="I945" s="16">
        <v>42767</v>
      </c>
      <c r="J945" s="16">
        <v>42897</v>
      </c>
      <c r="K945" s="5" t="s">
        <v>1724</v>
      </c>
      <c r="L945" s="5" t="s">
        <v>1567</v>
      </c>
      <c r="M945" s="16">
        <v>21873</v>
      </c>
      <c r="N945" s="5">
        <v>23</v>
      </c>
      <c r="O945" s="5" t="s">
        <v>1539</v>
      </c>
      <c r="P945" s="19">
        <f t="shared" ca="1" si="14"/>
        <v>64.013698630136986</v>
      </c>
      <c r="Q945" s="13" t="s">
        <v>1531</v>
      </c>
      <c r="R945" s="17" t="s">
        <v>1532</v>
      </c>
    </row>
    <row r="946" spans="1:18" ht="15.75" x14ac:dyDescent="0.25">
      <c r="A946" s="5" t="s">
        <v>1669</v>
      </c>
      <c r="B946" s="5">
        <v>42162010</v>
      </c>
      <c r="C946" s="5" t="s">
        <v>1669</v>
      </c>
      <c r="D946" s="5" t="s">
        <v>635</v>
      </c>
      <c r="E946" s="5" t="s">
        <v>1541</v>
      </c>
      <c r="F946" s="5" t="s">
        <v>1534</v>
      </c>
      <c r="G946" s="5" t="s">
        <v>1526</v>
      </c>
      <c r="H946" s="5" t="s">
        <v>1686</v>
      </c>
      <c r="I946" s="16">
        <v>42767</v>
      </c>
      <c r="J946" s="16">
        <v>42897</v>
      </c>
      <c r="K946" s="5" t="s">
        <v>1687</v>
      </c>
      <c r="L946" s="5" t="s">
        <v>1546</v>
      </c>
      <c r="M946" s="16">
        <v>31067</v>
      </c>
      <c r="N946" s="5">
        <v>3</v>
      </c>
      <c r="O946" s="5" t="s">
        <v>1530</v>
      </c>
      <c r="P946" s="19">
        <f t="shared" ca="1" si="14"/>
        <v>38.824657534246576</v>
      </c>
      <c r="Q946" s="13" t="s">
        <v>1531</v>
      </c>
      <c r="R946" s="17" t="s">
        <v>1532</v>
      </c>
    </row>
    <row r="947" spans="1:18" ht="15.75" x14ac:dyDescent="0.25">
      <c r="A947" s="5" t="s">
        <v>1669</v>
      </c>
      <c r="B947" s="5">
        <v>59818926</v>
      </c>
      <c r="C947" s="5" t="s">
        <v>1669</v>
      </c>
      <c r="D947" s="5" t="s">
        <v>916</v>
      </c>
      <c r="E947" s="5" t="s">
        <v>1541</v>
      </c>
      <c r="F947" s="5" t="s">
        <v>1542</v>
      </c>
      <c r="G947" s="5" t="s">
        <v>1710</v>
      </c>
      <c r="H947" s="5" t="s">
        <v>1711</v>
      </c>
      <c r="I947" s="16">
        <v>42767</v>
      </c>
      <c r="J947" s="16">
        <v>43086</v>
      </c>
      <c r="K947" s="5" t="s">
        <v>1712</v>
      </c>
      <c r="L947" s="5" t="s">
        <v>1546</v>
      </c>
      <c r="M947" s="16">
        <v>26624</v>
      </c>
      <c r="N947" s="5">
        <v>12</v>
      </c>
      <c r="O947" s="5" t="s">
        <v>1530</v>
      </c>
      <c r="P947" s="19">
        <f t="shared" ca="1" si="14"/>
        <v>50.9972602739726</v>
      </c>
      <c r="Q947" s="13" t="s">
        <v>1549</v>
      </c>
      <c r="R947" s="17" t="s">
        <v>1538</v>
      </c>
    </row>
    <row r="948" spans="1:18" ht="15.75" x14ac:dyDescent="0.25">
      <c r="A948" s="5" t="s">
        <v>1669</v>
      </c>
      <c r="B948" s="5">
        <v>25157853</v>
      </c>
      <c r="C948" s="5" t="s">
        <v>1669</v>
      </c>
      <c r="D948" s="5" t="s">
        <v>345</v>
      </c>
      <c r="E948" s="5" t="s">
        <v>1562</v>
      </c>
      <c r="F948" s="5" t="s">
        <v>1563</v>
      </c>
      <c r="G948" s="5" t="s">
        <v>1526</v>
      </c>
      <c r="H948" s="5" t="s">
        <v>1686</v>
      </c>
      <c r="I948" s="16">
        <v>42767</v>
      </c>
      <c r="J948" s="16">
        <v>42897</v>
      </c>
      <c r="K948" s="5" t="s">
        <v>1687</v>
      </c>
      <c r="L948" s="5" t="s">
        <v>1567</v>
      </c>
      <c r="M948" s="16">
        <v>22533</v>
      </c>
      <c r="N948" s="5">
        <v>18</v>
      </c>
      <c r="O948" s="5" t="s">
        <v>1530</v>
      </c>
      <c r="P948" s="19">
        <f t="shared" ca="1" si="14"/>
        <v>62.205479452054796</v>
      </c>
      <c r="Q948" s="13" t="s">
        <v>1531</v>
      </c>
      <c r="R948" s="17" t="s">
        <v>1532</v>
      </c>
    </row>
    <row r="949" spans="1:18" ht="15.75" x14ac:dyDescent="0.25">
      <c r="A949" s="5" t="s">
        <v>1669</v>
      </c>
      <c r="B949" s="5">
        <v>25286430</v>
      </c>
      <c r="C949" s="5" t="s">
        <v>1669</v>
      </c>
      <c r="D949" s="5" t="s">
        <v>354</v>
      </c>
      <c r="E949" s="5" t="s">
        <v>1541</v>
      </c>
      <c r="F949" s="5" t="s">
        <v>1534</v>
      </c>
      <c r="G949" s="5" t="s">
        <v>1710</v>
      </c>
      <c r="H949" s="5" t="s">
        <v>1711</v>
      </c>
      <c r="I949" s="16">
        <v>42767</v>
      </c>
      <c r="J949" s="16">
        <v>42897</v>
      </c>
      <c r="K949" s="5" t="s">
        <v>1712</v>
      </c>
      <c r="L949" s="5" t="s">
        <v>1546</v>
      </c>
      <c r="M949" s="16">
        <v>29315</v>
      </c>
      <c r="N949" s="5">
        <v>3</v>
      </c>
      <c r="O949" s="5" t="s">
        <v>1530</v>
      </c>
      <c r="P949" s="19">
        <f t="shared" ca="1" si="14"/>
        <v>43.624657534246573</v>
      </c>
      <c r="Q949" s="13" t="s">
        <v>1531</v>
      </c>
      <c r="R949" s="17" t="s">
        <v>1532</v>
      </c>
    </row>
    <row r="950" spans="1:18" ht="15.75" x14ac:dyDescent="0.25">
      <c r="A950" s="5" t="s">
        <v>1669</v>
      </c>
      <c r="B950" s="5">
        <v>42011866</v>
      </c>
      <c r="C950" s="5" t="s">
        <v>1669</v>
      </c>
      <c r="D950" s="5" t="s">
        <v>558</v>
      </c>
      <c r="E950" s="5" t="s">
        <v>1562</v>
      </c>
      <c r="F950" s="5" t="s">
        <v>1563</v>
      </c>
      <c r="G950" s="5" t="s">
        <v>1683</v>
      </c>
      <c r="H950" s="5" t="s">
        <v>1684</v>
      </c>
      <c r="I950" s="16">
        <v>42767</v>
      </c>
      <c r="J950" s="16">
        <v>42897</v>
      </c>
      <c r="K950" s="5" t="s">
        <v>1685</v>
      </c>
      <c r="L950" s="5" t="s">
        <v>1587</v>
      </c>
      <c r="M950" s="16">
        <v>27436</v>
      </c>
      <c r="N950" s="5">
        <v>4</v>
      </c>
      <c r="O950" s="5" t="s">
        <v>1530</v>
      </c>
      <c r="P950" s="19">
        <f t="shared" ca="1" si="14"/>
        <v>48.772602739726025</v>
      </c>
      <c r="Q950" s="13" t="s">
        <v>1531</v>
      </c>
      <c r="R950" s="17" t="s">
        <v>1532</v>
      </c>
    </row>
    <row r="951" spans="1:18" ht="15.75" x14ac:dyDescent="0.25">
      <c r="A951" s="5" t="s">
        <v>1669</v>
      </c>
      <c r="B951" s="5">
        <v>42147718</v>
      </c>
      <c r="C951" s="5" t="s">
        <v>1669</v>
      </c>
      <c r="D951" s="5" t="s">
        <v>619</v>
      </c>
      <c r="E951" s="5" t="s">
        <v>1562</v>
      </c>
      <c r="F951" s="5" t="s">
        <v>1563</v>
      </c>
      <c r="G951" s="5" t="s">
        <v>1526</v>
      </c>
      <c r="H951" s="5" t="s">
        <v>1686</v>
      </c>
      <c r="I951" s="16">
        <v>42767</v>
      </c>
      <c r="J951" s="16">
        <v>42897</v>
      </c>
      <c r="K951" s="5" t="s">
        <v>1687</v>
      </c>
      <c r="L951" s="5" t="s">
        <v>1567</v>
      </c>
      <c r="M951" s="16">
        <v>30037</v>
      </c>
      <c r="N951" s="5">
        <v>8</v>
      </c>
      <c r="O951" s="5" t="s">
        <v>1530</v>
      </c>
      <c r="P951" s="19">
        <f t="shared" ca="1" si="14"/>
        <v>41.646575342465752</v>
      </c>
      <c r="Q951" s="13" t="s">
        <v>1531</v>
      </c>
      <c r="R951" s="17" t="s">
        <v>1538</v>
      </c>
    </row>
    <row r="952" spans="1:18" ht="15.75" x14ac:dyDescent="0.25">
      <c r="A952" s="5" t="s">
        <v>1669</v>
      </c>
      <c r="B952" s="5">
        <v>1088238228</v>
      </c>
      <c r="C952" s="5" t="s">
        <v>1669</v>
      </c>
      <c r="D952" s="5" t="s">
        <v>1462</v>
      </c>
      <c r="E952" s="5" t="s">
        <v>1541</v>
      </c>
      <c r="F952" s="5" t="s">
        <v>1542</v>
      </c>
      <c r="G952" s="5" t="s">
        <v>1526</v>
      </c>
      <c r="H952" s="5" t="s">
        <v>1686</v>
      </c>
      <c r="I952" s="16">
        <v>42767</v>
      </c>
      <c r="J952" s="16">
        <v>43086</v>
      </c>
      <c r="K952" s="5" t="s">
        <v>1687</v>
      </c>
      <c r="L952" s="5" t="s">
        <v>1546</v>
      </c>
      <c r="M952" s="16">
        <v>31527</v>
      </c>
      <c r="N952" s="5">
        <v>16</v>
      </c>
      <c r="O952" s="5" t="s">
        <v>1530</v>
      </c>
      <c r="P952" s="19">
        <f t="shared" ca="1" si="14"/>
        <v>37.564383561643837</v>
      </c>
      <c r="Q952" s="13" t="s">
        <v>1549</v>
      </c>
      <c r="R952" s="17" t="s">
        <v>1532</v>
      </c>
    </row>
    <row r="953" spans="1:18" ht="15.75" x14ac:dyDescent="0.25">
      <c r="A953" s="5" t="s">
        <v>1669</v>
      </c>
      <c r="B953" s="5">
        <v>34056133</v>
      </c>
      <c r="C953" s="5" t="s">
        <v>1669</v>
      </c>
      <c r="D953" s="5" t="s">
        <v>447</v>
      </c>
      <c r="E953" s="5" t="s">
        <v>1562</v>
      </c>
      <c r="F953" s="5" t="s">
        <v>1563</v>
      </c>
      <c r="G953" s="5" t="s">
        <v>1660</v>
      </c>
      <c r="H953" s="5" t="s">
        <v>1703</v>
      </c>
      <c r="I953" s="16">
        <v>42767</v>
      </c>
      <c r="J953" s="16">
        <v>42897</v>
      </c>
      <c r="K953" s="5" t="s">
        <v>1704</v>
      </c>
      <c r="L953" s="5" t="s">
        <v>1567</v>
      </c>
      <c r="M953" s="16">
        <v>20521</v>
      </c>
      <c r="N953" s="5">
        <v>19</v>
      </c>
      <c r="O953" s="5" t="s">
        <v>1530</v>
      </c>
      <c r="P953" s="19">
        <f t="shared" ca="1" si="14"/>
        <v>67.717808219178082</v>
      </c>
      <c r="Q953" s="13" t="s">
        <v>1531</v>
      </c>
      <c r="R953" s="17" t="s">
        <v>1532</v>
      </c>
    </row>
    <row r="954" spans="1:18" ht="15.75" x14ac:dyDescent="0.25">
      <c r="A954" s="5" t="s">
        <v>1669</v>
      </c>
      <c r="B954" s="5">
        <v>1088001358</v>
      </c>
      <c r="C954" s="5" t="s">
        <v>1669</v>
      </c>
      <c r="D954" s="5" t="s">
        <v>1456</v>
      </c>
      <c r="E954" s="5" t="s">
        <v>1562</v>
      </c>
      <c r="F954" s="5" t="s">
        <v>1563</v>
      </c>
      <c r="G954" s="5" t="s">
        <v>1733</v>
      </c>
      <c r="H954" s="5" t="s">
        <v>1734</v>
      </c>
      <c r="I954" s="16">
        <v>42795</v>
      </c>
      <c r="J954" s="16">
        <v>42897</v>
      </c>
      <c r="K954" s="5" t="s">
        <v>1735</v>
      </c>
      <c r="L954" s="5" t="s">
        <v>1567</v>
      </c>
      <c r="M954" s="16">
        <v>32865</v>
      </c>
      <c r="N954" s="5">
        <v>3</v>
      </c>
      <c r="O954" s="5" t="s">
        <v>1530</v>
      </c>
      <c r="P954" s="19">
        <f t="shared" ca="1" si="14"/>
        <v>33.898630136986299</v>
      </c>
      <c r="Q954" s="13" t="s">
        <v>1531</v>
      </c>
      <c r="R954" s="17" t="s">
        <v>1548</v>
      </c>
    </row>
    <row r="955" spans="1:18" ht="15.75" x14ac:dyDescent="0.25">
      <c r="A955" s="5" t="s">
        <v>1669</v>
      </c>
      <c r="B955" s="5">
        <v>42129035</v>
      </c>
      <c r="C955" s="5" t="s">
        <v>1669</v>
      </c>
      <c r="D955" s="5" t="s">
        <v>596</v>
      </c>
      <c r="E955" s="5" t="s">
        <v>1524</v>
      </c>
      <c r="F955" s="5" t="s">
        <v>1542</v>
      </c>
      <c r="G955" s="5" t="s">
        <v>1577</v>
      </c>
      <c r="H955" s="5" t="s">
        <v>1681</v>
      </c>
      <c r="I955" s="16">
        <v>40931</v>
      </c>
      <c r="J955" s="16">
        <v>43119</v>
      </c>
      <c r="K955" s="5" t="s">
        <v>1682</v>
      </c>
      <c r="L955" s="5" t="s">
        <v>1529</v>
      </c>
      <c r="M955" s="16">
        <v>28667</v>
      </c>
      <c r="N955" s="5">
        <v>12</v>
      </c>
      <c r="O955" s="5" t="s">
        <v>1530</v>
      </c>
      <c r="P955" s="19">
        <f t="shared" ca="1" si="14"/>
        <v>45.4</v>
      </c>
      <c r="Q955" s="13" t="s">
        <v>1547</v>
      </c>
      <c r="R955" s="17" t="s">
        <v>1532</v>
      </c>
    </row>
    <row r="956" spans="1:18" ht="15.75" x14ac:dyDescent="0.25">
      <c r="A956" s="5" t="s">
        <v>1669</v>
      </c>
      <c r="B956" s="5">
        <v>42152977</v>
      </c>
      <c r="C956" s="5" t="s">
        <v>1669</v>
      </c>
      <c r="D956" s="5" t="s">
        <v>624</v>
      </c>
      <c r="E956" s="5" t="s">
        <v>1541</v>
      </c>
      <c r="F956" s="5" t="s">
        <v>1534</v>
      </c>
      <c r="G956" s="5" t="s">
        <v>1597</v>
      </c>
      <c r="H956" s="5" t="s">
        <v>1690</v>
      </c>
      <c r="I956" s="16">
        <v>42767</v>
      </c>
      <c r="J956" s="16">
        <v>42897</v>
      </c>
      <c r="K956" s="5" t="s">
        <v>1691</v>
      </c>
      <c r="L956" s="5" t="s">
        <v>1546</v>
      </c>
      <c r="M956" s="16">
        <v>30433</v>
      </c>
      <c r="N956" s="5">
        <v>4</v>
      </c>
      <c r="O956" s="5" t="s">
        <v>1530</v>
      </c>
      <c r="P956" s="19">
        <f t="shared" ca="1" si="14"/>
        <v>40.561643835616437</v>
      </c>
      <c r="Q956" s="13" t="s">
        <v>1531</v>
      </c>
      <c r="R956" s="17" t="s">
        <v>1538</v>
      </c>
    </row>
    <row r="957" spans="1:18" ht="15.75" x14ac:dyDescent="0.25">
      <c r="A957" s="5" t="s">
        <v>1669</v>
      </c>
      <c r="B957" s="5">
        <v>41941248</v>
      </c>
      <c r="C957" s="5" t="s">
        <v>1669</v>
      </c>
      <c r="D957" s="5" t="s">
        <v>553</v>
      </c>
      <c r="E957" s="5" t="s">
        <v>1541</v>
      </c>
      <c r="F957" s="5" t="s">
        <v>1534</v>
      </c>
      <c r="G957" s="5" t="s">
        <v>1526</v>
      </c>
      <c r="H957" s="5" t="s">
        <v>1686</v>
      </c>
      <c r="I957" s="16">
        <v>42767</v>
      </c>
      <c r="J957" s="16">
        <v>42897</v>
      </c>
      <c r="K957" s="5" t="s">
        <v>1687</v>
      </c>
      <c r="L957" s="5" t="s">
        <v>1546</v>
      </c>
      <c r="M957" s="16">
        <v>28260</v>
      </c>
      <c r="N957" s="5">
        <v>11</v>
      </c>
      <c r="O957" s="5" t="s">
        <v>1530</v>
      </c>
      <c r="P957" s="19">
        <f t="shared" ca="1" si="14"/>
        <v>46.515068493150686</v>
      </c>
      <c r="Q957" s="13" t="s">
        <v>1531</v>
      </c>
      <c r="R957" s="17" t="s">
        <v>1548</v>
      </c>
    </row>
    <row r="958" spans="1:18" ht="15.75" x14ac:dyDescent="0.25">
      <c r="A958" s="5" t="s">
        <v>1669</v>
      </c>
      <c r="B958" s="5">
        <v>10131431</v>
      </c>
      <c r="C958" s="5" t="s">
        <v>1669</v>
      </c>
      <c r="D958" s="5" t="s">
        <v>133</v>
      </c>
      <c r="E958" s="5" t="s">
        <v>1541</v>
      </c>
      <c r="F958" s="5" t="s">
        <v>1542</v>
      </c>
      <c r="G958" s="5" t="s">
        <v>1660</v>
      </c>
      <c r="H958" s="5" t="s">
        <v>1703</v>
      </c>
      <c r="I958" s="16">
        <v>41295</v>
      </c>
      <c r="J958" s="16">
        <v>41340</v>
      </c>
      <c r="K958" s="5" t="s">
        <v>1704</v>
      </c>
      <c r="L958" s="5" t="s">
        <v>1546</v>
      </c>
      <c r="M958" s="16">
        <v>25160</v>
      </c>
      <c r="N958" s="5">
        <v>8</v>
      </c>
      <c r="O958" s="5" t="s">
        <v>1539</v>
      </c>
      <c r="P958" s="19">
        <f t="shared" ca="1" si="14"/>
        <v>55.008219178082193</v>
      </c>
      <c r="Q958" s="13" t="s">
        <v>1547</v>
      </c>
      <c r="R958" s="17" t="s">
        <v>1532</v>
      </c>
    </row>
    <row r="959" spans="1:18" ht="15.75" x14ac:dyDescent="0.25">
      <c r="A959" s="5" t="s">
        <v>1669</v>
      </c>
      <c r="B959" s="5">
        <v>24327852</v>
      </c>
      <c r="C959" s="5" t="s">
        <v>1669</v>
      </c>
      <c r="D959" s="5" t="s">
        <v>330</v>
      </c>
      <c r="E959" s="5" t="s">
        <v>1562</v>
      </c>
      <c r="F959" s="5" t="s">
        <v>1563</v>
      </c>
      <c r="G959" s="5" t="s">
        <v>1526</v>
      </c>
      <c r="H959" s="5" t="s">
        <v>1686</v>
      </c>
      <c r="I959" s="16">
        <v>42767</v>
      </c>
      <c r="J959" s="16">
        <v>42897</v>
      </c>
      <c r="K959" s="5" t="s">
        <v>1687</v>
      </c>
      <c r="L959" s="5" t="s">
        <v>1567</v>
      </c>
      <c r="M959" s="16">
        <v>21575</v>
      </c>
      <c r="N959" s="5">
        <v>5</v>
      </c>
      <c r="O959" s="5" t="s">
        <v>1530</v>
      </c>
      <c r="P959" s="19">
        <f t="shared" ca="1" si="14"/>
        <v>64.830136986301369</v>
      </c>
      <c r="Q959" s="13" t="s">
        <v>1531</v>
      </c>
      <c r="R959" s="17" t="s">
        <v>1538</v>
      </c>
    </row>
    <row r="960" spans="1:18" ht="15.75" x14ac:dyDescent="0.25">
      <c r="A960" s="5" t="s">
        <v>1669</v>
      </c>
      <c r="B960" s="5">
        <v>10005872</v>
      </c>
      <c r="C960" s="5" t="s">
        <v>1669</v>
      </c>
      <c r="D960" s="5" t="s">
        <v>83</v>
      </c>
      <c r="E960" s="5" t="s">
        <v>1541</v>
      </c>
      <c r="F960" s="5" t="s">
        <v>1542</v>
      </c>
      <c r="G960" s="5" t="s">
        <v>1632</v>
      </c>
      <c r="H960" s="5" t="s">
        <v>1723</v>
      </c>
      <c r="I960" s="16">
        <v>42394</v>
      </c>
      <c r="J960" s="16">
        <v>42439</v>
      </c>
      <c r="K960" s="5" t="s">
        <v>1724</v>
      </c>
      <c r="L960" s="5" t="s">
        <v>1546</v>
      </c>
      <c r="M960" s="16">
        <v>28562</v>
      </c>
      <c r="N960" s="5">
        <v>5</v>
      </c>
      <c r="O960" s="5" t="s">
        <v>1539</v>
      </c>
      <c r="P960" s="19">
        <f t="shared" ca="1" si="14"/>
        <v>45.68767123287671</v>
      </c>
      <c r="Q960" s="13" t="s">
        <v>1549</v>
      </c>
      <c r="R960" s="17" t="s">
        <v>1548</v>
      </c>
    </row>
    <row r="961" spans="1:18" ht="15.75" x14ac:dyDescent="0.25">
      <c r="A961" s="5" t="s">
        <v>1669</v>
      </c>
      <c r="B961" s="5">
        <v>30356676</v>
      </c>
      <c r="C961" s="5" t="s">
        <v>1669</v>
      </c>
      <c r="D961" s="5" t="s">
        <v>402</v>
      </c>
      <c r="E961" s="5" t="s">
        <v>1541</v>
      </c>
      <c r="F961" s="5" t="s">
        <v>1542</v>
      </c>
      <c r="G961" s="5" t="s">
        <v>1526</v>
      </c>
      <c r="H961" s="5" t="s">
        <v>1686</v>
      </c>
      <c r="I961" s="16">
        <v>42394</v>
      </c>
      <c r="J961" s="16">
        <v>42439</v>
      </c>
      <c r="K961" s="5" t="s">
        <v>1687</v>
      </c>
      <c r="L961" s="5" t="s">
        <v>1546</v>
      </c>
      <c r="M961" s="16">
        <v>28007</v>
      </c>
      <c r="N961" s="5">
        <v>12</v>
      </c>
      <c r="O961" s="5" t="s">
        <v>1530</v>
      </c>
      <c r="P961" s="19">
        <f t="shared" ca="1" si="14"/>
        <v>47.208219178082189</v>
      </c>
      <c r="Q961" s="13" t="s">
        <v>1549</v>
      </c>
      <c r="R961" s="17" t="s">
        <v>1548</v>
      </c>
    </row>
    <row r="962" spans="1:18" ht="15.75" x14ac:dyDescent="0.25">
      <c r="A962" s="5" t="s">
        <v>1669</v>
      </c>
      <c r="B962" s="5">
        <v>10124991</v>
      </c>
      <c r="C962" s="5" t="s">
        <v>1669</v>
      </c>
      <c r="D962" s="5" t="s">
        <v>128</v>
      </c>
      <c r="E962" s="5" t="s">
        <v>1562</v>
      </c>
      <c r="F962" s="5" t="s">
        <v>1563</v>
      </c>
      <c r="G962" s="5" t="s">
        <v>1683</v>
      </c>
      <c r="H962" s="5" t="s">
        <v>1684</v>
      </c>
      <c r="I962" s="16">
        <v>42767</v>
      </c>
      <c r="J962" s="16">
        <v>42897</v>
      </c>
      <c r="K962" s="5" t="s">
        <v>1685</v>
      </c>
      <c r="L962" s="5" t="s">
        <v>1587</v>
      </c>
      <c r="M962" s="16">
        <v>24526</v>
      </c>
      <c r="N962" s="5">
        <v>5</v>
      </c>
      <c r="O962" s="5" t="s">
        <v>1539</v>
      </c>
      <c r="P962" s="19">
        <f t="shared" ca="1" si="14"/>
        <v>56.745205479452054</v>
      </c>
      <c r="Q962" s="13" t="s">
        <v>1531</v>
      </c>
      <c r="R962" s="17" t="s">
        <v>1532</v>
      </c>
    </row>
    <row r="963" spans="1:18" ht="15.75" x14ac:dyDescent="0.25">
      <c r="A963" s="5" t="s">
        <v>1669</v>
      </c>
      <c r="B963" s="5">
        <v>42151439</v>
      </c>
      <c r="C963" s="5" t="s">
        <v>1669</v>
      </c>
      <c r="D963" s="5" t="s">
        <v>623</v>
      </c>
      <c r="E963" s="5" t="s">
        <v>1541</v>
      </c>
      <c r="F963" s="5" t="s">
        <v>1542</v>
      </c>
      <c r="G963" s="5" t="s">
        <v>1568</v>
      </c>
      <c r="H963" s="5" t="s">
        <v>1707</v>
      </c>
      <c r="I963" s="16">
        <v>42767</v>
      </c>
      <c r="J963" s="16">
        <v>43086</v>
      </c>
      <c r="K963" s="5" t="s">
        <v>1693</v>
      </c>
      <c r="L963" s="5" t="s">
        <v>1546</v>
      </c>
      <c r="M963" s="16">
        <v>30338</v>
      </c>
      <c r="N963" s="5">
        <v>15</v>
      </c>
      <c r="O963" s="5" t="s">
        <v>1530</v>
      </c>
      <c r="P963" s="19">
        <f t="shared" ref="P963:P1026" ca="1" si="15">(TODAY()-M963)/365</f>
        <v>40.821917808219176</v>
      </c>
      <c r="Q963" s="13" t="s">
        <v>1547</v>
      </c>
      <c r="R963" s="17" t="s">
        <v>1548</v>
      </c>
    </row>
    <row r="964" spans="1:18" ht="15.75" x14ac:dyDescent="0.25">
      <c r="A964" s="5" t="s">
        <v>1669</v>
      </c>
      <c r="B964" s="5">
        <v>63492685</v>
      </c>
      <c r="C964" s="5" t="s">
        <v>1669</v>
      </c>
      <c r="D964" s="5" t="s">
        <v>925</v>
      </c>
      <c r="E964" s="5" t="s">
        <v>1541</v>
      </c>
      <c r="F964" s="5" t="s">
        <v>1542</v>
      </c>
      <c r="G964" s="5" t="s">
        <v>1710</v>
      </c>
      <c r="H964" s="5" t="s">
        <v>1711</v>
      </c>
      <c r="I964" s="16">
        <v>42767</v>
      </c>
      <c r="J964" s="16">
        <v>43086</v>
      </c>
      <c r="K964" s="5" t="s">
        <v>1712</v>
      </c>
      <c r="L964" s="5" t="s">
        <v>1546</v>
      </c>
      <c r="M964" s="16">
        <v>26720</v>
      </c>
      <c r="N964" s="5">
        <v>7</v>
      </c>
      <c r="O964" s="5" t="s">
        <v>1530</v>
      </c>
      <c r="P964" s="19">
        <f t="shared" ca="1" si="15"/>
        <v>50.734246575342468</v>
      </c>
      <c r="Q964" s="13" t="s">
        <v>1549</v>
      </c>
      <c r="R964" s="17" t="s">
        <v>1538</v>
      </c>
    </row>
    <row r="965" spans="1:18" ht="15.75" x14ac:dyDescent="0.25">
      <c r="A965" s="5" t="s">
        <v>1669</v>
      </c>
      <c r="B965" s="5">
        <v>24347352</v>
      </c>
      <c r="C965" s="5" t="s">
        <v>1669</v>
      </c>
      <c r="D965" s="5" t="s">
        <v>333</v>
      </c>
      <c r="E965" s="5" t="s">
        <v>1541</v>
      </c>
      <c r="F965" s="5" t="s">
        <v>1542</v>
      </c>
      <c r="G965" s="5" t="s">
        <v>1543</v>
      </c>
      <c r="H965" s="5" t="s">
        <v>1715</v>
      </c>
      <c r="I965" s="16">
        <v>42767</v>
      </c>
      <c r="J965" s="16">
        <v>43086</v>
      </c>
      <c r="K965" s="5" t="s">
        <v>1716</v>
      </c>
      <c r="L965" s="5" t="s">
        <v>1546</v>
      </c>
      <c r="M965" s="16">
        <v>29235</v>
      </c>
      <c r="N965" s="5">
        <v>13</v>
      </c>
      <c r="O965" s="5" t="s">
        <v>1530</v>
      </c>
      <c r="P965" s="19">
        <f t="shared" ca="1" si="15"/>
        <v>43.843835616438355</v>
      </c>
      <c r="Q965" s="13" t="s">
        <v>1549</v>
      </c>
      <c r="R965" s="17" t="s">
        <v>1532</v>
      </c>
    </row>
    <row r="966" spans="1:18" ht="15.75" x14ac:dyDescent="0.25">
      <c r="A966" s="5" t="s">
        <v>1669</v>
      </c>
      <c r="B966" s="5">
        <v>42157190</v>
      </c>
      <c r="C966" s="5" t="s">
        <v>1669</v>
      </c>
      <c r="D966" s="5" t="s">
        <v>626</v>
      </c>
      <c r="E966" s="5" t="s">
        <v>1541</v>
      </c>
      <c r="F966" s="5" t="s">
        <v>1542</v>
      </c>
      <c r="G966" s="5" t="s">
        <v>1597</v>
      </c>
      <c r="H966" s="5" t="s">
        <v>1690</v>
      </c>
      <c r="I966" s="16">
        <v>41852</v>
      </c>
      <c r="J966" s="16">
        <v>43122</v>
      </c>
      <c r="K966" s="5" t="s">
        <v>1691</v>
      </c>
      <c r="L966" s="5" t="s">
        <v>1546</v>
      </c>
      <c r="M966" s="16">
        <v>30791</v>
      </c>
      <c r="N966" s="5">
        <v>15</v>
      </c>
      <c r="O966" s="5" t="s">
        <v>1530</v>
      </c>
      <c r="P966" s="19">
        <f t="shared" ca="1" si="15"/>
        <v>39.580821917808223</v>
      </c>
      <c r="Q966" s="13" t="s">
        <v>1549</v>
      </c>
      <c r="R966" s="17" t="s">
        <v>1548</v>
      </c>
    </row>
    <row r="967" spans="1:18" ht="15.75" x14ac:dyDescent="0.25">
      <c r="A967" s="5" t="s">
        <v>1669</v>
      </c>
      <c r="B967" s="5">
        <v>6199680</v>
      </c>
      <c r="C967" s="5" t="s">
        <v>1669</v>
      </c>
      <c r="D967" s="5" t="s">
        <v>37</v>
      </c>
      <c r="E967" s="5" t="s">
        <v>1533</v>
      </c>
      <c r="F967" s="5" t="s">
        <v>1534</v>
      </c>
      <c r="G967" s="5" t="s">
        <v>1629</v>
      </c>
      <c r="H967" s="5" t="s">
        <v>1713</v>
      </c>
      <c r="I967" s="16">
        <v>42767</v>
      </c>
      <c r="J967" s="16">
        <v>42897</v>
      </c>
      <c r="K967" s="5" t="s">
        <v>1714</v>
      </c>
      <c r="L967" s="5" t="s">
        <v>1529</v>
      </c>
      <c r="M967" s="16">
        <v>29411</v>
      </c>
      <c r="N967" s="5">
        <v>8</v>
      </c>
      <c r="O967" s="5" t="s">
        <v>1539</v>
      </c>
      <c r="P967" s="19">
        <f t="shared" ca="1" si="15"/>
        <v>43.361643835616441</v>
      </c>
      <c r="Q967" s="13" t="s">
        <v>1531</v>
      </c>
      <c r="R967" s="17" t="s">
        <v>1663</v>
      </c>
    </row>
    <row r="968" spans="1:18" ht="15.75" x14ac:dyDescent="0.25">
      <c r="A968" s="5" t="s">
        <v>1669</v>
      </c>
      <c r="B968" s="5">
        <v>94420498</v>
      </c>
      <c r="C968" s="5" t="s">
        <v>1669</v>
      </c>
      <c r="D968" s="5" t="s">
        <v>1308</v>
      </c>
      <c r="E968" s="5" t="s">
        <v>1533</v>
      </c>
      <c r="F968" s="5" t="s">
        <v>1534</v>
      </c>
      <c r="G968" s="5" t="s">
        <v>1660</v>
      </c>
      <c r="H968" s="5" t="s">
        <v>1703</v>
      </c>
      <c r="I968" s="16">
        <v>42767</v>
      </c>
      <c r="J968" s="16">
        <v>42897</v>
      </c>
      <c r="K968" s="5" t="s">
        <v>1704</v>
      </c>
      <c r="L968" s="5" t="s">
        <v>1529</v>
      </c>
      <c r="M968" s="16">
        <v>28649</v>
      </c>
      <c r="N968" s="5">
        <v>2</v>
      </c>
      <c r="O968" s="5" t="s">
        <v>1539</v>
      </c>
      <c r="P968" s="19">
        <f t="shared" ca="1" si="15"/>
        <v>45.449315068493149</v>
      </c>
      <c r="Q968" s="13" t="s">
        <v>1531</v>
      </c>
      <c r="R968" s="17" t="s">
        <v>1532</v>
      </c>
    </row>
    <row r="969" spans="1:18" ht="15.75" x14ac:dyDescent="0.25">
      <c r="A969" s="5" t="s">
        <v>1669</v>
      </c>
      <c r="B969" s="5">
        <v>66723568</v>
      </c>
      <c r="C969" s="5" t="s">
        <v>1669</v>
      </c>
      <c r="D969" s="5" t="s">
        <v>933</v>
      </c>
      <c r="E969" s="5" t="s">
        <v>1533</v>
      </c>
      <c r="F969" s="5" t="s">
        <v>1534</v>
      </c>
      <c r="G969" s="5" t="s">
        <v>1621</v>
      </c>
      <c r="H969" s="5" t="s">
        <v>1738</v>
      </c>
      <c r="I969" s="16">
        <v>42767</v>
      </c>
      <c r="J969" s="16">
        <v>42897</v>
      </c>
      <c r="K969" s="5" t="s">
        <v>1739</v>
      </c>
      <c r="L969" s="5" t="s">
        <v>1529</v>
      </c>
      <c r="M969" s="16">
        <v>26965</v>
      </c>
      <c r="N969" s="5">
        <v>10</v>
      </c>
      <c r="O969" s="5" t="s">
        <v>1530</v>
      </c>
      <c r="P969" s="19">
        <f t="shared" ca="1" si="15"/>
        <v>50.063013698630137</v>
      </c>
      <c r="Q969" s="13" t="s">
        <v>1531</v>
      </c>
      <c r="R969" s="17" t="s">
        <v>1538</v>
      </c>
    </row>
    <row r="970" spans="1:18" ht="15.75" x14ac:dyDescent="0.25">
      <c r="A970" s="5" t="s">
        <v>1669</v>
      </c>
      <c r="B970" s="5">
        <v>16678089</v>
      </c>
      <c r="C970" s="5" t="s">
        <v>1669</v>
      </c>
      <c r="D970" s="5" t="s">
        <v>224</v>
      </c>
      <c r="E970" s="5" t="s">
        <v>1541</v>
      </c>
      <c r="F970" s="5" t="s">
        <v>1542</v>
      </c>
      <c r="G970" s="5" t="s">
        <v>1602</v>
      </c>
      <c r="H970" s="5" t="s">
        <v>1688</v>
      </c>
      <c r="I970" s="16">
        <v>42767</v>
      </c>
      <c r="J970" s="16">
        <v>43086</v>
      </c>
      <c r="K970" s="5" t="s">
        <v>1689</v>
      </c>
      <c r="L970" s="5" t="s">
        <v>1546</v>
      </c>
      <c r="M970" s="16">
        <v>22995</v>
      </c>
      <c r="N970" s="5">
        <v>14</v>
      </c>
      <c r="O970" s="5" t="s">
        <v>1539</v>
      </c>
      <c r="P970" s="19">
        <f t="shared" ca="1" si="15"/>
        <v>60.939726027397263</v>
      </c>
      <c r="Q970" s="13" t="s">
        <v>1549</v>
      </c>
      <c r="R970" s="17" t="s">
        <v>1532</v>
      </c>
    </row>
    <row r="971" spans="1:18" ht="15.75" x14ac:dyDescent="0.25">
      <c r="A971" s="5" t="s">
        <v>1669</v>
      </c>
      <c r="B971" s="5">
        <v>16229937</v>
      </c>
      <c r="C971" s="5" t="s">
        <v>1669</v>
      </c>
      <c r="D971" s="5" t="s">
        <v>216</v>
      </c>
      <c r="E971" s="5" t="s">
        <v>1541</v>
      </c>
      <c r="F971" s="5" t="s">
        <v>1542</v>
      </c>
      <c r="G971" s="5" t="s">
        <v>1710</v>
      </c>
      <c r="H971" s="5" t="s">
        <v>1711</v>
      </c>
      <c r="I971" s="16">
        <v>42394</v>
      </c>
      <c r="J971" s="16">
        <v>42439</v>
      </c>
      <c r="K971" s="5" t="s">
        <v>1712</v>
      </c>
      <c r="L971" s="5" t="s">
        <v>1546</v>
      </c>
      <c r="M971" s="16">
        <v>27425</v>
      </c>
      <c r="N971" s="5">
        <v>5</v>
      </c>
      <c r="O971" s="5" t="s">
        <v>1539</v>
      </c>
      <c r="P971" s="19">
        <f t="shared" ca="1" si="15"/>
        <v>48.802739726027397</v>
      </c>
      <c r="Q971" s="13" t="s">
        <v>1549</v>
      </c>
      <c r="R971" s="17" t="s">
        <v>1532</v>
      </c>
    </row>
    <row r="972" spans="1:18" ht="15.75" x14ac:dyDescent="0.25">
      <c r="A972" s="5" t="s">
        <v>1669</v>
      </c>
      <c r="B972" s="5">
        <v>30393800</v>
      </c>
      <c r="C972" s="5" t="s">
        <v>1669</v>
      </c>
      <c r="D972" s="5" t="s">
        <v>407</v>
      </c>
      <c r="E972" s="5" t="s">
        <v>1533</v>
      </c>
      <c r="F972" s="5" t="s">
        <v>1534</v>
      </c>
      <c r="G972" s="5" t="s">
        <v>1629</v>
      </c>
      <c r="H972" s="5" t="s">
        <v>1713</v>
      </c>
      <c r="I972" s="16">
        <v>42767</v>
      </c>
      <c r="J972" s="16">
        <v>42897</v>
      </c>
      <c r="K972" s="5" t="s">
        <v>1714</v>
      </c>
      <c r="L972" s="5" t="s">
        <v>1529</v>
      </c>
      <c r="M972" s="16">
        <v>28337</v>
      </c>
      <c r="N972" s="5">
        <v>12</v>
      </c>
      <c r="O972" s="5" t="s">
        <v>1530</v>
      </c>
      <c r="P972" s="19">
        <f t="shared" ca="1" si="15"/>
        <v>46.304109589041097</v>
      </c>
      <c r="Q972" s="13" t="s">
        <v>1531</v>
      </c>
      <c r="R972" s="17" t="s">
        <v>1538</v>
      </c>
    </row>
    <row r="973" spans="1:18" ht="15.75" x14ac:dyDescent="0.25">
      <c r="A973" s="5" t="s">
        <v>1669</v>
      </c>
      <c r="B973" s="5">
        <v>18518408</v>
      </c>
      <c r="C973" s="5" t="s">
        <v>1669</v>
      </c>
      <c r="D973" s="5" t="s">
        <v>243</v>
      </c>
      <c r="E973" s="5" t="s">
        <v>1541</v>
      </c>
      <c r="F973" s="5" t="s">
        <v>1534</v>
      </c>
      <c r="G973" s="5" t="s">
        <v>1564</v>
      </c>
      <c r="H973" s="5" t="s">
        <v>1727</v>
      </c>
      <c r="I973" s="16">
        <v>42767</v>
      </c>
      <c r="J973" s="16">
        <v>42897</v>
      </c>
      <c r="K973" s="5" t="s">
        <v>1728</v>
      </c>
      <c r="L973" s="5" t="s">
        <v>1546</v>
      </c>
      <c r="M973" s="16">
        <v>29856</v>
      </c>
      <c r="N973" s="5">
        <v>1</v>
      </c>
      <c r="O973" s="5" t="s">
        <v>1539</v>
      </c>
      <c r="P973" s="19">
        <f t="shared" ca="1" si="15"/>
        <v>42.142465753424659</v>
      </c>
      <c r="Q973" s="13" t="s">
        <v>1531</v>
      </c>
      <c r="R973" s="17" t="s">
        <v>1548</v>
      </c>
    </row>
    <row r="974" spans="1:18" ht="15.75" x14ac:dyDescent="0.25">
      <c r="A974" s="5" t="s">
        <v>1669</v>
      </c>
      <c r="B974" s="5">
        <v>88201729</v>
      </c>
      <c r="C974" s="5" t="s">
        <v>1669</v>
      </c>
      <c r="D974" s="5" t="s">
        <v>1274</v>
      </c>
      <c r="E974" s="5" t="s">
        <v>1533</v>
      </c>
      <c r="F974" s="5" t="s">
        <v>1534</v>
      </c>
      <c r="G974" s="5" t="s">
        <v>1556</v>
      </c>
      <c r="H974" s="5" t="s">
        <v>1696</v>
      </c>
      <c r="I974" s="16">
        <v>42767</v>
      </c>
      <c r="J974" s="16">
        <v>42897</v>
      </c>
      <c r="K974" s="5" t="s">
        <v>1697</v>
      </c>
      <c r="L974" s="5" t="s">
        <v>1529</v>
      </c>
      <c r="M974" s="16">
        <v>26643</v>
      </c>
      <c r="N974" s="5">
        <v>6</v>
      </c>
      <c r="O974" s="5" t="s">
        <v>1539</v>
      </c>
      <c r="P974" s="19">
        <f t="shared" ca="1" si="15"/>
        <v>50.945205479452056</v>
      </c>
      <c r="Q974" s="13" t="s">
        <v>1531</v>
      </c>
      <c r="R974" s="17" t="s">
        <v>1532</v>
      </c>
    </row>
    <row r="975" spans="1:18" ht="15.75" x14ac:dyDescent="0.25">
      <c r="A975" s="5" t="s">
        <v>1669</v>
      </c>
      <c r="B975" s="5">
        <v>42118926</v>
      </c>
      <c r="C975" s="5" t="s">
        <v>1669</v>
      </c>
      <c r="D975" s="5" t="s">
        <v>590</v>
      </c>
      <c r="E975" s="5" t="s">
        <v>1562</v>
      </c>
      <c r="F975" s="5" t="s">
        <v>1563</v>
      </c>
      <c r="G975" s="5" t="s">
        <v>1632</v>
      </c>
      <c r="H975" s="5" t="s">
        <v>1723</v>
      </c>
      <c r="I975" s="16">
        <v>42767</v>
      </c>
      <c r="J975" s="16">
        <v>42897</v>
      </c>
      <c r="K975" s="5" t="s">
        <v>1724</v>
      </c>
      <c r="L975" s="5" t="s">
        <v>1587</v>
      </c>
      <c r="M975" s="16">
        <v>27872</v>
      </c>
      <c r="N975" s="5">
        <v>16</v>
      </c>
      <c r="O975" s="5" t="s">
        <v>1530</v>
      </c>
      <c r="P975" s="19">
        <f t="shared" ca="1" si="15"/>
        <v>47.578082191780823</v>
      </c>
      <c r="Q975" s="13" t="s">
        <v>1531</v>
      </c>
      <c r="R975" s="17" t="s">
        <v>1532</v>
      </c>
    </row>
    <row r="976" spans="1:18" ht="15.75" x14ac:dyDescent="0.25">
      <c r="A976" s="5" t="s">
        <v>1669</v>
      </c>
      <c r="B976" s="5">
        <v>10131740</v>
      </c>
      <c r="C976" s="5" t="s">
        <v>1669</v>
      </c>
      <c r="D976" s="5" t="s">
        <v>135</v>
      </c>
      <c r="E976" s="5" t="s">
        <v>1562</v>
      </c>
      <c r="F976" s="5" t="s">
        <v>1563</v>
      </c>
      <c r="G976" s="5" t="s">
        <v>1683</v>
      </c>
      <c r="H976" s="5" t="s">
        <v>1684</v>
      </c>
      <c r="I976" s="16">
        <v>42767</v>
      </c>
      <c r="J976" s="16">
        <v>42897</v>
      </c>
      <c r="K976" s="5" t="s">
        <v>1685</v>
      </c>
      <c r="L976" s="5" t="s">
        <v>1587</v>
      </c>
      <c r="M976" s="16">
        <v>25122</v>
      </c>
      <c r="N976" s="5">
        <v>3</v>
      </c>
      <c r="O976" s="5" t="s">
        <v>1539</v>
      </c>
      <c r="P976" s="19">
        <f t="shared" ca="1" si="15"/>
        <v>55.112328767123287</v>
      </c>
      <c r="Q976" s="13" t="s">
        <v>1531</v>
      </c>
      <c r="R976" s="17" t="s">
        <v>1532</v>
      </c>
    </row>
    <row r="977" spans="1:18" ht="15.75" x14ac:dyDescent="0.25">
      <c r="A977" s="5" t="s">
        <v>1669</v>
      </c>
      <c r="B977" s="5">
        <v>30233745</v>
      </c>
      <c r="C977" s="5" t="s">
        <v>1669</v>
      </c>
      <c r="D977" s="5" t="s">
        <v>373</v>
      </c>
      <c r="E977" s="5" t="s">
        <v>1541</v>
      </c>
      <c r="F977" s="5" t="s">
        <v>1534</v>
      </c>
      <c r="G977" s="5" t="s">
        <v>1526</v>
      </c>
      <c r="H977" s="5" t="s">
        <v>1686</v>
      </c>
      <c r="I977" s="16">
        <v>42767</v>
      </c>
      <c r="J977" s="16">
        <v>42897</v>
      </c>
      <c r="K977" s="5" t="s">
        <v>1687</v>
      </c>
      <c r="L977" s="5" t="s">
        <v>1546</v>
      </c>
      <c r="M977" s="16">
        <v>30292</v>
      </c>
      <c r="N977" s="5">
        <v>11</v>
      </c>
      <c r="O977" s="5" t="s">
        <v>1530</v>
      </c>
      <c r="P977" s="19">
        <f t="shared" ca="1" si="15"/>
        <v>40.947945205479449</v>
      </c>
      <c r="Q977" s="13" t="s">
        <v>1531</v>
      </c>
      <c r="R977" s="17" t="s">
        <v>1532</v>
      </c>
    </row>
    <row r="978" spans="1:18" ht="15.75" x14ac:dyDescent="0.25">
      <c r="A978" s="5" t="s">
        <v>1669</v>
      </c>
      <c r="B978" s="5">
        <v>1087999631</v>
      </c>
      <c r="C978" s="5" t="s">
        <v>1669</v>
      </c>
      <c r="D978" s="5" t="s">
        <v>1455</v>
      </c>
      <c r="E978" s="5" t="s">
        <v>1533</v>
      </c>
      <c r="F978" s="5" t="s">
        <v>1534</v>
      </c>
      <c r="G978" s="5" t="s">
        <v>1710</v>
      </c>
      <c r="H978" s="5" t="s">
        <v>1711</v>
      </c>
      <c r="I978" s="16">
        <v>42767</v>
      </c>
      <c r="J978" s="16">
        <v>42897</v>
      </c>
      <c r="K978" s="5" t="s">
        <v>1712</v>
      </c>
      <c r="L978" s="5" t="s">
        <v>1529</v>
      </c>
      <c r="M978" s="16">
        <v>32704</v>
      </c>
      <c r="N978" s="5">
        <v>4</v>
      </c>
      <c r="O978" s="5" t="s">
        <v>1539</v>
      </c>
      <c r="P978" s="19">
        <f t="shared" ca="1" si="15"/>
        <v>34.339726027397262</v>
      </c>
      <c r="Q978" s="13" t="s">
        <v>1531</v>
      </c>
      <c r="R978" s="17" t="s">
        <v>1538</v>
      </c>
    </row>
    <row r="979" spans="1:18" ht="15.75" x14ac:dyDescent="0.25">
      <c r="A979" s="5" t="s">
        <v>1669</v>
      </c>
      <c r="B979" s="5">
        <v>94416120</v>
      </c>
      <c r="C979" s="5" t="s">
        <v>1669</v>
      </c>
      <c r="D979" s="5" t="s">
        <v>1307</v>
      </c>
      <c r="E979" s="5" t="s">
        <v>1562</v>
      </c>
      <c r="F979" s="5" t="s">
        <v>1563</v>
      </c>
      <c r="G979" s="5" t="s">
        <v>1526</v>
      </c>
      <c r="H979" s="5" t="s">
        <v>1686</v>
      </c>
      <c r="I979" s="16">
        <v>42767</v>
      </c>
      <c r="J979" s="16">
        <v>42897</v>
      </c>
      <c r="K979" s="5" t="s">
        <v>1687</v>
      </c>
      <c r="L979" s="5" t="s">
        <v>1567</v>
      </c>
      <c r="M979" s="16">
        <v>27180</v>
      </c>
      <c r="N979" s="5">
        <v>2</v>
      </c>
      <c r="O979" s="5" t="s">
        <v>1539</v>
      </c>
      <c r="P979" s="19">
        <f t="shared" ca="1" si="15"/>
        <v>49.473972602739728</v>
      </c>
      <c r="Q979" s="13" t="s">
        <v>1531</v>
      </c>
      <c r="R979" s="17" t="s">
        <v>1548</v>
      </c>
    </row>
    <row r="980" spans="1:18" ht="15.75" x14ac:dyDescent="0.25">
      <c r="A980" s="5" t="s">
        <v>1669</v>
      </c>
      <c r="B980" s="5">
        <v>37120100</v>
      </c>
      <c r="C980" s="5" t="s">
        <v>1669</v>
      </c>
      <c r="D980" s="5" t="s">
        <v>477</v>
      </c>
      <c r="E980" s="5" t="s">
        <v>1541</v>
      </c>
      <c r="F980" s="5" t="s">
        <v>1534</v>
      </c>
      <c r="G980" s="5" t="s">
        <v>1550</v>
      </c>
      <c r="H980" s="5" t="s">
        <v>1718</v>
      </c>
      <c r="I980" s="16">
        <v>42767</v>
      </c>
      <c r="J980" s="16">
        <v>42897</v>
      </c>
      <c r="K980" s="5" t="s">
        <v>1719</v>
      </c>
      <c r="L980" s="5" t="s">
        <v>1546</v>
      </c>
      <c r="M980" s="16">
        <v>28510</v>
      </c>
      <c r="N980" s="5">
        <v>8</v>
      </c>
      <c r="O980" s="5" t="s">
        <v>1530</v>
      </c>
      <c r="P980" s="19">
        <f t="shared" ca="1" si="15"/>
        <v>45.830136986301369</v>
      </c>
      <c r="Q980" s="13" t="s">
        <v>1531</v>
      </c>
      <c r="R980" s="17" t="s">
        <v>1548</v>
      </c>
    </row>
    <row r="981" spans="1:18" ht="15.75" x14ac:dyDescent="0.25">
      <c r="A981" s="5" t="s">
        <v>1669</v>
      </c>
      <c r="B981" s="5">
        <v>4351737</v>
      </c>
      <c r="C981" s="5" t="s">
        <v>1669</v>
      </c>
      <c r="D981" s="5" t="s">
        <v>19</v>
      </c>
      <c r="E981" s="5" t="s">
        <v>1562</v>
      </c>
      <c r="F981" s="5" t="s">
        <v>1563</v>
      </c>
      <c r="G981" s="5" t="s">
        <v>1618</v>
      </c>
      <c r="H981" s="5" t="s">
        <v>1692</v>
      </c>
      <c r="I981" s="16">
        <v>42776</v>
      </c>
      <c r="J981" s="16">
        <v>42897</v>
      </c>
      <c r="K981" s="5" t="s">
        <v>1693</v>
      </c>
      <c r="L981" s="5" t="s">
        <v>1567</v>
      </c>
      <c r="M981" s="16">
        <v>22012</v>
      </c>
      <c r="N981" s="5">
        <v>8</v>
      </c>
      <c r="O981" s="5" t="s">
        <v>1539</v>
      </c>
      <c r="P981" s="19">
        <f t="shared" ca="1" si="15"/>
        <v>63.632876712328766</v>
      </c>
      <c r="Q981" s="13" t="s">
        <v>1531</v>
      </c>
      <c r="R981" s="17" t="s">
        <v>1538</v>
      </c>
    </row>
    <row r="982" spans="1:18" ht="15.75" x14ac:dyDescent="0.25">
      <c r="A982" s="5" t="s">
        <v>1669</v>
      </c>
      <c r="B982" s="5">
        <v>1094896760</v>
      </c>
      <c r="C982" s="5" t="s">
        <v>1669</v>
      </c>
      <c r="D982" s="5" t="s">
        <v>1489</v>
      </c>
      <c r="E982" s="5" t="s">
        <v>1533</v>
      </c>
      <c r="F982" s="5" t="s">
        <v>1534</v>
      </c>
      <c r="G982" s="5" t="s">
        <v>1648</v>
      </c>
      <c r="H982" s="5" t="s">
        <v>1729</v>
      </c>
      <c r="I982" s="16">
        <v>42849</v>
      </c>
      <c r="J982" s="16">
        <v>42888</v>
      </c>
      <c r="K982" s="5" t="s">
        <v>1730</v>
      </c>
      <c r="L982" s="5" t="s">
        <v>1529</v>
      </c>
      <c r="M982" s="16">
        <v>32279</v>
      </c>
      <c r="N982" s="5">
        <v>1</v>
      </c>
      <c r="O982" s="5" t="s">
        <v>1530</v>
      </c>
      <c r="P982" s="19">
        <f t="shared" ca="1" si="15"/>
        <v>35.504109589041093</v>
      </c>
      <c r="Q982" s="13" t="s">
        <v>1531</v>
      </c>
      <c r="R982" s="17" t="s">
        <v>1538</v>
      </c>
    </row>
    <row r="983" spans="1:18" ht="15.75" x14ac:dyDescent="0.25">
      <c r="A983" s="5" t="s">
        <v>1669</v>
      </c>
      <c r="B983" s="5">
        <v>18614941</v>
      </c>
      <c r="C983" s="5" t="s">
        <v>1669</v>
      </c>
      <c r="D983" s="5" t="s">
        <v>254</v>
      </c>
      <c r="E983" s="5" t="s">
        <v>1524</v>
      </c>
      <c r="F983" s="5" t="s">
        <v>1542</v>
      </c>
      <c r="G983" s="5" t="s">
        <v>1577</v>
      </c>
      <c r="H983" s="5" t="s">
        <v>1681</v>
      </c>
      <c r="I983" s="16">
        <v>40932</v>
      </c>
      <c r="J983" s="16">
        <v>40977</v>
      </c>
      <c r="K983" s="5" t="s">
        <v>1682</v>
      </c>
      <c r="L983" s="5" t="s">
        <v>1529</v>
      </c>
      <c r="M983" s="16">
        <v>28567</v>
      </c>
      <c r="N983" s="5">
        <v>9</v>
      </c>
      <c r="O983" s="5" t="s">
        <v>1539</v>
      </c>
      <c r="P983" s="19">
        <f t="shared" ca="1" si="15"/>
        <v>45.673972602739724</v>
      </c>
      <c r="Q983" s="13" t="s">
        <v>1547</v>
      </c>
      <c r="R983" s="17" t="s">
        <v>1532</v>
      </c>
    </row>
    <row r="984" spans="1:18" ht="15.75" x14ac:dyDescent="0.25">
      <c r="A984" s="5" t="s">
        <v>1669</v>
      </c>
      <c r="B984" s="5">
        <v>1002608523</v>
      </c>
      <c r="C984" s="5" t="s">
        <v>1669</v>
      </c>
      <c r="D984" s="5" t="s">
        <v>1313</v>
      </c>
      <c r="E984" s="5" t="s">
        <v>1562</v>
      </c>
      <c r="F984" s="5" t="s">
        <v>1563</v>
      </c>
      <c r="G984" s="5" t="s">
        <v>1698</v>
      </c>
      <c r="H984" s="5" t="s">
        <v>1699</v>
      </c>
      <c r="I984" s="16">
        <v>42776</v>
      </c>
      <c r="J984" s="16">
        <v>42897</v>
      </c>
      <c r="K984" s="5" t="s">
        <v>1700</v>
      </c>
      <c r="L984" s="5" t="s">
        <v>1567</v>
      </c>
      <c r="M984" s="16">
        <v>32915</v>
      </c>
      <c r="N984" s="5">
        <v>1</v>
      </c>
      <c r="O984" s="5" t="s">
        <v>1530</v>
      </c>
      <c r="P984" s="19">
        <f t="shared" ca="1" si="15"/>
        <v>33.761643835616439</v>
      </c>
      <c r="Q984" s="13" t="s">
        <v>1531</v>
      </c>
      <c r="R984" s="17" t="s">
        <v>1538</v>
      </c>
    </row>
    <row r="985" spans="1:18" ht="15.75" x14ac:dyDescent="0.25">
      <c r="A985" s="5" t="s">
        <v>1669</v>
      </c>
      <c r="B985" s="5">
        <v>25635262</v>
      </c>
      <c r="C985" s="5" t="s">
        <v>1669</v>
      </c>
      <c r="D985" s="5" t="s">
        <v>356</v>
      </c>
      <c r="E985" s="5" t="s">
        <v>1541</v>
      </c>
      <c r="F985" s="5" t="s">
        <v>1534</v>
      </c>
      <c r="G985" s="5" t="s">
        <v>1710</v>
      </c>
      <c r="H985" s="5" t="s">
        <v>1711</v>
      </c>
      <c r="I985" s="16">
        <v>42767</v>
      </c>
      <c r="J985" s="16">
        <v>42897</v>
      </c>
      <c r="K985" s="5" t="s">
        <v>1712</v>
      </c>
      <c r="L985" s="5" t="s">
        <v>1546</v>
      </c>
      <c r="M985" s="16">
        <v>30056</v>
      </c>
      <c r="N985" s="5">
        <v>1</v>
      </c>
      <c r="O985" s="5" t="s">
        <v>1530</v>
      </c>
      <c r="P985" s="19">
        <f t="shared" ca="1" si="15"/>
        <v>41.594520547945208</v>
      </c>
      <c r="Q985" s="13" t="s">
        <v>1531</v>
      </c>
      <c r="R985" s="17" t="s">
        <v>1532</v>
      </c>
    </row>
    <row r="986" spans="1:18" ht="15.75" x14ac:dyDescent="0.25">
      <c r="A986" s="5" t="s">
        <v>1669</v>
      </c>
      <c r="B986" s="5">
        <v>10132688</v>
      </c>
      <c r="C986" s="5" t="s">
        <v>1669</v>
      </c>
      <c r="D986" s="5" t="s">
        <v>139</v>
      </c>
      <c r="E986" s="5" t="s">
        <v>1562</v>
      </c>
      <c r="F986" s="5" t="s">
        <v>1563</v>
      </c>
      <c r="G986" s="5" t="s">
        <v>1660</v>
      </c>
      <c r="H986" s="5" t="s">
        <v>1703</v>
      </c>
      <c r="I986" s="16">
        <v>42767</v>
      </c>
      <c r="J986" s="16">
        <v>42897</v>
      </c>
      <c r="K986" s="5" t="s">
        <v>1704</v>
      </c>
      <c r="L986" s="5" t="s">
        <v>1567</v>
      </c>
      <c r="M986" s="16">
        <v>25204</v>
      </c>
      <c r="N986" s="5">
        <v>3</v>
      </c>
      <c r="O986" s="5" t="s">
        <v>1539</v>
      </c>
      <c r="P986" s="19">
        <f t="shared" ca="1" si="15"/>
        <v>54.887671232876713</v>
      </c>
      <c r="Q986" s="13" t="s">
        <v>1531</v>
      </c>
      <c r="R986" s="17" t="s">
        <v>1548</v>
      </c>
    </row>
    <row r="987" spans="1:18" ht="15.75" x14ac:dyDescent="0.25">
      <c r="A987" s="5" t="s">
        <v>1669</v>
      </c>
      <c r="B987" s="5">
        <v>25289505</v>
      </c>
      <c r="C987" s="5" t="s">
        <v>1669</v>
      </c>
      <c r="D987" s="5" t="s">
        <v>355</v>
      </c>
      <c r="E987" s="5" t="s">
        <v>1541</v>
      </c>
      <c r="F987" s="5" t="s">
        <v>1534</v>
      </c>
      <c r="G987" s="5" t="s">
        <v>1710</v>
      </c>
      <c r="H987" s="5" t="s">
        <v>1711</v>
      </c>
      <c r="I987" s="16">
        <v>42767</v>
      </c>
      <c r="J987" s="16">
        <v>42897</v>
      </c>
      <c r="K987" s="5" t="s">
        <v>1712</v>
      </c>
      <c r="L987" s="5" t="s">
        <v>1546</v>
      </c>
      <c r="M987" s="16">
        <v>29473</v>
      </c>
      <c r="N987" s="5">
        <v>1</v>
      </c>
      <c r="O987" s="5" t="s">
        <v>1530</v>
      </c>
      <c r="P987" s="19">
        <f t="shared" ca="1" si="15"/>
        <v>43.19178082191781</v>
      </c>
      <c r="Q987" s="13" t="s">
        <v>1531</v>
      </c>
      <c r="R987" s="17" t="s">
        <v>1532</v>
      </c>
    </row>
    <row r="988" spans="1:18" ht="15.75" x14ac:dyDescent="0.25">
      <c r="A988" s="5" t="s">
        <v>1669</v>
      </c>
      <c r="B988" s="5">
        <v>37331735</v>
      </c>
      <c r="C988" s="5" t="s">
        <v>1669</v>
      </c>
      <c r="D988" s="5" t="s">
        <v>478</v>
      </c>
      <c r="E988" s="5" t="s">
        <v>1541</v>
      </c>
      <c r="F988" s="5" t="s">
        <v>1534</v>
      </c>
      <c r="G988" s="5" t="s">
        <v>1526</v>
      </c>
      <c r="H988" s="5" t="s">
        <v>1686</v>
      </c>
      <c r="I988" s="16">
        <v>42767</v>
      </c>
      <c r="J988" s="16">
        <v>42897</v>
      </c>
      <c r="K988" s="5" t="s">
        <v>1687</v>
      </c>
      <c r="L988" s="5" t="s">
        <v>1546</v>
      </c>
      <c r="M988" s="16">
        <v>28523</v>
      </c>
      <c r="N988" s="5">
        <v>9</v>
      </c>
      <c r="O988" s="5" t="s">
        <v>1530</v>
      </c>
      <c r="P988" s="19">
        <f t="shared" ca="1" si="15"/>
        <v>45.794520547945204</v>
      </c>
      <c r="Q988" s="13" t="s">
        <v>1531</v>
      </c>
      <c r="R988" s="17" t="s">
        <v>1532</v>
      </c>
    </row>
    <row r="989" spans="1:18" ht="15.75" x14ac:dyDescent="0.25">
      <c r="A989" s="5" t="s">
        <v>1669</v>
      </c>
      <c r="B989" s="5">
        <v>25162329</v>
      </c>
      <c r="C989" s="5" t="s">
        <v>1669</v>
      </c>
      <c r="D989" s="5" t="s">
        <v>347</v>
      </c>
      <c r="E989" s="5" t="s">
        <v>1562</v>
      </c>
      <c r="F989" s="5" t="s">
        <v>1563</v>
      </c>
      <c r="G989" s="5" t="s">
        <v>1526</v>
      </c>
      <c r="H989" s="5" t="s">
        <v>1686</v>
      </c>
      <c r="I989" s="16">
        <v>42767</v>
      </c>
      <c r="J989" s="16">
        <v>42897</v>
      </c>
      <c r="K989" s="5" t="s">
        <v>1687</v>
      </c>
      <c r="L989" s="5" t="s">
        <v>1567</v>
      </c>
      <c r="M989" s="16">
        <v>24960</v>
      </c>
      <c r="N989" s="5">
        <v>12</v>
      </c>
      <c r="O989" s="5" t="s">
        <v>1530</v>
      </c>
      <c r="P989" s="19">
        <f t="shared" ca="1" si="15"/>
        <v>55.556164383561644</v>
      </c>
      <c r="Q989" s="13" t="s">
        <v>1531</v>
      </c>
      <c r="R989" s="17" t="s">
        <v>1532</v>
      </c>
    </row>
    <row r="990" spans="1:18" ht="15.75" x14ac:dyDescent="0.25">
      <c r="A990" s="5" t="s">
        <v>1669</v>
      </c>
      <c r="B990" s="5">
        <v>13807791</v>
      </c>
      <c r="C990" s="5" t="s">
        <v>1669</v>
      </c>
      <c r="D990" s="5" t="s">
        <v>197</v>
      </c>
      <c r="E990" s="5" t="s">
        <v>1562</v>
      </c>
      <c r="F990" s="5" t="s">
        <v>1563</v>
      </c>
      <c r="G990" s="5" t="s">
        <v>1577</v>
      </c>
      <c r="H990" s="5" t="s">
        <v>1681</v>
      </c>
      <c r="I990" s="16">
        <v>42767</v>
      </c>
      <c r="J990" s="16">
        <v>42897</v>
      </c>
      <c r="K990" s="5" t="s">
        <v>1682</v>
      </c>
      <c r="L990" s="5" t="s">
        <v>1587</v>
      </c>
      <c r="M990" s="16">
        <v>37387</v>
      </c>
      <c r="N990" s="5">
        <v>19</v>
      </c>
      <c r="O990" s="5" t="s">
        <v>1539</v>
      </c>
      <c r="P990" s="19">
        <f t="shared" ca="1" si="15"/>
        <v>21.509589041095889</v>
      </c>
      <c r="Q990" s="13" t="s">
        <v>1531</v>
      </c>
      <c r="R990" s="17" t="s">
        <v>1532</v>
      </c>
    </row>
    <row r="991" spans="1:18" ht="15.75" x14ac:dyDescent="0.25">
      <c r="A991" s="5" t="s">
        <v>1669</v>
      </c>
      <c r="B991" s="5">
        <v>24791189</v>
      </c>
      <c r="C991" s="5" t="s">
        <v>1669</v>
      </c>
      <c r="D991" s="5" t="s">
        <v>341</v>
      </c>
      <c r="E991" s="5" t="s">
        <v>1541</v>
      </c>
      <c r="F991" s="5" t="s">
        <v>1542</v>
      </c>
      <c r="G991" s="5" t="s">
        <v>1577</v>
      </c>
      <c r="H991" s="5" t="s">
        <v>1681</v>
      </c>
      <c r="I991" s="16">
        <v>40574</v>
      </c>
      <c r="J991" s="16">
        <v>40619</v>
      </c>
      <c r="K991" s="5" t="s">
        <v>1682</v>
      </c>
      <c r="L991" s="5" t="s">
        <v>1546</v>
      </c>
      <c r="M991" s="16">
        <v>29622</v>
      </c>
      <c r="N991" s="5">
        <v>8</v>
      </c>
      <c r="O991" s="5" t="s">
        <v>1530</v>
      </c>
      <c r="P991" s="19">
        <f t="shared" ca="1" si="15"/>
        <v>42.783561643835618</v>
      </c>
      <c r="Q991" s="13" t="s">
        <v>1547</v>
      </c>
      <c r="R991" s="17" t="s">
        <v>1532</v>
      </c>
    </row>
    <row r="992" spans="1:18" ht="15.75" x14ac:dyDescent="0.25">
      <c r="A992" s="5" t="s">
        <v>1669</v>
      </c>
      <c r="B992" s="5">
        <v>1088266459</v>
      </c>
      <c r="C992" s="5" t="s">
        <v>1669</v>
      </c>
      <c r="D992" s="5" t="s">
        <v>1472</v>
      </c>
      <c r="E992" s="5" t="s">
        <v>1533</v>
      </c>
      <c r="F992" s="5" t="s">
        <v>1534</v>
      </c>
      <c r="G992" s="5" t="s">
        <v>1683</v>
      </c>
      <c r="H992" s="5" t="s">
        <v>1684</v>
      </c>
      <c r="I992" s="16">
        <v>42767</v>
      </c>
      <c r="J992" s="16">
        <v>42897</v>
      </c>
      <c r="K992" s="5" t="s">
        <v>1685</v>
      </c>
      <c r="L992" s="5" t="s">
        <v>1529</v>
      </c>
      <c r="M992" s="16">
        <v>32570</v>
      </c>
      <c r="N992" s="5">
        <v>3</v>
      </c>
      <c r="O992" s="5" t="s">
        <v>1530</v>
      </c>
      <c r="P992" s="19">
        <f t="shared" ca="1" si="15"/>
        <v>34.706849315068496</v>
      </c>
      <c r="Q992" s="13" t="s">
        <v>1531</v>
      </c>
      <c r="R992" s="17" t="s">
        <v>1532</v>
      </c>
    </row>
    <row r="993" spans="1:18" ht="15.75" x14ac:dyDescent="0.25">
      <c r="A993" s="5" t="s">
        <v>1669</v>
      </c>
      <c r="B993" s="5">
        <v>9861130</v>
      </c>
      <c r="C993" s="5" t="s">
        <v>1669</v>
      </c>
      <c r="D993" s="5" t="s">
        <v>68</v>
      </c>
      <c r="E993" s="5" t="s">
        <v>1533</v>
      </c>
      <c r="F993" s="5" t="s">
        <v>1534</v>
      </c>
      <c r="G993" s="5" t="s">
        <v>1629</v>
      </c>
      <c r="H993" s="5" t="s">
        <v>1713</v>
      </c>
      <c r="I993" s="16">
        <v>42767</v>
      </c>
      <c r="J993" s="16">
        <v>42897</v>
      </c>
      <c r="K993" s="5" t="s">
        <v>1714</v>
      </c>
      <c r="L993" s="5" t="s">
        <v>1529</v>
      </c>
      <c r="M993" s="16">
        <v>31233</v>
      </c>
      <c r="N993" s="5">
        <v>2</v>
      </c>
      <c r="O993" s="5" t="s">
        <v>1539</v>
      </c>
      <c r="P993" s="19">
        <f t="shared" ca="1" si="15"/>
        <v>38.369863013698627</v>
      </c>
      <c r="Q993" s="13" t="s">
        <v>1531</v>
      </c>
      <c r="R993" s="17" t="s">
        <v>1538</v>
      </c>
    </row>
    <row r="994" spans="1:18" ht="15.75" x14ac:dyDescent="0.25">
      <c r="A994" s="5" t="s">
        <v>1669</v>
      </c>
      <c r="B994" s="5">
        <v>1093214896</v>
      </c>
      <c r="C994" s="5" t="s">
        <v>1669</v>
      </c>
      <c r="D994" s="5" t="s">
        <v>1487</v>
      </c>
      <c r="E994" s="5" t="s">
        <v>1541</v>
      </c>
      <c r="F994" s="5" t="s">
        <v>1534</v>
      </c>
      <c r="G994" s="5" t="s">
        <v>1526</v>
      </c>
      <c r="H994" s="5" t="s">
        <v>1686</v>
      </c>
      <c r="I994" s="16">
        <v>42767</v>
      </c>
      <c r="J994" s="16">
        <v>42897</v>
      </c>
      <c r="K994" s="5" t="s">
        <v>1687</v>
      </c>
      <c r="L994" s="5" t="s">
        <v>1546</v>
      </c>
      <c r="M994" s="16">
        <v>32060</v>
      </c>
      <c r="N994" s="5">
        <v>5</v>
      </c>
      <c r="O994" s="5" t="s">
        <v>1530</v>
      </c>
      <c r="P994" s="19">
        <f t="shared" ca="1" si="15"/>
        <v>36.104109589041094</v>
      </c>
      <c r="Q994" s="13" t="s">
        <v>1531</v>
      </c>
      <c r="R994" s="17" t="s">
        <v>1538</v>
      </c>
    </row>
    <row r="995" spans="1:18" ht="15.75" x14ac:dyDescent="0.25">
      <c r="A995" s="5" t="s">
        <v>1669</v>
      </c>
      <c r="B995" s="5">
        <v>1116433614</v>
      </c>
      <c r="C995" s="5" t="s">
        <v>1669</v>
      </c>
      <c r="D995" s="5" t="s">
        <v>1496</v>
      </c>
      <c r="E995" s="5" t="s">
        <v>1541</v>
      </c>
      <c r="F995" s="5" t="s">
        <v>1534</v>
      </c>
      <c r="G995" s="5" t="s">
        <v>1526</v>
      </c>
      <c r="H995" s="5" t="s">
        <v>1686</v>
      </c>
      <c r="I995" s="16">
        <v>42767</v>
      </c>
      <c r="J995" s="16">
        <v>42897</v>
      </c>
      <c r="K995" s="5" t="s">
        <v>1687</v>
      </c>
      <c r="L995" s="5" t="s">
        <v>1546</v>
      </c>
      <c r="M995" s="16">
        <v>31762</v>
      </c>
      <c r="N995" s="5">
        <v>1</v>
      </c>
      <c r="O995" s="5" t="s">
        <v>1530</v>
      </c>
      <c r="P995" s="19">
        <f t="shared" ca="1" si="15"/>
        <v>36.920547945205477</v>
      </c>
      <c r="Q995" s="13" t="s">
        <v>1531</v>
      </c>
      <c r="R995" s="17" t="s">
        <v>1532</v>
      </c>
    </row>
    <row r="996" spans="1:18" ht="15.75" x14ac:dyDescent="0.25">
      <c r="A996" s="5" t="s">
        <v>1669</v>
      </c>
      <c r="B996" s="5">
        <v>10274624</v>
      </c>
      <c r="C996" s="5" t="s">
        <v>1669</v>
      </c>
      <c r="D996" s="5" t="s">
        <v>156</v>
      </c>
      <c r="E996" s="5" t="s">
        <v>1541</v>
      </c>
      <c r="F996" s="5" t="s">
        <v>1542</v>
      </c>
      <c r="G996" s="5" t="s">
        <v>1543</v>
      </c>
      <c r="H996" s="5" t="s">
        <v>1715</v>
      </c>
      <c r="I996" s="16">
        <v>41295</v>
      </c>
      <c r="J996" s="16">
        <v>41340</v>
      </c>
      <c r="K996" s="5" t="s">
        <v>1716</v>
      </c>
      <c r="L996" s="5" t="s">
        <v>1546</v>
      </c>
      <c r="M996" s="16">
        <v>24425</v>
      </c>
      <c r="N996" s="5">
        <v>10</v>
      </c>
      <c r="O996" s="5" t="s">
        <v>1539</v>
      </c>
      <c r="P996" s="19">
        <f t="shared" ca="1" si="15"/>
        <v>57.021917808219179</v>
      </c>
      <c r="Q996" s="13" t="s">
        <v>1547</v>
      </c>
      <c r="R996" s="17" t="s">
        <v>1548</v>
      </c>
    </row>
    <row r="997" spans="1:18" ht="15.75" x14ac:dyDescent="0.25">
      <c r="A997" s="5" t="s">
        <v>1669</v>
      </c>
      <c r="B997" s="5">
        <v>65735076</v>
      </c>
      <c r="C997" s="5" t="s">
        <v>1669</v>
      </c>
      <c r="D997" s="5" t="s">
        <v>929</v>
      </c>
      <c r="E997" s="5" t="s">
        <v>1533</v>
      </c>
      <c r="F997" s="5" t="s">
        <v>1534</v>
      </c>
      <c r="G997" s="5" t="s">
        <v>1733</v>
      </c>
      <c r="H997" s="5" t="s">
        <v>1734</v>
      </c>
      <c r="I997" s="16">
        <v>42767</v>
      </c>
      <c r="J997" s="16">
        <v>42897</v>
      </c>
      <c r="K997" s="5" t="s">
        <v>1735</v>
      </c>
      <c r="L997" s="5" t="s">
        <v>1529</v>
      </c>
      <c r="M997" s="16">
        <v>24470</v>
      </c>
      <c r="N997" s="5">
        <v>2</v>
      </c>
      <c r="O997" s="5" t="s">
        <v>1530</v>
      </c>
      <c r="P997" s="19">
        <f t="shared" ca="1" si="15"/>
        <v>56.898630136986299</v>
      </c>
      <c r="Q997" s="13" t="s">
        <v>1531</v>
      </c>
      <c r="R997" s="17" t="s">
        <v>1548</v>
      </c>
    </row>
    <row r="998" spans="1:18" ht="15.75" x14ac:dyDescent="0.25">
      <c r="A998" s="5" t="s">
        <v>1669</v>
      </c>
      <c r="B998" s="5">
        <v>1094920705</v>
      </c>
      <c r="C998" s="5" t="s">
        <v>1669</v>
      </c>
      <c r="D998" s="5" t="s">
        <v>1490</v>
      </c>
      <c r="E998" s="5" t="s">
        <v>1533</v>
      </c>
      <c r="F998" s="5" t="s">
        <v>1534</v>
      </c>
      <c r="G998" s="5" t="s">
        <v>1553</v>
      </c>
      <c r="H998" s="5" t="s">
        <v>1731</v>
      </c>
      <c r="I998" s="16">
        <v>42767</v>
      </c>
      <c r="J998" s="16">
        <v>42897</v>
      </c>
      <c r="K998" s="5" t="s">
        <v>1732</v>
      </c>
      <c r="L998" s="5" t="s">
        <v>1529</v>
      </c>
      <c r="M998" s="16">
        <v>33395</v>
      </c>
      <c r="N998" s="5">
        <v>3</v>
      </c>
      <c r="O998" s="5" t="s">
        <v>1539</v>
      </c>
      <c r="P998" s="19">
        <f t="shared" ca="1" si="15"/>
        <v>32.446575342465756</v>
      </c>
      <c r="Q998" s="13" t="s">
        <v>1531</v>
      </c>
      <c r="R998" s="17" t="s">
        <v>1538</v>
      </c>
    </row>
    <row r="999" spans="1:18" ht="15.75" x14ac:dyDescent="0.25">
      <c r="A999" s="5" t="s">
        <v>1669</v>
      </c>
      <c r="B999" s="5">
        <v>30294550</v>
      </c>
      <c r="C999" s="5" t="s">
        <v>1669</v>
      </c>
      <c r="D999" s="5" t="s">
        <v>390</v>
      </c>
      <c r="E999" s="5" t="s">
        <v>1562</v>
      </c>
      <c r="F999" s="5" t="s">
        <v>1563</v>
      </c>
      <c r="G999" s="5" t="s">
        <v>1526</v>
      </c>
      <c r="H999" s="5" t="s">
        <v>1686</v>
      </c>
      <c r="I999" s="16">
        <v>42767</v>
      </c>
      <c r="J999" s="16">
        <v>42897</v>
      </c>
      <c r="K999" s="5" t="s">
        <v>1687</v>
      </c>
      <c r="L999" s="5" t="s">
        <v>1567</v>
      </c>
      <c r="M999" s="16">
        <v>23808</v>
      </c>
      <c r="N999" s="5">
        <v>18</v>
      </c>
      <c r="O999" s="5" t="s">
        <v>1530</v>
      </c>
      <c r="P999" s="19">
        <f t="shared" ca="1" si="15"/>
        <v>58.712328767123289</v>
      </c>
      <c r="Q999" s="13" t="s">
        <v>1531</v>
      </c>
      <c r="R999" s="17" t="s">
        <v>1548</v>
      </c>
    </row>
    <row r="1000" spans="1:18" ht="15.75" x14ac:dyDescent="0.25">
      <c r="A1000" s="5" t="s">
        <v>1669</v>
      </c>
      <c r="B1000" s="5">
        <v>1088275081</v>
      </c>
      <c r="C1000" s="5" t="s">
        <v>1669</v>
      </c>
      <c r="D1000" s="5" t="s">
        <v>1475</v>
      </c>
      <c r="E1000" s="5" t="s">
        <v>1541</v>
      </c>
      <c r="F1000" s="5" t="s">
        <v>1534</v>
      </c>
      <c r="G1000" s="5" t="s">
        <v>1683</v>
      </c>
      <c r="H1000" s="5" t="s">
        <v>1684</v>
      </c>
      <c r="I1000" s="16">
        <v>42767</v>
      </c>
      <c r="J1000" s="16">
        <v>42897</v>
      </c>
      <c r="K1000" s="5" t="s">
        <v>1685</v>
      </c>
      <c r="L1000" s="5" t="s">
        <v>1546</v>
      </c>
      <c r="M1000" s="16">
        <v>32878</v>
      </c>
      <c r="N1000" s="5">
        <v>2</v>
      </c>
      <c r="O1000" s="5" t="s">
        <v>1539</v>
      </c>
      <c r="P1000" s="19">
        <f t="shared" ca="1" si="15"/>
        <v>33.863013698630134</v>
      </c>
      <c r="Q1000" s="13" t="s">
        <v>1531</v>
      </c>
      <c r="R1000" s="17" t="s">
        <v>1532</v>
      </c>
    </row>
    <row r="1001" spans="1:18" ht="15.75" x14ac:dyDescent="0.25">
      <c r="A1001" s="5" t="s">
        <v>1669</v>
      </c>
      <c r="B1001" s="5">
        <v>1088275033</v>
      </c>
      <c r="C1001" s="5" t="s">
        <v>1669</v>
      </c>
      <c r="D1001" s="5" t="s">
        <v>1474</v>
      </c>
      <c r="E1001" s="5" t="s">
        <v>1562</v>
      </c>
      <c r="F1001" s="5" t="s">
        <v>1563</v>
      </c>
      <c r="G1001" s="5" t="s">
        <v>1591</v>
      </c>
      <c r="H1001" s="5" t="s">
        <v>1725</v>
      </c>
      <c r="I1001" s="16">
        <v>42791</v>
      </c>
      <c r="J1001" s="16">
        <v>42889</v>
      </c>
      <c r="K1001" s="5" t="s">
        <v>1724</v>
      </c>
      <c r="L1001" s="5" t="s">
        <v>1587</v>
      </c>
      <c r="M1001" s="16">
        <v>32883</v>
      </c>
      <c r="N1001" s="5">
        <v>1</v>
      </c>
      <c r="O1001" s="5" t="s">
        <v>1530</v>
      </c>
      <c r="P1001" s="19">
        <f t="shared" ca="1" si="15"/>
        <v>33.849315068493148</v>
      </c>
      <c r="Q1001" s="13" t="s">
        <v>1531</v>
      </c>
      <c r="R1001" s="17" t="s">
        <v>1548</v>
      </c>
    </row>
    <row r="1002" spans="1:18" ht="15.75" x14ac:dyDescent="0.25">
      <c r="A1002" s="5" t="s">
        <v>1669</v>
      </c>
      <c r="B1002" s="5">
        <v>4451784</v>
      </c>
      <c r="C1002" s="5" t="s">
        <v>1669</v>
      </c>
      <c r="D1002" s="5" t="s">
        <v>23</v>
      </c>
      <c r="E1002" s="5" t="s">
        <v>1541</v>
      </c>
      <c r="F1002" s="5" t="s">
        <v>1670</v>
      </c>
      <c r="G1002" s="5" t="s">
        <v>1740</v>
      </c>
      <c r="H1002" s="5" t="s">
        <v>1741</v>
      </c>
      <c r="I1002" s="16">
        <v>42844</v>
      </c>
      <c r="J1002" s="16">
        <v>42889</v>
      </c>
      <c r="K1002" s="5" t="s">
        <v>1742</v>
      </c>
      <c r="L1002" s="5" t="s">
        <v>1546</v>
      </c>
      <c r="M1002" s="16">
        <v>21189</v>
      </c>
      <c r="N1002" s="5">
        <v>2</v>
      </c>
      <c r="O1002" s="5" t="s">
        <v>1539</v>
      </c>
      <c r="P1002" s="19">
        <f t="shared" ca="1" si="15"/>
        <v>65.887671232876713</v>
      </c>
      <c r="Q1002" s="13" t="s">
        <v>1531</v>
      </c>
      <c r="R1002" s="17" t="s">
        <v>1609</v>
      </c>
    </row>
    <row r="1003" spans="1:18" ht="15.75" x14ac:dyDescent="0.25">
      <c r="A1003" s="5" t="s">
        <v>1669</v>
      </c>
      <c r="B1003" s="5">
        <v>75067216</v>
      </c>
      <c r="C1003" s="5" t="s">
        <v>1669</v>
      </c>
      <c r="D1003" s="5" t="s">
        <v>968</v>
      </c>
      <c r="E1003" s="5" t="s">
        <v>1562</v>
      </c>
      <c r="F1003" s="5" t="s">
        <v>1563</v>
      </c>
      <c r="G1003" s="5" t="s">
        <v>1600</v>
      </c>
      <c r="H1003" s="5" t="s">
        <v>1736</v>
      </c>
      <c r="I1003" s="16">
        <v>42847</v>
      </c>
      <c r="J1003" s="16">
        <v>42861</v>
      </c>
      <c r="K1003" s="5" t="s">
        <v>1709</v>
      </c>
      <c r="L1003" s="5" t="s">
        <v>1587</v>
      </c>
      <c r="M1003" s="16">
        <v>26417</v>
      </c>
      <c r="N1003" s="5">
        <v>17</v>
      </c>
      <c r="O1003" s="5" t="s">
        <v>1539</v>
      </c>
      <c r="P1003" s="19">
        <f t="shared" ca="1" si="15"/>
        <v>51.564383561643837</v>
      </c>
      <c r="Q1003" s="13" t="s">
        <v>1531</v>
      </c>
      <c r="R1003" s="17" t="s">
        <v>1532</v>
      </c>
    </row>
    <row r="1004" spans="1:18" ht="15.75" x14ac:dyDescent="0.25">
      <c r="A1004" s="5" t="s">
        <v>1669</v>
      </c>
      <c r="B1004" s="5">
        <v>79507275</v>
      </c>
      <c r="C1004" s="5" t="s">
        <v>1669</v>
      </c>
      <c r="D1004" s="5" t="s">
        <v>1084</v>
      </c>
      <c r="E1004" s="5" t="s">
        <v>1541</v>
      </c>
      <c r="F1004" s="5" t="s">
        <v>1542</v>
      </c>
      <c r="G1004" s="5" t="s">
        <v>1698</v>
      </c>
      <c r="H1004" s="5" t="s">
        <v>1699</v>
      </c>
      <c r="I1004" s="16">
        <v>42767</v>
      </c>
      <c r="J1004" s="16">
        <v>43086</v>
      </c>
      <c r="K1004" s="5" t="s">
        <v>1700</v>
      </c>
      <c r="L1004" s="5" t="s">
        <v>1546</v>
      </c>
      <c r="M1004" s="16">
        <v>25364</v>
      </c>
      <c r="N1004" s="5">
        <v>18</v>
      </c>
      <c r="O1004" s="5" t="s">
        <v>1539</v>
      </c>
      <c r="P1004" s="19">
        <f t="shared" ca="1" si="15"/>
        <v>54.449315068493149</v>
      </c>
      <c r="Q1004" s="13" t="s">
        <v>1549</v>
      </c>
      <c r="R1004" s="17" t="s">
        <v>1532</v>
      </c>
    </row>
    <row r="1005" spans="1:18" ht="15.75" x14ac:dyDescent="0.25">
      <c r="A1005" s="5" t="s">
        <v>1669</v>
      </c>
      <c r="B1005" s="5">
        <v>13835898</v>
      </c>
      <c r="C1005" s="5" t="s">
        <v>1669</v>
      </c>
      <c r="D1005" s="5" t="s">
        <v>198</v>
      </c>
      <c r="E1005" s="5" t="s">
        <v>1533</v>
      </c>
      <c r="F1005" s="5" t="s">
        <v>1534</v>
      </c>
      <c r="G1005" s="5" t="s">
        <v>1613</v>
      </c>
      <c r="H1005" s="5" t="s">
        <v>1705</v>
      </c>
      <c r="I1005" s="16">
        <v>42767</v>
      </c>
      <c r="J1005" s="16">
        <v>42897</v>
      </c>
      <c r="K1005" s="5" t="s">
        <v>1706</v>
      </c>
      <c r="L1005" s="5" t="s">
        <v>1529</v>
      </c>
      <c r="M1005" s="16">
        <v>21093</v>
      </c>
      <c r="N1005" s="5">
        <v>12</v>
      </c>
      <c r="O1005" s="5" t="s">
        <v>1539</v>
      </c>
      <c r="P1005" s="19">
        <f t="shared" ca="1" si="15"/>
        <v>66.150684931506845</v>
      </c>
      <c r="Q1005" s="13" t="s">
        <v>1531</v>
      </c>
      <c r="R1005" s="17" t="s">
        <v>1548</v>
      </c>
    </row>
    <row r="1006" spans="1:18" ht="15.75" x14ac:dyDescent="0.25">
      <c r="A1006" s="5" t="s">
        <v>1669</v>
      </c>
      <c r="B1006" s="5">
        <v>24390780</v>
      </c>
      <c r="C1006" s="5" t="s">
        <v>1669</v>
      </c>
      <c r="D1006" s="5" t="s">
        <v>334</v>
      </c>
      <c r="E1006" s="5" t="s">
        <v>1562</v>
      </c>
      <c r="F1006" s="5" t="s">
        <v>1563</v>
      </c>
      <c r="G1006" s="5" t="s">
        <v>1526</v>
      </c>
      <c r="H1006" s="5" t="s">
        <v>1686</v>
      </c>
      <c r="I1006" s="16">
        <v>42767</v>
      </c>
      <c r="J1006" s="16">
        <v>42897</v>
      </c>
      <c r="K1006" s="5" t="s">
        <v>1687</v>
      </c>
      <c r="L1006" s="5" t="s">
        <v>1567</v>
      </c>
      <c r="M1006" s="16">
        <v>24175</v>
      </c>
      <c r="N1006" s="5">
        <v>21</v>
      </c>
      <c r="O1006" s="5" t="s">
        <v>1530</v>
      </c>
      <c r="P1006" s="19">
        <f t="shared" ca="1" si="15"/>
        <v>57.706849315068496</v>
      </c>
      <c r="Q1006" s="13" t="s">
        <v>1531</v>
      </c>
      <c r="R1006" s="17" t="s">
        <v>1532</v>
      </c>
    </row>
    <row r="1007" spans="1:18" ht="15.75" x14ac:dyDescent="0.25">
      <c r="A1007" s="5" t="s">
        <v>1669</v>
      </c>
      <c r="B1007" s="5">
        <v>10017982</v>
      </c>
      <c r="C1007" s="5" t="s">
        <v>1669</v>
      </c>
      <c r="D1007" s="5" t="s">
        <v>92</v>
      </c>
      <c r="E1007" s="5" t="s">
        <v>1541</v>
      </c>
      <c r="F1007" s="5" t="s">
        <v>1542</v>
      </c>
      <c r="G1007" s="5" t="s">
        <v>1602</v>
      </c>
      <c r="H1007" s="5" t="s">
        <v>1688</v>
      </c>
      <c r="I1007" s="16">
        <v>41655</v>
      </c>
      <c r="J1007" s="16">
        <v>41700</v>
      </c>
      <c r="K1007" s="5" t="s">
        <v>1689</v>
      </c>
      <c r="L1007" s="5" t="s">
        <v>1546</v>
      </c>
      <c r="M1007" s="16">
        <v>26848</v>
      </c>
      <c r="N1007" s="5">
        <v>8</v>
      </c>
      <c r="O1007" s="5" t="s">
        <v>1539</v>
      </c>
      <c r="P1007" s="19">
        <f t="shared" ca="1" si="15"/>
        <v>50.38356164383562</v>
      </c>
      <c r="Q1007" s="13" t="s">
        <v>1672</v>
      </c>
      <c r="R1007" s="17" t="s">
        <v>1548</v>
      </c>
    </row>
    <row r="1008" spans="1:18" ht="15.75" x14ac:dyDescent="0.25">
      <c r="A1008" s="5" t="s">
        <v>1669</v>
      </c>
      <c r="B1008" s="5">
        <v>42019997</v>
      </c>
      <c r="C1008" s="5" t="s">
        <v>1669</v>
      </c>
      <c r="D1008" s="5" t="s">
        <v>564</v>
      </c>
      <c r="E1008" s="5" t="s">
        <v>1524</v>
      </c>
      <c r="F1008" s="5" t="s">
        <v>1534</v>
      </c>
      <c r="G1008" s="5" t="s">
        <v>1577</v>
      </c>
      <c r="H1008" s="5" t="s">
        <v>1681</v>
      </c>
      <c r="I1008" s="16">
        <v>42767</v>
      </c>
      <c r="J1008" s="16">
        <v>42897</v>
      </c>
      <c r="K1008" s="5" t="s">
        <v>1682</v>
      </c>
      <c r="L1008" s="5" t="s">
        <v>1529</v>
      </c>
      <c r="M1008" s="16">
        <v>29546</v>
      </c>
      <c r="N1008" s="5">
        <v>10</v>
      </c>
      <c r="O1008" s="5" t="s">
        <v>1530</v>
      </c>
      <c r="P1008" s="19">
        <f t="shared" ca="1" si="15"/>
        <v>42.991780821917807</v>
      </c>
      <c r="Q1008" s="13" t="s">
        <v>1531</v>
      </c>
      <c r="R1008" s="17" t="s">
        <v>1538</v>
      </c>
    </row>
    <row r="1009" spans="1:18" ht="15.75" x14ac:dyDescent="0.25">
      <c r="A1009" s="5" t="s">
        <v>1669</v>
      </c>
      <c r="B1009" s="5">
        <v>42115334</v>
      </c>
      <c r="C1009" s="5" t="s">
        <v>1669</v>
      </c>
      <c r="D1009" s="5" t="s">
        <v>587</v>
      </c>
      <c r="E1009" s="5" t="s">
        <v>1533</v>
      </c>
      <c r="F1009" s="5" t="s">
        <v>1534</v>
      </c>
      <c r="G1009" s="5" t="s">
        <v>1591</v>
      </c>
      <c r="H1009" s="5" t="s">
        <v>1726</v>
      </c>
      <c r="I1009" s="16">
        <v>42767</v>
      </c>
      <c r="J1009" s="16">
        <v>42897</v>
      </c>
      <c r="K1009" s="5" t="s">
        <v>1724</v>
      </c>
      <c r="L1009" s="5" t="s">
        <v>1529</v>
      </c>
      <c r="M1009" s="16">
        <v>27564</v>
      </c>
      <c r="N1009" s="5">
        <v>4</v>
      </c>
      <c r="O1009" s="5" t="s">
        <v>1530</v>
      </c>
      <c r="P1009" s="19">
        <f t="shared" ca="1" si="15"/>
        <v>48.421917808219177</v>
      </c>
      <c r="Q1009" s="13" t="s">
        <v>1531</v>
      </c>
      <c r="R1009" s="17" t="s">
        <v>1532</v>
      </c>
    </row>
    <row r="1010" spans="1:18" ht="15.75" x14ac:dyDescent="0.25">
      <c r="A1010" s="5" t="s">
        <v>1669</v>
      </c>
      <c r="B1010" s="5">
        <v>25156536</v>
      </c>
      <c r="C1010" s="5" t="s">
        <v>1669</v>
      </c>
      <c r="D1010" s="5" t="s">
        <v>344</v>
      </c>
      <c r="E1010" s="5" t="s">
        <v>1533</v>
      </c>
      <c r="F1010" s="5" t="s">
        <v>1534</v>
      </c>
      <c r="G1010" s="5" t="s">
        <v>1526</v>
      </c>
      <c r="H1010" s="5" t="s">
        <v>1686</v>
      </c>
      <c r="I1010" s="16">
        <v>42767</v>
      </c>
      <c r="J1010" s="16">
        <v>42897</v>
      </c>
      <c r="K1010" s="5" t="s">
        <v>1687</v>
      </c>
      <c r="L1010" s="5" t="s">
        <v>1529</v>
      </c>
      <c r="M1010" s="16">
        <v>21628</v>
      </c>
      <c r="N1010" s="5">
        <v>12</v>
      </c>
      <c r="O1010" s="5" t="s">
        <v>1530</v>
      </c>
      <c r="P1010" s="19">
        <f t="shared" ca="1" si="15"/>
        <v>64.68493150684931</v>
      </c>
      <c r="Q1010" s="13" t="s">
        <v>1531</v>
      </c>
      <c r="R1010" s="17" t="s">
        <v>1532</v>
      </c>
    </row>
    <row r="1011" spans="1:18" ht="15.75" x14ac:dyDescent="0.25">
      <c r="A1011" s="5" t="s">
        <v>1669</v>
      </c>
      <c r="B1011" s="5">
        <v>10093140</v>
      </c>
      <c r="C1011" s="5" t="s">
        <v>1669</v>
      </c>
      <c r="D1011" s="5" t="s">
        <v>114</v>
      </c>
      <c r="E1011" s="5" t="s">
        <v>1541</v>
      </c>
      <c r="F1011" s="5" t="s">
        <v>1534</v>
      </c>
      <c r="G1011" s="5" t="s">
        <v>1602</v>
      </c>
      <c r="H1011" s="5" t="s">
        <v>1688</v>
      </c>
      <c r="I1011" s="16">
        <v>42767</v>
      </c>
      <c r="J1011" s="16">
        <v>42897</v>
      </c>
      <c r="K1011" s="5" t="s">
        <v>1689</v>
      </c>
      <c r="L1011" s="5" t="s">
        <v>1546</v>
      </c>
      <c r="M1011" s="16">
        <v>37005</v>
      </c>
      <c r="N1011" s="5">
        <v>25</v>
      </c>
      <c r="O1011" s="5" t="s">
        <v>1539</v>
      </c>
      <c r="P1011" s="19">
        <f t="shared" ca="1" si="15"/>
        <v>22.556164383561644</v>
      </c>
      <c r="Q1011" s="13" t="s">
        <v>1531</v>
      </c>
      <c r="R1011" s="17" t="s">
        <v>1538</v>
      </c>
    </row>
    <row r="1012" spans="1:18" ht="15.75" x14ac:dyDescent="0.25">
      <c r="A1012" s="5" t="s">
        <v>1669</v>
      </c>
      <c r="B1012" s="5">
        <v>42104962</v>
      </c>
      <c r="C1012" s="5" t="s">
        <v>1669</v>
      </c>
      <c r="D1012" s="5" t="s">
        <v>580</v>
      </c>
      <c r="E1012" s="5" t="s">
        <v>1541</v>
      </c>
      <c r="F1012" s="5" t="s">
        <v>1534</v>
      </c>
      <c r="G1012" s="5" t="s">
        <v>1660</v>
      </c>
      <c r="H1012" s="5" t="s">
        <v>1703</v>
      </c>
      <c r="I1012" s="16">
        <v>42572</v>
      </c>
      <c r="J1012" s="16">
        <v>42617</v>
      </c>
      <c r="K1012" s="5" t="s">
        <v>1704</v>
      </c>
      <c r="L1012" s="5" t="s">
        <v>1546</v>
      </c>
      <c r="M1012" s="16">
        <v>26578</v>
      </c>
      <c r="N1012" s="5">
        <v>5</v>
      </c>
      <c r="O1012" s="5" t="s">
        <v>1530</v>
      </c>
      <c r="P1012" s="19">
        <f t="shared" ca="1" si="15"/>
        <v>51.123287671232873</v>
      </c>
      <c r="Q1012" s="13" t="s">
        <v>1531</v>
      </c>
      <c r="R1012" s="17" t="s">
        <v>1532</v>
      </c>
    </row>
    <row r="1013" spans="1:18" ht="15.75" x14ac:dyDescent="0.25">
      <c r="A1013" s="5" t="s">
        <v>1669</v>
      </c>
      <c r="B1013" s="5">
        <v>42092320</v>
      </c>
      <c r="C1013" s="5" t="s">
        <v>1669</v>
      </c>
      <c r="D1013" s="5" t="s">
        <v>578</v>
      </c>
      <c r="E1013" s="5" t="s">
        <v>1562</v>
      </c>
      <c r="F1013" s="5" t="s">
        <v>1563</v>
      </c>
      <c r="G1013" s="5" t="s">
        <v>1597</v>
      </c>
      <c r="H1013" s="5" t="s">
        <v>1690</v>
      </c>
      <c r="I1013" s="16">
        <v>42767</v>
      </c>
      <c r="J1013" s="16">
        <v>42897</v>
      </c>
      <c r="K1013" s="5" t="s">
        <v>1691</v>
      </c>
      <c r="L1013" s="5" t="s">
        <v>1567</v>
      </c>
      <c r="M1013" s="16">
        <v>25348</v>
      </c>
      <c r="N1013" s="5">
        <v>29</v>
      </c>
      <c r="O1013" s="5" t="s">
        <v>1530</v>
      </c>
      <c r="P1013" s="19">
        <f t="shared" ca="1" si="15"/>
        <v>54.493150684931507</v>
      </c>
      <c r="Q1013" s="13" t="s">
        <v>1531</v>
      </c>
      <c r="R1013" s="17" t="s">
        <v>1538</v>
      </c>
    </row>
    <row r="1014" spans="1:18" ht="15.75" x14ac:dyDescent="0.25">
      <c r="A1014" s="5" t="s">
        <v>1669</v>
      </c>
      <c r="B1014" s="5">
        <v>30337824</v>
      </c>
      <c r="C1014" s="5" t="s">
        <v>1669</v>
      </c>
      <c r="D1014" s="5" t="s">
        <v>401</v>
      </c>
      <c r="E1014" s="5" t="s">
        <v>1533</v>
      </c>
      <c r="F1014" s="5" t="s">
        <v>1542</v>
      </c>
      <c r="G1014" s="5" t="s">
        <v>1618</v>
      </c>
      <c r="H1014" s="5" t="s">
        <v>1692</v>
      </c>
      <c r="I1014" s="16">
        <v>42767</v>
      </c>
      <c r="J1014" s="16">
        <v>43086</v>
      </c>
      <c r="K1014" s="5" t="s">
        <v>1693</v>
      </c>
      <c r="L1014" s="5" t="s">
        <v>1529</v>
      </c>
      <c r="M1014" s="16">
        <v>27735</v>
      </c>
      <c r="N1014" s="5">
        <v>8</v>
      </c>
      <c r="O1014" s="5" t="s">
        <v>1530</v>
      </c>
      <c r="P1014" s="19">
        <f t="shared" ca="1" si="15"/>
        <v>47.953424657534249</v>
      </c>
      <c r="Q1014" s="13" t="s">
        <v>1547</v>
      </c>
      <c r="R1014" s="17" t="s">
        <v>1548</v>
      </c>
    </row>
    <row r="1015" spans="1:18" ht="15.75" x14ac:dyDescent="0.25">
      <c r="A1015" s="5" t="s">
        <v>1669</v>
      </c>
      <c r="B1015" s="5">
        <v>94410582</v>
      </c>
      <c r="C1015" s="5" t="s">
        <v>1669</v>
      </c>
      <c r="D1015" s="5" t="s">
        <v>1306</v>
      </c>
      <c r="E1015" s="5" t="s">
        <v>1533</v>
      </c>
      <c r="F1015" s="5" t="s">
        <v>1534</v>
      </c>
      <c r="G1015" s="5" t="s">
        <v>1543</v>
      </c>
      <c r="H1015" s="5" t="s">
        <v>1715</v>
      </c>
      <c r="I1015" s="16">
        <v>42767</v>
      </c>
      <c r="J1015" s="16">
        <v>42897</v>
      </c>
      <c r="K1015" s="5" t="s">
        <v>1716</v>
      </c>
      <c r="L1015" s="5" t="s">
        <v>1529</v>
      </c>
      <c r="M1015" s="16">
        <v>26466</v>
      </c>
      <c r="N1015" s="5">
        <v>6</v>
      </c>
      <c r="O1015" s="5" t="s">
        <v>1539</v>
      </c>
      <c r="P1015" s="19">
        <f t="shared" ca="1" si="15"/>
        <v>51.43013698630137</v>
      </c>
      <c r="Q1015" s="13" t="s">
        <v>1531</v>
      </c>
      <c r="R1015" s="17" t="s">
        <v>1548</v>
      </c>
    </row>
    <row r="1016" spans="1:18" ht="15.75" x14ac:dyDescent="0.25">
      <c r="A1016" s="5" t="s">
        <v>1669</v>
      </c>
      <c r="B1016" s="5">
        <v>41935688</v>
      </c>
      <c r="C1016" s="5" t="s">
        <v>1669</v>
      </c>
      <c r="D1016" s="5" t="s">
        <v>552</v>
      </c>
      <c r="E1016" s="5" t="s">
        <v>1562</v>
      </c>
      <c r="F1016" s="5" t="s">
        <v>1563</v>
      </c>
      <c r="G1016" s="5" t="s">
        <v>1600</v>
      </c>
      <c r="H1016" s="5" t="s">
        <v>1736</v>
      </c>
      <c r="I1016" s="16">
        <v>42826</v>
      </c>
      <c r="J1016" s="16">
        <v>42924</v>
      </c>
      <c r="K1016" s="5" t="s">
        <v>1709</v>
      </c>
      <c r="L1016" s="5" t="s">
        <v>1587</v>
      </c>
      <c r="M1016" s="16">
        <v>27960</v>
      </c>
      <c r="N1016" s="5">
        <v>2</v>
      </c>
      <c r="O1016" s="5" t="s">
        <v>1530</v>
      </c>
      <c r="P1016" s="19">
        <f t="shared" ca="1" si="15"/>
        <v>47.336986301369862</v>
      </c>
      <c r="Q1016" s="13" t="s">
        <v>1531</v>
      </c>
      <c r="R1016" s="17" t="s">
        <v>1548</v>
      </c>
    </row>
    <row r="1017" spans="1:18" ht="15.75" x14ac:dyDescent="0.25">
      <c r="A1017" s="5" t="s">
        <v>1669</v>
      </c>
      <c r="B1017" s="5">
        <v>4431874</v>
      </c>
      <c r="C1017" s="5" t="s">
        <v>1669</v>
      </c>
      <c r="D1017" s="5" t="s">
        <v>22</v>
      </c>
      <c r="E1017" s="5" t="s">
        <v>1541</v>
      </c>
      <c r="F1017" s="5" t="s">
        <v>1542</v>
      </c>
      <c r="G1017" s="5" t="s">
        <v>1553</v>
      </c>
      <c r="H1017" s="5" t="s">
        <v>1731</v>
      </c>
      <c r="I1017" s="16">
        <v>42767</v>
      </c>
      <c r="J1017" s="16">
        <v>43086</v>
      </c>
      <c r="K1017" s="5" t="s">
        <v>1732</v>
      </c>
      <c r="L1017" s="5" t="s">
        <v>1546</v>
      </c>
      <c r="M1017" s="16">
        <v>31138</v>
      </c>
      <c r="N1017" s="5">
        <v>5</v>
      </c>
      <c r="O1017" s="5" t="s">
        <v>1539</v>
      </c>
      <c r="P1017" s="19">
        <f t="shared" ca="1" si="15"/>
        <v>38.630136986301373</v>
      </c>
      <c r="Q1017" s="13" t="s">
        <v>1549</v>
      </c>
      <c r="R1017" s="17" t="s">
        <v>1548</v>
      </c>
    </row>
    <row r="1018" spans="1:18" ht="15.75" x14ac:dyDescent="0.25">
      <c r="A1018" s="5" t="s">
        <v>1669</v>
      </c>
      <c r="B1018" s="5">
        <v>42013160</v>
      </c>
      <c r="C1018" s="5" t="s">
        <v>1669</v>
      </c>
      <c r="D1018" s="5" t="s">
        <v>559</v>
      </c>
      <c r="E1018" s="5" t="s">
        <v>1533</v>
      </c>
      <c r="F1018" s="5" t="s">
        <v>1534</v>
      </c>
      <c r="G1018" s="5" t="s">
        <v>1526</v>
      </c>
      <c r="H1018" s="5" t="s">
        <v>1686</v>
      </c>
      <c r="I1018" s="16">
        <v>42767</v>
      </c>
      <c r="J1018" s="16">
        <v>42897</v>
      </c>
      <c r="K1018" s="5" t="s">
        <v>1687</v>
      </c>
      <c r="L1018" s="5" t="s">
        <v>1529</v>
      </c>
      <c r="M1018" s="16">
        <v>26884</v>
      </c>
      <c r="N1018" s="5">
        <v>15</v>
      </c>
      <c r="O1018" s="5" t="s">
        <v>1530</v>
      </c>
      <c r="P1018" s="19">
        <f t="shared" ca="1" si="15"/>
        <v>50.284931506849318</v>
      </c>
      <c r="Q1018" s="13" t="s">
        <v>1531</v>
      </c>
      <c r="R1018" s="17" t="s">
        <v>1532</v>
      </c>
    </row>
    <row r="1019" spans="1:18" ht="15.75" x14ac:dyDescent="0.25">
      <c r="A1019" s="5" t="s">
        <v>1669</v>
      </c>
      <c r="B1019" s="5">
        <v>1087995081</v>
      </c>
      <c r="C1019" s="5" t="s">
        <v>1669</v>
      </c>
      <c r="D1019" s="5" t="s">
        <v>1453</v>
      </c>
      <c r="E1019" s="5" t="s">
        <v>1533</v>
      </c>
      <c r="F1019" s="5" t="s">
        <v>1534</v>
      </c>
      <c r="G1019" s="5" t="s">
        <v>1526</v>
      </c>
      <c r="H1019" s="5" t="s">
        <v>1686</v>
      </c>
      <c r="I1019" s="16">
        <v>42767</v>
      </c>
      <c r="J1019" s="16">
        <v>42897</v>
      </c>
      <c r="K1019" s="5" t="s">
        <v>1687</v>
      </c>
      <c r="L1019" s="5" t="s">
        <v>1529</v>
      </c>
      <c r="M1019" s="16">
        <v>32105</v>
      </c>
      <c r="N1019" s="5">
        <v>2</v>
      </c>
      <c r="O1019" s="5" t="s">
        <v>1530</v>
      </c>
      <c r="P1019" s="19">
        <f t="shared" ca="1" si="15"/>
        <v>35.980821917808221</v>
      </c>
      <c r="Q1019" s="13" t="s">
        <v>1531</v>
      </c>
      <c r="R1019" s="17" t="s">
        <v>1532</v>
      </c>
    </row>
    <row r="1020" spans="1:18" ht="15.75" x14ac:dyDescent="0.25">
      <c r="A1020" s="5" t="s">
        <v>1669</v>
      </c>
      <c r="B1020" s="5">
        <v>30275855</v>
      </c>
      <c r="C1020" s="5" t="s">
        <v>1669</v>
      </c>
      <c r="D1020" s="5" t="s">
        <v>381</v>
      </c>
      <c r="E1020" s="5" t="s">
        <v>1533</v>
      </c>
      <c r="F1020" s="5" t="s">
        <v>1534</v>
      </c>
      <c r="G1020" s="5" t="s">
        <v>1526</v>
      </c>
      <c r="H1020" s="5" t="s">
        <v>1686</v>
      </c>
      <c r="I1020" s="16">
        <v>42767</v>
      </c>
      <c r="J1020" s="16">
        <v>42897</v>
      </c>
      <c r="K1020" s="5" t="s">
        <v>1687</v>
      </c>
      <c r="L1020" s="5" t="s">
        <v>1529</v>
      </c>
      <c r="M1020" s="16">
        <v>22378</v>
      </c>
      <c r="N1020" s="5">
        <v>8</v>
      </c>
      <c r="O1020" s="5" t="s">
        <v>1530</v>
      </c>
      <c r="P1020" s="19">
        <f t="shared" ca="1" si="15"/>
        <v>62.630136986301373</v>
      </c>
      <c r="Q1020" s="13" t="s">
        <v>1531</v>
      </c>
      <c r="R1020" s="17" t="s">
        <v>1532</v>
      </c>
    </row>
    <row r="1021" spans="1:18" ht="15.75" x14ac:dyDescent="0.25">
      <c r="A1021" s="5" t="s">
        <v>1669</v>
      </c>
      <c r="B1021" s="5">
        <v>63485860</v>
      </c>
      <c r="C1021" s="5" t="s">
        <v>1669</v>
      </c>
      <c r="D1021" s="5" t="s">
        <v>923</v>
      </c>
      <c r="E1021" s="5" t="s">
        <v>1541</v>
      </c>
      <c r="F1021" s="5" t="s">
        <v>1542</v>
      </c>
      <c r="G1021" s="5" t="s">
        <v>1577</v>
      </c>
      <c r="H1021" s="5" t="s">
        <v>1681</v>
      </c>
      <c r="I1021" s="16">
        <v>40931</v>
      </c>
      <c r="J1021" s="16">
        <v>40976</v>
      </c>
      <c r="K1021" s="5" t="s">
        <v>1682</v>
      </c>
      <c r="L1021" s="5" t="s">
        <v>1546</v>
      </c>
      <c r="M1021" s="16">
        <v>26823</v>
      </c>
      <c r="N1021" s="5">
        <v>12</v>
      </c>
      <c r="O1021" s="5" t="s">
        <v>1530</v>
      </c>
      <c r="P1021" s="19">
        <f t="shared" ca="1" si="15"/>
        <v>50.452054794520549</v>
      </c>
      <c r="Q1021" s="13" t="s">
        <v>1547</v>
      </c>
      <c r="R1021" s="17" t="s">
        <v>1532</v>
      </c>
    </row>
    <row r="1022" spans="1:18" ht="15.75" x14ac:dyDescent="0.25">
      <c r="A1022" s="5" t="s">
        <v>1669</v>
      </c>
      <c r="B1022" s="5">
        <v>52620217</v>
      </c>
      <c r="C1022" s="5" t="s">
        <v>1669</v>
      </c>
      <c r="D1022" s="5" t="s">
        <v>829</v>
      </c>
      <c r="E1022" s="5" t="s">
        <v>1541</v>
      </c>
      <c r="F1022" s="5" t="s">
        <v>1534</v>
      </c>
      <c r="G1022" s="5" t="s">
        <v>1526</v>
      </c>
      <c r="H1022" s="5" t="s">
        <v>1686</v>
      </c>
      <c r="I1022" s="16">
        <v>42767</v>
      </c>
      <c r="J1022" s="16">
        <v>42897</v>
      </c>
      <c r="K1022" s="5" t="s">
        <v>1687</v>
      </c>
      <c r="L1022" s="5" t="s">
        <v>1546</v>
      </c>
      <c r="M1022" s="16">
        <v>26392</v>
      </c>
      <c r="N1022" s="5">
        <v>13</v>
      </c>
      <c r="O1022" s="5" t="s">
        <v>1530</v>
      </c>
      <c r="P1022" s="19">
        <f t="shared" ca="1" si="15"/>
        <v>51.632876712328766</v>
      </c>
      <c r="Q1022" s="13" t="s">
        <v>1531</v>
      </c>
      <c r="R1022" s="17" t="s">
        <v>1532</v>
      </c>
    </row>
    <row r="1023" spans="1:18" ht="15.75" x14ac:dyDescent="0.25">
      <c r="A1023" s="5" t="s">
        <v>1669</v>
      </c>
      <c r="B1023" s="5">
        <v>42160570</v>
      </c>
      <c r="C1023" s="5" t="s">
        <v>1669</v>
      </c>
      <c r="D1023" s="5" t="s">
        <v>633</v>
      </c>
      <c r="E1023" s="5" t="s">
        <v>1541</v>
      </c>
      <c r="F1023" s="5" t="s">
        <v>1534</v>
      </c>
      <c r="G1023" s="5" t="s">
        <v>1597</v>
      </c>
      <c r="H1023" s="5" t="s">
        <v>1690</v>
      </c>
      <c r="I1023" s="16">
        <v>42572</v>
      </c>
      <c r="J1023" s="16">
        <v>42617</v>
      </c>
      <c r="K1023" s="5" t="s">
        <v>1691</v>
      </c>
      <c r="L1023" s="5" t="s">
        <v>1546</v>
      </c>
      <c r="M1023" s="16">
        <v>31055</v>
      </c>
      <c r="N1023" s="5">
        <v>5</v>
      </c>
      <c r="O1023" s="5" t="s">
        <v>1530</v>
      </c>
      <c r="P1023" s="19">
        <f t="shared" ca="1" si="15"/>
        <v>38.857534246575341</v>
      </c>
      <c r="Q1023" s="13" t="s">
        <v>1531</v>
      </c>
      <c r="R1023" s="17" t="s">
        <v>1532</v>
      </c>
    </row>
    <row r="1024" spans="1:18" ht="15.75" x14ac:dyDescent="0.25">
      <c r="A1024" s="5" t="s">
        <v>1669</v>
      </c>
      <c r="B1024" s="5">
        <v>10022792</v>
      </c>
      <c r="C1024" s="5" t="s">
        <v>1669</v>
      </c>
      <c r="D1024" s="5" t="s">
        <v>97</v>
      </c>
      <c r="E1024" s="5" t="s">
        <v>1562</v>
      </c>
      <c r="F1024" s="5" t="s">
        <v>1563</v>
      </c>
      <c r="G1024" s="5" t="s">
        <v>1683</v>
      </c>
      <c r="H1024" s="5" t="s">
        <v>1684</v>
      </c>
      <c r="I1024" s="16">
        <v>42767</v>
      </c>
      <c r="J1024" s="16">
        <v>42897</v>
      </c>
      <c r="K1024" s="5" t="s">
        <v>1685</v>
      </c>
      <c r="L1024" s="5" t="s">
        <v>1587</v>
      </c>
      <c r="M1024" s="16">
        <v>27391</v>
      </c>
      <c r="N1024" s="5">
        <v>6</v>
      </c>
      <c r="O1024" s="5" t="s">
        <v>1539</v>
      </c>
      <c r="P1024" s="19">
        <f t="shared" ca="1" si="15"/>
        <v>48.895890410958906</v>
      </c>
      <c r="Q1024" s="13" t="s">
        <v>1531</v>
      </c>
      <c r="R1024" s="17" t="s">
        <v>1532</v>
      </c>
    </row>
    <row r="1025" spans="1:18" ht="15.75" x14ac:dyDescent="0.25">
      <c r="A1025" s="5" t="s">
        <v>1669</v>
      </c>
      <c r="B1025" s="5">
        <v>42086967</v>
      </c>
      <c r="C1025" s="5" t="s">
        <v>1669</v>
      </c>
      <c r="D1025" s="5" t="s">
        <v>576</v>
      </c>
      <c r="E1025" s="5" t="s">
        <v>1562</v>
      </c>
      <c r="F1025" s="5" t="s">
        <v>1563</v>
      </c>
      <c r="G1025" s="5" t="s">
        <v>1526</v>
      </c>
      <c r="H1025" s="5" t="s">
        <v>1686</v>
      </c>
      <c r="I1025" s="16">
        <v>42767</v>
      </c>
      <c r="J1025" s="16">
        <v>42897</v>
      </c>
      <c r="K1025" s="5" t="s">
        <v>1687</v>
      </c>
      <c r="L1025" s="5" t="s">
        <v>1567</v>
      </c>
      <c r="M1025" s="16">
        <v>24757</v>
      </c>
      <c r="N1025" s="5">
        <v>11</v>
      </c>
      <c r="O1025" s="5" t="s">
        <v>1530</v>
      </c>
      <c r="P1025" s="19">
        <f t="shared" ca="1" si="15"/>
        <v>56.112328767123287</v>
      </c>
      <c r="Q1025" s="13" t="s">
        <v>1531</v>
      </c>
      <c r="R1025" s="17" t="s">
        <v>1532</v>
      </c>
    </row>
    <row r="1026" spans="1:18" ht="15.75" x14ac:dyDescent="0.25">
      <c r="A1026" s="5" t="s">
        <v>1623</v>
      </c>
      <c r="B1026" s="5">
        <v>79390765</v>
      </c>
      <c r="C1026" s="5" t="s">
        <v>1623</v>
      </c>
      <c r="D1026" s="5" t="s">
        <v>1065</v>
      </c>
      <c r="E1026" s="5" t="s">
        <v>1562</v>
      </c>
      <c r="F1026" s="5" t="s">
        <v>1563</v>
      </c>
      <c r="G1026" s="5" t="s">
        <v>1683</v>
      </c>
      <c r="H1026" s="5" t="s">
        <v>1684</v>
      </c>
      <c r="I1026" s="16">
        <v>42767</v>
      </c>
      <c r="J1026" s="16">
        <v>42897</v>
      </c>
      <c r="K1026" s="5" t="s">
        <v>1685</v>
      </c>
      <c r="L1026" s="5" t="s">
        <v>1587</v>
      </c>
      <c r="M1026" s="16">
        <v>24390</v>
      </c>
      <c r="N1026" s="5">
        <v>7</v>
      </c>
      <c r="O1026" s="5" t="s">
        <v>1539</v>
      </c>
      <c r="P1026" s="19">
        <f t="shared" ca="1" si="15"/>
        <v>57.11780821917808</v>
      </c>
      <c r="Q1026" s="13" t="s">
        <v>1531</v>
      </c>
      <c r="R1026" s="17" t="s">
        <v>1532</v>
      </c>
    </row>
    <row r="1027" spans="1:18" ht="15.75" x14ac:dyDescent="0.25">
      <c r="A1027" s="5" t="s">
        <v>1623</v>
      </c>
      <c r="B1027" s="5">
        <v>75069241</v>
      </c>
      <c r="C1027" s="5" t="s">
        <v>1623</v>
      </c>
      <c r="D1027" s="5" t="s">
        <v>969</v>
      </c>
      <c r="E1027" s="5" t="s">
        <v>1541</v>
      </c>
      <c r="F1027" s="5" t="s">
        <v>1542</v>
      </c>
      <c r="G1027" s="5" t="s">
        <v>1553</v>
      </c>
      <c r="H1027" s="5" t="s">
        <v>1731</v>
      </c>
      <c r="I1027" s="16">
        <v>42030</v>
      </c>
      <c r="J1027" s="16">
        <v>42075</v>
      </c>
      <c r="K1027" s="5" t="s">
        <v>1732</v>
      </c>
      <c r="L1027" s="5" t="s">
        <v>1546</v>
      </c>
      <c r="M1027" s="16">
        <v>26540</v>
      </c>
      <c r="N1027" s="5">
        <v>16</v>
      </c>
      <c r="O1027" s="5" t="s">
        <v>1539</v>
      </c>
      <c r="P1027" s="19">
        <f t="shared" ref="P1027:P1090" ca="1" si="16">(TODAY()-M1027)/365</f>
        <v>51.227397260273975</v>
      </c>
      <c r="Q1027" s="13" t="s">
        <v>1549</v>
      </c>
      <c r="R1027" s="17" t="s">
        <v>1532</v>
      </c>
    </row>
    <row r="1028" spans="1:18" ht="15.75" x14ac:dyDescent="0.25">
      <c r="A1028" s="5" t="s">
        <v>1623</v>
      </c>
      <c r="B1028" s="5">
        <v>79279916</v>
      </c>
      <c r="C1028" s="5" t="s">
        <v>1623</v>
      </c>
      <c r="D1028" s="5" t="s">
        <v>1049</v>
      </c>
      <c r="E1028" s="5" t="s">
        <v>1541</v>
      </c>
      <c r="F1028" s="5" t="s">
        <v>1542</v>
      </c>
      <c r="G1028" s="5" t="s">
        <v>1660</v>
      </c>
      <c r="H1028" s="5" t="s">
        <v>1703</v>
      </c>
      <c r="I1028" s="16">
        <v>42767</v>
      </c>
      <c r="J1028" s="16">
        <v>43086</v>
      </c>
      <c r="K1028" s="5" t="s">
        <v>1704</v>
      </c>
      <c r="L1028" s="5" t="s">
        <v>1546</v>
      </c>
      <c r="M1028" s="16">
        <v>23185</v>
      </c>
      <c r="N1028" s="5">
        <v>5</v>
      </c>
      <c r="O1028" s="5" t="s">
        <v>1539</v>
      </c>
      <c r="P1028" s="19">
        <f t="shared" ca="1" si="16"/>
        <v>60.419178082191777</v>
      </c>
      <c r="Q1028" s="13" t="s">
        <v>1549</v>
      </c>
      <c r="R1028" s="17" t="s">
        <v>1532</v>
      </c>
    </row>
    <row r="1029" spans="1:18" ht="15.75" x14ac:dyDescent="0.25">
      <c r="A1029" s="5" t="s">
        <v>1623</v>
      </c>
      <c r="B1029" s="5">
        <v>25276926</v>
      </c>
      <c r="C1029" s="5" t="s">
        <v>1623</v>
      </c>
      <c r="D1029" s="5" t="s">
        <v>353</v>
      </c>
      <c r="E1029" s="5" t="s">
        <v>1541</v>
      </c>
      <c r="F1029" s="5" t="s">
        <v>1534</v>
      </c>
      <c r="G1029" s="5" t="s">
        <v>1710</v>
      </c>
      <c r="H1029" s="5" t="s">
        <v>1711</v>
      </c>
      <c r="I1029" s="16">
        <v>42767</v>
      </c>
      <c r="J1029" s="16">
        <v>42897</v>
      </c>
      <c r="K1029" s="5" t="s">
        <v>1712</v>
      </c>
      <c r="L1029" s="5" t="s">
        <v>1546</v>
      </c>
      <c r="M1029" s="16">
        <v>28655</v>
      </c>
      <c r="N1029" s="5">
        <v>2</v>
      </c>
      <c r="O1029" s="5" t="s">
        <v>1530</v>
      </c>
      <c r="P1029" s="19">
        <f t="shared" ca="1" si="16"/>
        <v>45.43287671232877</v>
      </c>
      <c r="Q1029" s="13" t="s">
        <v>1531</v>
      </c>
      <c r="R1029" s="17" t="s">
        <v>1532</v>
      </c>
    </row>
    <row r="1030" spans="1:18" ht="15.75" x14ac:dyDescent="0.25">
      <c r="A1030" s="5" t="s">
        <v>1623</v>
      </c>
      <c r="B1030" s="5">
        <v>10125236</v>
      </c>
      <c r="C1030" s="5" t="s">
        <v>1623</v>
      </c>
      <c r="D1030" s="5" t="s">
        <v>129</v>
      </c>
      <c r="E1030" s="5" t="s">
        <v>1562</v>
      </c>
      <c r="F1030" s="5" t="s">
        <v>1563</v>
      </c>
      <c r="G1030" s="5" t="s">
        <v>1660</v>
      </c>
      <c r="H1030" s="5" t="s">
        <v>1703</v>
      </c>
      <c r="I1030" s="16">
        <v>42767</v>
      </c>
      <c r="J1030" s="16">
        <v>42897</v>
      </c>
      <c r="K1030" s="5" t="s">
        <v>1704</v>
      </c>
      <c r="L1030" s="5" t="s">
        <v>1567</v>
      </c>
      <c r="M1030" s="16">
        <v>24259</v>
      </c>
      <c r="N1030" s="5">
        <v>10</v>
      </c>
      <c r="O1030" s="5" t="s">
        <v>1539</v>
      </c>
      <c r="P1030" s="19">
        <f t="shared" ca="1" si="16"/>
        <v>57.476712328767121</v>
      </c>
      <c r="Q1030" s="13" t="s">
        <v>1531</v>
      </c>
      <c r="R1030" s="17" t="s">
        <v>1532</v>
      </c>
    </row>
    <row r="1031" spans="1:18" ht="15.75" x14ac:dyDescent="0.25">
      <c r="A1031" s="5" t="s">
        <v>1623</v>
      </c>
      <c r="B1031" s="5">
        <v>41917852</v>
      </c>
      <c r="C1031" s="5" t="s">
        <v>1623</v>
      </c>
      <c r="D1031" s="5" t="s">
        <v>548</v>
      </c>
      <c r="E1031" s="5" t="s">
        <v>1562</v>
      </c>
      <c r="F1031" s="5" t="s">
        <v>1563</v>
      </c>
      <c r="G1031" s="5" t="s">
        <v>1526</v>
      </c>
      <c r="H1031" s="5" t="s">
        <v>1686</v>
      </c>
      <c r="I1031" s="16">
        <v>42767</v>
      </c>
      <c r="J1031" s="16">
        <v>42897</v>
      </c>
      <c r="K1031" s="5" t="s">
        <v>1687</v>
      </c>
      <c r="L1031" s="5" t="s">
        <v>1567</v>
      </c>
      <c r="M1031" s="16">
        <v>25495</v>
      </c>
      <c r="N1031" s="5">
        <v>34</v>
      </c>
      <c r="O1031" s="5" t="s">
        <v>1530</v>
      </c>
      <c r="P1031" s="19">
        <f t="shared" ca="1" si="16"/>
        <v>54.090410958904108</v>
      </c>
      <c r="Q1031" s="13" t="s">
        <v>1531</v>
      </c>
      <c r="R1031" s="17" t="s">
        <v>1532</v>
      </c>
    </row>
    <row r="1032" spans="1:18" ht="15.75" x14ac:dyDescent="0.25">
      <c r="A1032" s="5" t="s">
        <v>1623</v>
      </c>
      <c r="B1032" s="5">
        <v>10000917</v>
      </c>
      <c r="C1032" s="5" t="s">
        <v>1623</v>
      </c>
      <c r="D1032" s="5" t="s">
        <v>76</v>
      </c>
      <c r="E1032" s="5" t="s">
        <v>1533</v>
      </c>
      <c r="F1032" s="5" t="s">
        <v>1534</v>
      </c>
      <c r="G1032" s="5" t="s">
        <v>1629</v>
      </c>
      <c r="H1032" s="5" t="s">
        <v>1713</v>
      </c>
      <c r="I1032" s="16">
        <v>42767</v>
      </c>
      <c r="J1032" s="16">
        <v>42897</v>
      </c>
      <c r="K1032" s="5" t="s">
        <v>1714</v>
      </c>
      <c r="L1032" s="5" t="s">
        <v>1529</v>
      </c>
      <c r="M1032" s="16">
        <v>28147</v>
      </c>
      <c r="N1032" s="5">
        <v>1</v>
      </c>
      <c r="O1032" s="5" t="s">
        <v>1539</v>
      </c>
      <c r="P1032" s="19">
        <f t="shared" ca="1" si="16"/>
        <v>46.824657534246576</v>
      </c>
      <c r="Q1032" s="13" t="s">
        <v>1531</v>
      </c>
      <c r="R1032" s="17" t="s">
        <v>1538</v>
      </c>
    </row>
    <row r="1033" spans="1:18" ht="15.75" x14ac:dyDescent="0.25">
      <c r="A1033" s="5" t="s">
        <v>1623</v>
      </c>
      <c r="B1033" s="5">
        <v>42144553</v>
      </c>
      <c r="C1033" s="5" t="s">
        <v>1623</v>
      </c>
      <c r="D1033" s="5" t="s">
        <v>615</v>
      </c>
      <c r="E1033" s="5" t="s">
        <v>1541</v>
      </c>
      <c r="F1033" s="5" t="s">
        <v>1542</v>
      </c>
      <c r="G1033" s="5" t="s">
        <v>1526</v>
      </c>
      <c r="H1033" s="5" t="s">
        <v>1686</v>
      </c>
      <c r="I1033" s="16">
        <v>42767</v>
      </c>
      <c r="J1033" s="16">
        <v>43086</v>
      </c>
      <c r="K1033" s="5" t="s">
        <v>1687</v>
      </c>
      <c r="L1033" s="5" t="s">
        <v>1546</v>
      </c>
      <c r="M1033" s="16">
        <v>29858</v>
      </c>
      <c r="N1033" s="5">
        <v>16</v>
      </c>
      <c r="O1033" s="5" t="s">
        <v>1530</v>
      </c>
      <c r="P1033" s="19">
        <f t="shared" ca="1" si="16"/>
        <v>42.136986301369866</v>
      </c>
      <c r="Q1033" s="13" t="s">
        <v>1549</v>
      </c>
      <c r="R1033" s="17" t="s">
        <v>1532</v>
      </c>
    </row>
    <row r="1034" spans="1:18" ht="15.75" x14ac:dyDescent="0.25">
      <c r="A1034" s="5" t="s">
        <v>1623</v>
      </c>
      <c r="B1034" s="5">
        <v>7212869</v>
      </c>
      <c r="C1034" s="5" t="s">
        <v>1623</v>
      </c>
      <c r="D1034" s="5" t="s">
        <v>46</v>
      </c>
      <c r="E1034" s="5" t="s">
        <v>1541</v>
      </c>
      <c r="F1034" s="5" t="s">
        <v>1534</v>
      </c>
      <c r="G1034" s="5" t="s">
        <v>1597</v>
      </c>
      <c r="H1034" s="5" t="s">
        <v>1690</v>
      </c>
      <c r="I1034" s="16">
        <v>42767</v>
      </c>
      <c r="J1034" s="16">
        <v>43084</v>
      </c>
      <c r="K1034" s="5" t="s">
        <v>1691</v>
      </c>
      <c r="L1034" s="5" t="s">
        <v>1546</v>
      </c>
      <c r="M1034" s="16">
        <v>21058</v>
      </c>
      <c r="N1034" s="5">
        <v>14</v>
      </c>
      <c r="O1034" s="5" t="s">
        <v>1539</v>
      </c>
      <c r="P1034" s="19">
        <f t="shared" ca="1" si="16"/>
        <v>66.246575342465746</v>
      </c>
      <c r="Q1034" s="13" t="s">
        <v>1531</v>
      </c>
      <c r="R1034" s="17" t="s">
        <v>1538</v>
      </c>
    </row>
    <row r="1035" spans="1:18" ht="15.75" x14ac:dyDescent="0.25">
      <c r="A1035" s="5" t="s">
        <v>1669</v>
      </c>
      <c r="B1035" s="5">
        <v>33965218</v>
      </c>
      <c r="C1035" s="5" t="s">
        <v>1669</v>
      </c>
      <c r="D1035" s="5" t="s">
        <v>443</v>
      </c>
      <c r="E1035" s="5" t="s">
        <v>1533</v>
      </c>
      <c r="F1035" s="5" t="s">
        <v>1534</v>
      </c>
      <c r="G1035" s="5" t="s">
        <v>1597</v>
      </c>
      <c r="H1035" s="5" t="s">
        <v>1690</v>
      </c>
      <c r="I1035" s="16">
        <v>42767</v>
      </c>
      <c r="J1035" s="16">
        <v>42897</v>
      </c>
      <c r="K1035" s="5" t="s">
        <v>1691</v>
      </c>
      <c r="L1035" s="5" t="s">
        <v>1529</v>
      </c>
      <c r="M1035" s="16">
        <v>30243</v>
      </c>
      <c r="N1035" s="5">
        <v>15</v>
      </c>
      <c r="O1035" s="5" t="s">
        <v>1530</v>
      </c>
      <c r="P1035" s="19">
        <f t="shared" ca="1" si="16"/>
        <v>41.082191780821915</v>
      </c>
      <c r="Q1035" s="13" t="s">
        <v>1531</v>
      </c>
      <c r="R1035" s="17" t="s">
        <v>1532</v>
      </c>
    </row>
    <row r="1036" spans="1:18" ht="15.75" x14ac:dyDescent="0.25">
      <c r="A1036" s="5" t="s">
        <v>1669</v>
      </c>
      <c r="B1036" s="5">
        <v>10077513</v>
      </c>
      <c r="C1036" s="5" t="s">
        <v>1669</v>
      </c>
      <c r="D1036" s="5" t="s">
        <v>109</v>
      </c>
      <c r="E1036" s="5" t="s">
        <v>1533</v>
      </c>
      <c r="F1036" s="5" t="s">
        <v>1534</v>
      </c>
      <c r="G1036" s="5" t="s">
        <v>1698</v>
      </c>
      <c r="H1036" s="5" t="s">
        <v>1699</v>
      </c>
      <c r="I1036" s="16">
        <v>42767</v>
      </c>
      <c r="J1036" s="16">
        <v>42897</v>
      </c>
      <c r="K1036" s="5" t="s">
        <v>1700</v>
      </c>
      <c r="L1036" s="5" t="s">
        <v>1529</v>
      </c>
      <c r="M1036" s="16">
        <v>35897</v>
      </c>
      <c r="N1036" s="5">
        <v>7</v>
      </c>
      <c r="O1036" s="5" t="s">
        <v>1539</v>
      </c>
      <c r="P1036" s="19">
        <f t="shared" ca="1" si="16"/>
        <v>25.591780821917808</v>
      </c>
      <c r="Q1036" s="13" t="s">
        <v>1531</v>
      </c>
      <c r="R1036" s="17" t="s">
        <v>1532</v>
      </c>
    </row>
    <row r="1037" spans="1:18" ht="15.75" x14ac:dyDescent="0.25">
      <c r="A1037" s="5" t="s">
        <v>1669</v>
      </c>
      <c r="B1037" s="5">
        <v>1088245098</v>
      </c>
      <c r="C1037" s="5" t="s">
        <v>1669</v>
      </c>
      <c r="D1037" s="5" t="s">
        <v>1466</v>
      </c>
      <c r="E1037" s="5" t="s">
        <v>1541</v>
      </c>
      <c r="F1037" s="5" t="s">
        <v>1542</v>
      </c>
      <c r="G1037" s="5" t="s">
        <v>1613</v>
      </c>
      <c r="H1037" s="5" t="s">
        <v>1705</v>
      </c>
      <c r="I1037" s="16">
        <v>42767</v>
      </c>
      <c r="J1037" s="16">
        <v>43086</v>
      </c>
      <c r="K1037" s="5" t="s">
        <v>1706</v>
      </c>
      <c r="L1037" s="5" t="s">
        <v>1546</v>
      </c>
      <c r="M1037" s="16">
        <v>31514</v>
      </c>
      <c r="N1037" s="5">
        <v>23</v>
      </c>
      <c r="O1037" s="5" t="s">
        <v>1530</v>
      </c>
      <c r="P1037" s="19">
        <f t="shared" ca="1" si="16"/>
        <v>37.6</v>
      </c>
      <c r="Q1037" s="13" t="s">
        <v>1549</v>
      </c>
      <c r="R1037" s="17" t="s">
        <v>1532</v>
      </c>
    </row>
    <row r="1038" spans="1:18" ht="15.75" x14ac:dyDescent="0.25">
      <c r="A1038" s="5" t="s">
        <v>1669</v>
      </c>
      <c r="B1038" s="5">
        <v>18531786</v>
      </c>
      <c r="C1038" s="5" t="s">
        <v>1669</v>
      </c>
      <c r="D1038" s="5" t="s">
        <v>249</v>
      </c>
      <c r="E1038" s="5" t="s">
        <v>1562</v>
      </c>
      <c r="F1038" s="5" t="s">
        <v>1563</v>
      </c>
      <c r="G1038" s="5" t="s">
        <v>1660</v>
      </c>
      <c r="H1038" s="5" t="s">
        <v>1703</v>
      </c>
      <c r="I1038" s="16">
        <v>42767</v>
      </c>
      <c r="J1038" s="16">
        <v>42897</v>
      </c>
      <c r="K1038" s="5" t="s">
        <v>1704</v>
      </c>
      <c r="L1038" s="5" t="s">
        <v>1567</v>
      </c>
      <c r="M1038" s="16">
        <v>26930</v>
      </c>
      <c r="N1038" s="5">
        <v>15</v>
      </c>
      <c r="O1038" s="5" t="s">
        <v>1539</v>
      </c>
      <c r="P1038" s="19">
        <f t="shared" ca="1" si="16"/>
        <v>50.158904109589038</v>
      </c>
      <c r="Q1038" s="13" t="s">
        <v>1531</v>
      </c>
      <c r="R1038" s="17" t="s">
        <v>1532</v>
      </c>
    </row>
    <row r="1039" spans="1:18" ht="15.75" x14ac:dyDescent="0.25">
      <c r="A1039" s="5" t="s">
        <v>1669</v>
      </c>
      <c r="B1039" s="5">
        <v>18594048</v>
      </c>
      <c r="C1039" s="5" t="s">
        <v>1669</v>
      </c>
      <c r="D1039" s="5" t="s">
        <v>253</v>
      </c>
      <c r="E1039" s="5" t="s">
        <v>1562</v>
      </c>
      <c r="F1039" s="5" t="s">
        <v>1563</v>
      </c>
      <c r="G1039" s="5" t="s">
        <v>1660</v>
      </c>
      <c r="H1039" s="5" t="s">
        <v>1703</v>
      </c>
      <c r="I1039" s="16">
        <v>42767</v>
      </c>
      <c r="J1039" s="16">
        <v>42897</v>
      </c>
      <c r="K1039" s="5" t="s">
        <v>1704</v>
      </c>
      <c r="L1039" s="5" t="s">
        <v>1567</v>
      </c>
      <c r="M1039" s="16">
        <v>24391</v>
      </c>
      <c r="N1039" s="5">
        <v>6</v>
      </c>
      <c r="O1039" s="5" t="s">
        <v>1539</v>
      </c>
      <c r="P1039" s="19">
        <f t="shared" ca="1" si="16"/>
        <v>57.115068493150687</v>
      </c>
      <c r="Q1039" s="13" t="s">
        <v>1531</v>
      </c>
      <c r="R1039" s="17" t="s">
        <v>1548</v>
      </c>
    </row>
    <row r="1040" spans="1:18" ht="15.75" x14ac:dyDescent="0.25">
      <c r="A1040" s="5" t="s">
        <v>1669</v>
      </c>
      <c r="B1040" s="5">
        <v>9862199</v>
      </c>
      <c r="C1040" s="5" t="s">
        <v>1669</v>
      </c>
      <c r="D1040" s="5" t="s">
        <v>69</v>
      </c>
      <c r="E1040" s="5" t="s">
        <v>1533</v>
      </c>
      <c r="F1040" s="5" t="s">
        <v>1534</v>
      </c>
      <c r="G1040" s="5" t="s">
        <v>1543</v>
      </c>
      <c r="H1040" s="5" t="s">
        <v>1715</v>
      </c>
      <c r="I1040" s="16">
        <v>42767</v>
      </c>
      <c r="J1040" s="16">
        <v>42897</v>
      </c>
      <c r="K1040" s="5" t="s">
        <v>1716</v>
      </c>
      <c r="L1040" s="5" t="s">
        <v>1529</v>
      </c>
      <c r="M1040" s="16">
        <v>31367</v>
      </c>
      <c r="N1040" s="5">
        <v>11</v>
      </c>
      <c r="O1040" s="5" t="s">
        <v>1539</v>
      </c>
      <c r="P1040" s="19">
        <f t="shared" ca="1" si="16"/>
        <v>38.0027397260274</v>
      </c>
      <c r="Q1040" s="13" t="s">
        <v>1531</v>
      </c>
      <c r="R1040" s="17" t="s">
        <v>1538</v>
      </c>
    </row>
    <row r="1041" spans="1:18" ht="15.75" x14ac:dyDescent="0.25">
      <c r="A1041" s="5" t="s">
        <v>1669</v>
      </c>
      <c r="B1041" s="5">
        <v>42071083</v>
      </c>
      <c r="C1041" s="5" t="s">
        <v>1669</v>
      </c>
      <c r="D1041" s="5" t="s">
        <v>573</v>
      </c>
      <c r="E1041" s="5" t="s">
        <v>1533</v>
      </c>
      <c r="F1041" s="5" t="s">
        <v>1542</v>
      </c>
      <c r="G1041" s="5" t="s">
        <v>1602</v>
      </c>
      <c r="H1041" s="5" t="s">
        <v>1688</v>
      </c>
      <c r="I1041" s="16">
        <v>42767</v>
      </c>
      <c r="J1041" s="16">
        <v>43086</v>
      </c>
      <c r="K1041" s="5" t="s">
        <v>1689</v>
      </c>
      <c r="L1041" s="5" t="s">
        <v>1529</v>
      </c>
      <c r="M1041" s="16">
        <v>23557</v>
      </c>
      <c r="N1041" s="5">
        <v>11</v>
      </c>
      <c r="O1041" s="5" t="s">
        <v>1530</v>
      </c>
      <c r="P1041" s="19">
        <f t="shared" ca="1" si="16"/>
        <v>59.4</v>
      </c>
      <c r="Q1041" s="13" t="s">
        <v>1672</v>
      </c>
      <c r="R1041" s="17" t="s">
        <v>1548</v>
      </c>
    </row>
    <row r="1042" spans="1:18" ht="15.75" x14ac:dyDescent="0.25">
      <c r="A1042" s="5" t="s">
        <v>1669</v>
      </c>
      <c r="B1042" s="5">
        <v>30325612</v>
      </c>
      <c r="C1042" s="5" t="s">
        <v>1669</v>
      </c>
      <c r="D1042" s="5" t="s">
        <v>396</v>
      </c>
      <c r="E1042" s="5" t="s">
        <v>1541</v>
      </c>
      <c r="F1042" s="5" t="s">
        <v>1534</v>
      </c>
      <c r="G1042" s="5" t="s">
        <v>1526</v>
      </c>
      <c r="H1042" s="5" t="s">
        <v>1686</v>
      </c>
      <c r="I1042" s="16">
        <v>42767</v>
      </c>
      <c r="J1042" s="16">
        <v>42897</v>
      </c>
      <c r="K1042" s="5" t="s">
        <v>1687</v>
      </c>
      <c r="L1042" s="5" t="s">
        <v>1546</v>
      </c>
      <c r="M1042" s="16">
        <v>26645</v>
      </c>
      <c r="N1042" s="5">
        <v>13</v>
      </c>
      <c r="O1042" s="5" t="s">
        <v>1530</v>
      </c>
      <c r="P1042" s="19">
        <f t="shared" ca="1" si="16"/>
        <v>50.939726027397263</v>
      </c>
      <c r="Q1042" s="13" t="s">
        <v>1531</v>
      </c>
      <c r="R1042" s="17" t="s">
        <v>1532</v>
      </c>
    </row>
    <row r="1043" spans="1:18" ht="15.75" x14ac:dyDescent="0.25">
      <c r="A1043" s="5" t="s">
        <v>1669</v>
      </c>
      <c r="B1043" s="5">
        <v>30327649</v>
      </c>
      <c r="C1043" s="5" t="s">
        <v>1669</v>
      </c>
      <c r="D1043" s="5" t="s">
        <v>397</v>
      </c>
      <c r="E1043" s="5" t="s">
        <v>1533</v>
      </c>
      <c r="F1043" s="5" t="s">
        <v>1542</v>
      </c>
      <c r="G1043" s="5" t="s">
        <v>1602</v>
      </c>
      <c r="H1043" s="5" t="s">
        <v>1688</v>
      </c>
      <c r="I1043" s="16">
        <v>42767</v>
      </c>
      <c r="J1043" s="16">
        <v>43086</v>
      </c>
      <c r="K1043" s="5" t="s">
        <v>1689</v>
      </c>
      <c r="L1043" s="5" t="s">
        <v>1529</v>
      </c>
      <c r="M1043" s="16">
        <v>26700</v>
      </c>
      <c r="N1043" s="5">
        <v>23</v>
      </c>
      <c r="O1043" s="5" t="s">
        <v>1530</v>
      </c>
      <c r="P1043" s="19">
        <f t="shared" ca="1" si="16"/>
        <v>50.789041095890411</v>
      </c>
      <c r="Q1043" s="13" t="s">
        <v>1672</v>
      </c>
      <c r="R1043" s="17" t="s">
        <v>1548</v>
      </c>
    </row>
    <row r="1044" spans="1:18" ht="15.75" x14ac:dyDescent="0.25">
      <c r="A1044" s="5" t="s">
        <v>1669</v>
      </c>
      <c r="B1044" s="5">
        <v>38657348</v>
      </c>
      <c r="C1044" s="5" t="s">
        <v>1669</v>
      </c>
      <c r="D1044" s="5" t="s">
        <v>484</v>
      </c>
      <c r="E1044" s="5" t="s">
        <v>1541</v>
      </c>
      <c r="F1044" s="5" t="s">
        <v>1542</v>
      </c>
      <c r="G1044" s="5" t="s">
        <v>1710</v>
      </c>
      <c r="H1044" s="5" t="s">
        <v>1711</v>
      </c>
      <c r="I1044" s="16">
        <v>42394</v>
      </c>
      <c r="J1044" s="16">
        <v>42439</v>
      </c>
      <c r="K1044" s="5" t="s">
        <v>1712</v>
      </c>
      <c r="L1044" s="5" t="s">
        <v>1546</v>
      </c>
      <c r="M1044" s="16">
        <v>30945</v>
      </c>
      <c r="N1044" s="5">
        <v>5</v>
      </c>
      <c r="O1044" s="5" t="s">
        <v>1530</v>
      </c>
      <c r="P1044" s="19">
        <f t="shared" ca="1" si="16"/>
        <v>39.158904109589038</v>
      </c>
      <c r="Q1044" s="13" t="s">
        <v>1549</v>
      </c>
      <c r="R1044" s="17" t="s">
        <v>1532</v>
      </c>
    </row>
    <row r="1045" spans="1:18" ht="15.75" x14ac:dyDescent="0.25">
      <c r="A1045" s="5" t="s">
        <v>1669</v>
      </c>
      <c r="B1045" s="5">
        <v>1088266447</v>
      </c>
      <c r="C1045" s="5" t="s">
        <v>1669</v>
      </c>
      <c r="D1045" s="5" t="s">
        <v>1471</v>
      </c>
      <c r="E1045" s="5" t="s">
        <v>1562</v>
      </c>
      <c r="F1045" s="5" t="s">
        <v>1634</v>
      </c>
      <c r="G1045" s="5" t="s">
        <v>1635</v>
      </c>
      <c r="H1045" s="5" t="s">
        <v>1701</v>
      </c>
      <c r="I1045" s="16">
        <v>42767</v>
      </c>
      <c r="J1045" s="16">
        <v>42897</v>
      </c>
      <c r="K1045" s="5" t="s">
        <v>1702</v>
      </c>
      <c r="L1045" s="5" t="s">
        <v>1638</v>
      </c>
      <c r="M1045" s="16">
        <v>32578</v>
      </c>
      <c r="N1045" s="5">
        <v>7</v>
      </c>
      <c r="O1045" s="5" t="s">
        <v>1539</v>
      </c>
      <c r="P1045" s="19">
        <f t="shared" ca="1" si="16"/>
        <v>34.684931506849317</v>
      </c>
      <c r="Q1045" s="13" t="s">
        <v>1531</v>
      </c>
      <c r="R1045" s="17" t="s">
        <v>1538</v>
      </c>
    </row>
    <row r="1046" spans="1:18" ht="15.75" x14ac:dyDescent="0.25">
      <c r="A1046" s="5" t="s">
        <v>1669</v>
      </c>
      <c r="B1046" s="5">
        <v>18520033</v>
      </c>
      <c r="C1046" s="5" t="s">
        <v>1669</v>
      </c>
      <c r="D1046" s="5" t="s">
        <v>244</v>
      </c>
      <c r="E1046" s="5" t="s">
        <v>1533</v>
      </c>
      <c r="F1046" s="5" t="s">
        <v>1534</v>
      </c>
      <c r="G1046" s="5" t="s">
        <v>1629</v>
      </c>
      <c r="H1046" s="5" t="s">
        <v>1713</v>
      </c>
      <c r="I1046" s="16">
        <v>42767</v>
      </c>
      <c r="J1046" s="16">
        <v>42897</v>
      </c>
      <c r="K1046" s="5" t="s">
        <v>1714</v>
      </c>
      <c r="L1046" s="5" t="s">
        <v>1529</v>
      </c>
      <c r="M1046" s="16">
        <v>30309</v>
      </c>
      <c r="N1046" s="5">
        <v>2</v>
      </c>
      <c r="O1046" s="5" t="s">
        <v>1539</v>
      </c>
      <c r="P1046" s="19">
        <f t="shared" ca="1" si="16"/>
        <v>40.901369863013699</v>
      </c>
      <c r="Q1046" s="13" t="s">
        <v>1531</v>
      </c>
      <c r="R1046" s="17" t="s">
        <v>1538</v>
      </c>
    </row>
    <row r="1047" spans="1:18" ht="15.75" x14ac:dyDescent="0.25">
      <c r="A1047" s="5" t="s">
        <v>1669</v>
      </c>
      <c r="B1047" s="5">
        <v>10132509</v>
      </c>
      <c r="C1047" s="5" t="s">
        <v>1669</v>
      </c>
      <c r="D1047" s="5" t="s">
        <v>138</v>
      </c>
      <c r="E1047" s="5" t="s">
        <v>1541</v>
      </c>
      <c r="F1047" s="5" t="s">
        <v>1542</v>
      </c>
      <c r="G1047" s="5" t="s">
        <v>1698</v>
      </c>
      <c r="H1047" s="5" t="s">
        <v>1699</v>
      </c>
      <c r="I1047" s="16">
        <v>42767</v>
      </c>
      <c r="J1047" s="16">
        <v>43086</v>
      </c>
      <c r="K1047" s="5" t="s">
        <v>1700</v>
      </c>
      <c r="L1047" s="5" t="s">
        <v>1546</v>
      </c>
      <c r="M1047" s="16">
        <v>25275</v>
      </c>
      <c r="N1047" s="5">
        <v>26</v>
      </c>
      <c r="O1047" s="5" t="s">
        <v>1539</v>
      </c>
      <c r="P1047" s="19">
        <f t="shared" ca="1" si="16"/>
        <v>54.69315068493151</v>
      </c>
      <c r="Q1047" s="13" t="s">
        <v>1547</v>
      </c>
      <c r="R1047" s="17" t="s">
        <v>1548</v>
      </c>
    </row>
    <row r="1048" spans="1:18" ht="15.75" x14ac:dyDescent="0.25">
      <c r="A1048" s="5" t="s">
        <v>1669</v>
      </c>
      <c r="B1048" s="5">
        <v>42157380</v>
      </c>
      <c r="C1048" s="5" t="s">
        <v>1669</v>
      </c>
      <c r="D1048" s="5" t="s">
        <v>627</v>
      </c>
      <c r="E1048" s="5" t="s">
        <v>1562</v>
      </c>
      <c r="F1048" s="5" t="s">
        <v>1563</v>
      </c>
      <c r="G1048" s="5" t="s">
        <v>1733</v>
      </c>
      <c r="H1048" s="5" t="s">
        <v>1734</v>
      </c>
      <c r="I1048" s="16">
        <v>42780</v>
      </c>
      <c r="J1048" s="16">
        <v>42897</v>
      </c>
      <c r="K1048" s="5" t="s">
        <v>1735</v>
      </c>
      <c r="L1048" s="5" t="s">
        <v>1567</v>
      </c>
      <c r="M1048" s="16">
        <v>30817</v>
      </c>
      <c r="N1048" s="5">
        <v>2</v>
      </c>
      <c r="O1048" s="5" t="s">
        <v>1530</v>
      </c>
      <c r="P1048" s="19">
        <f t="shared" ca="1" si="16"/>
        <v>39.509589041095893</v>
      </c>
      <c r="Q1048" s="13" t="s">
        <v>1547</v>
      </c>
      <c r="R1048" s="17" t="s">
        <v>1548</v>
      </c>
    </row>
    <row r="1049" spans="1:18" ht="15.75" x14ac:dyDescent="0.25">
      <c r="A1049" s="5" t="s">
        <v>1669</v>
      </c>
      <c r="B1049" s="5">
        <v>18531039</v>
      </c>
      <c r="C1049" s="5" t="s">
        <v>1669</v>
      </c>
      <c r="D1049" s="5" t="s">
        <v>248</v>
      </c>
      <c r="E1049" s="5" t="s">
        <v>1562</v>
      </c>
      <c r="F1049" s="5" t="s">
        <v>1563</v>
      </c>
      <c r="G1049" s="5" t="s">
        <v>1526</v>
      </c>
      <c r="H1049" s="5" t="s">
        <v>1686</v>
      </c>
      <c r="I1049" s="16">
        <v>42767</v>
      </c>
      <c r="J1049" s="16">
        <v>42897</v>
      </c>
      <c r="K1049" s="5" t="s">
        <v>1687</v>
      </c>
      <c r="L1049" s="5" t="s">
        <v>1567</v>
      </c>
      <c r="M1049" s="16">
        <v>25490</v>
      </c>
      <c r="N1049" s="5">
        <v>19</v>
      </c>
      <c r="O1049" s="5" t="s">
        <v>1539</v>
      </c>
      <c r="P1049" s="19">
        <f t="shared" ca="1" si="16"/>
        <v>54.104109589041094</v>
      </c>
      <c r="Q1049" s="13" t="s">
        <v>1547</v>
      </c>
      <c r="R1049" s="17" t="s">
        <v>1532</v>
      </c>
    </row>
    <row r="1050" spans="1:18" ht="15.75" x14ac:dyDescent="0.25">
      <c r="A1050" s="5" t="s">
        <v>1669</v>
      </c>
      <c r="B1050" s="5">
        <v>98525916</v>
      </c>
      <c r="C1050" s="5" t="s">
        <v>1669</v>
      </c>
      <c r="D1050" s="5" t="s">
        <v>1310</v>
      </c>
      <c r="E1050" s="5" t="s">
        <v>1541</v>
      </c>
      <c r="F1050" s="5" t="s">
        <v>1542</v>
      </c>
      <c r="G1050" s="5" t="s">
        <v>1698</v>
      </c>
      <c r="H1050" s="5" t="s">
        <v>1699</v>
      </c>
      <c r="I1050" s="16">
        <v>42024</v>
      </c>
      <c r="J1050" s="16">
        <v>42069</v>
      </c>
      <c r="K1050" s="5" t="s">
        <v>1700</v>
      </c>
      <c r="L1050" s="5" t="s">
        <v>1546</v>
      </c>
      <c r="M1050" s="16">
        <v>25254</v>
      </c>
      <c r="N1050" s="5">
        <v>27</v>
      </c>
      <c r="O1050" s="5" t="s">
        <v>1539</v>
      </c>
      <c r="P1050" s="19">
        <f t="shared" ca="1" si="16"/>
        <v>54.750684931506846</v>
      </c>
      <c r="Q1050" s="13" t="s">
        <v>1547</v>
      </c>
      <c r="R1050" s="17" t="s">
        <v>1548</v>
      </c>
    </row>
    <row r="1051" spans="1:18" ht="15.75" x14ac:dyDescent="0.25">
      <c r="A1051" s="5" t="s">
        <v>1669</v>
      </c>
      <c r="B1051" s="5">
        <v>40038638</v>
      </c>
      <c r="C1051" s="5" t="s">
        <v>1669</v>
      </c>
      <c r="D1051" s="5" t="s">
        <v>510</v>
      </c>
      <c r="E1051" s="5" t="s">
        <v>1541</v>
      </c>
      <c r="F1051" s="5" t="s">
        <v>1534</v>
      </c>
      <c r="G1051" s="5" t="s">
        <v>1710</v>
      </c>
      <c r="H1051" s="5" t="s">
        <v>1711</v>
      </c>
      <c r="I1051" s="16">
        <v>42572</v>
      </c>
      <c r="J1051" s="16">
        <v>42617</v>
      </c>
      <c r="K1051" s="5" t="s">
        <v>1712</v>
      </c>
      <c r="L1051" s="5" t="s">
        <v>1546</v>
      </c>
      <c r="M1051" s="16">
        <v>27557</v>
      </c>
      <c r="N1051" s="5">
        <v>3</v>
      </c>
      <c r="O1051" s="5" t="s">
        <v>1530</v>
      </c>
      <c r="P1051" s="19">
        <f t="shared" ca="1" si="16"/>
        <v>48.441095890410956</v>
      </c>
      <c r="Q1051" s="13" t="s">
        <v>1547</v>
      </c>
      <c r="R1051" s="17" t="s">
        <v>1532</v>
      </c>
    </row>
    <row r="1052" spans="1:18" ht="15.75" x14ac:dyDescent="0.25">
      <c r="A1052" s="5" t="s">
        <v>1669</v>
      </c>
      <c r="B1052" s="5">
        <v>52053722</v>
      </c>
      <c r="C1052" s="5" t="s">
        <v>1669</v>
      </c>
      <c r="D1052" s="5" t="s">
        <v>749</v>
      </c>
      <c r="E1052" s="5" t="s">
        <v>1541</v>
      </c>
      <c r="F1052" s="5" t="s">
        <v>1542</v>
      </c>
      <c r="G1052" s="5" t="s">
        <v>1597</v>
      </c>
      <c r="H1052" s="5" t="s">
        <v>1690</v>
      </c>
      <c r="I1052" s="16">
        <v>42394</v>
      </c>
      <c r="J1052" s="16">
        <v>42439</v>
      </c>
      <c r="K1052" s="5" t="s">
        <v>1691</v>
      </c>
      <c r="L1052" s="5" t="s">
        <v>1546</v>
      </c>
      <c r="M1052" s="16">
        <v>26320</v>
      </c>
      <c r="N1052" s="5">
        <v>16</v>
      </c>
      <c r="O1052" s="5" t="s">
        <v>1530</v>
      </c>
      <c r="P1052" s="19">
        <f t="shared" ca="1" si="16"/>
        <v>51.830136986301369</v>
      </c>
      <c r="Q1052" s="13" t="s">
        <v>1547</v>
      </c>
      <c r="R1052" s="17" t="s">
        <v>1548</v>
      </c>
    </row>
    <row r="1053" spans="1:18" ht="15.75" x14ac:dyDescent="0.25">
      <c r="A1053" s="5" t="s">
        <v>1669</v>
      </c>
      <c r="B1053" s="5">
        <v>42120560</v>
      </c>
      <c r="C1053" s="5" t="s">
        <v>1669</v>
      </c>
      <c r="D1053" s="5" t="s">
        <v>591</v>
      </c>
      <c r="E1053" s="5" t="s">
        <v>1562</v>
      </c>
      <c r="F1053" s="5" t="s">
        <v>1563</v>
      </c>
      <c r="G1053" s="5" t="s">
        <v>1556</v>
      </c>
      <c r="H1053" s="5" t="s">
        <v>1696</v>
      </c>
      <c r="I1053" s="16">
        <v>42767</v>
      </c>
      <c r="J1053" s="16">
        <v>42897</v>
      </c>
      <c r="K1053" s="5" t="s">
        <v>1697</v>
      </c>
      <c r="L1053" s="5" t="s">
        <v>1567</v>
      </c>
      <c r="M1053" s="16">
        <v>27974</v>
      </c>
      <c r="N1053" s="5">
        <v>1</v>
      </c>
      <c r="O1053" s="5" t="s">
        <v>1530</v>
      </c>
      <c r="P1053" s="19">
        <f t="shared" ca="1" si="16"/>
        <v>47.298630136986304</v>
      </c>
      <c r="Q1053" s="13" t="s">
        <v>1547</v>
      </c>
      <c r="R1053" s="17" t="s">
        <v>1532</v>
      </c>
    </row>
    <row r="1054" spans="1:18" ht="15.75" x14ac:dyDescent="0.25">
      <c r="A1054" s="5" t="s">
        <v>1669</v>
      </c>
      <c r="B1054" s="5">
        <v>80415606</v>
      </c>
      <c r="C1054" s="5" t="s">
        <v>1669</v>
      </c>
      <c r="D1054" s="5" t="s">
        <v>1233</v>
      </c>
      <c r="E1054" s="5" t="s">
        <v>1541</v>
      </c>
      <c r="F1054" s="5" t="s">
        <v>1542</v>
      </c>
      <c r="G1054" s="5" t="s">
        <v>1526</v>
      </c>
      <c r="H1054" s="5" t="s">
        <v>1686</v>
      </c>
      <c r="I1054" s="16">
        <v>42767</v>
      </c>
      <c r="J1054" s="16">
        <v>43086</v>
      </c>
      <c r="K1054" s="5" t="s">
        <v>1687</v>
      </c>
      <c r="L1054" s="5" t="s">
        <v>1546</v>
      </c>
      <c r="M1054" s="16">
        <v>25205</v>
      </c>
      <c r="N1054" s="5">
        <v>11</v>
      </c>
      <c r="O1054" s="5" t="s">
        <v>1539</v>
      </c>
      <c r="P1054" s="19">
        <f t="shared" ca="1" si="16"/>
        <v>54.884931506849313</v>
      </c>
      <c r="Q1054" s="13" t="s">
        <v>1547</v>
      </c>
      <c r="R1054" s="17" t="s">
        <v>1532</v>
      </c>
    </row>
    <row r="1055" spans="1:18" ht="15.75" x14ac:dyDescent="0.25">
      <c r="A1055" s="5" t="s">
        <v>1669</v>
      </c>
      <c r="B1055" s="5">
        <v>19204701</v>
      </c>
      <c r="C1055" s="5" t="s">
        <v>1669</v>
      </c>
      <c r="D1055" s="5" t="s">
        <v>269</v>
      </c>
      <c r="E1055" s="5" t="s">
        <v>1562</v>
      </c>
      <c r="F1055" s="5" t="s">
        <v>1563</v>
      </c>
      <c r="G1055" s="5" t="s">
        <v>1577</v>
      </c>
      <c r="H1055" s="5" t="s">
        <v>1681</v>
      </c>
      <c r="I1055" s="16">
        <v>42767</v>
      </c>
      <c r="J1055" s="16">
        <v>42897</v>
      </c>
      <c r="K1055" s="5" t="s">
        <v>1682</v>
      </c>
      <c r="L1055" s="5" t="s">
        <v>1567</v>
      </c>
      <c r="M1055" s="16">
        <v>36394</v>
      </c>
      <c r="N1055" s="5">
        <v>20</v>
      </c>
      <c r="O1055" s="5" t="s">
        <v>1539</v>
      </c>
      <c r="P1055" s="19">
        <f t="shared" ca="1" si="16"/>
        <v>24.230136986301371</v>
      </c>
      <c r="Q1055" s="13" t="s">
        <v>1547</v>
      </c>
      <c r="R1055" s="17" t="s">
        <v>1532</v>
      </c>
    </row>
    <row r="1056" spans="1:18" ht="15.75" x14ac:dyDescent="0.25">
      <c r="A1056" s="5" t="s">
        <v>1669</v>
      </c>
      <c r="B1056" s="5">
        <v>42140314</v>
      </c>
      <c r="C1056" s="5" t="s">
        <v>1669</v>
      </c>
      <c r="D1056" s="5" t="s">
        <v>608</v>
      </c>
      <c r="E1056" s="5" t="s">
        <v>1533</v>
      </c>
      <c r="F1056" s="5" t="s">
        <v>1534</v>
      </c>
      <c r="G1056" s="5" t="s">
        <v>1710</v>
      </c>
      <c r="H1056" s="5" t="s">
        <v>1711</v>
      </c>
      <c r="I1056" s="16">
        <v>42767</v>
      </c>
      <c r="J1056" s="16">
        <v>42897</v>
      </c>
      <c r="K1056" s="5" t="s">
        <v>1712</v>
      </c>
      <c r="L1056" s="5" t="s">
        <v>1529</v>
      </c>
      <c r="M1056" s="16">
        <v>29470</v>
      </c>
      <c r="N1056" s="5">
        <v>3</v>
      </c>
      <c r="O1056" s="5" t="s">
        <v>1530</v>
      </c>
      <c r="P1056" s="19">
        <f t="shared" ca="1" si="16"/>
        <v>43.2</v>
      </c>
      <c r="Q1056" s="13" t="s">
        <v>1547</v>
      </c>
      <c r="R1056" s="17" t="s">
        <v>1538</v>
      </c>
    </row>
    <row r="1057" spans="1:18" ht="15.75" x14ac:dyDescent="0.25">
      <c r="A1057" s="5" t="s">
        <v>1669</v>
      </c>
      <c r="B1057" s="5">
        <v>1088238196</v>
      </c>
      <c r="C1057" s="5" t="s">
        <v>1669</v>
      </c>
      <c r="D1057" s="5" t="s">
        <v>1461</v>
      </c>
      <c r="E1057" s="5" t="s">
        <v>1533</v>
      </c>
      <c r="F1057" s="5" t="s">
        <v>1534</v>
      </c>
      <c r="G1057" s="5" t="s">
        <v>1660</v>
      </c>
      <c r="H1057" s="5" t="s">
        <v>1703</v>
      </c>
      <c r="I1057" s="16">
        <v>42767</v>
      </c>
      <c r="J1057" s="16">
        <v>42897</v>
      </c>
      <c r="K1057" s="5" t="s">
        <v>1704</v>
      </c>
      <c r="L1057" s="5" t="s">
        <v>1529</v>
      </c>
      <c r="M1057" s="16">
        <v>31513</v>
      </c>
      <c r="N1057" s="5">
        <v>9</v>
      </c>
      <c r="O1057" s="5" t="s">
        <v>1539</v>
      </c>
      <c r="P1057" s="19">
        <f t="shared" ca="1" si="16"/>
        <v>37.602739726027394</v>
      </c>
      <c r="Q1057" s="13" t="s">
        <v>1547</v>
      </c>
      <c r="R1057" s="17" t="s">
        <v>1548</v>
      </c>
    </row>
    <row r="1058" spans="1:18" ht="15.75" x14ac:dyDescent="0.25">
      <c r="A1058" s="5" t="s">
        <v>1669</v>
      </c>
      <c r="B1058" s="5">
        <v>41944334</v>
      </c>
      <c r="C1058" s="5" t="s">
        <v>1669</v>
      </c>
      <c r="D1058" s="5" t="s">
        <v>555</v>
      </c>
      <c r="E1058" s="5" t="s">
        <v>1562</v>
      </c>
      <c r="F1058" s="5" t="s">
        <v>1563</v>
      </c>
      <c r="G1058" s="5" t="s">
        <v>1581</v>
      </c>
      <c r="H1058" s="5" t="s">
        <v>1737</v>
      </c>
      <c r="I1058" s="16">
        <v>42833</v>
      </c>
      <c r="J1058" s="16">
        <v>42952</v>
      </c>
      <c r="K1058" s="5" t="s">
        <v>1709</v>
      </c>
      <c r="L1058" s="5" t="s">
        <v>1587</v>
      </c>
      <c r="M1058" s="16">
        <v>29056</v>
      </c>
      <c r="N1058" s="5">
        <v>3</v>
      </c>
      <c r="O1058" s="5" t="s">
        <v>1530</v>
      </c>
      <c r="P1058" s="19">
        <f t="shared" ca="1" si="16"/>
        <v>44.334246575342469</v>
      </c>
      <c r="Q1058" s="13" t="s">
        <v>1547</v>
      </c>
      <c r="R1058" s="17" t="s">
        <v>1548</v>
      </c>
    </row>
    <row r="1059" spans="1:18" ht="15.75" x14ac:dyDescent="0.25">
      <c r="A1059" s="5" t="s">
        <v>1669</v>
      </c>
      <c r="B1059" s="5">
        <v>42136162</v>
      </c>
      <c r="C1059" s="5" t="s">
        <v>1669</v>
      </c>
      <c r="D1059" s="5" t="s">
        <v>605</v>
      </c>
      <c r="E1059" s="5" t="s">
        <v>1533</v>
      </c>
      <c r="F1059" s="5" t="s">
        <v>1534</v>
      </c>
      <c r="G1059" s="5" t="s">
        <v>1602</v>
      </c>
      <c r="H1059" s="5" t="s">
        <v>1688</v>
      </c>
      <c r="I1059" s="16">
        <v>42769</v>
      </c>
      <c r="J1059" s="16">
        <v>42897</v>
      </c>
      <c r="K1059" s="5" t="s">
        <v>1689</v>
      </c>
      <c r="L1059" s="5" t="s">
        <v>1529</v>
      </c>
      <c r="M1059" s="16">
        <v>29956</v>
      </c>
      <c r="N1059" s="5">
        <v>1</v>
      </c>
      <c r="O1059" s="5" t="s">
        <v>1530</v>
      </c>
      <c r="P1059" s="19">
        <f t="shared" ca="1" si="16"/>
        <v>41.868493150684934</v>
      </c>
      <c r="Q1059" s="13" t="s">
        <v>1547</v>
      </c>
      <c r="R1059" s="17" t="s">
        <v>1548</v>
      </c>
    </row>
    <row r="1060" spans="1:18" ht="15.75" x14ac:dyDescent="0.25">
      <c r="A1060" s="5" t="s">
        <v>1669</v>
      </c>
      <c r="B1060" s="5">
        <v>75147373</v>
      </c>
      <c r="C1060" s="5" t="s">
        <v>1669</v>
      </c>
      <c r="D1060" s="5" t="s">
        <v>975</v>
      </c>
      <c r="E1060" s="5" t="s">
        <v>1562</v>
      </c>
      <c r="F1060" s="5" t="s">
        <v>1563</v>
      </c>
      <c r="G1060" s="5" t="s">
        <v>1526</v>
      </c>
      <c r="H1060" s="5" t="s">
        <v>1686</v>
      </c>
      <c r="I1060" s="16">
        <v>42767</v>
      </c>
      <c r="J1060" s="16">
        <v>42897</v>
      </c>
      <c r="K1060" s="5" t="s">
        <v>1687</v>
      </c>
      <c r="L1060" s="5" t="s">
        <v>1567</v>
      </c>
      <c r="M1060" s="16">
        <v>28981</v>
      </c>
      <c r="N1060" s="5">
        <v>11</v>
      </c>
      <c r="O1060" s="5" t="s">
        <v>1539</v>
      </c>
      <c r="P1060" s="19">
        <f t="shared" ca="1" si="16"/>
        <v>44.539726027397258</v>
      </c>
      <c r="Q1060" s="13" t="s">
        <v>1547</v>
      </c>
      <c r="R1060" s="17" t="s">
        <v>1532</v>
      </c>
    </row>
    <row r="1061" spans="1:18" ht="15.75" x14ac:dyDescent="0.25">
      <c r="A1061" s="5" t="s">
        <v>1669</v>
      </c>
      <c r="B1061" s="5">
        <v>10116672</v>
      </c>
      <c r="C1061" s="5" t="s">
        <v>1669</v>
      </c>
      <c r="D1061" s="5" t="s">
        <v>120</v>
      </c>
      <c r="E1061" s="5" t="s">
        <v>1562</v>
      </c>
      <c r="F1061" s="5" t="s">
        <v>1563</v>
      </c>
      <c r="G1061" s="5" t="s">
        <v>1660</v>
      </c>
      <c r="H1061" s="5" t="s">
        <v>1703</v>
      </c>
      <c r="I1061" s="16">
        <v>42767</v>
      </c>
      <c r="J1061" s="16">
        <v>42897</v>
      </c>
      <c r="K1061" s="5" t="s">
        <v>1704</v>
      </c>
      <c r="L1061" s="5" t="s">
        <v>1567</v>
      </c>
      <c r="M1061" s="16">
        <v>23719</v>
      </c>
      <c r="N1061" s="5">
        <v>13</v>
      </c>
      <c r="O1061" s="5" t="s">
        <v>1539</v>
      </c>
      <c r="P1061" s="19">
        <f t="shared" ca="1" si="16"/>
        <v>58.956164383561642</v>
      </c>
      <c r="Q1061" s="13" t="s">
        <v>1547</v>
      </c>
      <c r="R1061" s="17" t="s">
        <v>1548</v>
      </c>
    </row>
    <row r="1062" spans="1:18" ht="15.75" x14ac:dyDescent="0.25">
      <c r="A1062" s="5" t="s">
        <v>1669</v>
      </c>
      <c r="B1062" s="5">
        <v>34549777</v>
      </c>
      <c r="C1062" s="5" t="s">
        <v>1669</v>
      </c>
      <c r="D1062" s="5" t="s">
        <v>455</v>
      </c>
      <c r="E1062" s="5" t="s">
        <v>1533</v>
      </c>
      <c r="F1062" s="5" t="s">
        <v>1534</v>
      </c>
      <c r="G1062" s="5" t="s">
        <v>1526</v>
      </c>
      <c r="H1062" s="5" t="s">
        <v>1686</v>
      </c>
      <c r="I1062" s="16">
        <v>42767</v>
      </c>
      <c r="J1062" s="16">
        <v>42897</v>
      </c>
      <c r="K1062" s="5" t="s">
        <v>1687</v>
      </c>
      <c r="L1062" s="5" t="s">
        <v>1529</v>
      </c>
      <c r="M1062" s="16">
        <v>24517</v>
      </c>
      <c r="N1062" s="5">
        <v>10</v>
      </c>
      <c r="O1062" s="5" t="s">
        <v>1530</v>
      </c>
      <c r="P1062" s="19">
        <f t="shared" ca="1" si="16"/>
        <v>56.769863013698632</v>
      </c>
      <c r="Q1062" s="13" t="s">
        <v>1547</v>
      </c>
      <c r="R1062" s="17" t="s">
        <v>1532</v>
      </c>
    </row>
    <row r="1063" spans="1:18" ht="15.75" x14ac:dyDescent="0.25">
      <c r="A1063" s="5" t="s">
        <v>1669</v>
      </c>
      <c r="B1063" s="5">
        <v>10254940</v>
      </c>
      <c r="C1063" s="5" t="s">
        <v>1669</v>
      </c>
      <c r="D1063" s="5" t="s">
        <v>151</v>
      </c>
      <c r="E1063" s="5" t="s">
        <v>1562</v>
      </c>
      <c r="F1063" s="5" t="s">
        <v>1563</v>
      </c>
      <c r="G1063" s="5" t="s">
        <v>1577</v>
      </c>
      <c r="H1063" s="5" t="s">
        <v>1681</v>
      </c>
      <c r="I1063" s="16">
        <v>42767</v>
      </c>
      <c r="J1063" s="16">
        <v>42897</v>
      </c>
      <c r="K1063" s="5" t="s">
        <v>1682</v>
      </c>
      <c r="L1063" s="5" t="s">
        <v>1587</v>
      </c>
      <c r="M1063" s="16">
        <v>22673</v>
      </c>
      <c r="N1063" s="5">
        <v>7</v>
      </c>
      <c r="O1063" s="5" t="s">
        <v>1539</v>
      </c>
      <c r="P1063" s="19">
        <f t="shared" ca="1" si="16"/>
        <v>61.821917808219176</v>
      </c>
      <c r="Q1063" s="13" t="s">
        <v>1547</v>
      </c>
      <c r="R1063" s="17" t="s">
        <v>1532</v>
      </c>
    </row>
    <row r="1064" spans="1:18" ht="15.75" x14ac:dyDescent="0.25">
      <c r="A1064" s="5" t="s">
        <v>1669</v>
      </c>
      <c r="B1064" s="5">
        <v>10082977</v>
      </c>
      <c r="C1064" s="5" t="s">
        <v>1669</v>
      </c>
      <c r="D1064" s="5" t="s">
        <v>110</v>
      </c>
      <c r="E1064" s="5" t="s">
        <v>1541</v>
      </c>
      <c r="F1064" s="5" t="s">
        <v>1542</v>
      </c>
      <c r="G1064" s="5" t="s">
        <v>1660</v>
      </c>
      <c r="H1064" s="5" t="s">
        <v>1703</v>
      </c>
      <c r="I1064" s="16">
        <v>41295</v>
      </c>
      <c r="J1064" s="16">
        <v>41340</v>
      </c>
      <c r="K1064" s="5" t="s">
        <v>1704</v>
      </c>
      <c r="L1064" s="5" t="s">
        <v>1546</v>
      </c>
      <c r="M1064" s="16">
        <v>36547</v>
      </c>
      <c r="N1064" s="5">
        <v>9</v>
      </c>
      <c r="O1064" s="5" t="s">
        <v>1539</v>
      </c>
      <c r="P1064" s="19">
        <f t="shared" ca="1" si="16"/>
        <v>23.81095890410959</v>
      </c>
      <c r="Q1064" s="13" t="s">
        <v>1547</v>
      </c>
      <c r="R1064" s="17" t="s">
        <v>1532</v>
      </c>
    </row>
    <row r="1065" spans="1:18" ht="15.75" x14ac:dyDescent="0.25">
      <c r="A1065" s="5" t="s">
        <v>1669</v>
      </c>
      <c r="B1065" s="5">
        <v>42069180</v>
      </c>
      <c r="C1065" s="5" t="s">
        <v>1669</v>
      </c>
      <c r="D1065" s="5" t="s">
        <v>572</v>
      </c>
      <c r="E1065" s="5" t="s">
        <v>1541</v>
      </c>
      <c r="F1065" s="5" t="s">
        <v>1534</v>
      </c>
      <c r="G1065" s="5" t="s">
        <v>1710</v>
      </c>
      <c r="H1065" s="5" t="s">
        <v>1711</v>
      </c>
      <c r="I1065" s="16">
        <v>42572</v>
      </c>
      <c r="J1065" s="16">
        <v>42617</v>
      </c>
      <c r="K1065" s="5" t="s">
        <v>1712</v>
      </c>
      <c r="L1065" s="5" t="s">
        <v>1546</v>
      </c>
      <c r="M1065" s="16">
        <v>23291</v>
      </c>
      <c r="N1065" s="5">
        <v>17</v>
      </c>
      <c r="O1065" s="5" t="s">
        <v>1530</v>
      </c>
      <c r="P1065" s="19">
        <f t="shared" ca="1" si="16"/>
        <v>60.128767123287673</v>
      </c>
      <c r="Q1065" s="13" t="s">
        <v>1547</v>
      </c>
      <c r="R1065" s="17" t="s">
        <v>1538</v>
      </c>
    </row>
    <row r="1066" spans="1:18" ht="15.75" x14ac:dyDescent="0.25">
      <c r="A1066" s="5" t="s">
        <v>1669</v>
      </c>
      <c r="B1066" s="5">
        <v>4520846</v>
      </c>
      <c r="C1066" s="5" t="s">
        <v>1669</v>
      </c>
      <c r="D1066" s="5" t="s">
        <v>31</v>
      </c>
      <c r="E1066" s="5" t="s">
        <v>1533</v>
      </c>
      <c r="F1066" s="5" t="s">
        <v>1534</v>
      </c>
      <c r="G1066" s="5" t="s">
        <v>1660</v>
      </c>
      <c r="H1066" s="5" t="s">
        <v>1703</v>
      </c>
      <c r="I1066" s="16">
        <v>42767</v>
      </c>
      <c r="J1066" s="16">
        <v>42897</v>
      </c>
      <c r="K1066" s="5" t="s">
        <v>1704</v>
      </c>
      <c r="L1066" s="5" t="s">
        <v>1529</v>
      </c>
      <c r="M1066" s="16">
        <v>31150</v>
      </c>
      <c r="N1066" s="5">
        <v>10</v>
      </c>
      <c r="O1066" s="5" t="s">
        <v>1539</v>
      </c>
      <c r="P1066" s="19">
        <f t="shared" ca="1" si="16"/>
        <v>38.597260273972601</v>
      </c>
      <c r="Q1066" s="13" t="s">
        <v>1547</v>
      </c>
      <c r="R1066" s="17" t="s">
        <v>1548</v>
      </c>
    </row>
    <row r="1067" spans="1:18" ht="15.75" x14ac:dyDescent="0.25">
      <c r="A1067" s="5" t="s">
        <v>1669</v>
      </c>
      <c r="B1067" s="5">
        <v>41928440</v>
      </c>
      <c r="C1067" s="5" t="s">
        <v>1669</v>
      </c>
      <c r="D1067" s="5" t="s">
        <v>551</v>
      </c>
      <c r="E1067" s="5" t="s">
        <v>1541</v>
      </c>
      <c r="F1067" s="5" t="s">
        <v>1534</v>
      </c>
      <c r="G1067" s="5" t="s">
        <v>1556</v>
      </c>
      <c r="H1067" s="5" t="s">
        <v>1696</v>
      </c>
      <c r="I1067" s="16">
        <v>42767</v>
      </c>
      <c r="J1067" s="16">
        <v>42897</v>
      </c>
      <c r="K1067" s="5" t="s">
        <v>1697</v>
      </c>
      <c r="L1067" s="5" t="s">
        <v>1546</v>
      </c>
      <c r="M1067" s="16">
        <v>26917</v>
      </c>
      <c r="N1067" s="5">
        <v>25</v>
      </c>
      <c r="O1067" s="5" t="s">
        <v>1530</v>
      </c>
      <c r="P1067" s="19">
        <f t="shared" ca="1" si="16"/>
        <v>50.194520547945203</v>
      </c>
      <c r="Q1067" s="13" t="s">
        <v>1547</v>
      </c>
      <c r="R1067" s="17" t="s">
        <v>1532</v>
      </c>
    </row>
    <row r="1068" spans="1:18" ht="15.75" x14ac:dyDescent="0.25">
      <c r="A1068" s="5" t="s">
        <v>1669</v>
      </c>
      <c r="B1068" s="5">
        <v>93359662</v>
      </c>
      <c r="C1068" s="5" t="s">
        <v>1669</v>
      </c>
      <c r="D1068" s="5" t="s">
        <v>1294</v>
      </c>
      <c r="E1068" s="5" t="s">
        <v>1541</v>
      </c>
      <c r="F1068" s="5" t="s">
        <v>1534</v>
      </c>
      <c r="G1068" s="5" t="s">
        <v>1683</v>
      </c>
      <c r="H1068" s="5" t="s">
        <v>1684</v>
      </c>
      <c r="I1068" s="16">
        <v>42767</v>
      </c>
      <c r="J1068" s="16">
        <v>42897</v>
      </c>
      <c r="K1068" s="5" t="s">
        <v>1685</v>
      </c>
      <c r="L1068" s="5" t="s">
        <v>1546</v>
      </c>
      <c r="M1068" s="16">
        <v>23708</v>
      </c>
      <c r="N1068" s="5">
        <v>6</v>
      </c>
      <c r="O1068" s="5" t="s">
        <v>1539</v>
      </c>
      <c r="P1068" s="19">
        <f t="shared" ca="1" si="16"/>
        <v>58.986301369863014</v>
      </c>
      <c r="Q1068" s="13" t="s">
        <v>1547</v>
      </c>
      <c r="R1068" s="17" t="s">
        <v>1532</v>
      </c>
    </row>
    <row r="1069" spans="1:18" ht="15.75" x14ac:dyDescent="0.25">
      <c r="A1069" s="5" t="s">
        <v>1669</v>
      </c>
      <c r="B1069" s="5">
        <v>1114209621</v>
      </c>
      <c r="C1069" s="5" t="s">
        <v>1669</v>
      </c>
      <c r="D1069" s="5" t="s">
        <v>1495</v>
      </c>
      <c r="E1069" s="5" t="s">
        <v>1524</v>
      </c>
      <c r="F1069" s="5" t="s">
        <v>1534</v>
      </c>
      <c r="G1069" s="5" t="s">
        <v>1577</v>
      </c>
      <c r="H1069" s="5" t="s">
        <v>1681</v>
      </c>
      <c r="I1069" s="16">
        <v>42767</v>
      </c>
      <c r="J1069" s="16">
        <v>42897</v>
      </c>
      <c r="K1069" s="5" t="s">
        <v>1682</v>
      </c>
      <c r="L1069" s="5" t="s">
        <v>1529</v>
      </c>
      <c r="M1069" s="16">
        <v>32661</v>
      </c>
      <c r="N1069" s="5">
        <v>7</v>
      </c>
      <c r="O1069" s="5" t="s">
        <v>1530</v>
      </c>
      <c r="P1069" s="19">
        <f t="shared" ca="1" si="16"/>
        <v>34.457534246575342</v>
      </c>
      <c r="Q1069" s="13" t="s">
        <v>1547</v>
      </c>
      <c r="R1069" s="17" t="s">
        <v>1538</v>
      </c>
    </row>
    <row r="1070" spans="1:18" ht="15.75" x14ac:dyDescent="0.25">
      <c r="A1070" s="5" t="s">
        <v>1669</v>
      </c>
      <c r="B1070" s="5">
        <v>79050516</v>
      </c>
      <c r="C1070" s="5" t="s">
        <v>1669</v>
      </c>
      <c r="D1070" s="5" t="s">
        <v>1031</v>
      </c>
      <c r="E1070" s="5" t="s">
        <v>1533</v>
      </c>
      <c r="F1070" s="5" t="s">
        <v>1534</v>
      </c>
      <c r="G1070" s="5" t="s">
        <v>1694</v>
      </c>
      <c r="H1070" s="5" t="s">
        <v>1695</v>
      </c>
      <c r="I1070" s="16">
        <v>42767</v>
      </c>
      <c r="J1070" s="16">
        <v>42897</v>
      </c>
      <c r="K1070" s="5" t="s">
        <v>1693</v>
      </c>
      <c r="L1070" s="5" t="s">
        <v>1529</v>
      </c>
      <c r="M1070" s="16">
        <v>24726</v>
      </c>
      <c r="N1070" s="5">
        <v>21</v>
      </c>
      <c r="O1070" s="5" t="s">
        <v>1539</v>
      </c>
      <c r="P1070" s="19">
        <f t="shared" ca="1" si="16"/>
        <v>56.197260273972603</v>
      </c>
      <c r="Q1070" s="13" t="s">
        <v>1547</v>
      </c>
      <c r="R1070" s="17" t="s">
        <v>1548</v>
      </c>
    </row>
    <row r="1071" spans="1:18" ht="15.75" x14ac:dyDescent="0.25">
      <c r="A1071" s="5" t="s">
        <v>1669</v>
      </c>
      <c r="B1071" s="5">
        <v>42144371</v>
      </c>
      <c r="C1071" s="5" t="s">
        <v>1669</v>
      </c>
      <c r="D1071" s="5" t="s">
        <v>614</v>
      </c>
      <c r="E1071" s="5" t="s">
        <v>1533</v>
      </c>
      <c r="F1071" s="5" t="s">
        <v>1534</v>
      </c>
      <c r="G1071" s="5" t="s">
        <v>1564</v>
      </c>
      <c r="H1071" s="5" t="s">
        <v>1727</v>
      </c>
      <c r="I1071" s="16">
        <v>42767</v>
      </c>
      <c r="J1071" s="16">
        <v>42897</v>
      </c>
      <c r="K1071" s="5" t="s">
        <v>1728</v>
      </c>
      <c r="L1071" s="5" t="s">
        <v>1529</v>
      </c>
      <c r="M1071" s="16">
        <v>29625</v>
      </c>
      <c r="N1071" s="5">
        <v>2</v>
      </c>
      <c r="O1071" s="5" t="s">
        <v>1530</v>
      </c>
      <c r="P1071" s="19">
        <f t="shared" ca="1" si="16"/>
        <v>42.775342465753425</v>
      </c>
      <c r="Q1071" s="13" t="s">
        <v>1547</v>
      </c>
      <c r="R1071" s="17" t="s">
        <v>1532</v>
      </c>
    </row>
    <row r="1072" spans="1:18" ht="15.75" x14ac:dyDescent="0.25">
      <c r="A1072" s="5" t="s">
        <v>1669</v>
      </c>
      <c r="B1072" s="5">
        <v>42150488</v>
      </c>
      <c r="C1072" s="5" t="s">
        <v>1669</v>
      </c>
      <c r="D1072" s="5" t="s">
        <v>621</v>
      </c>
      <c r="E1072" s="5" t="s">
        <v>1541</v>
      </c>
      <c r="F1072" s="5" t="s">
        <v>1534</v>
      </c>
      <c r="G1072" s="5" t="s">
        <v>1624</v>
      </c>
      <c r="H1072" s="5" t="s">
        <v>1743</v>
      </c>
      <c r="I1072" s="16">
        <v>42767</v>
      </c>
      <c r="J1072" s="16">
        <v>43084</v>
      </c>
      <c r="K1072" s="5" t="s">
        <v>1744</v>
      </c>
      <c r="L1072" s="5" t="s">
        <v>1546</v>
      </c>
      <c r="M1072" s="16">
        <v>30293</v>
      </c>
      <c r="N1072" s="5">
        <v>2</v>
      </c>
      <c r="O1072" s="5" t="s">
        <v>1530</v>
      </c>
      <c r="P1072" s="19">
        <f t="shared" ca="1" si="16"/>
        <v>40.945205479452056</v>
      </c>
      <c r="Q1072" s="13" t="s">
        <v>1547</v>
      </c>
      <c r="R1072" s="17" t="s">
        <v>1532</v>
      </c>
    </row>
    <row r="1073" spans="1:18" ht="15.75" x14ac:dyDescent="0.25">
      <c r="A1073" s="5" t="s">
        <v>1669</v>
      </c>
      <c r="B1073" s="5">
        <v>24335646</v>
      </c>
      <c r="C1073" s="5" t="s">
        <v>1669</v>
      </c>
      <c r="D1073" s="5" t="s">
        <v>332</v>
      </c>
      <c r="E1073" s="5" t="s">
        <v>1562</v>
      </c>
      <c r="F1073" s="5" t="s">
        <v>1563</v>
      </c>
      <c r="G1073" s="5" t="s">
        <v>1600</v>
      </c>
      <c r="H1073" s="5" t="s">
        <v>1736</v>
      </c>
      <c r="I1073" s="16">
        <v>42812</v>
      </c>
      <c r="J1073" s="16">
        <v>42917</v>
      </c>
      <c r="K1073" s="5" t="s">
        <v>1709</v>
      </c>
      <c r="L1073" s="5" t="s">
        <v>1587</v>
      </c>
      <c r="M1073" s="16">
        <v>30740</v>
      </c>
      <c r="N1073" s="5">
        <v>14</v>
      </c>
      <c r="O1073" s="5" t="s">
        <v>1530</v>
      </c>
      <c r="P1073" s="19">
        <f t="shared" ca="1" si="16"/>
        <v>39.720547945205482</v>
      </c>
      <c r="Q1073" s="13" t="s">
        <v>1547</v>
      </c>
      <c r="R1073" s="17" t="s">
        <v>1532</v>
      </c>
    </row>
    <row r="1074" spans="1:18" ht="15.75" x14ac:dyDescent="0.25">
      <c r="A1074" s="5" t="s">
        <v>1669</v>
      </c>
      <c r="B1074" s="5">
        <v>10259056</v>
      </c>
      <c r="C1074" s="5" t="s">
        <v>1669</v>
      </c>
      <c r="D1074" s="5" t="s">
        <v>153</v>
      </c>
      <c r="E1074" s="5" t="s">
        <v>1533</v>
      </c>
      <c r="F1074" s="5" t="s">
        <v>1534</v>
      </c>
      <c r="G1074" s="5" t="s">
        <v>1698</v>
      </c>
      <c r="H1074" s="5" t="s">
        <v>1699</v>
      </c>
      <c r="I1074" s="16">
        <v>42767</v>
      </c>
      <c r="J1074" s="16">
        <v>42897</v>
      </c>
      <c r="K1074" s="5" t="s">
        <v>1700</v>
      </c>
      <c r="L1074" s="5" t="s">
        <v>1529</v>
      </c>
      <c r="M1074" s="16">
        <v>23015</v>
      </c>
      <c r="N1074" s="5">
        <v>3</v>
      </c>
      <c r="O1074" s="5" t="s">
        <v>1539</v>
      </c>
      <c r="P1074" s="19">
        <f t="shared" ca="1" si="16"/>
        <v>60.884931506849313</v>
      </c>
      <c r="Q1074" s="13" t="s">
        <v>1547</v>
      </c>
      <c r="R1074" s="17" t="s">
        <v>1548</v>
      </c>
    </row>
    <row r="1075" spans="1:18" ht="15.75" x14ac:dyDescent="0.25">
      <c r="A1075" s="5" t="s">
        <v>1669</v>
      </c>
      <c r="B1075" s="5">
        <v>10124713</v>
      </c>
      <c r="C1075" s="5" t="s">
        <v>1669</v>
      </c>
      <c r="D1075" s="5" t="s">
        <v>127</v>
      </c>
      <c r="E1075" s="5" t="s">
        <v>1541</v>
      </c>
      <c r="F1075" s="5" t="s">
        <v>1542</v>
      </c>
      <c r="G1075" s="5" t="s">
        <v>1698</v>
      </c>
      <c r="H1075" s="5" t="s">
        <v>1699</v>
      </c>
      <c r="I1075" s="16">
        <v>42767</v>
      </c>
      <c r="J1075" s="16">
        <v>43086</v>
      </c>
      <c r="K1075" s="5" t="s">
        <v>1700</v>
      </c>
      <c r="L1075" s="5" t="s">
        <v>1546</v>
      </c>
      <c r="M1075" s="16">
        <v>24569</v>
      </c>
      <c r="N1075" s="5">
        <v>16</v>
      </c>
      <c r="O1075" s="5" t="s">
        <v>1539</v>
      </c>
      <c r="P1075" s="19">
        <f t="shared" ca="1" si="16"/>
        <v>56.627397260273973</v>
      </c>
      <c r="Q1075" s="13" t="s">
        <v>1547</v>
      </c>
      <c r="R1075" s="17" t="s">
        <v>1548</v>
      </c>
    </row>
    <row r="1076" spans="1:18" ht="15.75" x14ac:dyDescent="0.25">
      <c r="A1076" s="5" t="s">
        <v>1669</v>
      </c>
      <c r="B1076" s="5">
        <v>10029202</v>
      </c>
      <c r="C1076" s="5" t="s">
        <v>1669</v>
      </c>
      <c r="D1076" s="5" t="s">
        <v>105</v>
      </c>
      <c r="E1076" s="5" t="s">
        <v>1533</v>
      </c>
      <c r="F1076" s="5" t="s">
        <v>1534</v>
      </c>
      <c r="G1076" s="5" t="s">
        <v>1526</v>
      </c>
      <c r="H1076" s="5" t="s">
        <v>1686</v>
      </c>
      <c r="I1076" s="16">
        <v>42767</v>
      </c>
      <c r="J1076" s="16">
        <v>42897</v>
      </c>
      <c r="K1076" s="5" t="s">
        <v>1687</v>
      </c>
      <c r="L1076" s="5" t="s">
        <v>1529</v>
      </c>
      <c r="M1076" s="16">
        <v>27879</v>
      </c>
      <c r="N1076" s="5">
        <v>15</v>
      </c>
      <c r="O1076" s="5" t="s">
        <v>1539</v>
      </c>
      <c r="P1076" s="19">
        <f t="shared" ca="1" si="16"/>
        <v>47.558904109589044</v>
      </c>
      <c r="Q1076" s="13" t="s">
        <v>1547</v>
      </c>
      <c r="R1076" s="17" t="s">
        <v>1532</v>
      </c>
    </row>
    <row r="1077" spans="1:18" ht="15.75" x14ac:dyDescent="0.25">
      <c r="A1077" s="5" t="s">
        <v>1669</v>
      </c>
      <c r="B1077" s="5">
        <v>171761</v>
      </c>
      <c r="C1077" s="5" t="s">
        <v>1669</v>
      </c>
      <c r="D1077" s="5" t="s">
        <v>8</v>
      </c>
      <c r="E1077" s="5" t="s">
        <v>1541</v>
      </c>
      <c r="F1077" s="5" t="s">
        <v>1542</v>
      </c>
      <c r="G1077" s="5" t="s">
        <v>1526</v>
      </c>
      <c r="H1077" s="5" t="s">
        <v>1686</v>
      </c>
      <c r="I1077" s="16">
        <v>40931</v>
      </c>
      <c r="J1077" s="16">
        <v>43119</v>
      </c>
      <c r="K1077" s="5" t="s">
        <v>1687</v>
      </c>
      <c r="L1077" s="5" t="s">
        <v>1546</v>
      </c>
      <c r="M1077" s="16">
        <v>37109</v>
      </c>
      <c r="N1077" s="5">
        <v>5</v>
      </c>
      <c r="O1077" s="5" t="s">
        <v>1530</v>
      </c>
      <c r="P1077" s="19">
        <f t="shared" ca="1" si="16"/>
        <v>22.271232876712329</v>
      </c>
      <c r="Q1077" s="13" t="s">
        <v>1547</v>
      </c>
      <c r="R1077" s="17" t="s">
        <v>1548</v>
      </c>
    </row>
    <row r="1078" spans="1:18" ht="15.75" x14ac:dyDescent="0.25">
      <c r="A1078" s="5" t="s">
        <v>1669</v>
      </c>
      <c r="B1078" s="5">
        <v>87710875</v>
      </c>
      <c r="C1078" s="5" t="s">
        <v>1669</v>
      </c>
      <c r="D1078" s="5" t="s">
        <v>1270</v>
      </c>
      <c r="E1078" s="5" t="s">
        <v>1562</v>
      </c>
      <c r="F1078" s="5" t="s">
        <v>1563</v>
      </c>
      <c r="G1078" s="5" t="s">
        <v>1613</v>
      </c>
      <c r="H1078" s="5" t="s">
        <v>1705</v>
      </c>
      <c r="I1078" s="16">
        <v>42767</v>
      </c>
      <c r="J1078" s="16">
        <v>42897</v>
      </c>
      <c r="K1078" s="5" t="s">
        <v>1706</v>
      </c>
      <c r="L1078" s="5" t="s">
        <v>1567</v>
      </c>
      <c r="M1078" s="16">
        <v>25719</v>
      </c>
      <c r="N1078" s="5">
        <v>6</v>
      </c>
      <c r="O1078" s="5" t="s">
        <v>1539</v>
      </c>
      <c r="P1078" s="19">
        <f t="shared" ca="1" si="16"/>
        <v>53.476712328767121</v>
      </c>
      <c r="Q1078" s="13" t="s">
        <v>1547</v>
      </c>
      <c r="R1078" s="17" t="s">
        <v>1532</v>
      </c>
    </row>
    <row r="1079" spans="1:18" ht="15.75" x14ac:dyDescent="0.25">
      <c r="A1079" s="5" t="s">
        <v>1669</v>
      </c>
      <c r="B1079" s="5">
        <v>18522872</v>
      </c>
      <c r="C1079" s="5" t="s">
        <v>1669</v>
      </c>
      <c r="D1079" s="5" t="s">
        <v>247</v>
      </c>
      <c r="E1079" s="5" t="s">
        <v>1533</v>
      </c>
      <c r="F1079" s="5" t="s">
        <v>1534</v>
      </c>
      <c r="G1079" s="5" t="s">
        <v>1618</v>
      </c>
      <c r="H1079" s="5" t="s">
        <v>1692</v>
      </c>
      <c r="I1079" s="16">
        <v>42767</v>
      </c>
      <c r="J1079" s="16">
        <v>42897</v>
      </c>
      <c r="K1079" s="5" t="s">
        <v>1693</v>
      </c>
      <c r="L1079" s="5" t="s">
        <v>1529</v>
      </c>
      <c r="M1079" s="16">
        <v>31017</v>
      </c>
      <c r="N1079" s="5">
        <v>9</v>
      </c>
      <c r="O1079" s="5" t="s">
        <v>1539</v>
      </c>
      <c r="P1079" s="19">
        <f t="shared" ca="1" si="16"/>
        <v>38.961643835616435</v>
      </c>
      <c r="Q1079" s="13" t="s">
        <v>1547</v>
      </c>
      <c r="R1079" s="17" t="s">
        <v>1548</v>
      </c>
    </row>
    <row r="1080" spans="1:18" ht="15.75" x14ac:dyDescent="0.25">
      <c r="A1080" s="5" t="s">
        <v>1669</v>
      </c>
      <c r="B1080" s="5">
        <v>30290665</v>
      </c>
      <c r="C1080" s="5" t="s">
        <v>1669</v>
      </c>
      <c r="D1080" s="5" t="s">
        <v>385</v>
      </c>
      <c r="E1080" s="5" t="s">
        <v>1541</v>
      </c>
      <c r="F1080" s="5" t="s">
        <v>1542</v>
      </c>
      <c r="G1080" s="5" t="s">
        <v>1526</v>
      </c>
      <c r="H1080" s="5" t="s">
        <v>1686</v>
      </c>
      <c r="I1080" s="16">
        <v>40931</v>
      </c>
      <c r="J1080" s="16">
        <v>43119</v>
      </c>
      <c r="K1080" s="5" t="s">
        <v>1687</v>
      </c>
      <c r="L1080" s="5" t="s">
        <v>1546</v>
      </c>
      <c r="M1080" s="16">
        <v>23478</v>
      </c>
      <c r="N1080" s="5">
        <v>8</v>
      </c>
      <c r="O1080" s="5" t="s">
        <v>1530</v>
      </c>
      <c r="P1080" s="19">
        <f t="shared" ca="1" si="16"/>
        <v>59.61643835616438</v>
      </c>
      <c r="Q1080" s="13" t="s">
        <v>1547</v>
      </c>
      <c r="R1080" s="17" t="s">
        <v>1548</v>
      </c>
    </row>
    <row r="1081" spans="1:18" ht="15.75" x14ac:dyDescent="0.25">
      <c r="A1081" s="5" t="s">
        <v>1669</v>
      </c>
      <c r="B1081" s="5">
        <v>10140487</v>
      </c>
      <c r="C1081" s="5" t="s">
        <v>1669</v>
      </c>
      <c r="D1081" s="5" t="s">
        <v>144</v>
      </c>
      <c r="E1081" s="5" t="s">
        <v>1562</v>
      </c>
      <c r="F1081" s="5" t="s">
        <v>1563</v>
      </c>
      <c r="G1081" s="5" t="s">
        <v>1591</v>
      </c>
      <c r="H1081" s="5" t="s">
        <v>1725</v>
      </c>
      <c r="I1081" s="16">
        <v>42767</v>
      </c>
      <c r="J1081" s="16">
        <v>42897</v>
      </c>
      <c r="K1081" s="5" t="s">
        <v>1724</v>
      </c>
      <c r="L1081" s="5" t="s">
        <v>1587</v>
      </c>
      <c r="M1081" s="16">
        <v>26048</v>
      </c>
      <c r="N1081" s="5">
        <v>16</v>
      </c>
      <c r="O1081" s="5" t="s">
        <v>1539</v>
      </c>
      <c r="P1081" s="19">
        <f t="shared" ca="1" si="16"/>
        <v>52.575342465753423</v>
      </c>
      <c r="Q1081" s="13" t="s">
        <v>1547</v>
      </c>
      <c r="R1081" s="17" t="s">
        <v>1548</v>
      </c>
    </row>
    <row r="1082" spans="1:18" ht="15.75" x14ac:dyDescent="0.25">
      <c r="A1082" s="5" t="s">
        <v>1669</v>
      </c>
      <c r="B1082" s="5">
        <v>79949906</v>
      </c>
      <c r="C1082" s="5" t="s">
        <v>1669</v>
      </c>
      <c r="D1082" s="5" t="s">
        <v>1175</v>
      </c>
      <c r="E1082" s="5" t="s">
        <v>1562</v>
      </c>
      <c r="F1082" s="5" t="s">
        <v>1563</v>
      </c>
      <c r="G1082" s="5" t="s">
        <v>1597</v>
      </c>
      <c r="H1082" s="5" t="s">
        <v>1690</v>
      </c>
      <c r="I1082" s="16">
        <v>42767</v>
      </c>
      <c r="J1082" s="16">
        <v>42897</v>
      </c>
      <c r="K1082" s="5" t="s">
        <v>1691</v>
      </c>
      <c r="L1082" s="5" t="s">
        <v>1567</v>
      </c>
      <c r="M1082" s="16">
        <v>28865</v>
      </c>
      <c r="N1082" s="5">
        <v>6</v>
      </c>
      <c r="O1082" s="5" t="s">
        <v>1539</v>
      </c>
      <c r="P1082" s="19">
        <f t="shared" ca="1" si="16"/>
        <v>44.857534246575341</v>
      </c>
      <c r="Q1082" s="13" t="s">
        <v>1547</v>
      </c>
      <c r="R1082" s="17" t="s">
        <v>1532</v>
      </c>
    </row>
    <row r="1083" spans="1:18" ht="15.75" x14ac:dyDescent="0.25">
      <c r="A1083" s="5" t="s">
        <v>1669</v>
      </c>
      <c r="B1083" s="5">
        <v>31711554</v>
      </c>
      <c r="C1083" s="5" t="s">
        <v>1669</v>
      </c>
      <c r="D1083" s="5" t="s">
        <v>427</v>
      </c>
      <c r="E1083" s="5" t="s">
        <v>1541</v>
      </c>
      <c r="F1083" s="5" t="s">
        <v>1534</v>
      </c>
      <c r="G1083" s="5" t="s">
        <v>1556</v>
      </c>
      <c r="H1083" s="5" t="s">
        <v>1696</v>
      </c>
      <c r="I1083" s="16">
        <v>42767</v>
      </c>
      <c r="J1083" s="16">
        <v>42897</v>
      </c>
      <c r="K1083" s="5" t="s">
        <v>1697</v>
      </c>
      <c r="L1083" s="5" t="s">
        <v>1546</v>
      </c>
      <c r="M1083" s="16">
        <v>30325</v>
      </c>
      <c r="N1083" s="5">
        <v>5</v>
      </c>
      <c r="O1083" s="5" t="s">
        <v>1530</v>
      </c>
      <c r="P1083" s="19">
        <f t="shared" ca="1" si="16"/>
        <v>40.857534246575341</v>
      </c>
      <c r="Q1083" s="13" t="s">
        <v>1547</v>
      </c>
      <c r="R1083" s="17" t="s">
        <v>1532</v>
      </c>
    </row>
    <row r="1084" spans="1:18" ht="15.75" x14ac:dyDescent="0.25">
      <c r="A1084" s="5" t="s">
        <v>1669</v>
      </c>
      <c r="B1084" s="5">
        <v>1088278101</v>
      </c>
      <c r="C1084" s="5" t="s">
        <v>1669</v>
      </c>
      <c r="D1084" s="5" t="s">
        <v>1477</v>
      </c>
      <c r="E1084" s="5" t="s">
        <v>1533</v>
      </c>
      <c r="F1084" s="5" t="s">
        <v>1534</v>
      </c>
      <c r="G1084" s="5" t="s">
        <v>1648</v>
      </c>
      <c r="H1084" s="5" t="s">
        <v>1729</v>
      </c>
      <c r="I1084" s="16">
        <v>42849</v>
      </c>
      <c r="J1084" s="16">
        <v>42888</v>
      </c>
      <c r="K1084" s="5" t="s">
        <v>1730</v>
      </c>
      <c r="L1084" s="5" t="s">
        <v>1529</v>
      </c>
      <c r="M1084" s="16">
        <v>32983</v>
      </c>
      <c r="N1084" s="5">
        <v>9</v>
      </c>
      <c r="O1084" s="5" t="s">
        <v>1530</v>
      </c>
      <c r="P1084" s="19">
        <f t="shared" ca="1" si="16"/>
        <v>33.575342465753423</v>
      </c>
      <c r="Q1084" s="13" t="s">
        <v>1547</v>
      </c>
      <c r="R1084" s="17" t="s">
        <v>1532</v>
      </c>
    </row>
    <row r="1085" spans="1:18" ht="15.75" x14ac:dyDescent="0.25">
      <c r="A1085" s="5" t="s">
        <v>1669</v>
      </c>
      <c r="B1085" s="5">
        <v>15928970</v>
      </c>
      <c r="C1085" s="5" t="s">
        <v>1669</v>
      </c>
      <c r="D1085" s="5" t="s">
        <v>212</v>
      </c>
      <c r="E1085" s="5" t="s">
        <v>1562</v>
      </c>
      <c r="F1085" s="5" t="s">
        <v>1563</v>
      </c>
      <c r="G1085" s="5" t="s">
        <v>1629</v>
      </c>
      <c r="H1085" s="5" t="s">
        <v>1713</v>
      </c>
      <c r="I1085" s="16">
        <v>42767</v>
      </c>
      <c r="J1085" s="16">
        <v>42897</v>
      </c>
      <c r="K1085" s="5" t="s">
        <v>1714</v>
      </c>
      <c r="L1085" s="5" t="s">
        <v>1567</v>
      </c>
      <c r="M1085" s="16">
        <v>25845</v>
      </c>
      <c r="N1085" s="5">
        <v>2</v>
      </c>
      <c r="O1085" s="5" t="s">
        <v>1539</v>
      </c>
      <c r="P1085" s="19">
        <f t="shared" ca="1" si="16"/>
        <v>53.131506849315066</v>
      </c>
      <c r="Q1085" s="13" t="s">
        <v>1547</v>
      </c>
      <c r="R1085" s="17" t="s">
        <v>1663</v>
      </c>
    </row>
    <row r="1086" spans="1:18" ht="15.75" x14ac:dyDescent="0.25">
      <c r="A1086" s="5" t="s">
        <v>1669</v>
      </c>
      <c r="B1086" s="5">
        <v>54259599</v>
      </c>
      <c r="C1086" s="5" t="s">
        <v>1669</v>
      </c>
      <c r="D1086" s="5" t="s">
        <v>911</v>
      </c>
      <c r="E1086" s="5" t="s">
        <v>1541</v>
      </c>
      <c r="F1086" s="5" t="s">
        <v>1534</v>
      </c>
      <c r="G1086" s="5" t="s">
        <v>1526</v>
      </c>
      <c r="H1086" s="5" t="s">
        <v>1686</v>
      </c>
      <c r="I1086" s="16">
        <v>42767</v>
      </c>
      <c r="J1086" s="16">
        <v>42897</v>
      </c>
      <c r="K1086" s="5" t="s">
        <v>1687</v>
      </c>
      <c r="L1086" s="5" t="s">
        <v>1546</v>
      </c>
      <c r="M1086" s="16">
        <v>27014</v>
      </c>
      <c r="N1086" s="5">
        <v>7</v>
      </c>
      <c r="O1086" s="5" t="s">
        <v>1530</v>
      </c>
      <c r="P1086" s="19">
        <f t="shared" ca="1" si="16"/>
        <v>49.92876712328767</v>
      </c>
      <c r="Q1086" s="13" t="s">
        <v>1547</v>
      </c>
      <c r="R1086" s="17" t="s">
        <v>1538</v>
      </c>
    </row>
    <row r="1087" spans="1:18" ht="15.75" x14ac:dyDescent="0.25">
      <c r="A1087" s="5" t="s">
        <v>1669</v>
      </c>
      <c r="B1087" s="5">
        <v>32390628</v>
      </c>
      <c r="C1087" s="5" t="s">
        <v>1669</v>
      </c>
      <c r="D1087" s="5" t="s">
        <v>430</v>
      </c>
      <c r="E1087" s="5" t="s">
        <v>1533</v>
      </c>
      <c r="F1087" s="5" t="s">
        <v>1534</v>
      </c>
      <c r="G1087" s="5" t="s">
        <v>1526</v>
      </c>
      <c r="H1087" s="5" t="s">
        <v>1686</v>
      </c>
      <c r="I1087" s="16">
        <v>42767</v>
      </c>
      <c r="J1087" s="16">
        <v>42897</v>
      </c>
      <c r="K1087" s="5" t="s">
        <v>1687</v>
      </c>
      <c r="L1087" s="5" t="s">
        <v>1529</v>
      </c>
      <c r="M1087" s="16">
        <v>24193</v>
      </c>
      <c r="N1087" s="5">
        <v>12</v>
      </c>
      <c r="O1087" s="5" t="s">
        <v>1530</v>
      </c>
      <c r="P1087" s="19">
        <f t="shared" ca="1" si="16"/>
        <v>57.657534246575345</v>
      </c>
      <c r="Q1087" s="13" t="s">
        <v>1547</v>
      </c>
      <c r="R1087" s="17" t="s">
        <v>1538</v>
      </c>
    </row>
    <row r="1088" spans="1:18" ht="15.75" x14ac:dyDescent="0.25">
      <c r="A1088" s="5" t="s">
        <v>1669</v>
      </c>
      <c r="B1088" s="5">
        <v>24578731</v>
      </c>
      <c r="C1088" s="5" t="s">
        <v>1669</v>
      </c>
      <c r="D1088" s="5" t="s">
        <v>335</v>
      </c>
      <c r="E1088" s="5" t="s">
        <v>1541</v>
      </c>
      <c r="F1088" s="5" t="s">
        <v>1542</v>
      </c>
      <c r="G1088" s="5" t="s">
        <v>1660</v>
      </c>
      <c r="H1088" s="5" t="s">
        <v>1703</v>
      </c>
      <c r="I1088" s="16">
        <v>42394</v>
      </c>
      <c r="J1088" s="16">
        <v>42439</v>
      </c>
      <c r="K1088" s="5" t="s">
        <v>1704</v>
      </c>
      <c r="L1088" s="5" t="s">
        <v>1546</v>
      </c>
      <c r="M1088" s="16">
        <v>23433</v>
      </c>
      <c r="N1088" s="5">
        <v>9</v>
      </c>
      <c r="O1088" s="5" t="s">
        <v>1530</v>
      </c>
      <c r="P1088" s="19">
        <f t="shared" ca="1" si="16"/>
        <v>59.739726027397261</v>
      </c>
      <c r="Q1088" s="13" t="s">
        <v>1547</v>
      </c>
      <c r="R1088" s="17" t="s">
        <v>1548</v>
      </c>
    </row>
    <row r="1089" spans="1:18" ht="15.75" x14ac:dyDescent="0.25">
      <c r="A1089" s="5" t="s">
        <v>1669</v>
      </c>
      <c r="B1089" s="5">
        <v>34534669</v>
      </c>
      <c r="C1089" s="5" t="s">
        <v>1669</v>
      </c>
      <c r="D1089" s="5" t="s">
        <v>454</v>
      </c>
      <c r="E1089" s="5" t="s">
        <v>1541</v>
      </c>
      <c r="F1089" s="5" t="s">
        <v>1542</v>
      </c>
      <c r="G1089" s="5" t="s">
        <v>1526</v>
      </c>
      <c r="H1089" s="5" t="s">
        <v>1686</v>
      </c>
      <c r="I1089" s="16">
        <v>40931</v>
      </c>
      <c r="J1089" s="16">
        <v>40976</v>
      </c>
      <c r="K1089" s="5" t="s">
        <v>1687</v>
      </c>
      <c r="L1089" s="5" t="s">
        <v>1546</v>
      </c>
      <c r="M1089" s="16">
        <v>21598</v>
      </c>
      <c r="N1089" s="5">
        <v>6</v>
      </c>
      <c r="O1089" s="5" t="s">
        <v>1530</v>
      </c>
      <c r="P1089" s="19">
        <f t="shared" ca="1" si="16"/>
        <v>64.767123287671239</v>
      </c>
      <c r="Q1089" s="13" t="s">
        <v>1547</v>
      </c>
      <c r="R1089" s="17" t="s">
        <v>1548</v>
      </c>
    </row>
    <row r="1090" spans="1:18" ht="15.75" x14ac:dyDescent="0.25">
      <c r="A1090" s="5" t="s">
        <v>1669</v>
      </c>
      <c r="B1090" s="5">
        <v>42107139</v>
      </c>
      <c r="C1090" s="5" t="s">
        <v>1669</v>
      </c>
      <c r="D1090" s="5" t="s">
        <v>581</v>
      </c>
      <c r="E1090" s="5" t="s">
        <v>1562</v>
      </c>
      <c r="F1090" s="5" t="s">
        <v>1563</v>
      </c>
      <c r="G1090" s="5" t="s">
        <v>1698</v>
      </c>
      <c r="H1090" s="5" t="s">
        <v>1699</v>
      </c>
      <c r="I1090" s="16">
        <v>42773</v>
      </c>
      <c r="J1090" s="16">
        <v>42897</v>
      </c>
      <c r="K1090" s="5" t="s">
        <v>1700</v>
      </c>
      <c r="L1090" s="5" t="s">
        <v>1567</v>
      </c>
      <c r="M1090" s="16">
        <v>26762</v>
      </c>
      <c r="N1090" s="5">
        <v>1</v>
      </c>
      <c r="O1090" s="5" t="s">
        <v>1530</v>
      </c>
      <c r="P1090" s="19">
        <f t="shared" ca="1" si="16"/>
        <v>50.61917808219178</v>
      </c>
      <c r="Q1090" s="13" t="s">
        <v>1547</v>
      </c>
      <c r="R1090" s="17" t="s">
        <v>1538</v>
      </c>
    </row>
    <row r="1091" spans="1:18" ht="15.75" x14ac:dyDescent="0.25">
      <c r="A1091" s="5" t="s">
        <v>1669</v>
      </c>
      <c r="B1091" s="5">
        <v>1088305688</v>
      </c>
      <c r="C1091" s="5" t="s">
        <v>1669</v>
      </c>
      <c r="D1091" s="5" t="s">
        <v>1479</v>
      </c>
      <c r="E1091" s="5" t="s">
        <v>1533</v>
      </c>
      <c r="F1091" s="5" t="s">
        <v>1534</v>
      </c>
      <c r="G1091" s="5" t="s">
        <v>1648</v>
      </c>
      <c r="H1091" s="5" t="s">
        <v>1729</v>
      </c>
      <c r="I1091" s="16">
        <v>42828</v>
      </c>
      <c r="J1091" s="16">
        <v>42888</v>
      </c>
      <c r="K1091" s="5" t="s">
        <v>1730</v>
      </c>
      <c r="L1091" s="5" t="s">
        <v>1529</v>
      </c>
      <c r="M1091" s="16">
        <v>33999</v>
      </c>
      <c r="N1091" s="5">
        <v>1</v>
      </c>
      <c r="O1091" s="5" t="s">
        <v>1530</v>
      </c>
      <c r="P1091" s="19">
        <f t="shared" ref="P1091:P1154" ca="1" si="17">(TODAY()-M1091)/365</f>
        <v>30.791780821917808</v>
      </c>
      <c r="Q1091" s="13" t="s">
        <v>1547</v>
      </c>
      <c r="R1091" s="17" t="s">
        <v>1538</v>
      </c>
    </row>
    <row r="1092" spans="1:18" ht="15.75" x14ac:dyDescent="0.25">
      <c r="A1092" s="5" t="s">
        <v>1669</v>
      </c>
      <c r="B1092" s="5">
        <v>10128123</v>
      </c>
      <c r="C1092" s="5" t="s">
        <v>1669</v>
      </c>
      <c r="D1092" s="5" t="s">
        <v>131</v>
      </c>
      <c r="E1092" s="5" t="s">
        <v>1541</v>
      </c>
      <c r="F1092" s="5" t="s">
        <v>1542</v>
      </c>
      <c r="G1092" s="5" t="s">
        <v>1613</v>
      </c>
      <c r="H1092" s="5" t="s">
        <v>1705</v>
      </c>
      <c r="I1092" s="16">
        <v>42394</v>
      </c>
      <c r="J1092" s="16">
        <v>42439</v>
      </c>
      <c r="K1092" s="5" t="s">
        <v>1706</v>
      </c>
      <c r="L1092" s="5" t="s">
        <v>1546</v>
      </c>
      <c r="M1092" s="16">
        <v>24595</v>
      </c>
      <c r="N1092" s="5">
        <v>26</v>
      </c>
      <c r="O1092" s="5" t="s">
        <v>1539</v>
      </c>
      <c r="P1092" s="19">
        <f t="shared" ca="1" si="17"/>
        <v>56.556164383561644</v>
      </c>
      <c r="Q1092" s="13" t="s">
        <v>1547</v>
      </c>
      <c r="R1092" s="17" t="s">
        <v>1548</v>
      </c>
    </row>
    <row r="1093" spans="1:18" ht="15.75" x14ac:dyDescent="0.25">
      <c r="A1093" s="5" t="s">
        <v>1669</v>
      </c>
      <c r="B1093" s="5">
        <v>10022653</v>
      </c>
      <c r="C1093" s="5" t="s">
        <v>1669</v>
      </c>
      <c r="D1093" s="5" t="s">
        <v>96</v>
      </c>
      <c r="E1093" s="5" t="s">
        <v>1562</v>
      </c>
      <c r="F1093" s="5" t="s">
        <v>1563</v>
      </c>
      <c r="G1093" s="5" t="s">
        <v>1627</v>
      </c>
      <c r="H1093" s="5" t="s">
        <v>1717</v>
      </c>
      <c r="I1093" s="16">
        <v>42819</v>
      </c>
      <c r="J1093" s="16">
        <v>42952</v>
      </c>
      <c r="K1093" s="5" t="s">
        <v>1709</v>
      </c>
      <c r="L1093" s="5" t="s">
        <v>1587</v>
      </c>
      <c r="M1093" s="16">
        <v>27378</v>
      </c>
      <c r="N1093" s="5">
        <v>21</v>
      </c>
      <c r="O1093" s="5" t="s">
        <v>1539</v>
      </c>
      <c r="P1093" s="19">
        <f t="shared" ca="1" si="17"/>
        <v>48.93150684931507</v>
      </c>
      <c r="Q1093" s="13" t="s">
        <v>1547</v>
      </c>
      <c r="R1093" s="17" t="s">
        <v>1548</v>
      </c>
    </row>
    <row r="1094" spans="1:18" ht="15.75" x14ac:dyDescent="0.25">
      <c r="A1094" s="5" t="s">
        <v>1669</v>
      </c>
      <c r="B1094" s="5">
        <v>79354218</v>
      </c>
      <c r="C1094" s="5" t="s">
        <v>1669</v>
      </c>
      <c r="D1094" s="5" t="s">
        <v>1057</v>
      </c>
      <c r="E1094" s="5" t="s">
        <v>1533</v>
      </c>
      <c r="F1094" s="5" t="s">
        <v>1534</v>
      </c>
      <c r="G1094" s="5" t="s">
        <v>1597</v>
      </c>
      <c r="H1094" s="5" t="s">
        <v>1690</v>
      </c>
      <c r="I1094" s="16">
        <v>42767</v>
      </c>
      <c r="J1094" s="16">
        <v>42897</v>
      </c>
      <c r="K1094" s="5" t="s">
        <v>1691</v>
      </c>
      <c r="L1094" s="5" t="s">
        <v>1529</v>
      </c>
      <c r="M1094" s="16">
        <v>23961</v>
      </c>
      <c r="N1094" s="5">
        <v>15</v>
      </c>
      <c r="O1094" s="5" t="s">
        <v>1539</v>
      </c>
      <c r="P1094" s="19">
        <f t="shared" ca="1" si="17"/>
        <v>58.293150684931504</v>
      </c>
      <c r="Q1094" s="13" t="s">
        <v>1547</v>
      </c>
      <c r="R1094" s="17" t="s">
        <v>1538</v>
      </c>
    </row>
    <row r="1095" spans="1:18" ht="15.75" x14ac:dyDescent="0.25">
      <c r="A1095" s="5" t="s">
        <v>1669</v>
      </c>
      <c r="B1095" s="5">
        <v>75097816</v>
      </c>
      <c r="C1095" s="5" t="s">
        <v>1669</v>
      </c>
      <c r="D1095" s="5" t="s">
        <v>974</v>
      </c>
      <c r="E1095" s="5" t="s">
        <v>1562</v>
      </c>
      <c r="F1095" s="5" t="s">
        <v>1563</v>
      </c>
      <c r="G1095" s="5" t="s">
        <v>1591</v>
      </c>
      <c r="H1095" s="5" t="s">
        <v>1725</v>
      </c>
      <c r="I1095" s="16">
        <v>42767</v>
      </c>
      <c r="J1095" s="16">
        <v>42897</v>
      </c>
      <c r="K1095" s="5" t="s">
        <v>1724</v>
      </c>
      <c r="L1095" s="5" t="s">
        <v>1567</v>
      </c>
      <c r="M1095" s="16">
        <v>29647</v>
      </c>
      <c r="N1095" s="5">
        <v>12</v>
      </c>
      <c r="O1095" s="5" t="s">
        <v>1539</v>
      </c>
      <c r="P1095" s="19">
        <f t="shared" ca="1" si="17"/>
        <v>42.715068493150682</v>
      </c>
      <c r="Q1095" s="13" t="s">
        <v>1547</v>
      </c>
      <c r="R1095" s="17" t="s">
        <v>1548</v>
      </c>
    </row>
    <row r="1096" spans="1:18" ht="15.75" x14ac:dyDescent="0.25">
      <c r="A1096" s="5" t="s">
        <v>1669</v>
      </c>
      <c r="B1096" s="5">
        <v>79445754</v>
      </c>
      <c r="C1096" s="5" t="s">
        <v>1669</v>
      </c>
      <c r="D1096" s="5" t="s">
        <v>1070</v>
      </c>
      <c r="E1096" s="5" t="s">
        <v>1562</v>
      </c>
      <c r="F1096" s="5" t="s">
        <v>1563</v>
      </c>
      <c r="G1096" s="5" t="s">
        <v>1597</v>
      </c>
      <c r="H1096" s="5" t="s">
        <v>1690</v>
      </c>
      <c r="I1096" s="16">
        <v>42767</v>
      </c>
      <c r="J1096" s="16">
        <v>42897</v>
      </c>
      <c r="K1096" s="5" t="s">
        <v>1691</v>
      </c>
      <c r="L1096" s="5" t="s">
        <v>1567</v>
      </c>
      <c r="M1096" s="16">
        <v>24902</v>
      </c>
      <c r="N1096" s="5">
        <v>17</v>
      </c>
      <c r="O1096" s="5" t="s">
        <v>1539</v>
      </c>
      <c r="P1096" s="19">
        <f t="shared" ca="1" si="17"/>
        <v>55.715068493150682</v>
      </c>
      <c r="Q1096" s="13" t="s">
        <v>1547</v>
      </c>
      <c r="R1096" s="17" t="s">
        <v>1538</v>
      </c>
    </row>
    <row r="1097" spans="1:18" ht="15.75" x14ac:dyDescent="0.25">
      <c r="A1097" s="5" t="s">
        <v>1669</v>
      </c>
      <c r="B1097" s="5">
        <v>10024391</v>
      </c>
      <c r="C1097" s="5" t="s">
        <v>1669</v>
      </c>
      <c r="D1097" s="5" t="s">
        <v>101</v>
      </c>
      <c r="E1097" s="5" t="s">
        <v>1562</v>
      </c>
      <c r="F1097" s="5" t="s">
        <v>1563</v>
      </c>
      <c r="G1097" s="5" t="s">
        <v>1526</v>
      </c>
      <c r="H1097" s="5" t="s">
        <v>1686</v>
      </c>
      <c r="I1097" s="16">
        <v>42767</v>
      </c>
      <c r="J1097" s="16">
        <v>42897</v>
      </c>
      <c r="K1097" s="5" t="s">
        <v>1687</v>
      </c>
      <c r="L1097" s="5" t="s">
        <v>1567</v>
      </c>
      <c r="M1097" s="16">
        <v>27499</v>
      </c>
      <c r="N1097" s="5">
        <v>2</v>
      </c>
      <c r="O1097" s="5" t="s">
        <v>1539</v>
      </c>
      <c r="P1097" s="19">
        <f t="shared" ca="1" si="17"/>
        <v>48.6</v>
      </c>
      <c r="Q1097" s="13" t="s">
        <v>1547</v>
      </c>
      <c r="R1097" s="17" t="s">
        <v>1532</v>
      </c>
    </row>
    <row r="1098" spans="1:18" ht="15.75" x14ac:dyDescent="0.25">
      <c r="A1098" s="5" t="s">
        <v>1669</v>
      </c>
      <c r="B1098" s="5">
        <v>36751273</v>
      </c>
      <c r="C1098" s="5" t="s">
        <v>1669</v>
      </c>
      <c r="D1098" s="5" t="s">
        <v>476</v>
      </c>
      <c r="E1098" s="5" t="s">
        <v>1562</v>
      </c>
      <c r="F1098" s="5" t="s">
        <v>1563</v>
      </c>
      <c r="G1098" s="5" t="s">
        <v>1597</v>
      </c>
      <c r="H1098" s="5" t="s">
        <v>1690</v>
      </c>
      <c r="I1098" s="16">
        <v>42849</v>
      </c>
      <c r="J1098" s="16">
        <v>42897</v>
      </c>
      <c r="K1098" s="5" t="s">
        <v>1691</v>
      </c>
      <c r="L1098" s="5" t="s">
        <v>1567</v>
      </c>
      <c r="M1098" s="16">
        <v>28770</v>
      </c>
      <c r="N1098" s="5">
        <v>1</v>
      </c>
      <c r="O1098" s="5" t="s">
        <v>1530</v>
      </c>
      <c r="P1098" s="19">
        <f t="shared" ca="1" si="17"/>
        <v>45.11780821917808</v>
      </c>
      <c r="Q1098" s="13" t="s">
        <v>1531</v>
      </c>
      <c r="R1098" s="17" t="s">
        <v>1532</v>
      </c>
    </row>
    <row r="1099" spans="1:18" ht="15.75" x14ac:dyDescent="0.25">
      <c r="A1099" s="5" t="s">
        <v>1669</v>
      </c>
      <c r="B1099" s="5">
        <v>10135688</v>
      </c>
      <c r="C1099" s="5" t="s">
        <v>1669</v>
      </c>
      <c r="D1099" s="5" t="s">
        <v>142</v>
      </c>
      <c r="E1099" s="5" t="s">
        <v>1562</v>
      </c>
      <c r="F1099" s="5" t="s">
        <v>1563</v>
      </c>
      <c r="G1099" s="5" t="s">
        <v>1581</v>
      </c>
      <c r="H1099" s="5" t="s">
        <v>1737</v>
      </c>
      <c r="I1099" s="16">
        <v>42833</v>
      </c>
      <c r="J1099" s="16">
        <v>42910</v>
      </c>
      <c r="K1099" s="5" t="s">
        <v>1709</v>
      </c>
      <c r="L1099" s="5" t="s">
        <v>1587</v>
      </c>
      <c r="M1099" s="16">
        <v>25623</v>
      </c>
      <c r="N1099" s="5">
        <v>15</v>
      </c>
      <c r="O1099" s="5" t="s">
        <v>1539</v>
      </c>
      <c r="P1099" s="19">
        <f t="shared" ca="1" si="17"/>
        <v>53.739726027397261</v>
      </c>
      <c r="Q1099" s="13" t="s">
        <v>1531</v>
      </c>
      <c r="R1099" s="17" t="s">
        <v>1532</v>
      </c>
    </row>
    <row r="1100" spans="1:18" ht="15.75" x14ac:dyDescent="0.25">
      <c r="A1100" s="5" t="s">
        <v>1669</v>
      </c>
      <c r="B1100" s="5">
        <v>42031822</v>
      </c>
      <c r="C1100" s="5" t="s">
        <v>1669</v>
      </c>
      <c r="D1100" s="5" t="s">
        <v>566</v>
      </c>
      <c r="E1100" s="5" t="s">
        <v>1562</v>
      </c>
      <c r="F1100" s="5" t="s">
        <v>1563</v>
      </c>
      <c r="G1100" s="5" t="s">
        <v>1588</v>
      </c>
      <c r="H1100" s="5" t="s">
        <v>1718</v>
      </c>
      <c r="I1100" s="16">
        <v>42767</v>
      </c>
      <c r="J1100" s="16">
        <v>42897</v>
      </c>
      <c r="K1100" s="5" t="s">
        <v>1719</v>
      </c>
      <c r="L1100" s="5" t="s">
        <v>1567</v>
      </c>
      <c r="M1100" s="16">
        <v>30957</v>
      </c>
      <c r="N1100" s="5">
        <v>2</v>
      </c>
      <c r="O1100" s="5" t="s">
        <v>1530</v>
      </c>
      <c r="P1100" s="19">
        <f t="shared" ca="1" si="17"/>
        <v>39.126027397260273</v>
      </c>
      <c r="Q1100" s="13" t="s">
        <v>1531</v>
      </c>
      <c r="R1100" s="17" t="s">
        <v>1532</v>
      </c>
    </row>
    <row r="1101" spans="1:18" ht="15.75" x14ac:dyDescent="0.25">
      <c r="A1101" s="5" t="s">
        <v>1669</v>
      </c>
      <c r="B1101" s="5">
        <v>7541495</v>
      </c>
      <c r="C1101" s="5" t="s">
        <v>1669</v>
      </c>
      <c r="D1101" s="5" t="s">
        <v>47</v>
      </c>
      <c r="E1101" s="5" t="s">
        <v>1541</v>
      </c>
      <c r="F1101" s="5" t="s">
        <v>1534</v>
      </c>
      <c r="G1101" s="5" t="s">
        <v>1526</v>
      </c>
      <c r="H1101" s="5" t="s">
        <v>1686</v>
      </c>
      <c r="I1101" s="16">
        <v>42572</v>
      </c>
      <c r="J1101" s="16">
        <v>42617</v>
      </c>
      <c r="K1101" s="5" t="s">
        <v>1687</v>
      </c>
      <c r="L1101" s="5" t="s">
        <v>1546</v>
      </c>
      <c r="M1101" s="16">
        <v>23053</v>
      </c>
      <c r="N1101" s="5">
        <v>19</v>
      </c>
      <c r="O1101" s="5" t="s">
        <v>1539</v>
      </c>
      <c r="P1101" s="19">
        <f t="shared" ca="1" si="17"/>
        <v>60.780821917808218</v>
      </c>
      <c r="Q1101" s="13" t="s">
        <v>1531</v>
      </c>
      <c r="R1101" s="17" t="s">
        <v>1548</v>
      </c>
    </row>
    <row r="1102" spans="1:18" ht="15.75" x14ac:dyDescent="0.25">
      <c r="A1102" s="5" t="s">
        <v>1669</v>
      </c>
      <c r="B1102" s="5">
        <v>80425347</v>
      </c>
      <c r="C1102" s="5" t="s">
        <v>1669</v>
      </c>
      <c r="D1102" s="5" t="s">
        <v>1236</v>
      </c>
      <c r="E1102" s="5" t="s">
        <v>1562</v>
      </c>
      <c r="F1102" s="5" t="s">
        <v>1563</v>
      </c>
      <c r="G1102" s="5" t="s">
        <v>1568</v>
      </c>
      <c r="H1102" s="5" t="s">
        <v>1707</v>
      </c>
      <c r="I1102" s="16">
        <v>42846</v>
      </c>
      <c r="J1102" s="16">
        <v>42876</v>
      </c>
      <c r="K1102" s="5" t="s">
        <v>1693</v>
      </c>
      <c r="L1102" s="5" t="s">
        <v>1567</v>
      </c>
      <c r="M1102" s="16">
        <v>26539</v>
      </c>
      <c r="N1102" s="5">
        <v>3</v>
      </c>
      <c r="O1102" s="5" t="s">
        <v>1539</v>
      </c>
      <c r="P1102" s="19">
        <f t="shared" ca="1" si="17"/>
        <v>51.230136986301368</v>
      </c>
      <c r="Q1102" s="13" t="s">
        <v>1531</v>
      </c>
      <c r="R1102" s="17" t="s">
        <v>1538</v>
      </c>
    </row>
    <row r="1103" spans="1:18" ht="15.75" x14ac:dyDescent="0.25">
      <c r="A1103" s="5" t="s">
        <v>1669</v>
      </c>
      <c r="B1103" s="5">
        <v>52160217</v>
      </c>
      <c r="C1103" s="5" t="s">
        <v>1669</v>
      </c>
      <c r="D1103" s="5" t="s">
        <v>768</v>
      </c>
      <c r="E1103" s="5" t="s">
        <v>1533</v>
      </c>
      <c r="F1103" s="5" t="s">
        <v>1534</v>
      </c>
      <c r="G1103" s="5" t="s">
        <v>1526</v>
      </c>
      <c r="H1103" s="5" t="s">
        <v>1686</v>
      </c>
      <c r="I1103" s="16">
        <v>42767</v>
      </c>
      <c r="J1103" s="16">
        <v>42897</v>
      </c>
      <c r="K1103" s="5" t="s">
        <v>1687</v>
      </c>
      <c r="L1103" s="5" t="s">
        <v>1529</v>
      </c>
      <c r="M1103" s="16">
        <v>27727</v>
      </c>
      <c r="N1103" s="5">
        <v>3</v>
      </c>
      <c r="O1103" s="5" t="s">
        <v>1530</v>
      </c>
      <c r="P1103" s="19">
        <f t="shared" ca="1" si="17"/>
        <v>47.975342465753428</v>
      </c>
      <c r="Q1103" s="13" t="s">
        <v>1531</v>
      </c>
      <c r="R1103" s="17" t="s">
        <v>1548</v>
      </c>
    </row>
    <row r="1104" spans="1:18" ht="15.75" x14ac:dyDescent="0.25">
      <c r="A1104" s="5" t="s">
        <v>1669</v>
      </c>
      <c r="B1104" s="5">
        <v>16772015</v>
      </c>
      <c r="C1104" s="5" t="s">
        <v>1669</v>
      </c>
      <c r="D1104" s="5" t="s">
        <v>226</v>
      </c>
      <c r="E1104" s="5" t="s">
        <v>1541</v>
      </c>
      <c r="F1104" s="5" t="s">
        <v>1534</v>
      </c>
      <c r="G1104" s="5" t="s">
        <v>1660</v>
      </c>
      <c r="H1104" s="5" t="s">
        <v>1703</v>
      </c>
      <c r="I1104" s="16">
        <v>42572</v>
      </c>
      <c r="J1104" s="16">
        <v>42617</v>
      </c>
      <c r="K1104" s="5" t="s">
        <v>1704</v>
      </c>
      <c r="L1104" s="5" t="s">
        <v>1546</v>
      </c>
      <c r="M1104" s="16">
        <v>25548</v>
      </c>
      <c r="N1104" s="5">
        <v>8</v>
      </c>
      <c r="O1104" s="5" t="s">
        <v>1539</v>
      </c>
      <c r="P1104" s="19">
        <f t="shared" ca="1" si="17"/>
        <v>53.945205479452056</v>
      </c>
      <c r="Q1104" s="13" t="s">
        <v>1531</v>
      </c>
      <c r="R1104" s="17" t="s">
        <v>1532</v>
      </c>
    </row>
    <row r="1105" spans="1:18" ht="15.75" x14ac:dyDescent="0.25">
      <c r="A1105" s="5" t="s">
        <v>1669</v>
      </c>
      <c r="B1105" s="5">
        <v>31410343</v>
      </c>
      <c r="C1105" s="5" t="s">
        <v>1669</v>
      </c>
      <c r="D1105" s="5" t="s">
        <v>421</v>
      </c>
      <c r="E1105" s="5" t="s">
        <v>1533</v>
      </c>
      <c r="F1105" s="5" t="s">
        <v>1534</v>
      </c>
      <c r="G1105" s="5" t="s">
        <v>1526</v>
      </c>
      <c r="H1105" s="5" t="s">
        <v>1686</v>
      </c>
      <c r="I1105" s="16">
        <v>42767</v>
      </c>
      <c r="J1105" s="16">
        <v>42897</v>
      </c>
      <c r="K1105" s="5" t="s">
        <v>1687</v>
      </c>
      <c r="L1105" s="5" t="s">
        <v>1529</v>
      </c>
      <c r="M1105" s="16">
        <v>24344</v>
      </c>
      <c r="N1105" s="5">
        <v>21</v>
      </c>
      <c r="O1105" s="5" t="s">
        <v>1530</v>
      </c>
      <c r="P1105" s="19">
        <f t="shared" ca="1" si="17"/>
        <v>57.243835616438353</v>
      </c>
      <c r="Q1105" s="13" t="s">
        <v>1531</v>
      </c>
      <c r="R1105" s="17" t="s">
        <v>1532</v>
      </c>
    </row>
    <row r="1106" spans="1:18" ht="15.75" x14ac:dyDescent="0.25">
      <c r="A1106" s="5" t="s">
        <v>1669</v>
      </c>
      <c r="B1106" s="5">
        <v>16897645</v>
      </c>
      <c r="C1106" s="5" t="s">
        <v>1669</v>
      </c>
      <c r="D1106" s="5" t="s">
        <v>227</v>
      </c>
      <c r="E1106" s="5" t="s">
        <v>1541</v>
      </c>
      <c r="F1106" s="5" t="s">
        <v>1534</v>
      </c>
      <c r="G1106" s="5" t="s">
        <v>1710</v>
      </c>
      <c r="H1106" s="5" t="s">
        <v>1711</v>
      </c>
      <c r="I1106" s="16">
        <v>42767</v>
      </c>
      <c r="J1106" s="16">
        <v>42897</v>
      </c>
      <c r="K1106" s="5" t="s">
        <v>1712</v>
      </c>
      <c r="L1106" s="5" t="s">
        <v>1546</v>
      </c>
      <c r="M1106" s="16">
        <v>31095</v>
      </c>
      <c r="N1106" s="5">
        <v>4</v>
      </c>
      <c r="O1106" s="5" t="s">
        <v>1539</v>
      </c>
      <c r="P1106" s="19">
        <f t="shared" ca="1" si="17"/>
        <v>38.747945205479454</v>
      </c>
      <c r="Q1106" s="13" t="s">
        <v>1531</v>
      </c>
      <c r="R1106" s="17" t="s">
        <v>1532</v>
      </c>
    </row>
    <row r="1107" spans="1:18" ht="15.75" x14ac:dyDescent="0.25">
      <c r="A1107" s="5" t="s">
        <v>1669</v>
      </c>
      <c r="B1107" s="5">
        <v>30292207</v>
      </c>
      <c r="C1107" s="5" t="s">
        <v>1669</v>
      </c>
      <c r="D1107" s="5" t="s">
        <v>388</v>
      </c>
      <c r="E1107" s="5" t="s">
        <v>1562</v>
      </c>
      <c r="F1107" s="5" t="s">
        <v>1563</v>
      </c>
      <c r="G1107" s="5" t="s">
        <v>1526</v>
      </c>
      <c r="H1107" s="5" t="s">
        <v>1686</v>
      </c>
      <c r="I1107" s="16">
        <v>42767</v>
      </c>
      <c r="J1107" s="16">
        <v>42897</v>
      </c>
      <c r="K1107" s="5" t="s">
        <v>1687</v>
      </c>
      <c r="L1107" s="5" t="s">
        <v>1567</v>
      </c>
      <c r="M1107" s="16">
        <v>23719</v>
      </c>
      <c r="N1107" s="5">
        <v>19</v>
      </c>
      <c r="O1107" s="5" t="s">
        <v>1530</v>
      </c>
      <c r="P1107" s="19">
        <f t="shared" ca="1" si="17"/>
        <v>58.956164383561642</v>
      </c>
      <c r="Q1107" s="13" t="s">
        <v>1531</v>
      </c>
      <c r="R1107" s="17" t="s">
        <v>1532</v>
      </c>
    </row>
    <row r="1108" spans="1:18" ht="15.75" x14ac:dyDescent="0.25">
      <c r="A1108" s="5" t="s">
        <v>1669</v>
      </c>
      <c r="B1108" s="5">
        <v>10275608</v>
      </c>
      <c r="C1108" s="5" t="s">
        <v>1669</v>
      </c>
      <c r="D1108" s="5" t="s">
        <v>157</v>
      </c>
      <c r="E1108" s="5" t="s">
        <v>1541</v>
      </c>
      <c r="F1108" s="5" t="s">
        <v>1534</v>
      </c>
      <c r="G1108" s="5" t="s">
        <v>1526</v>
      </c>
      <c r="H1108" s="5" t="s">
        <v>1686</v>
      </c>
      <c r="I1108" s="16">
        <v>42572</v>
      </c>
      <c r="J1108" s="16">
        <v>42617</v>
      </c>
      <c r="K1108" s="5" t="s">
        <v>1687</v>
      </c>
      <c r="L1108" s="5" t="s">
        <v>1546</v>
      </c>
      <c r="M1108" s="16">
        <v>24477</v>
      </c>
      <c r="N1108" s="5">
        <v>15</v>
      </c>
      <c r="O1108" s="5" t="s">
        <v>1539</v>
      </c>
      <c r="P1108" s="19">
        <f t="shared" ca="1" si="17"/>
        <v>56.87945205479452</v>
      </c>
      <c r="Q1108" s="13" t="s">
        <v>1531</v>
      </c>
      <c r="R1108" s="17" t="s">
        <v>1532</v>
      </c>
    </row>
    <row r="1109" spans="1:18" ht="15.75" x14ac:dyDescent="0.25">
      <c r="A1109" s="5" t="s">
        <v>1669</v>
      </c>
      <c r="B1109" s="5">
        <v>42122871</v>
      </c>
      <c r="C1109" s="5" t="s">
        <v>1669</v>
      </c>
      <c r="D1109" s="5" t="s">
        <v>592</v>
      </c>
      <c r="E1109" s="5" t="s">
        <v>1533</v>
      </c>
      <c r="F1109" s="5" t="s">
        <v>1534</v>
      </c>
      <c r="G1109" s="5" t="s">
        <v>1526</v>
      </c>
      <c r="H1109" s="5" t="s">
        <v>1686</v>
      </c>
      <c r="I1109" s="16">
        <v>42767</v>
      </c>
      <c r="J1109" s="16">
        <v>42897</v>
      </c>
      <c r="K1109" s="5" t="s">
        <v>1687</v>
      </c>
      <c r="L1109" s="5" t="s">
        <v>1529</v>
      </c>
      <c r="M1109" s="16">
        <v>28161</v>
      </c>
      <c r="N1109" s="5">
        <v>17</v>
      </c>
      <c r="O1109" s="5" t="s">
        <v>1530</v>
      </c>
      <c r="P1109" s="19">
        <f t="shared" ca="1" si="17"/>
        <v>46.786301369863011</v>
      </c>
      <c r="Q1109" s="13" t="s">
        <v>1531</v>
      </c>
      <c r="R1109" s="17" t="s">
        <v>1538</v>
      </c>
    </row>
    <row r="1110" spans="1:18" ht="15.75" x14ac:dyDescent="0.25">
      <c r="A1110" s="5" t="s">
        <v>1669</v>
      </c>
      <c r="B1110" s="5">
        <v>1088245926</v>
      </c>
      <c r="C1110" s="5" t="s">
        <v>1669</v>
      </c>
      <c r="D1110" s="5" t="s">
        <v>1467</v>
      </c>
      <c r="E1110" s="5" t="s">
        <v>1562</v>
      </c>
      <c r="F1110" s="5" t="s">
        <v>1563</v>
      </c>
      <c r="G1110" s="5" t="s">
        <v>1591</v>
      </c>
      <c r="H1110" s="5" t="s">
        <v>1725</v>
      </c>
      <c r="I1110" s="16">
        <v>42777</v>
      </c>
      <c r="J1110" s="16">
        <v>42889</v>
      </c>
      <c r="K1110" s="5" t="s">
        <v>1724</v>
      </c>
      <c r="L1110" s="5" t="s">
        <v>1567</v>
      </c>
      <c r="M1110" s="16">
        <v>31707</v>
      </c>
      <c r="N1110" s="5">
        <v>1</v>
      </c>
      <c r="O1110" s="5" t="s">
        <v>1530</v>
      </c>
      <c r="P1110" s="19">
        <f t="shared" ca="1" si="17"/>
        <v>37.07123287671233</v>
      </c>
      <c r="Q1110" s="13" t="s">
        <v>1531</v>
      </c>
      <c r="R1110" s="17" t="s">
        <v>1548</v>
      </c>
    </row>
    <row r="1111" spans="1:18" ht="15.75" x14ac:dyDescent="0.25">
      <c r="A1111" s="5" t="s">
        <v>1669</v>
      </c>
      <c r="B1111" s="5">
        <v>42143873</v>
      </c>
      <c r="C1111" s="5" t="s">
        <v>1669</v>
      </c>
      <c r="D1111" s="5" t="s">
        <v>613</v>
      </c>
      <c r="E1111" s="5" t="s">
        <v>1541</v>
      </c>
      <c r="F1111" s="5" t="s">
        <v>1534</v>
      </c>
      <c r="G1111" s="5" t="s">
        <v>1698</v>
      </c>
      <c r="H1111" s="5" t="s">
        <v>1699</v>
      </c>
      <c r="I1111" s="16">
        <v>42767</v>
      </c>
      <c r="J1111" s="16">
        <v>42897</v>
      </c>
      <c r="K1111" s="5" t="s">
        <v>1700</v>
      </c>
      <c r="L1111" s="5" t="s">
        <v>1546</v>
      </c>
      <c r="M1111" s="16">
        <v>29804</v>
      </c>
      <c r="N1111" s="5">
        <v>15</v>
      </c>
      <c r="O1111" s="5" t="s">
        <v>1530</v>
      </c>
      <c r="P1111" s="19">
        <f t="shared" ca="1" si="17"/>
        <v>42.284931506849318</v>
      </c>
      <c r="Q1111" s="13" t="s">
        <v>1531</v>
      </c>
      <c r="R1111" s="17" t="s">
        <v>1532</v>
      </c>
    </row>
    <row r="1112" spans="1:18" ht="15.75" x14ac:dyDescent="0.25">
      <c r="A1112" s="5" t="s">
        <v>1669</v>
      </c>
      <c r="B1112" s="5">
        <v>24765207</v>
      </c>
      <c r="C1112" s="5" t="s">
        <v>1669</v>
      </c>
      <c r="D1112" s="5" t="s">
        <v>339</v>
      </c>
      <c r="E1112" s="5" t="s">
        <v>1533</v>
      </c>
      <c r="F1112" s="5" t="s">
        <v>1534</v>
      </c>
      <c r="G1112" s="5" t="s">
        <v>1648</v>
      </c>
      <c r="H1112" s="5" t="s">
        <v>1729</v>
      </c>
      <c r="I1112" s="16">
        <v>42828</v>
      </c>
      <c r="J1112" s="16">
        <v>42888</v>
      </c>
      <c r="K1112" s="5" t="s">
        <v>1730</v>
      </c>
      <c r="L1112" s="5" t="s">
        <v>1529</v>
      </c>
      <c r="M1112" s="16">
        <v>25643</v>
      </c>
      <c r="N1112" s="5">
        <v>6</v>
      </c>
      <c r="O1112" s="5" t="s">
        <v>1530</v>
      </c>
      <c r="P1112" s="19">
        <f t="shared" ca="1" si="17"/>
        <v>53.684931506849317</v>
      </c>
      <c r="Q1112" s="13" t="s">
        <v>1531</v>
      </c>
      <c r="R1112" s="17" t="s">
        <v>1538</v>
      </c>
    </row>
    <row r="1113" spans="1:18" ht="15.75" x14ac:dyDescent="0.25">
      <c r="A1113" s="5" t="s">
        <v>1669</v>
      </c>
      <c r="B1113" s="5">
        <v>10142387</v>
      </c>
      <c r="C1113" s="5" t="s">
        <v>1669</v>
      </c>
      <c r="D1113" s="5" t="s">
        <v>145</v>
      </c>
      <c r="E1113" s="5" t="s">
        <v>1533</v>
      </c>
      <c r="F1113" s="5" t="s">
        <v>1534</v>
      </c>
      <c r="G1113" s="5" t="s">
        <v>1660</v>
      </c>
      <c r="H1113" s="5" t="s">
        <v>1703</v>
      </c>
      <c r="I1113" s="16">
        <v>42767</v>
      </c>
      <c r="J1113" s="16">
        <v>42897</v>
      </c>
      <c r="K1113" s="5" t="s">
        <v>1704</v>
      </c>
      <c r="L1113" s="5" t="s">
        <v>1529</v>
      </c>
      <c r="M1113" s="16">
        <v>26310</v>
      </c>
      <c r="N1113" s="5">
        <v>12</v>
      </c>
      <c r="O1113" s="5" t="s">
        <v>1539</v>
      </c>
      <c r="P1113" s="19">
        <f t="shared" ca="1" si="17"/>
        <v>51.857534246575341</v>
      </c>
      <c r="Q1113" s="13" t="s">
        <v>1531</v>
      </c>
      <c r="R1113" s="17" t="s">
        <v>1548</v>
      </c>
    </row>
    <row r="1114" spans="1:18" ht="15.75" x14ac:dyDescent="0.25">
      <c r="A1114" s="5" t="s">
        <v>1669</v>
      </c>
      <c r="B1114" s="5">
        <v>30400360</v>
      </c>
      <c r="C1114" s="5" t="s">
        <v>1669</v>
      </c>
      <c r="D1114" s="5" t="s">
        <v>410</v>
      </c>
      <c r="E1114" s="5" t="s">
        <v>1533</v>
      </c>
      <c r="F1114" s="5" t="s">
        <v>1534</v>
      </c>
      <c r="G1114" s="5" t="s">
        <v>1648</v>
      </c>
      <c r="H1114" s="5" t="s">
        <v>1729</v>
      </c>
      <c r="I1114" s="16">
        <v>42828</v>
      </c>
      <c r="J1114" s="16">
        <v>42888</v>
      </c>
      <c r="K1114" s="5" t="s">
        <v>1730</v>
      </c>
      <c r="L1114" s="5" t="s">
        <v>1529</v>
      </c>
      <c r="M1114" s="16">
        <v>28807</v>
      </c>
      <c r="N1114" s="5">
        <v>3</v>
      </c>
      <c r="O1114" s="5" t="s">
        <v>1530</v>
      </c>
      <c r="P1114" s="19">
        <f t="shared" ca="1" si="17"/>
        <v>45.016438356164386</v>
      </c>
      <c r="Q1114" s="13" t="s">
        <v>1531</v>
      </c>
      <c r="R1114" s="17" t="s">
        <v>1538</v>
      </c>
    </row>
    <row r="1115" spans="1:18" ht="15.75" x14ac:dyDescent="0.25">
      <c r="A1115" s="5" t="s">
        <v>1669</v>
      </c>
      <c r="B1115" s="5">
        <v>10098020</v>
      </c>
      <c r="C1115" s="5" t="s">
        <v>1669</v>
      </c>
      <c r="D1115" s="5" t="s">
        <v>115</v>
      </c>
      <c r="E1115" s="5" t="s">
        <v>1533</v>
      </c>
      <c r="F1115" s="5" t="s">
        <v>1534</v>
      </c>
      <c r="G1115" s="5" t="s">
        <v>1710</v>
      </c>
      <c r="H1115" s="5" t="s">
        <v>1711</v>
      </c>
      <c r="I1115" s="16">
        <v>42767</v>
      </c>
      <c r="J1115" s="16">
        <v>42897</v>
      </c>
      <c r="K1115" s="5" t="s">
        <v>1712</v>
      </c>
      <c r="L1115" s="5" t="s">
        <v>1529</v>
      </c>
      <c r="M1115" s="16">
        <v>21799</v>
      </c>
      <c r="N1115" s="5">
        <v>16</v>
      </c>
      <c r="O1115" s="5" t="s">
        <v>1539</v>
      </c>
      <c r="P1115" s="19">
        <f t="shared" ca="1" si="17"/>
        <v>64.216438356164389</v>
      </c>
      <c r="Q1115" s="13" t="s">
        <v>1531</v>
      </c>
      <c r="R1115" s="17" t="s">
        <v>1532</v>
      </c>
    </row>
    <row r="1116" spans="1:18" ht="15.75" x14ac:dyDescent="0.25">
      <c r="A1116" s="5" t="s">
        <v>1669</v>
      </c>
      <c r="B1116" s="5">
        <v>42165595</v>
      </c>
      <c r="C1116" s="5" t="s">
        <v>1669</v>
      </c>
      <c r="D1116" s="5" t="s">
        <v>637</v>
      </c>
      <c r="E1116" s="5" t="s">
        <v>1541</v>
      </c>
      <c r="F1116" s="5" t="s">
        <v>1542</v>
      </c>
      <c r="G1116" s="5" t="s">
        <v>1556</v>
      </c>
      <c r="H1116" s="5" t="s">
        <v>1696</v>
      </c>
      <c r="I1116" s="16">
        <v>42394</v>
      </c>
      <c r="J1116" s="16">
        <v>42439</v>
      </c>
      <c r="K1116" s="5" t="s">
        <v>1697</v>
      </c>
      <c r="L1116" s="5" t="s">
        <v>1546</v>
      </c>
      <c r="M1116" s="16">
        <v>31439</v>
      </c>
      <c r="N1116" s="5">
        <v>6</v>
      </c>
      <c r="O1116" s="5" t="s">
        <v>1530</v>
      </c>
      <c r="P1116" s="19">
        <f t="shared" ca="1" si="17"/>
        <v>37.805479452054797</v>
      </c>
      <c r="Q1116" s="13" t="s">
        <v>1549</v>
      </c>
      <c r="R1116" s="17" t="s">
        <v>1532</v>
      </c>
    </row>
    <row r="1117" spans="1:18" ht="15.75" x14ac:dyDescent="0.25">
      <c r="A1117" s="5" t="s">
        <v>1669</v>
      </c>
      <c r="B1117" s="5">
        <v>30402195</v>
      </c>
      <c r="C1117" s="5" t="s">
        <v>1669</v>
      </c>
      <c r="D1117" s="5" t="s">
        <v>411</v>
      </c>
      <c r="E1117" s="5" t="s">
        <v>1541</v>
      </c>
      <c r="F1117" s="5" t="s">
        <v>1534</v>
      </c>
      <c r="G1117" s="5" t="s">
        <v>1683</v>
      </c>
      <c r="H1117" s="5" t="s">
        <v>1684</v>
      </c>
      <c r="I1117" s="16">
        <v>42767</v>
      </c>
      <c r="J1117" s="16">
        <v>42897</v>
      </c>
      <c r="K1117" s="5" t="s">
        <v>1685</v>
      </c>
      <c r="L1117" s="5" t="s">
        <v>1546</v>
      </c>
      <c r="M1117" s="16">
        <v>29040</v>
      </c>
      <c r="N1117" s="5">
        <v>5</v>
      </c>
      <c r="O1117" s="5" t="s">
        <v>1530</v>
      </c>
      <c r="P1117" s="19">
        <f t="shared" ca="1" si="17"/>
        <v>44.37808219178082</v>
      </c>
      <c r="Q1117" s="13" t="s">
        <v>1531</v>
      </c>
      <c r="R1117" s="17" t="s">
        <v>1532</v>
      </c>
    </row>
    <row r="1118" spans="1:18" ht="15.75" x14ac:dyDescent="0.25">
      <c r="A1118" s="5" t="s">
        <v>1669</v>
      </c>
      <c r="B1118" s="5">
        <v>25174775</v>
      </c>
      <c r="C1118" s="5" t="s">
        <v>1669</v>
      </c>
      <c r="D1118" s="5" t="s">
        <v>350</v>
      </c>
      <c r="E1118" s="5" t="s">
        <v>1533</v>
      </c>
      <c r="F1118" s="5" t="s">
        <v>1534</v>
      </c>
      <c r="G1118" s="5" t="s">
        <v>1526</v>
      </c>
      <c r="H1118" s="5" t="s">
        <v>1686</v>
      </c>
      <c r="I1118" s="16">
        <v>42767</v>
      </c>
      <c r="J1118" s="16">
        <v>42897</v>
      </c>
      <c r="K1118" s="5" t="s">
        <v>1687</v>
      </c>
      <c r="L1118" s="5" t="s">
        <v>1529</v>
      </c>
      <c r="M1118" s="16">
        <v>29530</v>
      </c>
      <c r="N1118" s="5">
        <v>12</v>
      </c>
      <c r="O1118" s="5" t="s">
        <v>1530</v>
      </c>
      <c r="P1118" s="19">
        <f t="shared" ca="1" si="17"/>
        <v>43.035616438356165</v>
      </c>
      <c r="Q1118" s="13" t="s">
        <v>1531</v>
      </c>
      <c r="R1118" s="17" t="s">
        <v>1532</v>
      </c>
    </row>
    <row r="1119" spans="1:18" ht="15.75" x14ac:dyDescent="0.25">
      <c r="A1119" s="5" t="s">
        <v>1669</v>
      </c>
      <c r="B1119" s="5">
        <v>42062002</v>
      </c>
      <c r="C1119" s="5" t="s">
        <v>1669</v>
      </c>
      <c r="D1119" s="5" t="s">
        <v>570</v>
      </c>
      <c r="E1119" s="5" t="s">
        <v>1562</v>
      </c>
      <c r="F1119" s="5" t="s">
        <v>1563</v>
      </c>
      <c r="G1119" s="5" t="s">
        <v>1526</v>
      </c>
      <c r="H1119" s="5" t="s">
        <v>1686</v>
      </c>
      <c r="I1119" s="16">
        <v>42767</v>
      </c>
      <c r="J1119" s="16">
        <v>42897</v>
      </c>
      <c r="K1119" s="5" t="s">
        <v>1687</v>
      </c>
      <c r="L1119" s="5" t="s">
        <v>1567</v>
      </c>
      <c r="M1119" s="16">
        <v>22628</v>
      </c>
      <c r="N1119" s="5">
        <v>17</v>
      </c>
      <c r="O1119" s="5" t="s">
        <v>1530</v>
      </c>
      <c r="P1119" s="19">
        <f t="shared" ca="1" si="17"/>
        <v>61.945205479452056</v>
      </c>
      <c r="Q1119" s="13" t="s">
        <v>1531</v>
      </c>
      <c r="R1119" s="17" t="s">
        <v>1532</v>
      </c>
    </row>
    <row r="1120" spans="1:18" ht="15.75" x14ac:dyDescent="0.25">
      <c r="A1120" s="5" t="s">
        <v>1669</v>
      </c>
      <c r="B1120" s="5">
        <v>30280350</v>
      </c>
      <c r="C1120" s="5" t="s">
        <v>1669</v>
      </c>
      <c r="D1120" s="5" t="s">
        <v>383</v>
      </c>
      <c r="E1120" s="5" t="s">
        <v>1533</v>
      </c>
      <c r="F1120" s="5" t="s">
        <v>1534</v>
      </c>
      <c r="G1120" s="5" t="s">
        <v>1648</v>
      </c>
      <c r="H1120" s="5" t="s">
        <v>1729</v>
      </c>
      <c r="I1120" s="16">
        <v>42828</v>
      </c>
      <c r="J1120" s="16">
        <v>42888</v>
      </c>
      <c r="K1120" s="5" t="s">
        <v>1730</v>
      </c>
      <c r="L1120" s="5" t="s">
        <v>1529</v>
      </c>
      <c r="M1120" s="16">
        <v>22295</v>
      </c>
      <c r="N1120" s="5">
        <v>27</v>
      </c>
      <c r="O1120" s="5" t="s">
        <v>1530</v>
      </c>
      <c r="P1120" s="19">
        <f t="shared" ca="1" si="17"/>
        <v>62.857534246575341</v>
      </c>
      <c r="Q1120" s="13" t="s">
        <v>1531</v>
      </c>
      <c r="R1120" s="17" t="s">
        <v>1538</v>
      </c>
    </row>
    <row r="1121" spans="1:18" ht="15.75" x14ac:dyDescent="0.25">
      <c r="A1121" s="5" t="s">
        <v>1669</v>
      </c>
      <c r="B1121" s="5">
        <v>1088240284</v>
      </c>
      <c r="C1121" s="5" t="s">
        <v>1669</v>
      </c>
      <c r="D1121" s="5" t="s">
        <v>1463</v>
      </c>
      <c r="E1121" s="5" t="s">
        <v>1533</v>
      </c>
      <c r="F1121" s="5" t="s">
        <v>1534</v>
      </c>
      <c r="G1121" s="5" t="s">
        <v>1526</v>
      </c>
      <c r="H1121" s="5" t="s">
        <v>1686</v>
      </c>
      <c r="I1121" s="16">
        <v>42767</v>
      </c>
      <c r="J1121" s="16">
        <v>42897</v>
      </c>
      <c r="K1121" s="5" t="s">
        <v>1687</v>
      </c>
      <c r="L1121" s="5" t="s">
        <v>1529</v>
      </c>
      <c r="M1121" s="16">
        <v>31529</v>
      </c>
      <c r="N1121" s="5">
        <v>17</v>
      </c>
      <c r="O1121" s="5" t="s">
        <v>1539</v>
      </c>
      <c r="P1121" s="19">
        <f t="shared" ca="1" si="17"/>
        <v>37.558904109589044</v>
      </c>
      <c r="Q1121" s="13" t="s">
        <v>1531</v>
      </c>
      <c r="R1121" s="17" t="s">
        <v>1532</v>
      </c>
    </row>
    <row r="1122" spans="1:18" ht="15.75" x14ac:dyDescent="0.25">
      <c r="A1122" s="5" t="s">
        <v>1669</v>
      </c>
      <c r="B1122" s="5">
        <v>24765369</v>
      </c>
      <c r="C1122" s="5" t="s">
        <v>1669</v>
      </c>
      <c r="D1122" s="5" t="s">
        <v>340</v>
      </c>
      <c r="E1122" s="5" t="s">
        <v>1524</v>
      </c>
      <c r="F1122" s="5" t="s">
        <v>1542</v>
      </c>
      <c r="G1122" s="5" t="s">
        <v>1577</v>
      </c>
      <c r="H1122" s="5" t="s">
        <v>1681</v>
      </c>
      <c r="I1122" s="16">
        <v>42767</v>
      </c>
      <c r="J1122" s="16">
        <v>43086</v>
      </c>
      <c r="K1122" s="5" t="s">
        <v>1682</v>
      </c>
      <c r="L1122" s="5" t="s">
        <v>1529</v>
      </c>
      <c r="M1122" s="16">
        <v>26141</v>
      </c>
      <c r="N1122" s="5">
        <v>28</v>
      </c>
      <c r="O1122" s="5" t="s">
        <v>1530</v>
      </c>
      <c r="P1122" s="19">
        <f t="shared" ca="1" si="17"/>
        <v>52.320547945205476</v>
      </c>
      <c r="Q1122" s="13" t="s">
        <v>1547</v>
      </c>
      <c r="R1122" s="17" t="s">
        <v>1532</v>
      </c>
    </row>
    <row r="1123" spans="1:18" ht="15.75" x14ac:dyDescent="0.25">
      <c r="A1123" s="5" t="s">
        <v>1669</v>
      </c>
      <c r="B1123" s="5">
        <v>39568057</v>
      </c>
      <c r="C1123" s="5" t="s">
        <v>1669</v>
      </c>
      <c r="D1123" s="5" t="s">
        <v>492</v>
      </c>
      <c r="E1123" s="5" t="s">
        <v>1562</v>
      </c>
      <c r="F1123" s="5" t="s">
        <v>1563</v>
      </c>
      <c r="G1123" s="5" t="s">
        <v>1526</v>
      </c>
      <c r="H1123" s="5" t="s">
        <v>1686</v>
      </c>
      <c r="I1123" s="16">
        <v>42767</v>
      </c>
      <c r="J1123" s="16">
        <v>42897</v>
      </c>
      <c r="K1123" s="5" t="s">
        <v>1687</v>
      </c>
      <c r="L1123" s="5" t="s">
        <v>1567</v>
      </c>
      <c r="M1123" s="16">
        <v>26623</v>
      </c>
      <c r="N1123" s="5">
        <v>10</v>
      </c>
      <c r="O1123" s="5" t="s">
        <v>1530</v>
      </c>
      <c r="P1123" s="19">
        <f t="shared" ca="1" si="17"/>
        <v>51</v>
      </c>
      <c r="Q1123" s="13" t="s">
        <v>1531</v>
      </c>
      <c r="R1123" s="17" t="s">
        <v>1548</v>
      </c>
    </row>
    <row r="1124" spans="1:18" ht="15.75" x14ac:dyDescent="0.25">
      <c r="A1124" s="5" t="s">
        <v>1669</v>
      </c>
      <c r="B1124" s="5">
        <v>6384317</v>
      </c>
      <c r="C1124" s="5" t="s">
        <v>1669</v>
      </c>
      <c r="D1124" s="5" t="s">
        <v>38</v>
      </c>
      <c r="E1124" s="5" t="s">
        <v>1562</v>
      </c>
      <c r="F1124" s="5" t="s">
        <v>1634</v>
      </c>
      <c r="G1124" s="5" t="s">
        <v>1635</v>
      </c>
      <c r="H1124" s="5" t="s">
        <v>1701</v>
      </c>
      <c r="I1124" s="16">
        <v>42767</v>
      </c>
      <c r="J1124" s="16">
        <v>42897</v>
      </c>
      <c r="K1124" s="5" t="s">
        <v>1702</v>
      </c>
      <c r="L1124" s="5" t="s">
        <v>1638</v>
      </c>
      <c r="M1124" s="16">
        <v>28975</v>
      </c>
      <c r="N1124" s="5">
        <v>6</v>
      </c>
      <c r="O1124" s="5" t="s">
        <v>1539</v>
      </c>
      <c r="P1124" s="19">
        <f t="shared" ca="1" si="17"/>
        <v>44.556164383561644</v>
      </c>
      <c r="Q1124" s="13" t="s">
        <v>1531</v>
      </c>
      <c r="R1124" s="17" t="s">
        <v>1532</v>
      </c>
    </row>
    <row r="1125" spans="1:18" ht="15.75" x14ac:dyDescent="0.25">
      <c r="A1125" s="5" t="s">
        <v>1669</v>
      </c>
      <c r="B1125" s="5">
        <v>1093212927</v>
      </c>
      <c r="C1125" s="5" t="s">
        <v>1669</v>
      </c>
      <c r="D1125" s="5" t="s">
        <v>1485</v>
      </c>
      <c r="E1125" s="5" t="s">
        <v>1541</v>
      </c>
      <c r="F1125" s="5" t="s">
        <v>1542</v>
      </c>
      <c r="G1125" s="5" t="s">
        <v>1553</v>
      </c>
      <c r="H1125" s="5" t="s">
        <v>1731</v>
      </c>
      <c r="I1125" s="16">
        <v>42030</v>
      </c>
      <c r="J1125" s="16">
        <v>42075</v>
      </c>
      <c r="K1125" s="5" t="s">
        <v>1732</v>
      </c>
      <c r="L1125" s="5" t="s">
        <v>1546</v>
      </c>
      <c r="M1125" s="16">
        <v>31640</v>
      </c>
      <c r="N1125" s="5">
        <v>23</v>
      </c>
      <c r="O1125" s="5" t="s">
        <v>1530</v>
      </c>
      <c r="P1125" s="19">
        <f t="shared" ca="1" si="17"/>
        <v>37.254794520547946</v>
      </c>
      <c r="Q1125" s="13" t="s">
        <v>1547</v>
      </c>
      <c r="R1125" s="17" t="s">
        <v>1548</v>
      </c>
    </row>
    <row r="1126" spans="1:18" ht="15.75" x14ac:dyDescent="0.25">
      <c r="A1126" s="5" t="s">
        <v>1669</v>
      </c>
      <c r="B1126" s="5">
        <v>75084771</v>
      </c>
      <c r="C1126" s="5" t="s">
        <v>1669</v>
      </c>
      <c r="D1126" s="5" t="s">
        <v>973</v>
      </c>
      <c r="E1126" s="5" t="s">
        <v>1541</v>
      </c>
      <c r="F1126" s="5" t="s">
        <v>1534</v>
      </c>
      <c r="G1126" s="5" t="s">
        <v>1683</v>
      </c>
      <c r="H1126" s="5" t="s">
        <v>1684</v>
      </c>
      <c r="I1126" s="16">
        <v>42767</v>
      </c>
      <c r="J1126" s="16">
        <v>42897</v>
      </c>
      <c r="K1126" s="5" t="s">
        <v>1685</v>
      </c>
      <c r="L1126" s="5" t="s">
        <v>1546</v>
      </c>
      <c r="M1126" s="16">
        <v>28144</v>
      </c>
      <c r="N1126" s="5">
        <v>2</v>
      </c>
      <c r="O1126" s="5" t="s">
        <v>1539</v>
      </c>
      <c r="P1126" s="19">
        <f t="shared" ca="1" si="17"/>
        <v>46.832876712328769</v>
      </c>
      <c r="Q1126" s="13" t="s">
        <v>1531</v>
      </c>
      <c r="R1126" s="17" t="s">
        <v>1532</v>
      </c>
    </row>
    <row r="1127" spans="1:18" ht="15.75" x14ac:dyDescent="0.25">
      <c r="A1127" s="5" t="s">
        <v>1669</v>
      </c>
      <c r="B1127" s="5">
        <v>30238886</v>
      </c>
      <c r="C1127" s="5" t="s">
        <v>1669</v>
      </c>
      <c r="D1127" s="5" t="s">
        <v>376</v>
      </c>
      <c r="E1127" s="5" t="s">
        <v>1541</v>
      </c>
      <c r="F1127" s="5" t="s">
        <v>1542</v>
      </c>
      <c r="G1127" s="5" t="s">
        <v>1648</v>
      </c>
      <c r="H1127" s="5" t="s">
        <v>1729</v>
      </c>
      <c r="I1127" s="16">
        <v>42767</v>
      </c>
      <c r="J1127" s="16">
        <v>42897</v>
      </c>
      <c r="K1127" s="5" t="s">
        <v>1730</v>
      </c>
      <c r="L1127" s="5" t="s">
        <v>1546</v>
      </c>
      <c r="M1127" s="16">
        <v>30798</v>
      </c>
      <c r="N1127" s="5">
        <v>20</v>
      </c>
      <c r="O1127" s="5" t="s">
        <v>1530</v>
      </c>
      <c r="P1127" s="19">
        <f t="shared" ca="1" si="17"/>
        <v>39.561643835616437</v>
      </c>
      <c r="Q1127" s="13" t="s">
        <v>1549</v>
      </c>
      <c r="R1127" s="17" t="s">
        <v>1532</v>
      </c>
    </row>
    <row r="1128" spans="1:18" ht="15.75" x14ac:dyDescent="0.25">
      <c r="A1128" s="5" t="s">
        <v>1669</v>
      </c>
      <c r="B1128" s="5">
        <v>42125618</v>
      </c>
      <c r="C1128" s="5" t="s">
        <v>1669</v>
      </c>
      <c r="D1128" s="5" t="s">
        <v>594</v>
      </c>
      <c r="E1128" s="5" t="s">
        <v>1533</v>
      </c>
      <c r="F1128" s="5" t="s">
        <v>1534</v>
      </c>
      <c r="G1128" s="5" t="s">
        <v>1526</v>
      </c>
      <c r="H1128" s="5" t="s">
        <v>1686</v>
      </c>
      <c r="I1128" s="16">
        <v>42767</v>
      </c>
      <c r="J1128" s="16">
        <v>42897</v>
      </c>
      <c r="K1128" s="5" t="s">
        <v>1687</v>
      </c>
      <c r="L1128" s="5" t="s">
        <v>1529</v>
      </c>
      <c r="M1128" s="16">
        <v>28334</v>
      </c>
      <c r="N1128" s="5">
        <v>13</v>
      </c>
      <c r="O1128" s="5" t="s">
        <v>1530</v>
      </c>
      <c r="P1128" s="19">
        <f t="shared" ca="1" si="17"/>
        <v>46.31232876712329</v>
      </c>
      <c r="Q1128" s="13" t="s">
        <v>1531</v>
      </c>
      <c r="R1128" s="17" t="s">
        <v>1538</v>
      </c>
    </row>
    <row r="1129" spans="1:18" ht="15.75" x14ac:dyDescent="0.25">
      <c r="A1129" s="5" t="s">
        <v>1669</v>
      </c>
      <c r="B1129" s="5">
        <v>10010777</v>
      </c>
      <c r="C1129" s="5" t="s">
        <v>1669</v>
      </c>
      <c r="D1129" s="5" t="s">
        <v>85</v>
      </c>
      <c r="E1129" s="5" t="s">
        <v>1541</v>
      </c>
      <c r="F1129" s="5" t="s">
        <v>1534</v>
      </c>
      <c r="G1129" s="5" t="s">
        <v>1629</v>
      </c>
      <c r="H1129" s="5" t="s">
        <v>1713</v>
      </c>
      <c r="I1129" s="16">
        <v>42212</v>
      </c>
      <c r="J1129" s="16">
        <v>42257</v>
      </c>
      <c r="K1129" s="5" t="s">
        <v>1714</v>
      </c>
      <c r="L1129" s="5" t="s">
        <v>1546</v>
      </c>
      <c r="M1129" s="16">
        <v>28967</v>
      </c>
      <c r="N1129" s="5">
        <v>6</v>
      </c>
      <c r="O1129" s="5" t="s">
        <v>1539</v>
      </c>
      <c r="P1129" s="19">
        <f t="shared" ca="1" si="17"/>
        <v>44.578082191780823</v>
      </c>
      <c r="Q1129" s="13" t="s">
        <v>1531</v>
      </c>
      <c r="R1129" s="17" t="s">
        <v>1663</v>
      </c>
    </row>
    <row r="1130" spans="1:18" ht="15.75" x14ac:dyDescent="0.25">
      <c r="A1130" s="5" t="s">
        <v>1669</v>
      </c>
      <c r="B1130" s="5">
        <v>42872696</v>
      </c>
      <c r="C1130" s="5" t="s">
        <v>1669</v>
      </c>
      <c r="D1130" s="5" t="s">
        <v>642</v>
      </c>
      <c r="E1130" s="5" t="s">
        <v>1533</v>
      </c>
      <c r="F1130" s="5" t="s">
        <v>1534</v>
      </c>
      <c r="G1130" s="5" t="s">
        <v>1526</v>
      </c>
      <c r="H1130" s="5" t="s">
        <v>1686</v>
      </c>
      <c r="I1130" s="16">
        <v>42767</v>
      </c>
      <c r="J1130" s="16">
        <v>42897</v>
      </c>
      <c r="K1130" s="5" t="s">
        <v>1687</v>
      </c>
      <c r="L1130" s="5" t="s">
        <v>1529</v>
      </c>
      <c r="M1130" s="16">
        <v>22389</v>
      </c>
      <c r="N1130" s="5">
        <v>21</v>
      </c>
      <c r="O1130" s="5" t="s">
        <v>1530</v>
      </c>
      <c r="P1130" s="19">
        <f t="shared" ca="1" si="17"/>
        <v>62.6</v>
      </c>
      <c r="Q1130" s="13" t="s">
        <v>1531</v>
      </c>
      <c r="R1130" s="17" t="s">
        <v>1532</v>
      </c>
    </row>
    <row r="1131" spans="1:18" ht="15.75" x14ac:dyDescent="0.25">
      <c r="A1131" s="5" t="s">
        <v>1669</v>
      </c>
      <c r="B1131" s="5">
        <v>31404853</v>
      </c>
      <c r="C1131" s="5" t="s">
        <v>1669</v>
      </c>
      <c r="D1131" s="5" t="s">
        <v>419</v>
      </c>
      <c r="E1131" s="5" t="s">
        <v>1533</v>
      </c>
      <c r="F1131" s="5" t="s">
        <v>1542</v>
      </c>
      <c r="G1131" s="5" t="s">
        <v>1602</v>
      </c>
      <c r="H1131" s="5" t="s">
        <v>1688</v>
      </c>
      <c r="I1131" s="16">
        <v>42767</v>
      </c>
      <c r="J1131" s="16">
        <v>43086</v>
      </c>
      <c r="K1131" s="5" t="s">
        <v>1689</v>
      </c>
      <c r="L1131" s="5" t="s">
        <v>1529</v>
      </c>
      <c r="M1131" s="16">
        <v>22932</v>
      </c>
      <c r="N1131" s="5">
        <v>15</v>
      </c>
      <c r="O1131" s="5" t="s">
        <v>1530</v>
      </c>
      <c r="P1131" s="19">
        <f t="shared" ca="1" si="17"/>
        <v>61.112328767123287</v>
      </c>
      <c r="Q1131" s="13" t="s">
        <v>1549</v>
      </c>
      <c r="R1131" s="17" t="s">
        <v>1548</v>
      </c>
    </row>
    <row r="1132" spans="1:18" ht="15.75" x14ac:dyDescent="0.25">
      <c r="A1132" s="5" t="s">
        <v>1669</v>
      </c>
      <c r="B1132" s="5">
        <v>91298009</v>
      </c>
      <c r="C1132" s="5" t="s">
        <v>1669</v>
      </c>
      <c r="D1132" s="5" t="s">
        <v>1283</v>
      </c>
      <c r="E1132" s="5" t="s">
        <v>1524</v>
      </c>
      <c r="F1132" s="5" t="s">
        <v>1534</v>
      </c>
      <c r="G1132" s="5" t="s">
        <v>1577</v>
      </c>
      <c r="H1132" s="5" t="s">
        <v>1681</v>
      </c>
      <c r="I1132" s="16">
        <v>42767</v>
      </c>
      <c r="J1132" s="16">
        <v>42897</v>
      </c>
      <c r="K1132" s="5" t="s">
        <v>1682</v>
      </c>
      <c r="L1132" s="5" t="s">
        <v>1529</v>
      </c>
      <c r="M1132" s="16">
        <v>26964</v>
      </c>
      <c r="N1132" s="5">
        <v>8</v>
      </c>
      <c r="O1132" s="5" t="s">
        <v>1539</v>
      </c>
      <c r="P1132" s="19">
        <f t="shared" ca="1" si="17"/>
        <v>50.065753424657537</v>
      </c>
      <c r="Q1132" s="13" t="s">
        <v>1531</v>
      </c>
      <c r="R1132" s="17" t="s">
        <v>1538</v>
      </c>
    </row>
    <row r="1133" spans="1:18" ht="15.75" x14ac:dyDescent="0.25">
      <c r="A1133" s="5" t="s">
        <v>1669</v>
      </c>
      <c r="B1133" s="5">
        <v>40341894</v>
      </c>
      <c r="C1133" s="5" t="s">
        <v>1669</v>
      </c>
      <c r="D1133" s="5" t="s">
        <v>513</v>
      </c>
      <c r="E1133" s="5" t="s">
        <v>1541</v>
      </c>
      <c r="F1133" s="5" t="s">
        <v>1534</v>
      </c>
      <c r="G1133" s="5" t="s">
        <v>1526</v>
      </c>
      <c r="H1133" s="5" t="s">
        <v>1686</v>
      </c>
      <c r="I1133" s="16">
        <v>42572</v>
      </c>
      <c r="J1133" s="16">
        <v>42617</v>
      </c>
      <c r="K1133" s="5" t="s">
        <v>1687</v>
      </c>
      <c r="L1133" s="5" t="s">
        <v>1546</v>
      </c>
      <c r="M1133" s="16">
        <v>31262</v>
      </c>
      <c r="N1133" s="5">
        <v>7</v>
      </c>
      <c r="O1133" s="5" t="s">
        <v>1530</v>
      </c>
      <c r="P1133" s="19">
        <f t="shared" ca="1" si="17"/>
        <v>38.290410958904111</v>
      </c>
      <c r="Q1133" s="13" t="s">
        <v>1531</v>
      </c>
      <c r="R1133" s="17" t="s">
        <v>1532</v>
      </c>
    </row>
    <row r="1134" spans="1:18" ht="15.75" x14ac:dyDescent="0.25">
      <c r="A1134" s="5" t="s">
        <v>1669</v>
      </c>
      <c r="B1134" s="5">
        <v>24944547</v>
      </c>
      <c r="C1134" s="5" t="s">
        <v>1669</v>
      </c>
      <c r="D1134" s="5" t="s">
        <v>342</v>
      </c>
      <c r="E1134" s="5" t="s">
        <v>1533</v>
      </c>
      <c r="F1134" s="5" t="s">
        <v>1534</v>
      </c>
      <c r="G1134" s="5" t="s">
        <v>1526</v>
      </c>
      <c r="H1134" s="5" t="s">
        <v>1686</v>
      </c>
      <c r="I1134" s="16">
        <v>42767</v>
      </c>
      <c r="J1134" s="16">
        <v>42897</v>
      </c>
      <c r="K1134" s="5" t="s">
        <v>1687</v>
      </c>
      <c r="L1134" s="5" t="s">
        <v>1529</v>
      </c>
      <c r="M1134" s="16">
        <v>36935</v>
      </c>
      <c r="N1134" s="5">
        <v>23</v>
      </c>
      <c r="O1134" s="5" t="s">
        <v>1530</v>
      </c>
      <c r="P1134" s="19">
        <f t="shared" ca="1" si="17"/>
        <v>22.747945205479454</v>
      </c>
      <c r="Q1134" s="13" t="s">
        <v>1531</v>
      </c>
      <c r="R1134" s="17" t="s">
        <v>1532</v>
      </c>
    </row>
    <row r="1135" spans="1:18" ht="15.75" x14ac:dyDescent="0.25">
      <c r="A1135" s="5" t="s">
        <v>1669</v>
      </c>
      <c r="B1135" s="5">
        <v>14702760</v>
      </c>
      <c r="C1135" s="5" t="s">
        <v>1669</v>
      </c>
      <c r="D1135" s="5" t="s">
        <v>207</v>
      </c>
      <c r="E1135" s="5" t="s">
        <v>1533</v>
      </c>
      <c r="F1135" s="5" t="s">
        <v>1534</v>
      </c>
      <c r="G1135" s="5" t="s">
        <v>1526</v>
      </c>
      <c r="H1135" s="5" t="s">
        <v>1686</v>
      </c>
      <c r="I1135" s="16">
        <v>42767</v>
      </c>
      <c r="J1135" s="16">
        <v>42897</v>
      </c>
      <c r="K1135" s="5" t="s">
        <v>1687</v>
      </c>
      <c r="L1135" s="5" t="s">
        <v>1529</v>
      </c>
      <c r="M1135" s="16">
        <v>31156</v>
      </c>
      <c r="N1135" s="5">
        <v>1</v>
      </c>
      <c r="O1135" s="5" t="s">
        <v>1539</v>
      </c>
      <c r="P1135" s="19">
        <f t="shared" ca="1" si="17"/>
        <v>38.580821917808223</v>
      </c>
      <c r="Q1135" s="13" t="s">
        <v>1531</v>
      </c>
      <c r="R1135" s="17" t="s">
        <v>1548</v>
      </c>
    </row>
    <row r="1136" spans="1:18" ht="15.75" x14ac:dyDescent="0.25">
      <c r="A1136" s="5" t="s">
        <v>1669</v>
      </c>
      <c r="B1136" s="5">
        <v>31642474</v>
      </c>
      <c r="C1136" s="5" t="s">
        <v>1669</v>
      </c>
      <c r="D1136" s="5" t="s">
        <v>426</v>
      </c>
      <c r="E1136" s="5" t="s">
        <v>1541</v>
      </c>
      <c r="F1136" s="5" t="s">
        <v>1534</v>
      </c>
      <c r="G1136" s="5" t="s">
        <v>1543</v>
      </c>
      <c r="H1136" s="5" t="s">
        <v>1715</v>
      </c>
      <c r="I1136" s="16">
        <v>42767</v>
      </c>
      <c r="J1136" s="16">
        <v>42897</v>
      </c>
      <c r="K1136" s="5" t="s">
        <v>1716</v>
      </c>
      <c r="L1136" s="5" t="s">
        <v>1546</v>
      </c>
      <c r="M1136" s="16">
        <v>29028</v>
      </c>
      <c r="N1136" s="5">
        <v>9</v>
      </c>
      <c r="O1136" s="5" t="s">
        <v>1530</v>
      </c>
      <c r="P1136" s="19">
        <f t="shared" ca="1" si="17"/>
        <v>44.410958904109592</v>
      </c>
      <c r="Q1136" s="13" t="s">
        <v>1531</v>
      </c>
      <c r="R1136" s="17" t="s">
        <v>1548</v>
      </c>
    </row>
    <row r="1137" spans="1:18" ht="15.75" x14ac:dyDescent="0.25">
      <c r="A1137" s="5" t="s">
        <v>1669</v>
      </c>
      <c r="B1137" s="5">
        <v>4516513</v>
      </c>
      <c r="C1137" s="5" t="s">
        <v>1669</v>
      </c>
      <c r="D1137" s="5" t="s">
        <v>28</v>
      </c>
      <c r="E1137" s="5" t="s">
        <v>1541</v>
      </c>
      <c r="F1137" s="5" t="s">
        <v>1534</v>
      </c>
      <c r="G1137" s="5" t="s">
        <v>1660</v>
      </c>
      <c r="H1137" s="5" t="s">
        <v>1703</v>
      </c>
      <c r="I1137" s="16">
        <v>42572</v>
      </c>
      <c r="J1137" s="16">
        <v>42617</v>
      </c>
      <c r="K1137" s="5" t="s">
        <v>1704</v>
      </c>
      <c r="L1137" s="5" t="s">
        <v>1546</v>
      </c>
      <c r="M1137" s="16">
        <v>30805</v>
      </c>
      <c r="N1137" s="5">
        <v>10</v>
      </c>
      <c r="O1137" s="5" t="s">
        <v>1539</v>
      </c>
      <c r="P1137" s="19">
        <f t="shared" ca="1" si="17"/>
        <v>39.542465753424658</v>
      </c>
      <c r="Q1137" s="13" t="s">
        <v>1531</v>
      </c>
      <c r="R1137" s="17" t="s">
        <v>1548</v>
      </c>
    </row>
    <row r="1138" spans="1:18" ht="15.75" x14ac:dyDescent="0.25">
      <c r="A1138" s="5" t="s">
        <v>1669</v>
      </c>
      <c r="B1138" s="5">
        <v>28815238</v>
      </c>
      <c r="C1138" s="5" t="s">
        <v>1669</v>
      </c>
      <c r="D1138" s="5" t="s">
        <v>367</v>
      </c>
      <c r="E1138" s="5" t="s">
        <v>1533</v>
      </c>
      <c r="F1138" s="5" t="s">
        <v>1542</v>
      </c>
      <c r="G1138" s="5" t="s">
        <v>1526</v>
      </c>
      <c r="H1138" s="5" t="s">
        <v>1686</v>
      </c>
      <c r="I1138" s="16">
        <v>42767</v>
      </c>
      <c r="J1138" s="16">
        <v>42897</v>
      </c>
      <c r="K1138" s="5" t="s">
        <v>1687</v>
      </c>
      <c r="L1138" s="5" t="s">
        <v>1529</v>
      </c>
      <c r="M1138" s="16">
        <v>21967</v>
      </c>
      <c r="N1138" s="5">
        <v>17</v>
      </c>
      <c r="O1138" s="5" t="s">
        <v>1530</v>
      </c>
      <c r="P1138" s="19">
        <f t="shared" ca="1" si="17"/>
        <v>63.756164383561647</v>
      </c>
      <c r="Q1138" s="13" t="s">
        <v>1549</v>
      </c>
      <c r="R1138" s="17" t="s">
        <v>1532</v>
      </c>
    </row>
    <row r="1139" spans="1:18" ht="15.75" x14ac:dyDescent="0.25">
      <c r="A1139" s="5" t="s">
        <v>1669</v>
      </c>
      <c r="B1139" s="5">
        <v>93403704</v>
      </c>
      <c r="C1139" s="5" t="s">
        <v>1669</v>
      </c>
      <c r="D1139" s="5" t="s">
        <v>1302</v>
      </c>
      <c r="E1139" s="5" t="s">
        <v>1533</v>
      </c>
      <c r="F1139" s="5" t="s">
        <v>1534</v>
      </c>
      <c r="G1139" s="5" t="s">
        <v>1564</v>
      </c>
      <c r="H1139" s="5" t="s">
        <v>1727</v>
      </c>
      <c r="I1139" s="16">
        <v>42802</v>
      </c>
      <c r="J1139" s="16">
        <v>42897</v>
      </c>
      <c r="K1139" s="5" t="s">
        <v>1728</v>
      </c>
      <c r="L1139" s="5" t="s">
        <v>1529</v>
      </c>
      <c r="M1139" s="16">
        <v>28235</v>
      </c>
      <c r="N1139" s="5">
        <v>1</v>
      </c>
      <c r="O1139" s="5" t="s">
        <v>1539</v>
      </c>
      <c r="P1139" s="19">
        <f t="shared" ca="1" si="17"/>
        <v>46.583561643835615</v>
      </c>
      <c r="Q1139" s="13" t="s">
        <v>1531</v>
      </c>
      <c r="R1139" s="17" t="s">
        <v>1548</v>
      </c>
    </row>
    <row r="1140" spans="1:18" ht="15.75" x14ac:dyDescent="0.25">
      <c r="A1140" s="5" t="s">
        <v>1669</v>
      </c>
      <c r="B1140" s="5">
        <v>1030597830</v>
      </c>
      <c r="C1140" s="5" t="s">
        <v>1669</v>
      </c>
      <c r="D1140" s="5" t="s">
        <v>1390</v>
      </c>
      <c r="E1140" s="5" t="s">
        <v>1541</v>
      </c>
      <c r="F1140" s="5" t="s">
        <v>1534</v>
      </c>
      <c r="G1140" s="5" t="s">
        <v>1683</v>
      </c>
      <c r="H1140" s="5" t="s">
        <v>1684</v>
      </c>
      <c r="I1140" s="16">
        <v>42767</v>
      </c>
      <c r="J1140" s="16">
        <v>42897</v>
      </c>
      <c r="K1140" s="5" t="s">
        <v>1685</v>
      </c>
      <c r="L1140" s="5" t="s">
        <v>1546</v>
      </c>
      <c r="M1140" s="16">
        <v>33469</v>
      </c>
      <c r="N1140" s="5">
        <v>1</v>
      </c>
      <c r="O1140" s="5" t="s">
        <v>1539</v>
      </c>
      <c r="P1140" s="19">
        <f t="shared" ca="1" si="17"/>
        <v>32.243835616438353</v>
      </c>
      <c r="Q1140" s="13" t="s">
        <v>1531</v>
      </c>
      <c r="R1140" s="17" t="s">
        <v>1538</v>
      </c>
    </row>
    <row r="1141" spans="1:18" ht="15.75" x14ac:dyDescent="0.25">
      <c r="A1141" s="5" t="s">
        <v>1669</v>
      </c>
      <c r="B1141" s="5">
        <v>80108635</v>
      </c>
      <c r="C1141" s="5" t="s">
        <v>1669</v>
      </c>
      <c r="D1141" s="5" t="s">
        <v>1208</v>
      </c>
      <c r="E1141" s="5" t="s">
        <v>1533</v>
      </c>
      <c r="F1141" s="5" t="s">
        <v>1534</v>
      </c>
      <c r="G1141" s="5" t="s">
        <v>1683</v>
      </c>
      <c r="H1141" s="5" t="s">
        <v>1684</v>
      </c>
      <c r="I1141" s="16">
        <v>42767</v>
      </c>
      <c r="J1141" s="16">
        <v>42897</v>
      </c>
      <c r="K1141" s="5" t="s">
        <v>1685</v>
      </c>
      <c r="L1141" s="5" t="s">
        <v>1529</v>
      </c>
      <c r="M1141" s="16">
        <v>29781</v>
      </c>
      <c r="N1141" s="5">
        <v>1</v>
      </c>
      <c r="O1141" s="5" t="s">
        <v>1539</v>
      </c>
      <c r="P1141" s="19">
        <f t="shared" ca="1" si="17"/>
        <v>42.347945205479455</v>
      </c>
      <c r="Q1141" s="13" t="s">
        <v>1531</v>
      </c>
      <c r="R1141" s="17" t="s">
        <v>1548</v>
      </c>
    </row>
    <row r="1142" spans="1:18" ht="15.75" x14ac:dyDescent="0.25">
      <c r="A1142" s="5" t="s">
        <v>1669</v>
      </c>
      <c r="B1142" s="5">
        <v>30292967</v>
      </c>
      <c r="C1142" s="5" t="s">
        <v>1669</v>
      </c>
      <c r="D1142" s="5" t="s">
        <v>389</v>
      </c>
      <c r="E1142" s="5" t="s">
        <v>1541</v>
      </c>
      <c r="F1142" s="5" t="s">
        <v>1542</v>
      </c>
      <c r="G1142" s="5" t="s">
        <v>1526</v>
      </c>
      <c r="H1142" s="5" t="s">
        <v>1686</v>
      </c>
      <c r="I1142" s="16">
        <v>40931</v>
      </c>
      <c r="J1142" s="16">
        <v>40976</v>
      </c>
      <c r="K1142" s="5" t="s">
        <v>1687</v>
      </c>
      <c r="L1142" s="5" t="s">
        <v>1546</v>
      </c>
      <c r="M1142" s="16">
        <v>23780</v>
      </c>
      <c r="N1142" s="5">
        <v>13</v>
      </c>
      <c r="O1142" s="5" t="s">
        <v>1530</v>
      </c>
      <c r="P1142" s="19">
        <f t="shared" ca="1" si="17"/>
        <v>58.789041095890411</v>
      </c>
      <c r="Q1142" s="13" t="s">
        <v>1672</v>
      </c>
      <c r="R1142" s="17" t="s">
        <v>1548</v>
      </c>
    </row>
    <row r="1143" spans="1:18" ht="15.75" x14ac:dyDescent="0.25">
      <c r="A1143" s="5" t="s">
        <v>1669</v>
      </c>
      <c r="B1143" s="5">
        <v>490787</v>
      </c>
      <c r="C1143" s="5" t="s">
        <v>1669</v>
      </c>
      <c r="D1143" s="5" t="s">
        <v>11</v>
      </c>
      <c r="E1143" s="5" t="s">
        <v>1533</v>
      </c>
      <c r="F1143" s="5" t="s">
        <v>1534</v>
      </c>
      <c r="G1143" s="5" t="s">
        <v>1618</v>
      </c>
      <c r="H1143" s="5" t="s">
        <v>1692</v>
      </c>
      <c r="I1143" s="16">
        <v>42767</v>
      </c>
      <c r="J1143" s="16">
        <v>42897</v>
      </c>
      <c r="K1143" s="5" t="s">
        <v>1693</v>
      </c>
      <c r="L1143" s="5" t="s">
        <v>1529</v>
      </c>
      <c r="M1143" s="16">
        <v>29142</v>
      </c>
      <c r="N1143" s="5">
        <v>6</v>
      </c>
      <c r="O1143" s="5" t="s">
        <v>1539</v>
      </c>
      <c r="P1143" s="19">
        <f t="shared" ca="1" si="17"/>
        <v>44.098630136986301</v>
      </c>
      <c r="Q1143" s="13" t="s">
        <v>1531</v>
      </c>
      <c r="R1143" s="17" t="s">
        <v>1538</v>
      </c>
    </row>
    <row r="1144" spans="1:18" ht="15.75" x14ac:dyDescent="0.25">
      <c r="A1144" s="5" t="s">
        <v>1669</v>
      </c>
      <c r="B1144" s="5">
        <v>10033441</v>
      </c>
      <c r="C1144" s="5" t="s">
        <v>1669</v>
      </c>
      <c r="D1144" s="5" t="s">
        <v>106</v>
      </c>
      <c r="E1144" s="5" t="s">
        <v>1562</v>
      </c>
      <c r="F1144" s="5" t="s">
        <v>1563</v>
      </c>
      <c r="G1144" s="5" t="s">
        <v>1632</v>
      </c>
      <c r="H1144" s="5" t="s">
        <v>1725</v>
      </c>
      <c r="I1144" s="16">
        <v>42767</v>
      </c>
      <c r="J1144" s="16">
        <v>42897</v>
      </c>
      <c r="K1144" s="5" t="s">
        <v>1724</v>
      </c>
      <c r="L1144" s="5" t="s">
        <v>1567</v>
      </c>
      <c r="M1144" s="16">
        <v>29632</v>
      </c>
      <c r="N1144" s="5">
        <v>14</v>
      </c>
      <c r="O1144" s="5" t="s">
        <v>1539</v>
      </c>
      <c r="P1144" s="19">
        <f t="shared" ca="1" si="17"/>
        <v>42.756164383561647</v>
      </c>
      <c r="Q1144" s="13" t="s">
        <v>1531</v>
      </c>
      <c r="R1144" s="17" t="s">
        <v>1548</v>
      </c>
    </row>
    <row r="1145" spans="1:18" ht="15.75" x14ac:dyDescent="0.25">
      <c r="A1145" s="5" t="s">
        <v>1669</v>
      </c>
      <c r="B1145" s="5">
        <v>42113576</v>
      </c>
      <c r="C1145" s="5" t="s">
        <v>1669</v>
      </c>
      <c r="D1145" s="5" t="s">
        <v>585</v>
      </c>
      <c r="E1145" s="5" t="s">
        <v>1562</v>
      </c>
      <c r="F1145" s="5" t="s">
        <v>1563</v>
      </c>
      <c r="G1145" s="5" t="s">
        <v>1613</v>
      </c>
      <c r="H1145" s="5" t="s">
        <v>1705</v>
      </c>
      <c r="I1145" s="16">
        <v>42787</v>
      </c>
      <c r="J1145" s="16">
        <v>42897</v>
      </c>
      <c r="K1145" s="5" t="s">
        <v>1706</v>
      </c>
      <c r="L1145" s="5" t="s">
        <v>1567</v>
      </c>
      <c r="M1145" s="16">
        <v>27418</v>
      </c>
      <c r="N1145" s="5">
        <v>12</v>
      </c>
      <c r="O1145" s="5" t="s">
        <v>1530</v>
      </c>
      <c r="P1145" s="19">
        <f t="shared" ca="1" si="17"/>
        <v>48.821917808219176</v>
      </c>
      <c r="Q1145" s="13" t="s">
        <v>1531</v>
      </c>
      <c r="R1145" s="17" t="s">
        <v>1548</v>
      </c>
    </row>
    <row r="1146" spans="1:18" ht="15.75" x14ac:dyDescent="0.25">
      <c r="A1146" s="5" t="s">
        <v>1669</v>
      </c>
      <c r="B1146" s="5">
        <v>10023250</v>
      </c>
      <c r="C1146" s="5" t="s">
        <v>1669</v>
      </c>
      <c r="D1146" s="5" t="s">
        <v>98</v>
      </c>
      <c r="E1146" s="5" t="s">
        <v>1562</v>
      </c>
      <c r="F1146" s="5" t="s">
        <v>1563</v>
      </c>
      <c r="G1146" s="5" t="s">
        <v>1618</v>
      </c>
      <c r="H1146" s="5" t="s">
        <v>1692</v>
      </c>
      <c r="I1146" s="16">
        <v>42779</v>
      </c>
      <c r="J1146" s="16">
        <v>42897</v>
      </c>
      <c r="K1146" s="5" t="s">
        <v>1693</v>
      </c>
      <c r="L1146" s="5" t="s">
        <v>1567</v>
      </c>
      <c r="M1146" s="16">
        <v>27379</v>
      </c>
      <c r="N1146" s="5">
        <v>2</v>
      </c>
      <c r="O1146" s="5" t="s">
        <v>1539</v>
      </c>
      <c r="P1146" s="19">
        <f t="shared" ca="1" si="17"/>
        <v>48.92876712328767</v>
      </c>
      <c r="Q1146" s="13" t="s">
        <v>1531</v>
      </c>
      <c r="R1146" s="17" t="s">
        <v>1538</v>
      </c>
    </row>
    <row r="1147" spans="1:18" ht="15.75" x14ac:dyDescent="0.25">
      <c r="A1147" s="5" t="s">
        <v>1669</v>
      </c>
      <c r="B1147" s="5">
        <v>34052472</v>
      </c>
      <c r="C1147" s="5" t="s">
        <v>1669</v>
      </c>
      <c r="D1147" s="5" t="s">
        <v>446</v>
      </c>
      <c r="E1147" s="5" t="s">
        <v>1541</v>
      </c>
      <c r="F1147" s="5" t="s">
        <v>1542</v>
      </c>
      <c r="G1147" s="5" t="s">
        <v>1526</v>
      </c>
      <c r="H1147" s="5" t="s">
        <v>1686</v>
      </c>
      <c r="I1147" s="16">
        <v>42767</v>
      </c>
      <c r="J1147" s="16">
        <v>43086</v>
      </c>
      <c r="K1147" s="5" t="s">
        <v>1687</v>
      </c>
      <c r="L1147" s="5" t="s">
        <v>1546</v>
      </c>
      <c r="M1147" s="16">
        <v>21387</v>
      </c>
      <c r="N1147" s="5">
        <v>16</v>
      </c>
      <c r="O1147" s="5" t="s">
        <v>1530</v>
      </c>
      <c r="P1147" s="19">
        <f t="shared" ca="1" si="17"/>
        <v>65.345205479452048</v>
      </c>
      <c r="Q1147" s="13" t="s">
        <v>1549</v>
      </c>
      <c r="R1147" s="17" t="s">
        <v>1532</v>
      </c>
    </row>
    <row r="1148" spans="1:18" ht="15.75" x14ac:dyDescent="0.25">
      <c r="A1148" s="5" t="s">
        <v>1669</v>
      </c>
      <c r="B1148" s="5">
        <v>10005319</v>
      </c>
      <c r="C1148" s="5" t="s">
        <v>1669</v>
      </c>
      <c r="D1148" s="5" t="s">
        <v>82</v>
      </c>
      <c r="E1148" s="5" t="s">
        <v>1562</v>
      </c>
      <c r="F1148" s="5" t="s">
        <v>1664</v>
      </c>
      <c r="G1148" s="5" t="s">
        <v>1635</v>
      </c>
      <c r="H1148" s="5" t="s">
        <v>1701</v>
      </c>
      <c r="I1148" s="16">
        <v>42767</v>
      </c>
      <c r="J1148" s="16">
        <v>42897</v>
      </c>
      <c r="K1148" s="5" t="s">
        <v>1702</v>
      </c>
      <c r="L1148" s="5" t="s">
        <v>1638</v>
      </c>
      <c r="M1148" s="16">
        <v>28504</v>
      </c>
      <c r="N1148" s="5">
        <v>6</v>
      </c>
      <c r="O1148" s="5" t="s">
        <v>1539</v>
      </c>
      <c r="P1148" s="19">
        <f t="shared" ca="1" si="17"/>
        <v>45.846575342465755</v>
      </c>
      <c r="Q1148" s="13" t="s">
        <v>1531</v>
      </c>
      <c r="R1148" s="17" t="s">
        <v>1538</v>
      </c>
    </row>
    <row r="1149" spans="1:18" ht="15.75" x14ac:dyDescent="0.25">
      <c r="A1149" s="5" t="s">
        <v>1669</v>
      </c>
      <c r="B1149" s="5">
        <v>10262275</v>
      </c>
      <c r="C1149" s="5" t="s">
        <v>1669</v>
      </c>
      <c r="D1149" s="5" t="s">
        <v>154</v>
      </c>
      <c r="E1149" s="5" t="s">
        <v>1562</v>
      </c>
      <c r="F1149" s="5" t="s">
        <v>1563</v>
      </c>
      <c r="G1149" s="5" t="s">
        <v>1526</v>
      </c>
      <c r="H1149" s="5" t="s">
        <v>1686</v>
      </c>
      <c r="I1149" s="16">
        <v>42767</v>
      </c>
      <c r="J1149" s="16">
        <v>42897</v>
      </c>
      <c r="K1149" s="5" t="s">
        <v>1687</v>
      </c>
      <c r="L1149" s="5" t="s">
        <v>1567</v>
      </c>
      <c r="M1149" s="16">
        <v>23251</v>
      </c>
      <c r="N1149" s="5">
        <v>14</v>
      </c>
      <c r="O1149" s="5" t="s">
        <v>1539</v>
      </c>
      <c r="P1149" s="19">
        <f t="shared" ca="1" si="17"/>
        <v>60.238356164383561</v>
      </c>
      <c r="Q1149" s="13" t="s">
        <v>1531</v>
      </c>
      <c r="R1149" s="17" t="s">
        <v>1532</v>
      </c>
    </row>
    <row r="1150" spans="1:18" ht="15.75" x14ac:dyDescent="0.25">
      <c r="A1150" s="5" t="s">
        <v>1669</v>
      </c>
      <c r="B1150" s="5">
        <v>1088259184</v>
      </c>
      <c r="C1150" s="5" t="s">
        <v>1669</v>
      </c>
      <c r="D1150" s="5" t="s">
        <v>1469</v>
      </c>
      <c r="E1150" s="5" t="s">
        <v>1541</v>
      </c>
      <c r="F1150" s="5" t="s">
        <v>1534</v>
      </c>
      <c r="G1150" s="5" t="s">
        <v>1597</v>
      </c>
      <c r="H1150" s="5" t="s">
        <v>1690</v>
      </c>
      <c r="I1150" s="16">
        <v>42767</v>
      </c>
      <c r="J1150" s="16">
        <v>42897</v>
      </c>
      <c r="K1150" s="5" t="s">
        <v>1691</v>
      </c>
      <c r="L1150" s="5" t="s">
        <v>1546</v>
      </c>
      <c r="M1150" s="16">
        <v>32180</v>
      </c>
      <c r="N1150" s="5">
        <v>8</v>
      </c>
      <c r="O1150" s="5" t="s">
        <v>1530</v>
      </c>
      <c r="P1150" s="19">
        <f t="shared" ca="1" si="17"/>
        <v>35.775342465753425</v>
      </c>
      <c r="Q1150" s="13" t="s">
        <v>1531</v>
      </c>
      <c r="R1150" s="17" t="s">
        <v>1532</v>
      </c>
    </row>
    <row r="1151" spans="1:18" ht="15.75" x14ac:dyDescent="0.25">
      <c r="A1151" s="5" t="s">
        <v>1669</v>
      </c>
      <c r="B1151" s="5">
        <v>42067140</v>
      </c>
      <c r="C1151" s="5" t="s">
        <v>1669</v>
      </c>
      <c r="D1151" s="5" t="s">
        <v>571</v>
      </c>
      <c r="E1151" s="5" t="s">
        <v>1562</v>
      </c>
      <c r="F1151" s="5" t="s">
        <v>1563</v>
      </c>
      <c r="G1151" s="5" t="s">
        <v>1526</v>
      </c>
      <c r="H1151" s="5" t="s">
        <v>1686</v>
      </c>
      <c r="I1151" s="16">
        <v>42767</v>
      </c>
      <c r="J1151" s="16">
        <v>42897</v>
      </c>
      <c r="K1151" s="5" t="s">
        <v>1687</v>
      </c>
      <c r="L1151" s="5" t="s">
        <v>1567</v>
      </c>
      <c r="M1151" s="16">
        <v>23265</v>
      </c>
      <c r="N1151" s="5">
        <v>19</v>
      </c>
      <c r="O1151" s="5" t="s">
        <v>1530</v>
      </c>
      <c r="P1151" s="19">
        <f t="shared" ca="1" si="17"/>
        <v>60.2</v>
      </c>
      <c r="Q1151" s="13" t="s">
        <v>1531</v>
      </c>
      <c r="R1151" s="17" t="s">
        <v>1548</v>
      </c>
    </row>
    <row r="1152" spans="1:18" ht="15.75" x14ac:dyDescent="0.25">
      <c r="A1152" s="5" t="s">
        <v>1669</v>
      </c>
      <c r="B1152" s="5">
        <v>31415446</v>
      </c>
      <c r="C1152" s="5" t="s">
        <v>1669</v>
      </c>
      <c r="D1152" s="5" t="s">
        <v>422</v>
      </c>
      <c r="E1152" s="5" t="s">
        <v>1541</v>
      </c>
      <c r="F1152" s="5" t="s">
        <v>1534</v>
      </c>
      <c r="G1152" s="5" t="s">
        <v>1526</v>
      </c>
      <c r="H1152" s="5" t="s">
        <v>1686</v>
      </c>
      <c r="I1152" s="16">
        <v>42767</v>
      </c>
      <c r="J1152" s="16">
        <v>42897</v>
      </c>
      <c r="K1152" s="5" t="s">
        <v>1687</v>
      </c>
      <c r="L1152" s="5" t="s">
        <v>1546</v>
      </c>
      <c r="M1152" s="16">
        <v>25376</v>
      </c>
      <c r="N1152" s="5">
        <v>2</v>
      </c>
      <c r="O1152" s="5" t="s">
        <v>1530</v>
      </c>
      <c r="P1152" s="19">
        <f t="shared" ca="1" si="17"/>
        <v>54.416438356164385</v>
      </c>
      <c r="Q1152" s="13" t="s">
        <v>1531</v>
      </c>
      <c r="R1152" s="17" t="s">
        <v>1532</v>
      </c>
    </row>
    <row r="1153" spans="1:18" ht="15.75" x14ac:dyDescent="0.25">
      <c r="A1153" s="5" t="s">
        <v>1669</v>
      </c>
      <c r="B1153" s="5">
        <v>10002506</v>
      </c>
      <c r="C1153" s="5" t="s">
        <v>1669</v>
      </c>
      <c r="D1153" s="5" t="s">
        <v>80</v>
      </c>
      <c r="E1153" s="5" t="s">
        <v>1562</v>
      </c>
      <c r="F1153" s="5" t="s">
        <v>1563</v>
      </c>
      <c r="G1153" s="5" t="s">
        <v>1632</v>
      </c>
      <c r="H1153" s="5" t="s">
        <v>1723</v>
      </c>
      <c r="I1153" s="16">
        <v>42767</v>
      </c>
      <c r="J1153" s="16">
        <v>42897</v>
      </c>
      <c r="K1153" s="5" t="s">
        <v>1724</v>
      </c>
      <c r="L1153" s="5" t="s">
        <v>1567</v>
      </c>
      <c r="M1153" s="16">
        <v>28258</v>
      </c>
      <c r="N1153" s="5">
        <v>4</v>
      </c>
      <c r="O1153" s="5" t="s">
        <v>1539</v>
      </c>
      <c r="P1153" s="19">
        <f t="shared" ca="1" si="17"/>
        <v>46.520547945205479</v>
      </c>
      <c r="Q1153" s="13" t="s">
        <v>1531</v>
      </c>
      <c r="R1153" s="17" t="s">
        <v>1532</v>
      </c>
    </row>
    <row r="1154" spans="1:18" ht="15.75" x14ac:dyDescent="0.25">
      <c r="A1154" s="5" t="s">
        <v>1669</v>
      </c>
      <c r="B1154" s="5">
        <v>24327715</v>
      </c>
      <c r="C1154" s="5" t="s">
        <v>1669</v>
      </c>
      <c r="D1154" s="5" t="s">
        <v>329</v>
      </c>
      <c r="E1154" s="5" t="s">
        <v>1562</v>
      </c>
      <c r="F1154" s="5" t="s">
        <v>1563</v>
      </c>
      <c r="G1154" s="5" t="s">
        <v>1526</v>
      </c>
      <c r="H1154" s="5" t="s">
        <v>1686</v>
      </c>
      <c r="I1154" s="16">
        <v>42767</v>
      </c>
      <c r="J1154" s="16">
        <v>42897</v>
      </c>
      <c r="K1154" s="5" t="s">
        <v>1687</v>
      </c>
      <c r="L1154" s="5" t="s">
        <v>1567</v>
      </c>
      <c r="M1154" s="16">
        <v>20600</v>
      </c>
      <c r="N1154" s="5">
        <v>19</v>
      </c>
      <c r="O1154" s="5" t="s">
        <v>1530</v>
      </c>
      <c r="P1154" s="19">
        <f t="shared" ca="1" si="17"/>
        <v>67.501369863013693</v>
      </c>
      <c r="Q1154" s="13" t="s">
        <v>1531</v>
      </c>
      <c r="R1154" s="17" t="s">
        <v>1538</v>
      </c>
    </row>
    <row r="1155" spans="1:18" ht="15.75" x14ac:dyDescent="0.25">
      <c r="A1155" s="5" t="s">
        <v>1669</v>
      </c>
      <c r="B1155" s="5">
        <v>10287821</v>
      </c>
      <c r="C1155" s="5" t="s">
        <v>1669</v>
      </c>
      <c r="D1155" s="5" t="s">
        <v>158</v>
      </c>
      <c r="E1155" s="5" t="s">
        <v>1562</v>
      </c>
      <c r="F1155" s="5" t="s">
        <v>1563</v>
      </c>
      <c r="G1155" s="5" t="s">
        <v>1683</v>
      </c>
      <c r="H1155" s="5" t="s">
        <v>1684</v>
      </c>
      <c r="I1155" s="16">
        <v>42767</v>
      </c>
      <c r="J1155" s="16">
        <v>42897</v>
      </c>
      <c r="K1155" s="5" t="s">
        <v>1685</v>
      </c>
      <c r="L1155" s="5" t="s">
        <v>1587</v>
      </c>
      <c r="M1155" s="16">
        <v>25612</v>
      </c>
      <c r="N1155" s="5">
        <v>6</v>
      </c>
      <c r="O1155" s="5" t="s">
        <v>1539</v>
      </c>
      <c r="P1155" s="19">
        <f t="shared" ref="P1155:P1218" ca="1" si="18">(TODAY()-M1155)/365</f>
        <v>53.769863013698632</v>
      </c>
      <c r="Q1155" s="13" t="s">
        <v>1531</v>
      </c>
      <c r="R1155" s="17" t="s">
        <v>1548</v>
      </c>
    </row>
    <row r="1156" spans="1:18" ht="15.75" x14ac:dyDescent="0.25">
      <c r="A1156" s="5" t="s">
        <v>1669</v>
      </c>
      <c r="B1156" s="5">
        <v>10121845</v>
      </c>
      <c r="C1156" s="5" t="s">
        <v>1669</v>
      </c>
      <c r="D1156" s="5" t="s">
        <v>125</v>
      </c>
      <c r="E1156" s="5" t="s">
        <v>1562</v>
      </c>
      <c r="F1156" s="5" t="s">
        <v>1563</v>
      </c>
      <c r="G1156" s="5" t="s">
        <v>1660</v>
      </c>
      <c r="H1156" s="5" t="s">
        <v>1703</v>
      </c>
      <c r="I1156" s="16">
        <v>42767</v>
      </c>
      <c r="J1156" s="16">
        <v>42897</v>
      </c>
      <c r="K1156" s="5" t="s">
        <v>1704</v>
      </c>
      <c r="L1156" s="5" t="s">
        <v>1567</v>
      </c>
      <c r="M1156" s="16">
        <v>24189</v>
      </c>
      <c r="N1156" s="5">
        <v>12</v>
      </c>
      <c r="O1156" s="5" t="s">
        <v>1539</v>
      </c>
      <c r="P1156" s="19">
        <f t="shared" ca="1" si="18"/>
        <v>57.668493150684931</v>
      </c>
      <c r="Q1156" s="13" t="s">
        <v>1531</v>
      </c>
      <c r="R1156" s="17" t="s">
        <v>1548</v>
      </c>
    </row>
    <row r="1157" spans="1:18" ht="15.75" x14ac:dyDescent="0.25">
      <c r="A1157" s="5" t="s">
        <v>1669</v>
      </c>
      <c r="B1157" s="5">
        <v>66829664</v>
      </c>
      <c r="C1157" s="5" t="s">
        <v>1669</v>
      </c>
      <c r="D1157" s="5" t="s">
        <v>936</v>
      </c>
      <c r="E1157" s="5" t="s">
        <v>1541</v>
      </c>
      <c r="F1157" s="5" t="s">
        <v>1542</v>
      </c>
      <c r="G1157" s="5" t="s">
        <v>1526</v>
      </c>
      <c r="H1157" s="5" t="s">
        <v>1686</v>
      </c>
      <c r="I1157" s="16">
        <v>42767</v>
      </c>
      <c r="J1157" s="16">
        <v>43086</v>
      </c>
      <c r="K1157" s="5" t="s">
        <v>1687</v>
      </c>
      <c r="L1157" s="5" t="s">
        <v>1546</v>
      </c>
      <c r="M1157" s="16">
        <v>25620</v>
      </c>
      <c r="N1157" s="5">
        <v>29</v>
      </c>
      <c r="O1157" s="5" t="s">
        <v>1530</v>
      </c>
      <c r="P1157" s="19">
        <f t="shared" ca="1" si="18"/>
        <v>53.747945205479454</v>
      </c>
      <c r="Q1157" s="13" t="s">
        <v>1549</v>
      </c>
      <c r="R1157" s="17" t="s">
        <v>1532</v>
      </c>
    </row>
    <row r="1158" spans="1:18" ht="15.75" x14ac:dyDescent="0.25">
      <c r="A1158" s="5" t="s">
        <v>1669</v>
      </c>
      <c r="B1158" s="5">
        <v>1088250495</v>
      </c>
      <c r="C1158" s="5" t="s">
        <v>1669</v>
      </c>
      <c r="D1158" s="5" t="s">
        <v>1468</v>
      </c>
      <c r="E1158" s="5" t="s">
        <v>1541</v>
      </c>
      <c r="F1158" s="5" t="s">
        <v>1534</v>
      </c>
      <c r="G1158" s="5" t="s">
        <v>1660</v>
      </c>
      <c r="H1158" s="5" t="s">
        <v>1703</v>
      </c>
      <c r="I1158" s="16">
        <v>42572</v>
      </c>
      <c r="J1158" s="16">
        <v>42617</v>
      </c>
      <c r="K1158" s="5" t="s">
        <v>1704</v>
      </c>
      <c r="L1158" s="5" t="s">
        <v>1546</v>
      </c>
      <c r="M1158" s="16">
        <v>31853</v>
      </c>
      <c r="N1158" s="5">
        <v>8</v>
      </c>
      <c r="O1158" s="5" t="s">
        <v>1539</v>
      </c>
      <c r="P1158" s="19">
        <f t="shared" ca="1" si="18"/>
        <v>36.671232876712331</v>
      </c>
      <c r="Q1158" s="13" t="s">
        <v>1531</v>
      </c>
      <c r="R1158" s="17" t="s">
        <v>1538</v>
      </c>
    </row>
    <row r="1159" spans="1:18" ht="15.75" x14ac:dyDescent="0.25">
      <c r="A1159" s="5" t="s">
        <v>1669</v>
      </c>
      <c r="B1159" s="5">
        <v>51974302</v>
      </c>
      <c r="C1159" s="5" t="s">
        <v>1669</v>
      </c>
      <c r="D1159" s="5" t="s">
        <v>727</v>
      </c>
      <c r="E1159" s="5" t="s">
        <v>1541</v>
      </c>
      <c r="F1159" s="5" t="s">
        <v>1534</v>
      </c>
      <c r="G1159" s="5" t="s">
        <v>1710</v>
      </c>
      <c r="H1159" s="5" t="s">
        <v>1711</v>
      </c>
      <c r="I1159" s="16">
        <v>42767</v>
      </c>
      <c r="J1159" s="16">
        <v>42897</v>
      </c>
      <c r="K1159" s="5" t="s">
        <v>1712</v>
      </c>
      <c r="L1159" s="5" t="s">
        <v>1546</v>
      </c>
      <c r="M1159" s="16">
        <v>25602</v>
      </c>
      <c r="N1159" s="5">
        <v>1</v>
      </c>
      <c r="O1159" s="5" t="s">
        <v>1530</v>
      </c>
      <c r="P1159" s="19">
        <f t="shared" ca="1" si="18"/>
        <v>53.797260273972604</v>
      </c>
      <c r="Q1159" s="13" t="s">
        <v>1531</v>
      </c>
      <c r="R1159" s="17" t="s">
        <v>1548</v>
      </c>
    </row>
    <row r="1160" spans="1:18" ht="15.75" x14ac:dyDescent="0.25">
      <c r="A1160" s="5" t="s">
        <v>1669</v>
      </c>
      <c r="B1160" s="5">
        <v>42123425</v>
      </c>
      <c r="C1160" s="5" t="s">
        <v>1669</v>
      </c>
      <c r="D1160" s="5" t="s">
        <v>593</v>
      </c>
      <c r="E1160" s="5" t="s">
        <v>1541</v>
      </c>
      <c r="F1160" s="5" t="s">
        <v>1542</v>
      </c>
      <c r="G1160" s="5" t="s">
        <v>1698</v>
      </c>
      <c r="H1160" s="5" t="s">
        <v>1699</v>
      </c>
      <c r="I1160" s="16">
        <v>42767</v>
      </c>
      <c r="J1160" s="16">
        <v>43086</v>
      </c>
      <c r="K1160" s="5" t="s">
        <v>1700</v>
      </c>
      <c r="L1160" s="5" t="s">
        <v>1546</v>
      </c>
      <c r="M1160" s="16">
        <v>28126</v>
      </c>
      <c r="N1160" s="5">
        <v>12</v>
      </c>
      <c r="O1160" s="5" t="s">
        <v>1530</v>
      </c>
      <c r="P1160" s="19">
        <f t="shared" ca="1" si="18"/>
        <v>46.88219178082192</v>
      </c>
      <c r="Q1160" s="13" t="s">
        <v>1547</v>
      </c>
      <c r="R1160" s="17" t="s">
        <v>1548</v>
      </c>
    </row>
    <row r="1161" spans="1:18" ht="15.75" x14ac:dyDescent="0.25">
      <c r="A1161" s="5" t="s">
        <v>1669</v>
      </c>
      <c r="B1161" s="5">
        <v>9697937</v>
      </c>
      <c r="C1161" s="5" t="s">
        <v>1669</v>
      </c>
      <c r="D1161" s="5" t="s">
        <v>60</v>
      </c>
      <c r="E1161" s="5" t="s">
        <v>1562</v>
      </c>
      <c r="F1161" s="5" t="s">
        <v>1664</v>
      </c>
      <c r="G1161" s="5" t="s">
        <v>1635</v>
      </c>
      <c r="H1161" s="5" t="s">
        <v>1701</v>
      </c>
      <c r="I1161" s="16">
        <v>42767</v>
      </c>
      <c r="J1161" s="16">
        <v>42897</v>
      </c>
      <c r="K1161" s="5" t="s">
        <v>1702</v>
      </c>
      <c r="L1161" s="5" t="s">
        <v>1638</v>
      </c>
      <c r="M1161" s="16">
        <v>30525</v>
      </c>
      <c r="N1161" s="5">
        <v>1</v>
      </c>
      <c r="O1161" s="5" t="s">
        <v>1539</v>
      </c>
      <c r="P1161" s="19">
        <f t="shared" ca="1" si="18"/>
        <v>40.30958904109589</v>
      </c>
      <c r="Q1161" s="13" t="s">
        <v>1531</v>
      </c>
      <c r="R1161" s="17" t="s">
        <v>1538</v>
      </c>
    </row>
    <row r="1162" spans="1:18" ht="15.75" x14ac:dyDescent="0.25">
      <c r="A1162" s="5" t="s">
        <v>1669</v>
      </c>
      <c r="B1162" s="5">
        <v>30233342</v>
      </c>
      <c r="C1162" s="5" t="s">
        <v>1669</v>
      </c>
      <c r="D1162" s="5" t="s">
        <v>372</v>
      </c>
      <c r="E1162" s="5" t="s">
        <v>1533</v>
      </c>
      <c r="F1162" s="5" t="s">
        <v>1534</v>
      </c>
      <c r="G1162" s="5" t="s">
        <v>1660</v>
      </c>
      <c r="H1162" s="5" t="s">
        <v>1703</v>
      </c>
      <c r="I1162" s="16">
        <v>42767</v>
      </c>
      <c r="J1162" s="16">
        <v>42897</v>
      </c>
      <c r="K1162" s="5" t="s">
        <v>1704</v>
      </c>
      <c r="L1162" s="5" t="s">
        <v>1529</v>
      </c>
      <c r="M1162" s="16">
        <v>30064</v>
      </c>
      <c r="N1162" s="5">
        <v>8</v>
      </c>
      <c r="O1162" s="5" t="s">
        <v>1530</v>
      </c>
      <c r="P1162" s="19">
        <f t="shared" ca="1" si="18"/>
        <v>41.57260273972603</v>
      </c>
      <c r="Q1162" s="13" t="s">
        <v>1531</v>
      </c>
      <c r="R1162" s="17" t="s">
        <v>1532</v>
      </c>
    </row>
    <row r="1163" spans="1:18" ht="15.75" x14ac:dyDescent="0.25">
      <c r="A1163" s="5" t="s">
        <v>1669</v>
      </c>
      <c r="B1163" s="5">
        <v>25171389</v>
      </c>
      <c r="C1163" s="5" t="s">
        <v>1669</v>
      </c>
      <c r="D1163" s="5" t="s">
        <v>348</v>
      </c>
      <c r="E1163" s="5" t="s">
        <v>1541</v>
      </c>
      <c r="F1163" s="5" t="s">
        <v>1534</v>
      </c>
      <c r="G1163" s="5" t="s">
        <v>1526</v>
      </c>
      <c r="H1163" s="5" t="s">
        <v>1686</v>
      </c>
      <c r="I1163" s="16">
        <v>42767</v>
      </c>
      <c r="J1163" s="16">
        <v>42897</v>
      </c>
      <c r="K1163" s="5" t="s">
        <v>1687</v>
      </c>
      <c r="L1163" s="5" t="s">
        <v>1546</v>
      </c>
      <c r="M1163" s="16">
        <v>27887</v>
      </c>
      <c r="N1163" s="5">
        <v>7</v>
      </c>
      <c r="O1163" s="5" t="s">
        <v>1530</v>
      </c>
      <c r="P1163" s="19">
        <f t="shared" ca="1" si="18"/>
        <v>47.536986301369865</v>
      </c>
      <c r="Q1163" s="13" t="s">
        <v>1531</v>
      </c>
      <c r="R1163" s="17" t="s">
        <v>1532</v>
      </c>
    </row>
    <row r="1164" spans="1:18" ht="15.75" x14ac:dyDescent="0.25">
      <c r="A1164" s="5" t="s">
        <v>1669</v>
      </c>
      <c r="B1164" s="5">
        <v>34042120</v>
      </c>
      <c r="C1164" s="5" t="s">
        <v>1669</v>
      </c>
      <c r="D1164" s="5" t="s">
        <v>444</v>
      </c>
      <c r="E1164" s="5" t="s">
        <v>1562</v>
      </c>
      <c r="F1164" s="5" t="s">
        <v>1563</v>
      </c>
      <c r="G1164" s="5" t="s">
        <v>1568</v>
      </c>
      <c r="H1164" s="5" t="s">
        <v>1707</v>
      </c>
      <c r="I1164" s="16">
        <v>42767</v>
      </c>
      <c r="J1164" s="16">
        <v>42897</v>
      </c>
      <c r="K1164" s="5" t="s">
        <v>1693</v>
      </c>
      <c r="L1164" s="5" t="s">
        <v>1567</v>
      </c>
      <c r="M1164" s="16">
        <v>20385</v>
      </c>
      <c r="N1164" s="5">
        <v>21</v>
      </c>
      <c r="O1164" s="5" t="s">
        <v>1530</v>
      </c>
      <c r="P1164" s="19">
        <f t="shared" ca="1" si="18"/>
        <v>68.090410958904116</v>
      </c>
      <c r="Q1164" s="13" t="s">
        <v>1531</v>
      </c>
      <c r="R1164" s="17" t="s">
        <v>1532</v>
      </c>
    </row>
    <row r="1165" spans="1:18" ht="15.75" x14ac:dyDescent="0.25">
      <c r="A1165" s="5" t="s">
        <v>1669</v>
      </c>
      <c r="B1165" s="5">
        <v>9868888</v>
      </c>
      <c r="C1165" s="5" t="s">
        <v>1669</v>
      </c>
      <c r="D1165" s="5" t="s">
        <v>71</v>
      </c>
      <c r="E1165" s="5" t="s">
        <v>1562</v>
      </c>
      <c r="F1165" s="5" t="s">
        <v>1563</v>
      </c>
      <c r="G1165" s="5" t="s">
        <v>1660</v>
      </c>
      <c r="H1165" s="5" t="s">
        <v>1703</v>
      </c>
      <c r="I1165" s="16">
        <v>42767</v>
      </c>
      <c r="J1165" s="16">
        <v>42897</v>
      </c>
      <c r="K1165" s="5" t="s">
        <v>1704</v>
      </c>
      <c r="L1165" s="5" t="s">
        <v>1567</v>
      </c>
      <c r="M1165" s="16">
        <v>30386</v>
      </c>
      <c r="N1165" s="5">
        <v>2</v>
      </c>
      <c r="O1165" s="5" t="s">
        <v>1539</v>
      </c>
      <c r="P1165" s="19">
        <f t="shared" ca="1" si="18"/>
        <v>40.69041095890411</v>
      </c>
      <c r="Q1165" s="13" t="s">
        <v>1531</v>
      </c>
      <c r="R1165" s="17" t="s">
        <v>1532</v>
      </c>
    </row>
    <row r="1166" spans="1:18" ht="15.75" x14ac:dyDescent="0.25">
      <c r="A1166" s="5" t="s">
        <v>1669</v>
      </c>
      <c r="B1166" s="5">
        <v>1014213234</v>
      </c>
      <c r="C1166" s="5" t="s">
        <v>1669</v>
      </c>
      <c r="D1166" s="5" t="s">
        <v>1327</v>
      </c>
      <c r="E1166" s="5" t="s">
        <v>1541</v>
      </c>
      <c r="F1166" s="5" t="s">
        <v>1534</v>
      </c>
      <c r="G1166" s="5" t="s">
        <v>1683</v>
      </c>
      <c r="H1166" s="5" t="s">
        <v>1684</v>
      </c>
      <c r="I1166" s="16">
        <v>42767</v>
      </c>
      <c r="J1166" s="16">
        <v>42897</v>
      </c>
      <c r="K1166" s="5" t="s">
        <v>1685</v>
      </c>
      <c r="L1166" s="5" t="s">
        <v>1546</v>
      </c>
      <c r="M1166" s="16">
        <v>33095</v>
      </c>
      <c r="N1166" s="5">
        <v>2</v>
      </c>
      <c r="O1166" s="5" t="s">
        <v>1530</v>
      </c>
      <c r="P1166" s="19">
        <f t="shared" ca="1" si="18"/>
        <v>33.268493150684932</v>
      </c>
      <c r="Q1166" s="13" t="s">
        <v>1531</v>
      </c>
      <c r="R1166" s="17" t="s">
        <v>1532</v>
      </c>
    </row>
    <row r="1167" spans="1:18" ht="15.75" x14ac:dyDescent="0.25">
      <c r="A1167" s="5" t="s">
        <v>1669</v>
      </c>
      <c r="B1167" s="5">
        <v>25061331</v>
      </c>
      <c r="C1167" s="5" t="s">
        <v>1669</v>
      </c>
      <c r="D1167" s="5" t="s">
        <v>343</v>
      </c>
      <c r="E1167" s="5" t="s">
        <v>1533</v>
      </c>
      <c r="F1167" s="5" t="s">
        <v>1534</v>
      </c>
      <c r="G1167" s="5" t="s">
        <v>1526</v>
      </c>
      <c r="H1167" s="5" t="s">
        <v>1686</v>
      </c>
      <c r="I1167" s="16">
        <v>42767</v>
      </c>
      <c r="J1167" s="16">
        <v>42897</v>
      </c>
      <c r="K1167" s="5" t="s">
        <v>1687</v>
      </c>
      <c r="L1167" s="5" t="s">
        <v>1529</v>
      </c>
      <c r="M1167" s="16">
        <v>25274</v>
      </c>
      <c r="N1167" s="5">
        <v>11</v>
      </c>
      <c r="O1167" s="5" t="s">
        <v>1530</v>
      </c>
      <c r="P1167" s="19">
        <f t="shared" ca="1" si="18"/>
        <v>54.695890410958903</v>
      </c>
      <c r="Q1167" s="13" t="s">
        <v>1531</v>
      </c>
      <c r="R1167" s="17" t="s">
        <v>1532</v>
      </c>
    </row>
    <row r="1168" spans="1:18" ht="15.75" x14ac:dyDescent="0.25">
      <c r="A1168" s="5" t="s">
        <v>1669</v>
      </c>
      <c r="B1168" s="5">
        <v>66727927</v>
      </c>
      <c r="C1168" s="5" t="s">
        <v>1669</v>
      </c>
      <c r="D1168" s="5" t="s">
        <v>934</v>
      </c>
      <c r="E1168" s="5" t="s">
        <v>1541</v>
      </c>
      <c r="F1168" s="5" t="s">
        <v>1542</v>
      </c>
      <c r="G1168" s="5" t="s">
        <v>1577</v>
      </c>
      <c r="H1168" s="5" t="s">
        <v>1681</v>
      </c>
      <c r="I1168" s="16">
        <v>41852</v>
      </c>
      <c r="J1168" s="16">
        <v>43122</v>
      </c>
      <c r="K1168" s="5" t="s">
        <v>1682</v>
      </c>
      <c r="L1168" s="5" t="s">
        <v>1546</v>
      </c>
      <c r="M1168" s="16">
        <v>28178</v>
      </c>
      <c r="N1168" s="5">
        <v>22</v>
      </c>
      <c r="O1168" s="5" t="s">
        <v>1530</v>
      </c>
      <c r="P1168" s="19">
        <f t="shared" ca="1" si="18"/>
        <v>46.739726027397261</v>
      </c>
      <c r="Q1168" s="13" t="s">
        <v>1547</v>
      </c>
      <c r="R1168" s="17" t="s">
        <v>1548</v>
      </c>
    </row>
    <row r="1169" spans="1:18" ht="15.75" x14ac:dyDescent="0.25">
      <c r="A1169" s="5" t="s">
        <v>1669</v>
      </c>
      <c r="B1169" s="5">
        <v>80253599</v>
      </c>
      <c r="C1169" s="5" t="s">
        <v>1669</v>
      </c>
      <c r="D1169" s="5" t="s">
        <v>1230</v>
      </c>
      <c r="E1169" s="5" t="s">
        <v>1541</v>
      </c>
      <c r="F1169" s="5" t="s">
        <v>1534</v>
      </c>
      <c r="G1169" s="5" t="s">
        <v>1710</v>
      </c>
      <c r="H1169" s="5" t="s">
        <v>1711</v>
      </c>
      <c r="I1169" s="16">
        <v>42767</v>
      </c>
      <c r="J1169" s="16">
        <v>42897</v>
      </c>
      <c r="K1169" s="5" t="s">
        <v>1712</v>
      </c>
      <c r="L1169" s="5" t="s">
        <v>1546</v>
      </c>
      <c r="M1169" s="16">
        <v>30640</v>
      </c>
      <c r="N1169" s="5">
        <v>1</v>
      </c>
      <c r="O1169" s="5" t="s">
        <v>1539</v>
      </c>
      <c r="P1169" s="19">
        <f t="shared" ca="1" si="18"/>
        <v>39.994520547945207</v>
      </c>
      <c r="Q1169" s="13" t="s">
        <v>1531</v>
      </c>
      <c r="R1169" s="17" t="s">
        <v>1532</v>
      </c>
    </row>
    <row r="1170" spans="1:18" ht="15.75" x14ac:dyDescent="0.25">
      <c r="A1170" s="5" t="s">
        <v>1669</v>
      </c>
      <c r="B1170" s="5">
        <v>34051891</v>
      </c>
      <c r="C1170" s="5" t="s">
        <v>1669</v>
      </c>
      <c r="D1170" s="5" t="s">
        <v>445</v>
      </c>
      <c r="E1170" s="5" t="s">
        <v>1541</v>
      </c>
      <c r="F1170" s="5" t="s">
        <v>1542</v>
      </c>
      <c r="G1170" s="5" t="s">
        <v>1526</v>
      </c>
      <c r="H1170" s="5" t="s">
        <v>1686</v>
      </c>
      <c r="I1170" s="16">
        <v>40931</v>
      </c>
      <c r="J1170" s="16">
        <v>43119</v>
      </c>
      <c r="K1170" s="5" t="s">
        <v>1687</v>
      </c>
      <c r="L1170" s="5" t="s">
        <v>1546</v>
      </c>
      <c r="M1170" s="16">
        <v>21444</v>
      </c>
      <c r="N1170" s="5">
        <v>10</v>
      </c>
      <c r="O1170" s="5" t="s">
        <v>1530</v>
      </c>
      <c r="P1170" s="19">
        <f t="shared" ca="1" si="18"/>
        <v>65.189041095890417</v>
      </c>
      <c r="Q1170" s="13" t="s">
        <v>1547</v>
      </c>
      <c r="R1170" s="17" t="s">
        <v>1532</v>
      </c>
    </row>
    <row r="1171" spans="1:18" ht="15.75" x14ac:dyDescent="0.25">
      <c r="A1171" s="5" t="s">
        <v>1669</v>
      </c>
      <c r="B1171" s="5">
        <v>42019417</v>
      </c>
      <c r="C1171" s="5" t="s">
        <v>1669</v>
      </c>
      <c r="D1171" s="5" t="s">
        <v>562</v>
      </c>
      <c r="E1171" s="5" t="s">
        <v>1533</v>
      </c>
      <c r="F1171" s="5" t="s">
        <v>1534</v>
      </c>
      <c r="G1171" s="5" t="s">
        <v>1526</v>
      </c>
      <c r="H1171" s="5" t="s">
        <v>1686</v>
      </c>
      <c r="I1171" s="16">
        <v>42767</v>
      </c>
      <c r="J1171" s="16">
        <v>42897</v>
      </c>
      <c r="K1171" s="5" t="s">
        <v>1687</v>
      </c>
      <c r="L1171" s="5" t="s">
        <v>1529</v>
      </c>
      <c r="M1171" s="16">
        <v>29528</v>
      </c>
      <c r="N1171" s="5">
        <v>20</v>
      </c>
      <c r="O1171" s="5" t="s">
        <v>1530</v>
      </c>
      <c r="P1171" s="19">
        <f t="shared" ca="1" si="18"/>
        <v>43.041095890410958</v>
      </c>
      <c r="Q1171" s="13" t="s">
        <v>1531</v>
      </c>
      <c r="R1171" s="17" t="s">
        <v>1532</v>
      </c>
    </row>
    <row r="1172" spans="1:18" ht="15.75" x14ac:dyDescent="0.25">
      <c r="A1172" s="5" t="s">
        <v>1669</v>
      </c>
      <c r="B1172" s="5">
        <v>10014274</v>
      </c>
      <c r="C1172" s="5" t="s">
        <v>1669</v>
      </c>
      <c r="D1172" s="5" t="s">
        <v>87</v>
      </c>
      <c r="E1172" s="5" t="s">
        <v>1562</v>
      </c>
      <c r="F1172" s="5" t="s">
        <v>1563</v>
      </c>
      <c r="G1172" s="5" t="s">
        <v>1553</v>
      </c>
      <c r="H1172" s="5" t="s">
        <v>1731</v>
      </c>
      <c r="I1172" s="16">
        <v>42780</v>
      </c>
      <c r="J1172" s="16">
        <v>42897</v>
      </c>
      <c r="K1172" s="5" t="s">
        <v>1732</v>
      </c>
      <c r="L1172" s="5" t="s">
        <v>1567</v>
      </c>
      <c r="M1172" s="16">
        <v>29253</v>
      </c>
      <c r="N1172" s="5">
        <v>1</v>
      </c>
      <c r="O1172" s="5" t="s">
        <v>1539</v>
      </c>
      <c r="P1172" s="19">
        <f t="shared" ca="1" si="18"/>
        <v>43.794520547945204</v>
      </c>
      <c r="Q1172" s="13" t="s">
        <v>1531</v>
      </c>
      <c r="R1172" s="17" t="s">
        <v>1532</v>
      </c>
    </row>
    <row r="1173" spans="1:18" ht="15.75" x14ac:dyDescent="0.25">
      <c r="A1173" s="5" t="s">
        <v>1669</v>
      </c>
      <c r="B1173" s="5">
        <v>45528967</v>
      </c>
      <c r="C1173" s="5" t="s">
        <v>1669</v>
      </c>
      <c r="D1173" s="5" t="s">
        <v>648</v>
      </c>
      <c r="E1173" s="5" t="s">
        <v>1533</v>
      </c>
      <c r="F1173" s="5" t="s">
        <v>1534</v>
      </c>
      <c r="G1173" s="5" t="s">
        <v>1632</v>
      </c>
      <c r="H1173" s="5" t="s">
        <v>1718</v>
      </c>
      <c r="I1173" s="16">
        <v>42767</v>
      </c>
      <c r="J1173" s="16">
        <v>42897</v>
      </c>
      <c r="K1173" s="5" t="s">
        <v>1719</v>
      </c>
      <c r="L1173" s="5" t="s">
        <v>1529</v>
      </c>
      <c r="M1173" s="16">
        <v>29824</v>
      </c>
      <c r="N1173" s="5">
        <v>3</v>
      </c>
      <c r="O1173" s="5" t="s">
        <v>1530</v>
      </c>
      <c r="P1173" s="19">
        <f t="shared" ca="1" si="18"/>
        <v>42.230136986301368</v>
      </c>
      <c r="Q1173" s="13" t="s">
        <v>1531</v>
      </c>
      <c r="R1173" s="17" t="s">
        <v>1532</v>
      </c>
    </row>
    <row r="1174" spans="1:18" ht="15.75" x14ac:dyDescent="0.25">
      <c r="A1174" s="5" t="s">
        <v>1669</v>
      </c>
      <c r="B1174" s="5">
        <v>10008587</v>
      </c>
      <c r="C1174" s="5" t="s">
        <v>1669</v>
      </c>
      <c r="D1174" s="5" t="s">
        <v>84</v>
      </c>
      <c r="E1174" s="5" t="s">
        <v>1533</v>
      </c>
      <c r="F1174" s="5" t="s">
        <v>1534</v>
      </c>
      <c r="G1174" s="5" t="s">
        <v>1660</v>
      </c>
      <c r="H1174" s="5" t="s">
        <v>1703</v>
      </c>
      <c r="I1174" s="16">
        <v>42767</v>
      </c>
      <c r="J1174" s="16">
        <v>42897</v>
      </c>
      <c r="K1174" s="5" t="s">
        <v>1704</v>
      </c>
      <c r="L1174" s="5" t="s">
        <v>1529</v>
      </c>
      <c r="M1174" s="16">
        <v>28760</v>
      </c>
      <c r="N1174" s="5">
        <v>3</v>
      </c>
      <c r="O1174" s="5" t="s">
        <v>1539</v>
      </c>
      <c r="P1174" s="19">
        <f t="shared" ca="1" si="18"/>
        <v>45.145205479452052</v>
      </c>
      <c r="Q1174" s="13" t="s">
        <v>1531</v>
      </c>
      <c r="R1174" s="17" t="s">
        <v>1532</v>
      </c>
    </row>
    <row r="1175" spans="1:18" ht="15.75" x14ac:dyDescent="0.25">
      <c r="A1175" s="5" t="s">
        <v>1669</v>
      </c>
      <c r="B1175" s="5">
        <v>10107040</v>
      </c>
      <c r="C1175" s="5" t="s">
        <v>1669</v>
      </c>
      <c r="D1175" s="5" t="s">
        <v>117</v>
      </c>
      <c r="E1175" s="5" t="s">
        <v>1541</v>
      </c>
      <c r="F1175" s="5" t="s">
        <v>1542</v>
      </c>
      <c r="G1175" s="5" t="s">
        <v>1543</v>
      </c>
      <c r="H1175" s="5" t="s">
        <v>1715</v>
      </c>
      <c r="I1175" s="16">
        <v>42767</v>
      </c>
      <c r="J1175" s="16">
        <v>43086</v>
      </c>
      <c r="K1175" s="5" t="s">
        <v>1716</v>
      </c>
      <c r="L1175" s="5" t="s">
        <v>1546</v>
      </c>
      <c r="M1175" s="16">
        <v>22410</v>
      </c>
      <c r="N1175" s="5">
        <v>20</v>
      </c>
      <c r="O1175" s="5" t="s">
        <v>1539</v>
      </c>
      <c r="P1175" s="19">
        <f t="shared" ca="1" si="18"/>
        <v>62.542465753424658</v>
      </c>
      <c r="Q1175" s="13" t="s">
        <v>1672</v>
      </c>
      <c r="R1175" s="17" t="s">
        <v>1532</v>
      </c>
    </row>
    <row r="1176" spans="1:18" ht="15.75" x14ac:dyDescent="0.25">
      <c r="A1176" s="5" t="s">
        <v>1669</v>
      </c>
      <c r="B1176" s="5">
        <v>42108986</v>
      </c>
      <c r="C1176" s="5" t="s">
        <v>1669</v>
      </c>
      <c r="D1176" s="5" t="s">
        <v>583</v>
      </c>
      <c r="E1176" s="5" t="s">
        <v>1541</v>
      </c>
      <c r="F1176" s="5" t="s">
        <v>1542</v>
      </c>
      <c r="G1176" s="5" t="s">
        <v>1710</v>
      </c>
      <c r="H1176" s="5" t="s">
        <v>1711</v>
      </c>
      <c r="I1176" s="16">
        <v>42394</v>
      </c>
      <c r="J1176" s="16">
        <v>42439</v>
      </c>
      <c r="K1176" s="5" t="s">
        <v>1712</v>
      </c>
      <c r="L1176" s="5" t="s">
        <v>1546</v>
      </c>
      <c r="M1176" s="16">
        <v>26824</v>
      </c>
      <c r="N1176" s="5">
        <v>6</v>
      </c>
      <c r="O1176" s="5" t="s">
        <v>1530</v>
      </c>
      <c r="P1176" s="19">
        <f t="shared" ca="1" si="18"/>
        <v>50.449315068493149</v>
      </c>
      <c r="Q1176" s="13" t="s">
        <v>1549</v>
      </c>
      <c r="R1176" s="17" t="s">
        <v>1532</v>
      </c>
    </row>
    <row r="1177" spans="1:18" ht="15.75" x14ac:dyDescent="0.25">
      <c r="A1177" s="5" t="s">
        <v>1669</v>
      </c>
      <c r="B1177" s="5">
        <v>18560062</v>
      </c>
      <c r="C1177" s="5" t="s">
        <v>1669</v>
      </c>
      <c r="D1177" s="5" t="s">
        <v>250</v>
      </c>
      <c r="E1177" s="5" t="s">
        <v>1541</v>
      </c>
      <c r="F1177" s="5" t="s">
        <v>1542</v>
      </c>
      <c r="G1177" s="5" t="s">
        <v>1526</v>
      </c>
      <c r="H1177" s="5" t="s">
        <v>1686</v>
      </c>
      <c r="I1177" s="16">
        <v>40931</v>
      </c>
      <c r="J1177" s="16">
        <v>43119</v>
      </c>
      <c r="K1177" s="5" t="s">
        <v>1687</v>
      </c>
      <c r="L1177" s="5" t="s">
        <v>1546</v>
      </c>
      <c r="M1177" s="16">
        <v>23591</v>
      </c>
      <c r="N1177" s="5">
        <v>6</v>
      </c>
      <c r="O1177" s="5" t="s">
        <v>1539</v>
      </c>
      <c r="P1177" s="19">
        <f t="shared" ca="1" si="18"/>
        <v>59.30684931506849</v>
      </c>
      <c r="Q1177" s="13" t="s">
        <v>1549</v>
      </c>
      <c r="R1177" s="17" t="s">
        <v>1532</v>
      </c>
    </row>
    <row r="1178" spans="1:18" ht="15.75" x14ac:dyDescent="0.25">
      <c r="A1178" s="5" t="s">
        <v>1669</v>
      </c>
      <c r="B1178" s="5">
        <v>14898896</v>
      </c>
      <c r="C1178" s="5" t="s">
        <v>1669</v>
      </c>
      <c r="D1178" s="5" t="s">
        <v>208</v>
      </c>
      <c r="E1178" s="5" t="s">
        <v>1541</v>
      </c>
      <c r="F1178" s="5" t="s">
        <v>1534</v>
      </c>
      <c r="G1178" s="5" t="s">
        <v>1745</v>
      </c>
      <c r="H1178" s="5" t="s">
        <v>1746</v>
      </c>
      <c r="I1178" s="16">
        <v>42394</v>
      </c>
      <c r="J1178" s="16">
        <v>42865</v>
      </c>
      <c r="K1178" s="5" t="s">
        <v>1693</v>
      </c>
      <c r="L1178" s="5" t="s">
        <v>1546</v>
      </c>
      <c r="M1178" s="16">
        <v>27560</v>
      </c>
      <c r="N1178" s="5">
        <v>4</v>
      </c>
      <c r="O1178" s="5" t="s">
        <v>1539</v>
      </c>
      <c r="P1178" s="19">
        <f t="shared" ca="1" si="18"/>
        <v>48.43287671232877</v>
      </c>
      <c r="Q1178" s="13" t="s">
        <v>1531</v>
      </c>
      <c r="R1178" s="17" t="s">
        <v>1532</v>
      </c>
    </row>
    <row r="1179" spans="1:18" ht="15.75" x14ac:dyDescent="0.25">
      <c r="A1179" s="5" t="s">
        <v>1669</v>
      </c>
      <c r="B1179" s="5">
        <v>30361069</v>
      </c>
      <c r="C1179" s="5" t="s">
        <v>1669</v>
      </c>
      <c r="D1179" s="5" t="s">
        <v>403</v>
      </c>
      <c r="E1179" s="5" t="s">
        <v>1541</v>
      </c>
      <c r="F1179" s="5" t="s">
        <v>1534</v>
      </c>
      <c r="G1179" s="5" t="s">
        <v>1629</v>
      </c>
      <c r="H1179" s="5" t="s">
        <v>1713</v>
      </c>
      <c r="I1179" s="16">
        <v>42212</v>
      </c>
      <c r="J1179" s="16">
        <v>42257</v>
      </c>
      <c r="K1179" s="5" t="s">
        <v>1714</v>
      </c>
      <c r="L1179" s="5" t="s">
        <v>1546</v>
      </c>
      <c r="M1179" s="16">
        <v>30548</v>
      </c>
      <c r="N1179" s="5">
        <v>18</v>
      </c>
      <c r="O1179" s="5" t="s">
        <v>1530</v>
      </c>
      <c r="P1179" s="19">
        <f t="shared" ca="1" si="18"/>
        <v>40.246575342465754</v>
      </c>
      <c r="Q1179" s="13" t="s">
        <v>1531</v>
      </c>
      <c r="R1179" s="17" t="s">
        <v>1532</v>
      </c>
    </row>
    <row r="1180" spans="1:18" ht="15.75" x14ac:dyDescent="0.25">
      <c r="A1180" s="5" t="s">
        <v>1669</v>
      </c>
      <c r="B1180" s="5">
        <v>28272086</v>
      </c>
      <c r="C1180" s="5" t="s">
        <v>1669</v>
      </c>
      <c r="D1180" s="5" t="s">
        <v>364</v>
      </c>
      <c r="E1180" s="5" t="s">
        <v>1562</v>
      </c>
      <c r="F1180" s="5" t="s">
        <v>1563</v>
      </c>
      <c r="G1180" s="5" t="s">
        <v>1526</v>
      </c>
      <c r="H1180" s="5" t="s">
        <v>1686</v>
      </c>
      <c r="I1180" s="16">
        <v>42767</v>
      </c>
      <c r="J1180" s="16">
        <v>42897</v>
      </c>
      <c r="K1180" s="5" t="s">
        <v>1687</v>
      </c>
      <c r="L1180" s="5" t="s">
        <v>1567</v>
      </c>
      <c r="M1180" s="16">
        <v>24754</v>
      </c>
      <c r="N1180" s="5">
        <v>15</v>
      </c>
      <c r="O1180" s="5" t="s">
        <v>1530</v>
      </c>
      <c r="P1180" s="19">
        <f t="shared" ca="1" si="18"/>
        <v>56.12054794520548</v>
      </c>
      <c r="Q1180" s="13" t="s">
        <v>1531</v>
      </c>
      <c r="R1180" s="17" t="s">
        <v>1532</v>
      </c>
    </row>
    <row r="1181" spans="1:18" ht="15.75" x14ac:dyDescent="0.25">
      <c r="A1181" s="5" t="s">
        <v>1669</v>
      </c>
      <c r="B1181" s="5">
        <v>79149794</v>
      </c>
      <c r="C1181" s="5" t="s">
        <v>1669</v>
      </c>
      <c r="D1181" s="5" t="s">
        <v>1036</v>
      </c>
      <c r="E1181" s="5" t="s">
        <v>1541</v>
      </c>
      <c r="F1181" s="5" t="s">
        <v>1534</v>
      </c>
      <c r="G1181" s="5" t="s">
        <v>1698</v>
      </c>
      <c r="H1181" s="5" t="s">
        <v>1699</v>
      </c>
      <c r="I1181" s="16">
        <v>42572</v>
      </c>
      <c r="J1181" s="16">
        <v>42617</v>
      </c>
      <c r="K1181" s="5" t="s">
        <v>1700</v>
      </c>
      <c r="L1181" s="5" t="s">
        <v>1546</v>
      </c>
      <c r="M1181" s="16">
        <v>21978</v>
      </c>
      <c r="N1181" s="5">
        <v>19</v>
      </c>
      <c r="O1181" s="5" t="s">
        <v>1539</v>
      </c>
      <c r="P1181" s="19">
        <f t="shared" ca="1" si="18"/>
        <v>63.726027397260275</v>
      </c>
      <c r="Q1181" s="13" t="s">
        <v>1531</v>
      </c>
      <c r="R1181" s="17" t="s">
        <v>1532</v>
      </c>
    </row>
    <row r="1182" spans="1:18" ht="15.75" x14ac:dyDescent="0.25">
      <c r="A1182" s="5" t="s">
        <v>1669</v>
      </c>
      <c r="B1182" s="5">
        <v>42136710</v>
      </c>
      <c r="C1182" s="5" t="s">
        <v>1669</v>
      </c>
      <c r="D1182" s="5" t="s">
        <v>606</v>
      </c>
      <c r="E1182" s="5" t="s">
        <v>1541</v>
      </c>
      <c r="F1182" s="5" t="s">
        <v>1534</v>
      </c>
      <c r="G1182" s="5" t="s">
        <v>1526</v>
      </c>
      <c r="H1182" s="5" t="s">
        <v>1686</v>
      </c>
      <c r="I1182" s="16">
        <v>42767</v>
      </c>
      <c r="J1182" s="16">
        <v>42897</v>
      </c>
      <c r="K1182" s="5" t="s">
        <v>1687</v>
      </c>
      <c r="L1182" s="5" t="s">
        <v>1546</v>
      </c>
      <c r="M1182" s="16">
        <v>29211</v>
      </c>
      <c r="N1182" s="5">
        <v>18</v>
      </c>
      <c r="O1182" s="5" t="s">
        <v>1530</v>
      </c>
      <c r="P1182" s="19">
        <f t="shared" ca="1" si="18"/>
        <v>43.909589041095892</v>
      </c>
      <c r="Q1182" s="13" t="s">
        <v>1531</v>
      </c>
      <c r="R1182" s="17" t="s">
        <v>1532</v>
      </c>
    </row>
    <row r="1183" spans="1:18" ht="15.75" x14ac:dyDescent="0.25">
      <c r="A1183" s="5" t="s">
        <v>1669</v>
      </c>
      <c r="B1183" s="5">
        <v>30334177</v>
      </c>
      <c r="C1183" s="5" t="s">
        <v>1669</v>
      </c>
      <c r="D1183" s="5" t="s">
        <v>398</v>
      </c>
      <c r="E1183" s="5" t="s">
        <v>1533</v>
      </c>
      <c r="F1183" s="5" t="s">
        <v>1534</v>
      </c>
      <c r="G1183" s="5" t="s">
        <v>1543</v>
      </c>
      <c r="H1183" s="5" t="s">
        <v>1715</v>
      </c>
      <c r="I1183" s="16">
        <v>42767</v>
      </c>
      <c r="J1183" s="16">
        <v>42897</v>
      </c>
      <c r="K1183" s="5" t="s">
        <v>1716</v>
      </c>
      <c r="L1183" s="5" t="s">
        <v>1529</v>
      </c>
      <c r="M1183" s="16">
        <v>27446</v>
      </c>
      <c r="N1183" s="5">
        <v>6</v>
      </c>
      <c r="O1183" s="5" t="s">
        <v>1530</v>
      </c>
      <c r="P1183" s="19">
        <f t="shared" ca="1" si="18"/>
        <v>48.745205479452054</v>
      </c>
      <c r="Q1183" s="13" t="s">
        <v>1531</v>
      </c>
      <c r="R1183" s="17" t="s">
        <v>1532</v>
      </c>
    </row>
    <row r="1184" spans="1:18" ht="15.75" x14ac:dyDescent="0.25">
      <c r="A1184" s="5" t="s">
        <v>1669</v>
      </c>
      <c r="B1184" s="5">
        <v>42155893</v>
      </c>
      <c r="C1184" s="5" t="s">
        <v>1669</v>
      </c>
      <c r="D1184" s="5" t="s">
        <v>625</v>
      </c>
      <c r="E1184" s="5" t="s">
        <v>1541</v>
      </c>
      <c r="F1184" s="5" t="s">
        <v>1534</v>
      </c>
      <c r="G1184" s="5" t="s">
        <v>1526</v>
      </c>
      <c r="H1184" s="5" t="s">
        <v>1686</v>
      </c>
      <c r="I1184" s="16">
        <v>42767</v>
      </c>
      <c r="J1184" s="16">
        <v>42897</v>
      </c>
      <c r="K1184" s="5" t="s">
        <v>1687</v>
      </c>
      <c r="L1184" s="5" t="s">
        <v>1546</v>
      </c>
      <c r="M1184" s="16">
        <v>30694</v>
      </c>
      <c r="N1184" s="5">
        <v>4</v>
      </c>
      <c r="O1184" s="5" t="s">
        <v>1530</v>
      </c>
      <c r="P1184" s="19">
        <f t="shared" ca="1" si="18"/>
        <v>39.846575342465755</v>
      </c>
      <c r="Q1184" s="13" t="s">
        <v>1531</v>
      </c>
      <c r="R1184" s="17" t="s">
        <v>1532</v>
      </c>
    </row>
    <row r="1185" spans="1:18" ht="15.75" x14ac:dyDescent="0.25">
      <c r="A1185" s="5" t="s">
        <v>1669</v>
      </c>
      <c r="B1185" s="5">
        <v>42134974</v>
      </c>
      <c r="C1185" s="5" t="s">
        <v>1669</v>
      </c>
      <c r="D1185" s="5" t="s">
        <v>602</v>
      </c>
      <c r="E1185" s="5" t="s">
        <v>1533</v>
      </c>
      <c r="F1185" s="5" t="s">
        <v>1534</v>
      </c>
      <c r="G1185" s="5" t="s">
        <v>1648</v>
      </c>
      <c r="H1185" s="5" t="s">
        <v>1729</v>
      </c>
      <c r="I1185" s="16">
        <v>42828</v>
      </c>
      <c r="J1185" s="16">
        <v>42888</v>
      </c>
      <c r="K1185" s="5" t="s">
        <v>1730</v>
      </c>
      <c r="L1185" s="5" t="s">
        <v>1529</v>
      </c>
      <c r="M1185" s="16">
        <v>29085</v>
      </c>
      <c r="N1185" s="5">
        <v>9</v>
      </c>
      <c r="O1185" s="5" t="s">
        <v>1530</v>
      </c>
      <c r="P1185" s="19">
        <f t="shared" ca="1" si="18"/>
        <v>44.254794520547946</v>
      </c>
      <c r="Q1185" s="13" t="s">
        <v>1531</v>
      </c>
      <c r="R1185" s="17" t="s">
        <v>1532</v>
      </c>
    </row>
    <row r="1186" spans="1:18" ht="15.75" x14ac:dyDescent="0.25">
      <c r="A1186" s="5" t="s">
        <v>1669</v>
      </c>
      <c r="B1186" s="5">
        <v>31429239</v>
      </c>
      <c r="C1186" s="5" t="s">
        <v>1669</v>
      </c>
      <c r="D1186" s="5" t="s">
        <v>423</v>
      </c>
      <c r="E1186" s="5" t="s">
        <v>1562</v>
      </c>
      <c r="F1186" s="5" t="s">
        <v>1563</v>
      </c>
      <c r="G1186" s="5" t="s">
        <v>1600</v>
      </c>
      <c r="H1186" s="5" t="s">
        <v>1736</v>
      </c>
      <c r="I1186" s="16">
        <v>42826</v>
      </c>
      <c r="J1186" s="16">
        <v>42910</v>
      </c>
      <c r="K1186" s="5" t="s">
        <v>1709</v>
      </c>
      <c r="L1186" s="5" t="s">
        <v>1587</v>
      </c>
      <c r="M1186" s="16">
        <v>29479</v>
      </c>
      <c r="N1186" s="5">
        <v>6</v>
      </c>
      <c r="O1186" s="5" t="s">
        <v>1530</v>
      </c>
      <c r="P1186" s="19">
        <f t="shared" ca="1" si="18"/>
        <v>43.175342465753424</v>
      </c>
      <c r="Q1186" s="13" t="s">
        <v>1531</v>
      </c>
      <c r="R1186" s="17" t="s">
        <v>1532</v>
      </c>
    </row>
    <row r="1187" spans="1:18" ht="15.75" x14ac:dyDescent="0.25">
      <c r="A1187" s="5" t="s">
        <v>1669</v>
      </c>
      <c r="B1187" s="5">
        <v>18618188</v>
      </c>
      <c r="C1187" s="5" t="s">
        <v>1669</v>
      </c>
      <c r="D1187" s="5" t="s">
        <v>255</v>
      </c>
      <c r="E1187" s="5" t="s">
        <v>1562</v>
      </c>
      <c r="F1187" s="5" t="s">
        <v>1563</v>
      </c>
      <c r="G1187" s="5" t="s">
        <v>1660</v>
      </c>
      <c r="H1187" s="5" t="s">
        <v>1703</v>
      </c>
      <c r="I1187" s="16">
        <v>42767</v>
      </c>
      <c r="J1187" s="16">
        <v>42897</v>
      </c>
      <c r="K1187" s="5" t="s">
        <v>1704</v>
      </c>
      <c r="L1187" s="5" t="s">
        <v>1567</v>
      </c>
      <c r="M1187" s="16">
        <v>30191</v>
      </c>
      <c r="N1187" s="5">
        <v>1</v>
      </c>
      <c r="O1187" s="5" t="s">
        <v>1539</v>
      </c>
      <c r="P1187" s="19">
        <f t="shared" ca="1" si="18"/>
        <v>41.224657534246575</v>
      </c>
      <c r="Q1187" s="13" t="s">
        <v>1531</v>
      </c>
      <c r="R1187" s="17" t="s">
        <v>1532</v>
      </c>
    </row>
    <row r="1188" spans="1:18" ht="15.75" x14ac:dyDescent="0.25">
      <c r="A1188" s="5" t="s">
        <v>1669</v>
      </c>
      <c r="B1188" s="5">
        <v>42091536</v>
      </c>
      <c r="C1188" s="5" t="s">
        <v>1669</v>
      </c>
      <c r="D1188" s="5" t="s">
        <v>577</v>
      </c>
      <c r="E1188" s="5" t="s">
        <v>1562</v>
      </c>
      <c r="F1188" s="5" t="s">
        <v>1563</v>
      </c>
      <c r="G1188" s="5" t="s">
        <v>1526</v>
      </c>
      <c r="H1188" s="5" t="s">
        <v>1686</v>
      </c>
      <c r="I1188" s="16">
        <v>42767</v>
      </c>
      <c r="J1188" s="16">
        <v>42897</v>
      </c>
      <c r="K1188" s="5" t="s">
        <v>1687</v>
      </c>
      <c r="L1188" s="5" t="s">
        <v>1567</v>
      </c>
      <c r="M1188" s="16">
        <v>25326</v>
      </c>
      <c r="N1188" s="5">
        <v>12</v>
      </c>
      <c r="O1188" s="5" t="s">
        <v>1530</v>
      </c>
      <c r="P1188" s="19">
        <f t="shared" ca="1" si="18"/>
        <v>54.553424657534244</v>
      </c>
      <c r="Q1188" s="13" t="s">
        <v>1531</v>
      </c>
      <c r="R1188" s="17" t="s">
        <v>1532</v>
      </c>
    </row>
    <row r="1189" spans="1:18" ht="15.75" x14ac:dyDescent="0.25">
      <c r="A1189" s="5" t="s">
        <v>1669</v>
      </c>
      <c r="B1189" s="5">
        <v>85450431</v>
      </c>
      <c r="C1189" s="5" t="s">
        <v>1669</v>
      </c>
      <c r="D1189" s="5" t="s">
        <v>1269</v>
      </c>
      <c r="E1189" s="5" t="s">
        <v>1562</v>
      </c>
      <c r="F1189" s="5" t="s">
        <v>1563</v>
      </c>
      <c r="G1189" s="5" t="s">
        <v>1535</v>
      </c>
      <c r="H1189" s="5" t="s">
        <v>1746</v>
      </c>
      <c r="I1189" s="16">
        <v>42787</v>
      </c>
      <c r="J1189" s="16">
        <v>42897</v>
      </c>
      <c r="K1189" s="5" t="s">
        <v>1693</v>
      </c>
      <c r="L1189" s="5" t="s">
        <v>1567</v>
      </c>
      <c r="M1189" s="16">
        <v>24315</v>
      </c>
      <c r="N1189" s="5">
        <v>1</v>
      </c>
      <c r="O1189" s="5" t="s">
        <v>1539</v>
      </c>
      <c r="P1189" s="19">
        <f t="shared" ca="1" si="18"/>
        <v>57.323287671232876</v>
      </c>
      <c r="Q1189" s="13" t="s">
        <v>1531</v>
      </c>
      <c r="R1189" s="17" t="s">
        <v>1532</v>
      </c>
    </row>
    <row r="1190" spans="1:18" ht="15.75" x14ac:dyDescent="0.25">
      <c r="A1190" s="5" t="s">
        <v>1669</v>
      </c>
      <c r="B1190" s="5">
        <v>77028437</v>
      </c>
      <c r="C1190" s="5" t="s">
        <v>1669</v>
      </c>
      <c r="D1190" s="5" t="s">
        <v>990</v>
      </c>
      <c r="E1190" s="5" t="s">
        <v>1541</v>
      </c>
      <c r="F1190" s="5" t="s">
        <v>1542</v>
      </c>
      <c r="G1190" s="5" t="s">
        <v>1613</v>
      </c>
      <c r="H1190" s="5" t="s">
        <v>1705</v>
      </c>
      <c r="I1190" s="16">
        <v>36739</v>
      </c>
      <c r="J1190" s="16">
        <v>36784</v>
      </c>
      <c r="K1190" s="5" t="s">
        <v>1706</v>
      </c>
      <c r="L1190" s="5" t="s">
        <v>1546</v>
      </c>
      <c r="M1190" s="16">
        <v>25097</v>
      </c>
      <c r="N1190" s="5">
        <v>1</v>
      </c>
      <c r="O1190" s="5" t="s">
        <v>1539</v>
      </c>
      <c r="P1190" s="19">
        <f t="shared" ca="1" si="18"/>
        <v>55.180821917808217</v>
      </c>
      <c r="Q1190" s="13" t="s">
        <v>1672</v>
      </c>
      <c r="R1190" s="17" t="s">
        <v>1532</v>
      </c>
    </row>
    <row r="1191" spans="1:18" ht="15.75" x14ac:dyDescent="0.25">
      <c r="A1191" s="5" t="s">
        <v>1669</v>
      </c>
      <c r="B1191" s="5">
        <v>41909424</v>
      </c>
      <c r="C1191" s="5" t="s">
        <v>1669</v>
      </c>
      <c r="D1191" s="5" t="s">
        <v>547</v>
      </c>
      <c r="E1191" s="5" t="s">
        <v>1541</v>
      </c>
      <c r="F1191" s="5" t="s">
        <v>1542</v>
      </c>
      <c r="G1191" s="5" t="s">
        <v>1602</v>
      </c>
      <c r="H1191" s="5" t="s">
        <v>1688</v>
      </c>
      <c r="I1191" s="16">
        <v>42767</v>
      </c>
      <c r="J1191" s="16">
        <v>43086</v>
      </c>
      <c r="K1191" s="5" t="s">
        <v>1689</v>
      </c>
      <c r="L1191" s="5" t="s">
        <v>1546</v>
      </c>
      <c r="M1191" s="16">
        <v>24331</v>
      </c>
      <c r="N1191" s="5">
        <v>19</v>
      </c>
      <c r="O1191" s="5" t="s">
        <v>1530</v>
      </c>
      <c r="P1191" s="19">
        <f t="shared" ca="1" si="18"/>
        <v>57.279452054794518</v>
      </c>
      <c r="Q1191" s="13" t="s">
        <v>1547</v>
      </c>
      <c r="R1191" s="17" t="s">
        <v>1532</v>
      </c>
    </row>
    <row r="1192" spans="1:18" ht="15.75" x14ac:dyDescent="0.25">
      <c r="A1192" s="5" t="s">
        <v>1669</v>
      </c>
      <c r="B1192" s="5">
        <v>42143149</v>
      </c>
      <c r="C1192" s="5" t="s">
        <v>1669</v>
      </c>
      <c r="D1192" s="5" t="s">
        <v>611</v>
      </c>
      <c r="E1192" s="5" t="s">
        <v>1541</v>
      </c>
      <c r="F1192" s="5" t="s">
        <v>1542</v>
      </c>
      <c r="G1192" s="5" t="s">
        <v>1648</v>
      </c>
      <c r="H1192" s="5" t="s">
        <v>1729</v>
      </c>
      <c r="I1192" s="16">
        <v>42767</v>
      </c>
      <c r="J1192" s="16">
        <v>43086</v>
      </c>
      <c r="K1192" s="5" t="s">
        <v>1730</v>
      </c>
      <c r="L1192" s="5" t="s">
        <v>1546</v>
      </c>
      <c r="M1192" s="16">
        <v>29643</v>
      </c>
      <c r="N1192" s="5">
        <v>28</v>
      </c>
      <c r="O1192" s="5" t="s">
        <v>1530</v>
      </c>
      <c r="P1192" s="19">
        <f t="shared" ca="1" si="18"/>
        <v>42.726027397260275</v>
      </c>
      <c r="Q1192" s="13" t="s">
        <v>1549</v>
      </c>
      <c r="R1192" s="17" t="s">
        <v>1532</v>
      </c>
    </row>
    <row r="1193" spans="1:18" ht="15.75" x14ac:dyDescent="0.25">
      <c r="A1193" s="5" t="s">
        <v>1669</v>
      </c>
      <c r="B1193" s="5">
        <v>42148534</v>
      </c>
      <c r="C1193" s="5" t="s">
        <v>1669</v>
      </c>
      <c r="D1193" s="5" t="s">
        <v>620</v>
      </c>
      <c r="E1193" s="5" t="s">
        <v>1562</v>
      </c>
      <c r="F1193" s="5" t="s">
        <v>1563</v>
      </c>
      <c r="G1193" s="5" t="s">
        <v>1632</v>
      </c>
      <c r="H1193" s="5" t="s">
        <v>1725</v>
      </c>
      <c r="I1193" s="16">
        <v>42767</v>
      </c>
      <c r="J1193" s="16">
        <v>42897</v>
      </c>
      <c r="K1193" s="5" t="s">
        <v>1724</v>
      </c>
      <c r="L1193" s="5" t="s">
        <v>1567</v>
      </c>
      <c r="M1193" s="16">
        <v>30141</v>
      </c>
      <c r="N1193" s="5">
        <v>11</v>
      </c>
      <c r="O1193" s="5" t="s">
        <v>1530</v>
      </c>
      <c r="P1193" s="19">
        <f t="shared" ca="1" si="18"/>
        <v>41.361643835616441</v>
      </c>
      <c r="Q1193" s="13" t="s">
        <v>1531</v>
      </c>
      <c r="R1193" s="17" t="s">
        <v>1532</v>
      </c>
    </row>
    <row r="1194" spans="1:18" ht="15.75" x14ac:dyDescent="0.25">
      <c r="A1194" s="5" t="s">
        <v>1669</v>
      </c>
      <c r="B1194" s="5">
        <v>10144775</v>
      </c>
      <c r="C1194" s="5" t="s">
        <v>1669</v>
      </c>
      <c r="D1194" s="5" t="s">
        <v>147</v>
      </c>
      <c r="E1194" s="5" t="s">
        <v>1562</v>
      </c>
      <c r="F1194" s="5" t="s">
        <v>1563</v>
      </c>
      <c r="G1194" s="5" t="s">
        <v>1698</v>
      </c>
      <c r="H1194" s="5" t="s">
        <v>1699</v>
      </c>
      <c r="I1194" s="16">
        <v>42769</v>
      </c>
      <c r="J1194" s="16">
        <v>42897</v>
      </c>
      <c r="K1194" s="5" t="s">
        <v>1700</v>
      </c>
      <c r="L1194" s="5" t="s">
        <v>1567</v>
      </c>
      <c r="M1194" s="16">
        <v>26579</v>
      </c>
      <c r="N1194" s="5">
        <v>6</v>
      </c>
      <c r="O1194" s="5" t="s">
        <v>1539</v>
      </c>
      <c r="P1194" s="19">
        <f t="shared" ca="1" si="18"/>
        <v>51.12054794520548</v>
      </c>
      <c r="Q1194" s="13" t="s">
        <v>1531</v>
      </c>
      <c r="R1194" s="17" t="s">
        <v>1532</v>
      </c>
    </row>
    <row r="1195" spans="1:18" ht="15.75" x14ac:dyDescent="0.25">
      <c r="A1195" s="5" t="s">
        <v>1669</v>
      </c>
      <c r="B1195" s="5">
        <v>6430337</v>
      </c>
      <c r="C1195" s="5" t="s">
        <v>1669</v>
      </c>
      <c r="D1195" s="5" t="s">
        <v>39</v>
      </c>
      <c r="E1195" s="5" t="s">
        <v>1541</v>
      </c>
      <c r="F1195" s="5" t="s">
        <v>1534</v>
      </c>
      <c r="G1195" s="5" t="s">
        <v>1526</v>
      </c>
      <c r="H1195" s="5" t="s">
        <v>1686</v>
      </c>
      <c r="I1195" s="16">
        <v>42767</v>
      </c>
      <c r="J1195" s="16">
        <v>42897</v>
      </c>
      <c r="K1195" s="5" t="s">
        <v>1687</v>
      </c>
      <c r="L1195" s="5" t="s">
        <v>1546</v>
      </c>
      <c r="M1195" s="16">
        <v>31370</v>
      </c>
      <c r="N1195" s="5">
        <v>12</v>
      </c>
      <c r="O1195" s="5" t="s">
        <v>1539</v>
      </c>
      <c r="P1195" s="19">
        <f t="shared" ca="1" si="18"/>
        <v>37.994520547945207</v>
      </c>
      <c r="Q1195" s="13" t="s">
        <v>1531</v>
      </c>
      <c r="R1195" s="17" t="s">
        <v>1532</v>
      </c>
    </row>
    <row r="1196" spans="1:18" ht="15.75" x14ac:dyDescent="0.25">
      <c r="A1196" s="5" t="s">
        <v>1669</v>
      </c>
      <c r="B1196" s="5">
        <v>42150915</v>
      </c>
      <c r="C1196" s="5" t="s">
        <v>1669</v>
      </c>
      <c r="D1196" s="5" t="s">
        <v>622</v>
      </c>
      <c r="E1196" s="5" t="s">
        <v>1533</v>
      </c>
      <c r="F1196" s="5" t="s">
        <v>1534</v>
      </c>
      <c r="G1196" s="5" t="s">
        <v>1526</v>
      </c>
      <c r="H1196" s="5" t="s">
        <v>1686</v>
      </c>
      <c r="I1196" s="16">
        <v>42767</v>
      </c>
      <c r="J1196" s="16">
        <v>42897</v>
      </c>
      <c r="K1196" s="5" t="s">
        <v>1687</v>
      </c>
      <c r="L1196" s="5" t="s">
        <v>1529</v>
      </c>
      <c r="M1196" s="16">
        <v>30063</v>
      </c>
      <c r="N1196" s="5">
        <v>4</v>
      </c>
      <c r="O1196" s="5" t="s">
        <v>1530</v>
      </c>
      <c r="P1196" s="19">
        <f t="shared" ca="1" si="18"/>
        <v>41.575342465753423</v>
      </c>
      <c r="Q1196" s="13" t="s">
        <v>1531</v>
      </c>
      <c r="R1196" s="17" t="s">
        <v>1532</v>
      </c>
    </row>
    <row r="1197" spans="1:18" ht="15.75" x14ac:dyDescent="0.25">
      <c r="A1197" s="5" t="s">
        <v>1669</v>
      </c>
      <c r="B1197" s="5">
        <v>16688935</v>
      </c>
      <c r="C1197" s="5" t="s">
        <v>1669</v>
      </c>
      <c r="D1197" s="5" t="s">
        <v>225</v>
      </c>
      <c r="E1197" s="5" t="s">
        <v>1562</v>
      </c>
      <c r="F1197" s="5" t="s">
        <v>1563</v>
      </c>
      <c r="G1197" s="5" t="s">
        <v>1677</v>
      </c>
      <c r="H1197" s="5" t="s">
        <v>1708</v>
      </c>
      <c r="I1197" s="16">
        <v>42798</v>
      </c>
      <c r="J1197" s="16">
        <v>42931</v>
      </c>
      <c r="K1197" s="5" t="s">
        <v>1709</v>
      </c>
      <c r="L1197" s="5" t="s">
        <v>1587</v>
      </c>
      <c r="M1197" s="16">
        <v>23219</v>
      </c>
      <c r="N1197" s="5">
        <v>34</v>
      </c>
      <c r="O1197" s="5" t="s">
        <v>1539</v>
      </c>
      <c r="P1197" s="19">
        <f t="shared" ca="1" si="18"/>
        <v>60.326027397260276</v>
      </c>
      <c r="Q1197" s="13" t="s">
        <v>1531</v>
      </c>
      <c r="R1197" s="17" t="s">
        <v>1532</v>
      </c>
    </row>
    <row r="1198" spans="1:18" ht="15.75" x14ac:dyDescent="0.25">
      <c r="A1198" s="5" t="s">
        <v>1669</v>
      </c>
      <c r="B1198" s="5">
        <v>1020720156</v>
      </c>
      <c r="C1198" s="5" t="s">
        <v>1669</v>
      </c>
      <c r="D1198" s="5" t="s">
        <v>1359</v>
      </c>
      <c r="E1198" s="5" t="s">
        <v>1562</v>
      </c>
      <c r="F1198" s="5" t="s">
        <v>1563</v>
      </c>
      <c r="G1198" s="5" t="s">
        <v>1618</v>
      </c>
      <c r="H1198" s="5" t="s">
        <v>1692</v>
      </c>
      <c r="I1198" s="16">
        <v>42767</v>
      </c>
      <c r="J1198" s="16">
        <v>42897</v>
      </c>
      <c r="K1198" s="5" t="s">
        <v>1693</v>
      </c>
      <c r="L1198" s="5" t="s">
        <v>1567</v>
      </c>
      <c r="M1198" s="16">
        <v>31731</v>
      </c>
      <c r="N1198" s="5">
        <v>3</v>
      </c>
      <c r="O1198" s="5" t="s">
        <v>1539</v>
      </c>
      <c r="P1198" s="19">
        <f t="shared" ca="1" si="18"/>
        <v>37.005479452054793</v>
      </c>
      <c r="Q1198" s="13" t="s">
        <v>1531</v>
      </c>
      <c r="R1198" s="17" t="s">
        <v>1532</v>
      </c>
    </row>
    <row r="1199" spans="1:18" ht="15.75" x14ac:dyDescent="0.25">
      <c r="A1199" s="5" t="s">
        <v>1669</v>
      </c>
      <c r="B1199" s="5">
        <v>93371394</v>
      </c>
      <c r="C1199" s="5" t="s">
        <v>1669</v>
      </c>
      <c r="D1199" s="5" t="s">
        <v>1297</v>
      </c>
      <c r="E1199" s="5" t="s">
        <v>1541</v>
      </c>
      <c r="F1199" s="5" t="s">
        <v>1542</v>
      </c>
      <c r="G1199" s="5" t="s">
        <v>1597</v>
      </c>
      <c r="H1199" s="5" t="s">
        <v>1690</v>
      </c>
      <c r="I1199" s="16">
        <v>40931</v>
      </c>
      <c r="J1199" s="16">
        <v>40976</v>
      </c>
      <c r="K1199" s="5" t="s">
        <v>1691</v>
      </c>
      <c r="L1199" s="5" t="s">
        <v>1546</v>
      </c>
      <c r="M1199" s="16">
        <v>24839</v>
      </c>
      <c r="N1199" s="5">
        <v>11</v>
      </c>
      <c r="O1199" s="5" t="s">
        <v>1539</v>
      </c>
      <c r="P1199" s="19">
        <f t="shared" ca="1" si="18"/>
        <v>55.887671232876713</v>
      </c>
      <c r="Q1199" s="13" t="s">
        <v>1547</v>
      </c>
      <c r="R1199" s="17" t="s">
        <v>1532</v>
      </c>
    </row>
    <row r="1200" spans="1:18" ht="15.75" x14ac:dyDescent="0.25">
      <c r="A1200" s="5" t="s">
        <v>1669</v>
      </c>
      <c r="B1200" s="5">
        <v>30291596</v>
      </c>
      <c r="C1200" s="5" t="s">
        <v>1669</v>
      </c>
      <c r="D1200" s="5" t="s">
        <v>387</v>
      </c>
      <c r="E1200" s="5" t="s">
        <v>1562</v>
      </c>
      <c r="F1200" s="5" t="s">
        <v>1563</v>
      </c>
      <c r="G1200" s="5" t="s">
        <v>1526</v>
      </c>
      <c r="H1200" s="5" t="s">
        <v>1686</v>
      </c>
      <c r="I1200" s="16">
        <v>42826</v>
      </c>
      <c r="J1200" s="16">
        <v>42889</v>
      </c>
      <c r="K1200" s="5" t="s">
        <v>1687</v>
      </c>
      <c r="L1200" s="5" t="s">
        <v>1567</v>
      </c>
      <c r="M1200" s="16">
        <v>23662</v>
      </c>
      <c r="N1200" s="5">
        <v>13</v>
      </c>
      <c r="O1200" s="5" t="s">
        <v>1530</v>
      </c>
      <c r="P1200" s="19">
        <f t="shared" ca="1" si="18"/>
        <v>59.112328767123287</v>
      </c>
      <c r="Q1200" s="13" t="s">
        <v>1531</v>
      </c>
      <c r="R1200" s="17" t="s">
        <v>1532</v>
      </c>
    </row>
    <row r="1201" spans="1:18" ht="15.75" x14ac:dyDescent="0.25">
      <c r="A1201" s="5" t="s">
        <v>1669</v>
      </c>
      <c r="B1201" s="5">
        <v>1088236629</v>
      </c>
      <c r="C1201" s="5" t="s">
        <v>1669</v>
      </c>
      <c r="D1201" s="5" t="s">
        <v>1458</v>
      </c>
      <c r="E1201" s="5" t="s">
        <v>1541</v>
      </c>
      <c r="F1201" s="5" t="s">
        <v>1534</v>
      </c>
      <c r="G1201" s="5" t="s">
        <v>1564</v>
      </c>
      <c r="H1201" s="5" t="s">
        <v>1727</v>
      </c>
      <c r="I1201" s="16">
        <v>42572</v>
      </c>
      <c r="J1201" s="16">
        <v>42617</v>
      </c>
      <c r="K1201" s="5" t="s">
        <v>1728</v>
      </c>
      <c r="L1201" s="5" t="s">
        <v>1546</v>
      </c>
      <c r="M1201" s="16">
        <v>31474</v>
      </c>
      <c r="N1201" s="5">
        <v>2</v>
      </c>
      <c r="O1201" s="5" t="s">
        <v>1530</v>
      </c>
      <c r="P1201" s="19">
        <f t="shared" ca="1" si="18"/>
        <v>37.709589041095889</v>
      </c>
      <c r="Q1201" s="13" t="s">
        <v>1531</v>
      </c>
      <c r="R1201" s="17" t="s">
        <v>1532</v>
      </c>
    </row>
    <row r="1202" spans="1:18" ht="15.75" x14ac:dyDescent="0.25">
      <c r="A1202" s="5" t="s">
        <v>1669</v>
      </c>
      <c r="B1202" s="5">
        <v>4611752</v>
      </c>
      <c r="C1202" s="5" t="s">
        <v>1669</v>
      </c>
      <c r="D1202" s="5" t="s">
        <v>32</v>
      </c>
      <c r="E1202" s="5" t="s">
        <v>1562</v>
      </c>
      <c r="F1202" s="5" t="s">
        <v>1563</v>
      </c>
      <c r="G1202" s="5" t="s">
        <v>1543</v>
      </c>
      <c r="H1202" s="5" t="s">
        <v>1715</v>
      </c>
      <c r="I1202" s="16">
        <v>42767</v>
      </c>
      <c r="J1202" s="16">
        <v>42897</v>
      </c>
      <c r="K1202" s="5" t="s">
        <v>1716</v>
      </c>
      <c r="L1202" s="5" t="s">
        <v>1567</v>
      </c>
      <c r="M1202" s="16">
        <v>29218</v>
      </c>
      <c r="N1202" s="5">
        <v>7</v>
      </c>
      <c r="O1202" s="5" t="s">
        <v>1539</v>
      </c>
      <c r="P1202" s="19">
        <f t="shared" ca="1" si="18"/>
        <v>43.890410958904113</v>
      </c>
      <c r="Q1202" s="13" t="s">
        <v>1531</v>
      </c>
      <c r="R1202" s="17" t="s">
        <v>1532</v>
      </c>
    </row>
    <row r="1203" spans="1:18" ht="15.75" x14ac:dyDescent="0.25">
      <c r="A1203" s="5" t="s">
        <v>1669</v>
      </c>
      <c r="B1203" s="5">
        <v>9731467</v>
      </c>
      <c r="C1203" s="5" t="s">
        <v>1669</v>
      </c>
      <c r="D1203" s="5" t="s">
        <v>61</v>
      </c>
      <c r="E1203" s="5" t="s">
        <v>1541</v>
      </c>
      <c r="F1203" s="5" t="s">
        <v>1534</v>
      </c>
      <c r="G1203" s="5" t="s">
        <v>1660</v>
      </c>
      <c r="H1203" s="5" t="s">
        <v>1703</v>
      </c>
      <c r="I1203" s="16">
        <v>42572</v>
      </c>
      <c r="J1203" s="16">
        <v>42617</v>
      </c>
      <c r="K1203" s="5" t="s">
        <v>1704</v>
      </c>
      <c r="L1203" s="5" t="s">
        <v>1546</v>
      </c>
      <c r="M1203" s="16">
        <v>28784</v>
      </c>
      <c r="N1203" s="5">
        <v>2</v>
      </c>
      <c r="O1203" s="5" t="s">
        <v>1539</v>
      </c>
      <c r="P1203" s="19">
        <f t="shared" ca="1" si="18"/>
        <v>45.079452054794523</v>
      </c>
      <c r="Q1203" s="13" t="s">
        <v>1531</v>
      </c>
      <c r="R1203" s="17" t="s">
        <v>1532</v>
      </c>
    </row>
    <row r="1204" spans="1:18" ht="15.75" x14ac:dyDescent="0.25">
      <c r="A1204" s="5" t="s">
        <v>1669</v>
      </c>
      <c r="B1204" s="5">
        <v>1130678748</v>
      </c>
      <c r="C1204" s="5" t="s">
        <v>1669</v>
      </c>
      <c r="D1204" s="5" t="s">
        <v>1505</v>
      </c>
      <c r="E1204" s="5" t="s">
        <v>1541</v>
      </c>
      <c r="F1204" s="5" t="s">
        <v>1542</v>
      </c>
      <c r="G1204" s="5" t="s">
        <v>1710</v>
      </c>
      <c r="H1204" s="5" t="s">
        <v>1711</v>
      </c>
      <c r="I1204" s="16">
        <v>42401</v>
      </c>
      <c r="J1204" s="16">
        <v>42446</v>
      </c>
      <c r="K1204" s="5" t="s">
        <v>1712</v>
      </c>
      <c r="L1204" s="5" t="s">
        <v>1546</v>
      </c>
      <c r="M1204" s="16">
        <v>32395</v>
      </c>
      <c r="N1204" s="5">
        <v>5</v>
      </c>
      <c r="O1204" s="5" t="s">
        <v>1530</v>
      </c>
      <c r="P1204" s="19">
        <f t="shared" ca="1" si="18"/>
        <v>35.186301369863017</v>
      </c>
      <c r="Q1204" s="13" t="s">
        <v>1549</v>
      </c>
      <c r="R1204" s="17" t="s">
        <v>1532</v>
      </c>
    </row>
    <row r="1205" spans="1:18" ht="15.75" x14ac:dyDescent="0.25">
      <c r="A1205" s="5" t="s">
        <v>1669</v>
      </c>
      <c r="B1205" s="5">
        <v>42131800</v>
      </c>
      <c r="C1205" s="5" t="s">
        <v>1669</v>
      </c>
      <c r="D1205" s="5" t="s">
        <v>598</v>
      </c>
      <c r="E1205" s="5" t="s">
        <v>1533</v>
      </c>
      <c r="F1205" s="5" t="s">
        <v>1534</v>
      </c>
      <c r="G1205" s="5" t="s">
        <v>1526</v>
      </c>
      <c r="H1205" s="5" t="s">
        <v>1686</v>
      </c>
      <c r="I1205" s="16">
        <v>42767</v>
      </c>
      <c r="J1205" s="16">
        <v>42897</v>
      </c>
      <c r="K1205" s="5" t="s">
        <v>1687</v>
      </c>
      <c r="L1205" s="5" t="s">
        <v>1529</v>
      </c>
      <c r="M1205" s="16">
        <v>28876</v>
      </c>
      <c r="N1205" s="5">
        <v>1</v>
      </c>
      <c r="O1205" s="5" t="s">
        <v>1530</v>
      </c>
      <c r="P1205" s="19">
        <f t="shared" ca="1" si="18"/>
        <v>44.827397260273976</v>
      </c>
      <c r="Q1205" s="13" t="s">
        <v>1531</v>
      </c>
      <c r="R1205" s="17" t="s">
        <v>1532</v>
      </c>
    </row>
    <row r="1206" spans="1:18" ht="15.75" x14ac:dyDescent="0.25">
      <c r="A1206" s="5" t="s">
        <v>1669</v>
      </c>
      <c r="B1206" s="5">
        <v>1088277213</v>
      </c>
      <c r="C1206" s="5" t="s">
        <v>1669</v>
      </c>
      <c r="D1206" s="5" t="s">
        <v>1476</v>
      </c>
      <c r="E1206" s="5" t="s">
        <v>1541</v>
      </c>
      <c r="F1206" s="5" t="s">
        <v>1542</v>
      </c>
      <c r="G1206" s="5" t="s">
        <v>1660</v>
      </c>
      <c r="H1206" s="5" t="s">
        <v>1703</v>
      </c>
      <c r="I1206" s="16">
        <v>42394</v>
      </c>
      <c r="J1206" s="16">
        <v>42439</v>
      </c>
      <c r="K1206" s="5" t="s">
        <v>1704</v>
      </c>
      <c r="L1206" s="5" t="s">
        <v>1546</v>
      </c>
      <c r="M1206" s="16">
        <v>32876</v>
      </c>
      <c r="N1206" s="5">
        <v>11</v>
      </c>
      <c r="O1206" s="5" t="s">
        <v>1530</v>
      </c>
      <c r="P1206" s="19">
        <f t="shared" ca="1" si="18"/>
        <v>33.868493150684934</v>
      </c>
      <c r="Q1206" s="13" t="s">
        <v>1549</v>
      </c>
      <c r="R1206" s="17" t="s">
        <v>1532</v>
      </c>
    </row>
    <row r="1207" spans="1:18" ht="15.75" x14ac:dyDescent="0.25">
      <c r="A1207" s="5" t="s">
        <v>1669</v>
      </c>
      <c r="B1207" s="5">
        <v>24333478</v>
      </c>
      <c r="C1207" s="5" t="s">
        <v>1669</v>
      </c>
      <c r="D1207" s="5" t="s">
        <v>331</v>
      </c>
      <c r="E1207" s="5" t="s">
        <v>1541</v>
      </c>
      <c r="F1207" s="5" t="s">
        <v>1534</v>
      </c>
      <c r="G1207" s="5" t="s">
        <v>1526</v>
      </c>
      <c r="H1207" s="5" t="s">
        <v>1686</v>
      </c>
      <c r="I1207" s="16">
        <v>42767</v>
      </c>
      <c r="J1207" s="16">
        <v>42812</v>
      </c>
      <c r="K1207" s="5" t="s">
        <v>1687</v>
      </c>
      <c r="L1207" s="5" t="s">
        <v>1546</v>
      </c>
      <c r="M1207" s="16">
        <v>29995</v>
      </c>
      <c r="N1207" s="5">
        <v>1</v>
      </c>
      <c r="O1207" s="5" t="s">
        <v>1530</v>
      </c>
      <c r="P1207" s="19">
        <f t="shared" ca="1" si="18"/>
        <v>41.761643835616439</v>
      </c>
      <c r="Q1207" s="13" t="s">
        <v>1531</v>
      </c>
      <c r="R1207" s="17" t="s">
        <v>1532</v>
      </c>
    </row>
    <row r="1208" spans="1:18" ht="15.75" x14ac:dyDescent="0.25">
      <c r="A1208" s="5" t="s">
        <v>1669</v>
      </c>
      <c r="B1208" s="5">
        <v>30394955</v>
      </c>
      <c r="C1208" s="5" t="s">
        <v>1669</v>
      </c>
      <c r="D1208" s="5" t="s">
        <v>408</v>
      </c>
      <c r="E1208" s="5" t="s">
        <v>1541</v>
      </c>
      <c r="F1208" s="5" t="s">
        <v>1542</v>
      </c>
      <c r="G1208" s="5" t="s">
        <v>1553</v>
      </c>
      <c r="H1208" s="5" t="s">
        <v>1731</v>
      </c>
      <c r="I1208" s="16">
        <v>42394</v>
      </c>
      <c r="J1208" s="16">
        <v>42439</v>
      </c>
      <c r="K1208" s="5" t="s">
        <v>1732</v>
      </c>
      <c r="L1208" s="5" t="s">
        <v>1546</v>
      </c>
      <c r="M1208" s="16">
        <v>28422</v>
      </c>
      <c r="N1208" s="5">
        <v>9</v>
      </c>
      <c r="O1208" s="5" t="s">
        <v>1530</v>
      </c>
      <c r="P1208" s="19">
        <f t="shared" ca="1" si="18"/>
        <v>46.07123287671233</v>
      </c>
      <c r="Q1208" s="13" t="s">
        <v>1549</v>
      </c>
      <c r="R1208" s="17" t="s">
        <v>1532</v>
      </c>
    </row>
    <row r="1209" spans="1:18" ht="15.75" x14ac:dyDescent="0.25">
      <c r="A1209" s="5" t="s">
        <v>1669</v>
      </c>
      <c r="B1209" s="5">
        <v>24693892</v>
      </c>
      <c r="C1209" s="5" t="s">
        <v>1669</v>
      </c>
      <c r="D1209" s="5" t="s">
        <v>337</v>
      </c>
      <c r="E1209" s="5" t="s">
        <v>1541</v>
      </c>
      <c r="F1209" s="5" t="s">
        <v>1542</v>
      </c>
      <c r="G1209" s="5" t="s">
        <v>1694</v>
      </c>
      <c r="H1209" s="5" t="s">
        <v>1695</v>
      </c>
      <c r="I1209" s="16">
        <v>42767</v>
      </c>
      <c r="J1209" s="16">
        <v>43086</v>
      </c>
      <c r="K1209" s="5" t="s">
        <v>1693</v>
      </c>
      <c r="L1209" s="5" t="s">
        <v>1546</v>
      </c>
      <c r="M1209" s="16">
        <v>29766</v>
      </c>
      <c r="N1209" s="5">
        <v>11</v>
      </c>
      <c r="O1209" s="5" t="s">
        <v>1530</v>
      </c>
      <c r="P1209" s="19">
        <f t="shared" ca="1" si="18"/>
        <v>42.389041095890413</v>
      </c>
      <c r="Q1209" s="13" t="s">
        <v>1549</v>
      </c>
      <c r="R1209" s="17" t="s">
        <v>1532</v>
      </c>
    </row>
    <row r="1210" spans="1:18" ht="15.75" x14ac:dyDescent="0.25">
      <c r="A1210" s="5" t="s">
        <v>1669</v>
      </c>
      <c r="B1210" s="5">
        <v>42159706</v>
      </c>
      <c r="C1210" s="5" t="s">
        <v>1669</v>
      </c>
      <c r="D1210" s="5" t="s">
        <v>630</v>
      </c>
      <c r="E1210" s="5" t="s">
        <v>1541</v>
      </c>
      <c r="F1210" s="5" t="s">
        <v>1534</v>
      </c>
      <c r="G1210" s="5" t="s">
        <v>1618</v>
      </c>
      <c r="H1210" s="5" t="s">
        <v>1692</v>
      </c>
      <c r="I1210" s="16">
        <v>42767</v>
      </c>
      <c r="J1210" s="16">
        <v>42897</v>
      </c>
      <c r="K1210" s="5" t="s">
        <v>1693</v>
      </c>
      <c r="L1210" s="5" t="s">
        <v>1546</v>
      </c>
      <c r="M1210" s="16">
        <v>30862</v>
      </c>
      <c r="N1210" s="5">
        <v>11</v>
      </c>
      <c r="O1210" s="5" t="s">
        <v>1530</v>
      </c>
      <c r="P1210" s="19">
        <f t="shared" ca="1" si="18"/>
        <v>39.386301369863013</v>
      </c>
      <c r="Q1210" s="13" t="s">
        <v>1531</v>
      </c>
      <c r="R1210" s="17" t="s">
        <v>1532</v>
      </c>
    </row>
    <row r="1211" spans="1:18" ht="15.75" x14ac:dyDescent="0.25">
      <c r="A1211" s="5" t="s">
        <v>1669</v>
      </c>
      <c r="B1211" s="5">
        <v>42146676</v>
      </c>
      <c r="C1211" s="5" t="s">
        <v>1669</v>
      </c>
      <c r="D1211" s="5" t="s">
        <v>617</v>
      </c>
      <c r="E1211" s="5" t="s">
        <v>1541</v>
      </c>
      <c r="F1211" s="5" t="s">
        <v>1542</v>
      </c>
      <c r="G1211" s="5" t="s">
        <v>1568</v>
      </c>
      <c r="H1211" s="5" t="s">
        <v>1707</v>
      </c>
      <c r="I1211" s="16">
        <v>42767</v>
      </c>
      <c r="J1211" s="16">
        <v>43086</v>
      </c>
      <c r="K1211" s="5" t="s">
        <v>1693</v>
      </c>
      <c r="L1211" s="5" t="s">
        <v>1546</v>
      </c>
      <c r="M1211" s="16">
        <v>29900</v>
      </c>
      <c r="N1211" s="5">
        <v>15</v>
      </c>
      <c r="O1211" s="5" t="s">
        <v>1530</v>
      </c>
      <c r="P1211" s="19">
        <f t="shared" ca="1" si="18"/>
        <v>42.021917808219179</v>
      </c>
      <c r="Q1211" s="13" t="s">
        <v>1547</v>
      </c>
      <c r="R1211" s="17" t="s">
        <v>1532</v>
      </c>
    </row>
    <row r="1212" spans="1:18" ht="15.75" x14ac:dyDescent="0.25">
      <c r="A1212" s="5" t="s">
        <v>1669</v>
      </c>
      <c r="B1212" s="5">
        <v>80037917</v>
      </c>
      <c r="C1212" s="5" t="s">
        <v>1669</v>
      </c>
      <c r="D1212" s="5" t="s">
        <v>1190</v>
      </c>
      <c r="E1212" s="5" t="s">
        <v>1541</v>
      </c>
      <c r="F1212" s="5" t="s">
        <v>1534</v>
      </c>
      <c r="G1212" s="5" t="s">
        <v>1597</v>
      </c>
      <c r="H1212" s="5" t="s">
        <v>1690</v>
      </c>
      <c r="I1212" s="16">
        <v>42572</v>
      </c>
      <c r="J1212" s="16">
        <v>42617</v>
      </c>
      <c r="K1212" s="5" t="s">
        <v>1691</v>
      </c>
      <c r="L1212" s="5" t="s">
        <v>1546</v>
      </c>
      <c r="M1212" s="16">
        <v>29456</v>
      </c>
      <c r="N1212" s="5">
        <v>4</v>
      </c>
      <c r="O1212" s="5" t="s">
        <v>1539</v>
      </c>
      <c r="P1212" s="19">
        <f t="shared" ca="1" si="18"/>
        <v>43.238356164383561</v>
      </c>
      <c r="Q1212" s="13" t="s">
        <v>1547</v>
      </c>
      <c r="R1212" s="17" t="s">
        <v>1532</v>
      </c>
    </row>
    <row r="1213" spans="1:18" ht="15.75" x14ac:dyDescent="0.25">
      <c r="A1213" s="5" t="s">
        <v>1669</v>
      </c>
      <c r="B1213" s="5">
        <v>10024111</v>
      </c>
      <c r="C1213" s="5" t="s">
        <v>1669</v>
      </c>
      <c r="D1213" s="5" t="s">
        <v>100</v>
      </c>
      <c r="E1213" s="5" t="s">
        <v>1562</v>
      </c>
      <c r="F1213" s="5" t="s">
        <v>1563</v>
      </c>
      <c r="G1213" s="5" t="s">
        <v>1694</v>
      </c>
      <c r="H1213" s="5" t="s">
        <v>1695</v>
      </c>
      <c r="I1213" s="16">
        <v>42767</v>
      </c>
      <c r="J1213" s="16">
        <v>42897</v>
      </c>
      <c r="K1213" s="5" t="s">
        <v>1693</v>
      </c>
      <c r="L1213" s="5" t="s">
        <v>1567</v>
      </c>
      <c r="M1213" s="16">
        <v>27317</v>
      </c>
      <c r="N1213" s="5">
        <v>4</v>
      </c>
      <c r="O1213" s="5" t="s">
        <v>1539</v>
      </c>
      <c r="P1213" s="19">
        <f t="shared" ca="1" si="18"/>
        <v>49.098630136986301</v>
      </c>
      <c r="Q1213" s="13" t="s">
        <v>1547</v>
      </c>
      <c r="R1213" s="17" t="s">
        <v>1532</v>
      </c>
    </row>
    <row r="1214" spans="1:18" ht="15.75" x14ac:dyDescent="0.25">
      <c r="A1214" s="5" t="s">
        <v>1669</v>
      </c>
      <c r="B1214" s="5">
        <v>10258727</v>
      </c>
      <c r="C1214" s="5" t="s">
        <v>1669</v>
      </c>
      <c r="D1214" s="5" t="s">
        <v>152</v>
      </c>
      <c r="E1214" s="5" t="s">
        <v>1562</v>
      </c>
      <c r="F1214" s="5" t="s">
        <v>1563</v>
      </c>
      <c r="G1214" s="5" t="s">
        <v>1581</v>
      </c>
      <c r="H1214" s="5" t="s">
        <v>1737</v>
      </c>
      <c r="I1214" s="16">
        <v>42805</v>
      </c>
      <c r="J1214" s="16">
        <v>42924</v>
      </c>
      <c r="K1214" s="5" t="s">
        <v>1709</v>
      </c>
      <c r="L1214" s="5" t="s">
        <v>1587</v>
      </c>
      <c r="M1214" s="16">
        <v>22967</v>
      </c>
      <c r="N1214" s="5">
        <v>25</v>
      </c>
      <c r="O1214" s="5" t="s">
        <v>1539</v>
      </c>
      <c r="P1214" s="19">
        <f t="shared" ca="1" si="18"/>
        <v>61.016438356164386</v>
      </c>
      <c r="Q1214" s="13" t="s">
        <v>1547</v>
      </c>
      <c r="R1214" s="17" t="s">
        <v>1532</v>
      </c>
    </row>
    <row r="1215" spans="1:18" ht="15.75" x14ac:dyDescent="0.25">
      <c r="A1215" s="5" t="s">
        <v>1669</v>
      </c>
      <c r="B1215" s="5">
        <v>25172610</v>
      </c>
      <c r="C1215" s="5" t="s">
        <v>1669</v>
      </c>
      <c r="D1215" s="5" t="s">
        <v>349</v>
      </c>
      <c r="E1215" s="5" t="s">
        <v>1541</v>
      </c>
      <c r="F1215" s="5" t="s">
        <v>1542</v>
      </c>
      <c r="G1215" s="5" t="s">
        <v>1526</v>
      </c>
      <c r="H1215" s="5" t="s">
        <v>1686</v>
      </c>
      <c r="I1215" s="16">
        <v>42767</v>
      </c>
      <c r="J1215" s="16">
        <v>43086</v>
      </c>
      <c r="K1215" s="5" t="s">
        <v>1687</v>
      </c>
      <c r="L1215" s="5" t="s">
        <v>1546</v>
      </c>
      <c r="M1215" s="16">
        <v>28676</v>
      </c>
      <c r="N1215" s="5">
        <v>15</v>
      </c>
      <c r="O1215" s="5" t="s">
        <v>1530</v>
      </c>
      <c r="P1215" s="19">
        <f t="shared" ca="1" si="18"/>
        <v>45.375342465753427</v>
      </c>
      <c r="Q1215" s="13" t="s">
        <v>1547</v>
      </c>
      <c r="R1215" s="17" t="s">
        <v>1532</v>
      </c>
    </row>
    <row r="1216" spans="1:18" ht="15.75" x14ac:dyDescent="0.25">
      <c r="A1216" s="5" t="s">
        <v>1669</v>
      </c>
      <c r="B1216" s="5">
        <v>42110963</v>
      </c>
      <c r="C1216" s="5" t="s">
        <v>1669</v>
      </c>
      <c r="D1216" s="5" t="s">
        <v>584</v>
      </c>
      <c r="E1216" s="5" t="s">
        <v>1562</v>
      </c>
      <c r="F1216" s="5" t="s">
        <v>1563</v>
      </c>
      <c r="G1216" s="5" t="s">
        <v>1627</v>
      </c>
      <c r="H1216" s="5" t="s">
        <v>1717</v>
      </c>
      <c r="I1216" s="16">
        <v>42834</v>
      </c>
      <c r="J1216" s="16">
        <v>42861</v>
      </c>
      <c r="K1216" s="5" t="s">
        <v>1709</v>
      </c>
      <c r="L1216" s="5" t="s">
        <v>1587</v>
      </c>
      <c r="M1216" s="16">
        <v>27199</v>
      </c>
      <c r="N1216" s="5">
        <v>7</v>
      </c>
      <c r="O1216" s="5" t="s">
        <v>1539</v>
      </c>
      <c r="P1216" s="19">
        <f t="shared" ca="1" si="18"/>
        <v>49.421917808219177</v>
      </c>
      <c r="Q1216" s="13" t="s">
        <v>1547</v>
      </c>
      <c r="R1216" s="17" t="s">
        <v>1532</v>
      </c>
    </row>
    <row r="1217" spans="1:18" ht="15.75" x14ac:dyDescent="0.25">
      <c r="A1217" s="5" t="s">
        <v>1669</v>
      </c>
      <c r="B1217" s="5">
        <v>18510313</v>
      </c>
      <c r="C1217" s="5" t="s">
        <v>1669</v>
      </c>
      <c r="D1217" s="5" t="s">
        <v>238</v>
      </c>
      <c r="E1217" s="5" t="s">
        <v>1562</v>
      </c>
      <c r="F1217" s="5" t="s">
        <v>1563</v>
      </c>
      <c r="G1217" s="5" t="s">
        <v>1526</v>
      </c>
      <c r="H1217" s="5" t="s">
        <v>1686</v>
      </c>
      <c r="I1217" s="16">
        <v>42767</v>
      </c>
      <c r="J1217" s="16">
        <v>42897</v>
      </c>
      <c r="K1217" s="5" t="s">
        <v>1687</v>
      </c>
      <c r="L1217" s="5" t="s">
        <v>1567</v>
      </c>
      <c r="M1217" s="16">
        <v>26554</v>
      </c>
      <c r="N1217" s="5">
        <v>4</v>
      </c>
      <c r="O1217" s="5" t="s">
        <v>1539</v>
      </c>
      <c r="P1217" s="19">
        <f t="shared" ca="1" si="18"/>
        <v>51.18904109589041</v>
      </c>
      <c r="Q1217" s="13" t="s">
        <v>1547</v>
      </c>
      <c r="R1217" s="17" t="s">
        <v>1532</v>
      </c>
    </row>
    <row r="1218" spans="1:18" ht="15.75" x14ac:dyDescent="0.25">
      <c r="A1218" s="5" t="s">
        <v>1669</v>
      </c>
      <c r="B1218" s="5">
        <v>42135962</v>
      </c>
      <c r="C1218" s="5" t="s">
        <v>1669</v>
      </c>
      <c r="D1218" s="5" t="s">
        <v>603</v>
      </c>
      <c r="E1218" s="5" t="s">
        <v>1524</v>
      </c>
      <c r="F1218" s="5" t="s">
        <v>1534</v>
      </c>
      <c r="G1218" s="5" t="s">
        <v>1577</v>
      </c>
      <c r="H1218" s="5" t="s">
        <v>1681</v>
      </c>
      <c r="I1218" s="16">
        <v>42572</v>
      </c>
      <c r="J1218" s="16">
        <v>42897</v>
      </c>
      <c r="K1218" s="5" t="s">
        <v>1682</v>
      </c>
      <c r="L1218" s="5" t="s">
        <v>1529</v>
      </c>
      <c r="M1218" s="16">
        <v>29062</v>
      </c>
      <c r="N1218" s="5">
        <v>2</v>
      </c>
      <c r="O1218" s="5" t="s">
        <v>1530</v>
      </c>
      <c r="P1218" s="19">
        <f t="shared" ca="1" si="18"/>
        <v>44.317808219178083</v>
      </c>
      <c r="Q1218" s="13" t="s">
        <v>1547</v>
      </c>
      <c r="R1218" s="17" t="s">
        <v>1532</v>
      </c>
    </row>
    <row r="1219" spans="1:18" ht="15.75" x14ac:dyDescent="0.25">
      <c r="A1219" s="5" t="s">
        <v>1669</v>
      </c>
      <c r="B1219" s="5">
        <v>88034835</v>
      </c>
      <c r="C1219" s="5" t="s">
        <v>1669</v>
      </c>
      <c r="D1219" s="5" t="s">
        <v>1271</v>
      </c>
      <c r="E1219" s="5" t="s">
        <v>1533</v>
      </c>
      <c r="F1219" s="5" t="s">
        <v>1534</v>
      </c>
      <c r="G1219" s="5" t="s">
        <v>1543</v>
      </c>
      <c r="H1219" s="5" t="s">
        <v>1715</v>
      </c>
      <c r="I1219" s="16">
        <v>42767</v>
      </c>
      <c r="J1219" s="16">
        <v>42897</v>
      </c>
      <c r="K1219" s="5" t="s">
        <v>1716</v>
      </c>
      <c r="L1219" s="5" t="s">
        <v>1529</v>
      </c>
      <c r="M1219" s="16">
        <v>31059</v>
      </c>
      <c r="N1219" s="5">
        <v>5</v>
      </c>
      <c r="O1219" s="5" t="s">
        <v>1539</v>
      </c>
      <c r="P1219" s="19">
        <f t="shared" ref="P1219:P1282" ca="1" si="19">(TODAY()-M1219)/365</f>
        <v>38.846575342465755</v>
      </c>
      <c r="Q1219" s="13" t="s">
        <v>1547</v>
      </c>
      <c r="R1219" s="17" t="s">
        <v>1532</v>
      </c>
    </row>
    <row r="1220" spans="1:18" ht="15.75" x14ac:dyDescent="0.25">
      <c r="A1220" s="5" t="s">
        <v>1669</v>
      </c>
      <c r="B1220" s="5">
        <v>1053772058</v>
      </c>
      <c r="C1220" s="5" t="s">
        <v>1669</v>
      </c>
      <c r="D1220" s="5" t="s">
        <v>1417</v>
      </c>
      <c r="E1220" s="5" t="s">
        <v>1533</v>
      </c>
      <c r="F1220" s="5" t="s">
        <v>1534</v>
      </c>
      <c r="G1220" s="5" t="s">
        <v>1526</v>
      </c>
      <c r="H1220" s="5" t="s">
        <v>1686</v>
      </c>
      <c r="I1220" s="16">
        <v>42846</v>
      </c>
      <c r="J1220" s="16">
        <v>42897</v>
      </c>
      <c r="K1220" s="5" t="s">
        <v>1687</v>
      </c>
      <c r="L1220" s="5" t="s">
        <v>1529</v>
      </c>
      <c r="M1220" s="16">
        <v>31686</v>
      </c>
      <c r="N1220" s="5">
        <v>1</v>
      </c>
      <c r="O1220" s="5" t="s">
        <v>1530</v>
      </c>
      <c r="P1220" s="19">
        <f t="shared" ca="1" si="19"/>
        <v>37.128767123287673</v>
      </c>
      <c r="Q1220" s="13" t="s">
        <v>1547</v>
      </c>
      <c r="R1220" s="17" t="s">
        <v>1532</v>
      </c>
    </row>
    <row r="1221" spans="1:18" ht="15.75" x14ac:dyDescent="0.25">
      <c r="A1221" s="5" t="s">
        <v>1669</v>
      </c>
      <c r="B1221" s="5">
        <v>10118216</v>
      </c>
      <c r="C1221" s="5" t="s">
        <v>1669</v>
      </c>
      <c r="D1221" s="5" t="s">
        <v>122</v>
      </c>
      <c r="E1221" s="5" t="s">
        <v>1562</v>
      </c>
      <c r="F1221" s="5" t="s">
        <v>1563</v>
      </c>
      <c r="G1221" s="5" t="s">
        <v>1577</v>
      </c>
      <c r="H1221" s="5" t="s">
        <v>1681</v>
      </c>
      <c r="I1221" s="16">
        <v>42767</v>
      </c>
      <c r="J1221" s="16">
        <v>42897</v>
      </c>
      <c r="K1221" s="5" t="s">
        <v>1682</v>
      </c>
      <c r="L1221" s="5" t="s">
        <v>1587</v>
      </c>
      <c r="M1221" s="16">
        <v>23847</v>
      </c>
      <c r="N1221" s="5">
        <v>19</v>
      </c>
      <c r="O1221" s="5" t="s">
        <v>1539</v>
      </c>
      <c r="P1221" s="19">
        <f t="shared" ca="1" si="19"/>
        <v>58.605479452054794</v>
      </c>
      <c r="Q1221" s="13" t="s">
        <v>1547</v>
      </c>
      <c r="R1221" s="17" t="s">
        <v>1532</v>
      </c>
    </row>
    <row r="1222" spans="1:18" ht="15.75" x14ac:dyDescent="0.25">
      <c r="A1222" s="5" t="s">
        <v>1669</v>
      </c>
      <c r="B1222" s="5">
        <v>10119103</v>
      </c>
      <c r="C1222" s="5" t="s">
        <v>1669</v>
      </c>
      <c r="D1222" s="5" t="s">
        <v>123</v>
      </c>
      <c r="E1222" s="5" t="s">
        <v>1541</v>
      </c>
      <c r="F1222" s="5" t="s">
        <v>1534</v>
      </c>
      <c r="G1222" s="5" t="s">
        <v>1660</v>
      </c>
      <c r="H1222" s="5" t="s">
        <v>1703</v>
      </c>
      <c r="I1222" s="16">
        <v>42767</v>
      </c>
      <c r="J1222" s="16">
        <v>42897</v>
      </c>
      <c r="K1222" s="5" t="s">
        <v>1704</v>
      </c>
      <c r="L1222" s="5" t="s">
        <v>1546</v>
      </c>
      <c r="M1222" s="16">
        <v>23894</v>
      </c>
      <c r="N1222" s="5">
        <v>15</v>
      </c>
      <c r="O1222" s="5" t="s">
        <v>1539</v>
      </c>
      <c r="P1222" s="19">
        <f t="shared" ca="1" si="19"/>
        <v>58.476712328767121</v>
      </c>
      <c r="Q1222" s="13" t="s">
        <v>1547</v>
      </c>
      <c r="R1222" s="17" t="s">
        <v>1532</v>
      </c>
    </row>
    <row r="1223" spans="1:18" ht="15.75" x14ac:dyDescent="0.25">
      <c r="A1223" s="5" t="s">
        <v>1669</v>
      </c>
      <c r="B1223" s="5">
        <v>10250273</v>
      </c>
      <c r="C1223" s="5" t="s">
        <v>1669</v>
      </c>
      <c r="D1223" s="5" t="s">
        <v>150</v>
      </c>
      <c r="E1223" s="5" t="s">
        <v>1533</v>
      </c>
      <c r="F1223" s="5" t="s">
        <v>1542</v>
      </c>
      <c r="G1223" s="5" t="s">
        <v>1568</v>
      </c>
      <c r="H1223" s="5" t="s">
        <v>1707</v>
      </c>
      <c r="I1223" s="16">
        <v>42767</v>
      </c>
      <c r="J1223" s="16">
        <v>43086</v>
      </c>
      <c r="K1223" s="5" t="s">
        <v>1693</v>
      </c>
      <c r="L1223" s="5" t="s">
        <v>1529</v>
      </c>
      <c r="M1223" s="16">
        <v>21332</v>
      </c>
      <c r="N1223" s="5">
        <v>16</v>
      </c>
      <c r="O1223" s="5" t="s">
        <v>1539</v>
      </c>
      <c r="P1223" s="19">
        <f t="shared" ca="1" si="19"/>
        <v>65.495890410958907</v>
      </c>
      <c r="Q1223" s="13" t="s">
        <v>1547</v>
      </c>
      <c r="R1223" s="17" t="s">
        <v>1532</v>
      </c>
    </row>
    <row r="1224" spans="1:18" ht="15.75" x14ac:dyDescent="0.25">
      <c r="A1224" s="5" t="s">
        <v>1669</v>
      </c>
      <c r="B1224" s="5">
        <v>72201498</v>
      </c>
      <c r="C1224" s="5" t="s">
        <v>1669</v>
      </c>
      <c r="D1224" s="5" t="s">
        <v>954</v>
      </c>
      <c r="E1224" s="5" t="s">
        <v>1533</v>
      </c>
      <c r="F1224" s="5" t="s">
        <v>1534</v>
      </c>
      <c r="G1224" s="5" t="s">
        <v>1577</v>
      </c>
      <c r="H1224" s="5" t="s">
        <v>1681</v>
      </c>
      <c r="I1224" s="16">
        <v>42767</v>
      </c>
      <c r="J1224" s="16">
        <v>42897</v>
      </c>
      <c r="K1224" s="5" t="s">
        <v>1682</v>
      </c>
      <c r="L1224" s="5" t="s">
        <v>1529</v>
      </c>
      <c r="M1224" s="16">
        <v>27179</v>
      </c>
      <c r="N1224" s="5">
        <v>8</v>
      </c>
      <c r="O1224" s="5" t="s">
        <v>1539</v>
      </c>
      <c r="P1224" s="19">
        <f t="shared" ca="1" si="19"/>
        <v>49.476712328767121</v>
      </c>
      <c r="Q1224" s="13" t="s">
        <v>1547</v>
      </c>
      <c r="R1224" s="17" t="s">
        <v>1532</v>
      </c>
    </row>
    <row r="1225" spans="1:18" ht="15.75" x14ac:dyDescent="0.25">
      <c r="A1225" s="5" t="s">
        <v>1669</v>
      </c>
      <c r="B1225" s="5">
        <v>42142810</v>
      </c>
      <c r="C1225" s="5" t="s">
        <v>1669</v>
      </c>
      <c r="D1225" s="5" t="s">
        <v>610</v>
      </c>
      <c r="E1225" s="5" t="s">
        <v>1533</v>
      </c>
      <c r="F1225" s="5" t="s">
        <v>1534</v>
      </c>
      <c r="G1225" s="5" t="s">
        <v>1648</v>
      </c>
      <c r="H1225" s="5" t="s">
        <v>1729</v>
      </c>
      <c r="I1225" s="16">
        <v>42828</v>
      </c>
      <c r="J1225" s="16">
        <v>42888</v>
      </c>
      <c r="K1225" s="5" t="s">
        <v>1730</v>
      </c>
      <c r="L1225" s="5" t="s">
        <v>1529</v>
      </c>
      <c r="M1225" s="16">
        <v>29741</v>
      </c>
      <c r="N1225" s="5">
        <v>3</v>
      </c>
      <c r="O1225" s="5" t="s">
        <v>1530</v>
      </c>
      <c r="P1225" s="19">
        <f t="shared" ca="1" si="19"/>
        <v>42.457534246575342</v>
      </c>
      <c r="Q1225" s="13" t="s">
        <v>1547</v>
      </c>
      <c r="R1225" s="17" t="s">
        <v>1532</v>
      </c>
    </row>
    <row r="1226" spans="1:18" ht="15.75" x14ac:dyDescent="0.25">
      <c r="A1226" s="5" t="s">
        <v>1669</v>
      </c>
      <c r="B1226" s="5">
        <v>30300264</v>
      </c>
      <c r="C1226" s="5" t="s">
        <v>1669</v>
      </c>
      <c r="D1226" s="5" t="s">
        <v>392</v>
      </c>
      <c r="E1226" s="5" t="s">
        <v>1533</v>
      </c>
      <c r="F1226" s="5" t="s">
        <v>1534</v>
      </c>
      <c r="G1226" s="5" t="s">
        <v>1526</v>
      </c>
      <c r="H1226" s="5" t="s">
        <v>1686</v>
      </c>
      <c r="I1226" s="16">
        <v>42767</v>
      </c>
      <c r="J1226" s="16">
        <v>42897</v>
      </c>
      <c r="K1226" s="5" t="s">
        <v>1687</v>
      </c>
      <c r="L1226" s="5" t="s">
        <v>1529</v>
      </c>
      <c r="M1226" s="16">
        <v>24365</v>
      </c>
      <c r="N1226" s="5">
        <v>19</v>
      </c>
      <c r="O1226" s="5" t="s">
        <v>1530</v>
      </c>
      <c r="P1226" s="19">
        <f t="shared" ca="1" si="19"/>
        <v>57.186301369863017</v>
      </c>
      <c r="Q1226" s="13" t="s">
        <v>1547</v>
      </c>
      <c r="R1226" s="17" t="s">
        <v>1532</v>
      </c>
    </row>
    <row r="1227" spans="1:18" ht="15.75" x14ac:dyDescent="0.25">
      <c r="A1227" s="5" t="s">
        <v>1669</v>
      </c>
      <c r="B1227" s="5">
        <v>4518533</v>
      </c>
      <c r="C1227" s="5" t="s">
        <v>1669</v>
      </c>
      <c r="D1227" s="5" t="s">
        <v>30</v>
      </c>
      <c r="E1227" s="5" t="s">
        <v>1541</v>
      </c>
      <c r="F1227" s="5" t="s">
        <v>1542</v>
      </c>
      <c r="G1227" s="5" t="s">
        <v>1613</v>
      </c>
      <c r="H1227" s="5" t="s">
        <v>1705</v>
      </c>
      <c r="I1227" s="16">
        <v>42394</v>
      </c>
      <c r="J1227" s="16">
        <v>42439</v>
      </c>
      <c r="K1227" s="5" t="s">
        <v>1706</v>
      </c>
      <c r="L1227" s="5" t="s">
        <v>1546</v>
      </c>
      <c r="M1227" s="16">
        <v>31002</v>
      </c>
      <c r="N1227" s="5">
        <v>24</v>
      </c>
      <c r="O1227" s="5" t="s">
        <v>1539</v>
      </c>
      <c r="P1227" s="19">
        <f t="shared" ca="1" si="19"/>
        <v>39.0027397260274</v>
      </c>
      <c r="Q1227" s="13" t="s">
        <v>1547</v>
      </c>
      <c r="R1227" s="17" t="s">
        <v>1532</v>
      </c>
    </row>
    <row r="1228" spans="1:18" ht="15.75" x14ac:dyDescent="0.25">
      <c r="A1228" s="5" t="s">
        <v>1669</v>
      </c>
      <c r="B1228" s="5">
        <v>34066391</v>
      </c>
      <c r="C1228" s="5" t="s">
        <v>1669</v>
      </c>
      <c r="D1228" s="5" t="s">
        <v>449</v>
      </c>
      <c r="E1228" s="5" t="s">
        <v>1541</v>
      </c>
      <c r="F1228" s="5" t="s">
        <v>1534</v>
      </c>
      <c r="G1228" s="5" t="s">
        <v>1591</v>
      </c>
      <c r="H1228" s="5" t="s">
        <v>1725</v>
      </c>
      <c r="I1228" s="16">
        <v>42767</v>
      </c>
      <c r="J1228" s="16">
        <v>42897</v>
      </c>
      <c r="K1228" s="5" t="s">
        <v>1724</v>
      </c>
      <c r="L1228" s="5" t="s">
        <v>1546</v>
      </c>
      <c r="M1228" s="16">
        <v>31307</v>
      </c>
      <c r="N1228" s="5">
        <v>2</v>
      </c>
      <c r="O1228" s="5" t="s">
        <v>1530</v>
      </c>
      <c r="P1228" s="19">
        <f t="shared" ca="1" si="19"/>
        <v>38.167123287671231</v>
      </c>
      <c r="Q1228" s="13" t="s">
        <v>1547</v>
      </c>
      <c r="R1228" s="17" t="s">
        <v>1532</v>
      </c>
    </row>
    <row r="1229" spans="1:18" ht="15.75" x14ac:dyDescent="0.25">
      <c r="A1229" s="5" t="s">
        <v>1669</v>
      </c>
      <c r="B1229" s="5">
        <v>10001983</v>
      </c>
      <c r="C1229" s="5" t="s">
        <v>1669</v>
      </c>
      <c r="D1229" s="5" t="s">
        <v>78</v>
      </c>
      <c r="E1229" s="5" t="s">
        <v>1562</v>
      </c>
      <c r="F1229" s="5" t="s">
        <v>1664</v>
      </c>
      <c r="G1229" s="5" t="s">
        <v>1635</v>
      </c>
      <c r="H1229" s="5" t="s">
        <v>1701</v>
      </c>
      <c r="I1229" s="16">
        <v>42767</v>
      </c>
      <c r="J1229" s="16">
        <v>42897</v>
      </c>
      <c r="K1229" s="5" t="s">
        <v>1702</v>
      </c>
      <c r="L1229" s="5" t="s">
        <v>1638</v>
      </c>
      <c r="M1229" s="16">
        <v>28072</v>
      </c>
      <c r="N1229" s="5">
        <v>6</v>
      </c>
      <c r="O1229" s="5" t="s">
        <v>1539</v>
      </c>
      <c r="P1229" s="19">
        <f t="shared" ca="1" si="19"/>
        <v>47.030136986301372</v>
      </c>
      <c r="Q1229" s="13" t="s">
        <v>1547</v>
      </c>
      <c r="R1229" s="17" t="s">
        <v>1532</v>
      </c>
    </row>
    <row r="1230" spans="1:18" ht="15.75" x14ac:dyDescent="0.25">
      <c r="A1230" s="5" t="s">
        <v>1669</v>
      </c>
      <c r="B1230" s="5">
        <v>30384210</v>
      </c>
      <c r="C1230" s="5" t="s">
        <v>1669</v>
      </c>
      <c r="D1230" s="5" t="s">
        <v>404</v>
      </c>
      <c r="E1230" s="5" t="s">
        <v>1541</v>
      </c>
      <c r="F1230" s="5" t="s">
        <v>1542</v>
      </c>
      <c r="G1230" s="5" t="s">
        <v>1553</v>
      </c>
      <c r="H1230" s="5" t="s">
        <v>1731</v>
      </c>
      <c r="I1230" s="16">
        <v>42030</v>
      </c>
      <c r="J1230" s="16">
        <v>42075</v>
      </c>
      <c r="K1230" s="5" t="s">
        <v>1732</v>
      </c>
      <c r="L1230" s="5" t="s">
        <v>1546</v>
      </c>
      <c r="M1230" s="16">
        <v>27369</v>
      </c>
      <c r="N1230" s="5">
        <v>17</v>
      </c>
      <c r="O1230" s="5" t="s">
        <v>1530</v>
      </c>
      <c r="P1230" s="19">
        <f t="shared" ca="1" si="19"/>
        <v>48.956164383561642</v>
      </c>
      <c r="Q1230" s="13" t="s">
        <v>1547</v>
      </c>
      <c r="R1230" s="17" t="s">
        <v>1532</v>
      </c>
    </row>
    <row r="1231" spans="1:18" ht="15.75" x14ac:dyDescent="0.25">
      <c r="A1231" s="5" t="s">
        <v>1669</v>
      </c>
      <c r="B1231" s="5">
        <v>42143167</v>
      </c>
      <c r="C1231" s="5" t="s">
        <v>1669</v>
      </c>
      <c r="D1231" s="5" t="s">
        <v>612</v>
      </c>
      <c r="E1231" s="5" t="s">
        <v>1541</v>
      </c>
      <c r="F1231" s="5" t="s">
        <v>1542</v>
      </c>
      <c r="G1231" s="5" t="s">
        <v>1568</v>
      </c>
      <c r="H1231" s="5" t="s">
        <v>1707</v>
      </c>
      <c r="I1231" s="16">
        <v>42030</v>
      </c>
      <c r="J1231" s="16">
        <v>42075</v>
      </c>
      <c r="K1231" s="5" t="s">
        <v>1693</v>
      </c>
      <c r="L1231" s="5" t="s">
        <v>1546</v>
      </c>
      <c r="M1231" s="16">
        <v>29613</v>
      </c>
      <c r="N1231" s="5">
        <v>12</v>
      </c>
      <c r="O1231" s="5" t="s">
        <v>1530</v>
      </c>
      <c r="P1231" s="19">
        <f t="shared" ca="1" si="19"/>
        <v>42.80821917808219</v>
      </c>
      <c r="Q1231" s="13" t="s">
        <v>1547</v>
      </c>
      <c r="R1231" s="17" t="s">
        <v>1532</v>
      </c>
    </row>
    <row r="1232" spans="1:18" ht="15.75" x14ac:dyDescent="0.25">
      <c r="A1232" s="5" t="s">
        <v>1669</v>
      </c>
      <c r="B1232" s="5">
        <v>42136013</v>
      </c>
      <c r="C1232" s="5" t="s">
        <v>1669</v>
      </c>
      <c r="D1232" s="5" t="s">
        <v>604</v>
      </c>
      <c r="E1232" s="5" t="s">
        <v>1562</v>
      </c>
      <c r="F1232" s="5" t="s">
        <v>1563</v>
      </c>
      <c r="G1232" s="5" t="s">
        <v>1526</v>
      </c>
      <c r="H1232" s="5" t="s">
        <v>1686</v>
      </c>
      <c r="I1232" s="16">
        <v>42767</v>
      </c>
      <c r="J1232" s="16">
        <v>42897</v>
      </c>
      <c r="K1232" s="5" t="s">
        <v>1687</v>
      </c>
      <c r="L1232" s="5" t="s">
        <v>1567</v>
      </c>
      <c r="M1232" s="16">
        <v>29180</v>
      </c>
      <c r="N1232" s="5">
        <v>9</v>
      </c>
      <c r="O1232" s="5" t="s">
        <v>1530</v>
      </c>
      <c r="P1232" s="19">
        <f t="shared" ca="1" si="19"/>
        <v>43.994520547945207</v>
      </c>
      <c r="Q1232" s="13" t="s">
        <v>1547</v>
      </c>
      <c r="R1232" s="17" t="s">
        <v>1532</v>
      </c>
    </row>
    <row r="1233" spans="1:18" ht="15.75" x14ac:dyDescent="0.25">
      <c r="A1233" s="5" t="s">
        <v>1669</v>
      </c>
      <c r="B1233" s="5">
        <v>71675040</v>
      </c>
      <c r="C1233" s="5" t="s">
        <v>1669</v>
      </c>
      <c r="D1233" s="5" t="s">
        <v>944</v>
      </c>
      <c r="E1233" s="5" t="s">
        <v>1533</v>
      </c>
      <c r="F1233" s="5" t="s">
        <v>1534</v>
      </c>
      <c r="G1233" s="5" t="s">
        <v>1660</v>
      </c>
      <c r="H1233" s="5" t="s">
        <v>1703</v>
      </c>
      <c r="I1233" s="16">
        <v>42767</v>
      </c>
      <c r="J1233" s="16">
        <v>42897</v>
      </c>
      <c r="K1233" s="5" t="s">
        <v>1704</v>
      </c>
      <c r="L1233" s="5" t="s">
        <v>1529</v>
      </c>
      <c r="M1233" s="16">
        <v>24187</v>
      </c>
      <c r="N1233" s="5">
        <v>2</v>
      </c>
      <c r="O1233" s="5" t="s">
        <v>1539</v>
      </c>
      <c r="P1233" s="19">
        <f t="shared" ca="1" si="19"/>
        <v>57.673972602739724</v>
      </c>
      <c r="Q1233" s="13" t="s">
        <v>1547</v>
      </c>
      <c r="R1233" s="17" t="s">
        <v>1532</v>
      </c>
    </row>
    <row r="1234" spans="1:18" ht="15.75" x14ac:dyDescent="0.25">
      <c r="A1234" s="5" t="s">
        <v>1669</v>
      </c>
      <c r="B1234" s="5">
        <v>18413992</v>
      </c>
      <c r="C1234" s="5" t="s">
        <v>1669</v>
      </c>
      <c r="D1234" s="5" t="s">
        <v>235</v>
      </c>
      <c r="E1234" s="5" t="s">
        <v>1562</v>
      </c>
      <c r="F1234" s="5" t="s">
        <v>1563</v>
      </c>
      <c r="G1234" s="5" t="s">
        <v>1591</v>
      </c>
      <c r="H1234" s="5" t="s">
        <v>1725</v>
      </c>
      <c r="I1234" s="16">
        <v>42767</v>
      </c>
      <c r="J1234" s="16">
        <v>42897</v>
      </c>
      <c r="K1234" s="5" t="s">
        <v>1724</v>
      </c>
      <c r="L1234" s="5" t="s">
        <v>1587</v>
      </c>
      <c r="M1234" s="16">
        <v>25116</v>
      </c>
      <c r="N1234" s="5">
        <v>11</v>
      </c>
      <c r="O1234" s="5" t="s">
        <v>1539</v>
      </c>
      <c r="P1234" s="19">
        <f t="shared" ca="1" si="19"/>
        <v>55.128767123287673</v>
      </c>
      <c r="Q1234" s="13" t="s">
        <v>1547</v>
      </c>
      <c r="R1234" s="17" t="s">
        <v>1532</v>
      </c>
    </row>
    <row r="1235" spans="1:18" ht="15.75" x14ac:dyDescent="0.25">
      <c r="A1235" s="5" t="s">
        <v>1669</v>
      </c>
      <c r="B1235" s="5">
        <v>42134239</v>
      </c>
      <c r="C1235" s="5" t="s">
        <v>1669</v>
      </c>
      <c r="D1235" s="5" t="s">
        <v>601</v>
      </c>
      <c r="E1235" s="5" t="s">
        <v>1541</v>
      </c>
      <c r="F1235" s="5" t="s">
        <v>1542</v>
      </c>
      <c r="G1235" s="5" t="s">
        <v>1577</v>
      </c>
      <c r="H1235" s="5" t="s">
        <v>1681</v>
      </c>
      <c r="I1235" s="16">
        <v>40931</v>
      </c>
      <c r="J1235" s="16">
        <v>40976</v>
      </c>
      <c r="K1235" s="5" t="s">
        <v>1682</v>
      </c>
      <c r="L1235" s="5" t="s">
        <v>1546</v>
      </c>
      <c r="M1235" s="16">
        <v>28952</v>
      </c>
      <c r="N1235" s="5">
        <v>7</v>
      </c>
      <c r="O1235" s="5" t="s">
        <v>1530</v>
      </c>
      <c r="P1235" s="19">
        <f t="shared" ca="1" si="19"/>
        <v>44.61917808219178</v>
      </c>
      <c r="Q1235" s="13" t="s">
        <v>1547</v>
      </c>
      <c r="R1235" s="17" t="s">
        <v>1532</v>
      </c>
    </row>
    <row r="1236" spans="1:18" ht="15.75" x14ac:dyDescent="0.25">
      <c r="A1236" s="5" t="s">
        <v>1669</v>
      </c>
      <c r="B1236" s="5">
        <v>32736241</v>
      </c>
      <c r="C1236" s="5" t="s">
        <v>1669</v>
      </c>
      <c r="D1236" s="5" t="s">
        <v>433</v>
      </c>
      <c r="E1236" s="5" t="s">
        <v>1562</v>
      </c>
      <c r="F1236" s="5" t="s">
        <v>1563</v>
      </c>
      <c r="G1236" s="5" t="s">
        <v>1556</v>
      </c>
      <c r="H1236" s="5" t="s">
        <v>1696</v>
      </c>
      <c r="I1236" s="16">
        <v>42853</v>
      </c>
      <c r="J1236" s="16">
        <v>42855</v>
      </c>
      <c r="K1236" s="5" t="s">
        <v>1697</v>
      </c>
      <c r="L1236" s="5" t="s">
        <v>1587</v>
      </c>
      <c r="M1236" s="16">
        <v>25454</v>
      </c>
      <c r="N1236" s="5">
        <v>3</v>
      </c>
      <c r="O1236" s="5" t="s">
        <v>1530</v>
      </c>
      <c r="P1236" s="19">
        <f t="shared" ca="1" si="19"/>
        <v>54.202739726027396</v>
      </c>
      <c r="Q1236" s="13" t="s">
        <v>1547</v>
      </c>
      <c r="R1236" s="17" t="s">
        <v>1532</v>
      </c>
    </row>
    <row r="1237" spans="1:18" ht="15.75" x14ac:dyDescent="0.25">
      <c r="A1237" s="5" t="s">
        <v>1669</v>
      </c>
      <c r="B1237" s="5">
        <v>79231376</v>
      </c>
      <c r="C1237" s="5" t="s">
        <v>1669</v>
      </c>
      <c r="D1237" s="5" t="s">
        <v>1042</v>
      </c>
      <c r="E1237" s="5" t="s">
        <v>1562</v>
      </c>
      <c r="F1237" s="5" t="s">
        <v>1563</v>
      </c>
      <c r="G1237" s="5" t="s">
        <v>1683</v>
      </c>
      <c r="H1237" s="5" t="s">
        <v>1684</v>
      </c>
      <c r="I1237" s="16">
        <v>42767</v>
      </c>
      <c r="J1237" s="16">
        <v>42897</v>
      </c>
      <c r="K1237" s="5" t="s">
        <v>1685</v>
      </c>
      <c r="L1237" s="5" t="s">
        <v>1587</v>
      </c>
      <c r="M1237" s="16">
        <v>22143</v>
      </c>
      <c r="N1237" s="5">
        <v>20</v>
      </c>
      <c r="O1237" s="5" t="s">
        <v>1539</v>
      </c>
      <c r="P1237" s="19">
        <f t="shared" ca="1" si="19"/>
        <v>63.273972602739725</v>
      </c>
      <c r="Q1237" s="13" t="s">
        <v>1547</v>
      </c>
      <c r="R1237" s="17" t="s">
        <v>1532</v>
      </c>
    </row>
    <row r="1238" spans="1:18" ht="15.75" x14ac:dyDescent="0.25">
      <c r="A1238" s="5" t="s">
        <v>1669</v>
      </c>
      <c r="B1238" s="5">
        <v>89004182</v>
      </c>
      <c r="C1238" s="5" t="s">
        <v>1669</v>
      </c>
      <c r="D1238" s="5" t="s">
        <v>1277</v>
      </c>
      <c r="E1238" s="5" t="s">
        <v>1562</v>
      </c>
      <c r="F1238" s="5" t="s">
        <v>1563</v>
      </c>
      <c r="G1238" s="5" t="s">
        <v>1694</v>
      </c>
      <c r="H1238" s="5" t="s">
        <v>1695</v>
      </c>
      <c r="I1238" s="16">
        <v>42767</v>
      </c>
      <c r="J1238" s="16">
        <v>42897</v>
      </c>
      <c r="K1238" s="5" t="s">
        <v>1693</v>
      </c>
      <c r="L1238" s="5" t="s">
        <v>1567</v>
      </c>
      <c r="M1238" s="16">
        <v>27735</v>
      </c>
      <c r="N1238" s="5">
        <v>7</v>
      </c>
      <c r="O1238" s="5" t="s">
        <v>1539</v>
      </c>
      <c r="P1238" s="19">
        <f t="shared" ca="1" si="19"/>
        <v>47.953424657534249</v>
      </c>
      <c r="Q1238" s="13" t="s">
        <v>1547</v>
      </c>
      <c r="R1238" s="17" t="s">
        <v>1532</v>
      </c>
    </row>
    <row r="1239" spans="1:18" ht="15.75" x14ac:dyDescent="0.25">
      <c r="A1239" s="5" t="s">
        <v>1669</v>
      </c>
      <c r="B1239" s="5">
        <v>93407850</v>
      </c>
      <c r="C1239" s="5" t="s">
        <v>1669</v>
      </c>
      <c r="D1239" s="5" t="s">
        <v>1303</v>
      </c>
      <c r="E1239" s="5" t="s">
        <v>1541</v>
      </c>
      <c r="F1239" s="5" t="s">
        <v>1534</v>
      </c>
      <c r="G1239" s="5" t="s">
        <v>1591</v>
      </c>
      <c r="H1239" s="5" t="s">
        <v>1725</v>
      </c>
      <c r="I1239" s="16">
        <v>42401</v>
      </c>
      <c r="J1239" s="16">
        <v>42446</v>
      </c>
      <c r="K1239" s="5" t="s">
        <v>1724</v>
      </c>
      <c r="L1239" s="5" t="s">
        <v>1546</v>
      </c>
      <c r="M1239" s="16">
        <v>28495</v>
      </c>
      <c r="N1239" s="5">
        <v>2</v>
      </c>
      <c r="O1239" s="5" t="s">
        <v>1539</v>
      </c>
      <c r="P1239" s="19">
        <f t="shared" ca="1" si="19"/>
        <v>45.871232876712327</v>
      </c>
      <c r="Q1239" s="13" t="s">
        <v>1547</v>
      </c>
      <c r="R1239" s="17" t="s">
        <v>1532</v>
      </c>
    </row>
    <row r="1240" spans="1:18" ht="15.75" x14ac:dyDescent="0.25">
      <c r="A1240" s="5" t="s">
        <v>1669</v>
      </c>
      <c r="B1240" s="5">
        <v>18507541</v>
      </c>
      <c r="C1240" s="5" t="s">
        <v>1669</v>
      </c>
      <c r="D1240" s="5" t="s">
        <v>237</v>
      </c>
      <c r="E1240" s="5" t="s">
        <v>1562</v>
      </c>
      <c r="F1240" s="5" t="s">
        <v>1563</v>
      </c>
      <c r="G1240" s="5" t="s">
        <v>1632</v>
      </c>
      <c r="H1240" s="5" t="s">
        <v>1723</v>
      </c>
      <c r="I1240" s="16">
        <v>42767</v>
      </c>
      <c r="J1240" s="16">
        <v>42897</v>
      </c>
      <c r="K1240" s="5" t="s">
        <v>1724</v>
      </c>
      <c r="L1240" s="5" t="s">
        <v>1587</v>
      </c>
      <c r="M1240" s="16">
        <v>25260</v>
      </c>
      <c r="N1240" s="5">
        <v>4</v>
      </c>
      <c r="O1240" s="5" t="s">
        <v>1539</v>
      </c>
      <c r="P1240" s="19">
        <f t="shared" ca="1" si="19"/>
        <v>54.734246575342468</v>
      </c>
      <c r="Q1240" s="13" t="s">
        <v>1547</v>
      </c>
      <c r="R1240" s="17" t="s">
        <v>1532</v>
      </c>
    </row>
    <row r="1241" spans="1:18" ht="15.75" x14ac:dyDescent="0.25">
      <c r="A1241" s="5" t="s">
        <v>1669</v>
      </c>
      <c r="B1241" s="5">
        <v>4517358</v>
      </c>
      <c r="C1241" s="5" t="s">
        <v>1669</v>
      </c>
      <c r="D1241" s="5" t="s">
        <v>29</v>
      </c>
      <c r="E1241" s="5" t="s">
        <v>1533</v>
      </c>
      <c r="F1241" s="5" t="s">
        <v>1534</v>
      </c>
      <c r="G1241" s="5" t="s">
        <v>1660</v>
      </c>
      <c r="H1241" s="5" t="s">
        <v>1703</v>
      </c>
      <c r="I1241" s="16">
        <v>42767</v>
      </c>
      <c r="J1241" s="16">
        <v>42897</v>
      </c>
      <c r="K1241" s="5" t="s">
        <v>1704</v>
      </c>
      <c r="L1241" s="5" t="s">
        <v>1529</v>
      </c>
      <c r="M1241" s="16">
        <v>30914</v>
      </c>
      <c r="N1241" s="5">
        <v>7</v>
      </c>
      <c r="O1241" s="5" t="s">
        <v>1539</v>
      </c>
      <c r="P1241" s="19">
        <f t="shared" ca="1" si="19"/>
        <v>39.243835616438353</v>
      </c>
      <c r="Q1241" s="13" t="s">
        <v>1547</v>
      </c>
      <c r="R1241" s="17" t="s">
        <v>1532</v>
      </c>
    </row>
    <row r="1242" spans="1:18" ht="15.75" x14ac:dyDescent="0.25">
      <c r="A1242" s="5" t="s">
        <v>1669</v>
      </c>
      <c r="B1242" s="5">
        <v>19434038</v>
      </c>
      <c r="C1242" s="5" t="s">
        <v>1669</v>
      </c>
      <c r="D1242" s="5" t="s">
        <v>295</v>
      </c>
      <c r="E1242" s="5" t="s">
        <v>1562</v>
      </c>
      <c r="F1242" s="5" t="s">
        <v>1563</v>
      </c>
      <c r="G1242" s="5" t="s">
        <v>1677</v>
      </c>
      <c r="H1242" s="5" t="s">
        <v>1708</v>
      </c>
      <c r="I1242" s="16">
        <v>42826</v>
      </c>
      <c r="J1242" s="16">
        <v>42854</v>
      </c>
      <c r="K1242" s="5" t="s">
        <v>1709</v>
      </c>
      <c r="L1242" s="5" t="s">
        <v>1587</v>
      </c>
      <c r="M1242" s="16">
        <v>22314</v>
      </c>
      <c r="N1242" s="5">
        <v>2</v>
      </c>
      <c r="O1242" s="5" t="s">
        <v>1539</v>
      </c>
      <c r="P1242" s="19">
        <f t="shared" ca="1" si="19"/>
        <v>62.805479452054797</v>
      </c>
      <c r="Q1242" s="13" t="s">
        <v>1547</v>
      </c>
      <c r="R1242" s="17" t="s">
        <v>1532</v>
      </c>
    </row>
    <row r="1243" spans="1:18" ht="15.75" x14ac:dyDescent="0.25">
      <c r="A1243" s="5" t="s">
        <v>1669</v>
      </c>
      <c r="B1243" s="5">
        <v>75082451</v>
      </c>
      <c r="C1243" s="5" t="s">
        <v>1669</v>
      </c>
      <c r="D1243" s="5" t="s">
        <v>971</v>
      </c>
      <c r="E1243" s="5" t="s">
        <v>1541</v>
      </c>
      <c r="F1243" s="5" t="s">
        <v>1542</v>
      </c>
      <c r="G1243" s="5" t="s">
        <v>1543</v>
      </c>
      <c r="H1243" s="5" t="s">
        <v>1715</v>
      </c>
      <c r="I1243" s="16">
        <v>42394</v>
      </c>
      <c r="J1243" s="16">
        <v>42439</v>
      </c>
      <c r="K1243" s="5" t="s">
        <v>1716</v>
      </c>
      <c r="L1243" s="5" t="s">
        <v>1546</v>
      </c>
      <c r="M1243" s="16">
        <v>27856</v>
      </c>
      <c r="N1243" s="5">
        <v>24</v>
      </c>
      <c r="O1243" s="5" t="s">
        <v>1539</v>
      </c>
      <c r="P1243" s="19">
        <f t="shared" ca="1" si="19"/>
        <v>47.62191780821918</v>
      </c>
      <c r="Q1243" s="13" t="s">
        <v>1547</v>
      </c>
      <c r="R1243" s="17" t="s">
        <v>1532</v>
      </c>
    </row>
    <row r="1244" spans="1:18" ht="15.75" x14ac:dyDescent="0.25">
      <c r="A1244" s="5" t="s">
        <v>1669</v>
      </c>
      <c r="B1244" s="5">
        <v>42051396</v>
      </c>
      <c r="C1244" s="5" t="s">
        <v>1669</v>
      </c>
      <c r="D1244" s="5" t="s">
        <v>567</v>
      </c>
      <c r="E1244" s="5" t="s">
        <v>1541</v>
      </c>
      <c r="F1244" s="5" t="s">
        <v>1542</v>
      </c>
      <c r="G1244" s="5" t="s">
        <v>1526</v>
      </c>
      <c r="H1244" s="5" t="s">
        <v>1686</v>
      </c>
      <c r="I1244" s="16">
        <v>40931</v>
      </c>
      <c r="J1244" s="16">
        <v>43119</v>
      </c>
      <c r="K1244" s="5" t="s">
        <v>1687</v>
      </c>
      <c r="L1244" s="5" t="s">
        <v>1546</v>
      </c>
      <c r="M1244" s="16">
        <v>21596</v>
      </c>
      <c r="N1244" s="5">
        <v>5</v>
      </c>
      <c r="O1244" s="5" t="s">
        <v>1530</v>
      </c>
      <c r="P1244" s="19">
        <f t="shared" ca="1" si="19"/>
        <v>64.772602739726025</v>
      </c>
      <c r="Q1244" s="13" t="s">
        <v>1547</v>
      </c>
      <c r="R1244" s="17" t="s">
        <v>1532</v>
      </c>
    </row>
    <row r="1245" spans="1:18" ht="15.75" x14ac:dyDescent="0.25">
      <c r="A1245" s="5" t="s">
        <v>1669</v>
      </c>
      <c r="B1245" s="5">
        <v>9801227</v>
      </c>
      <c r="C1245" s="5" t="s">
        <v>1669</v>
      </c>
      <c r="D1245" s="5" t="s">
        <v>63</v>
      </c>
      <c r="E1245" s="5" t="s">
        <v>1541</v>
      </c>
      <c r="F1245" s="5" t="s">
        <v>1534</v>
      </c>
      <c r="G1245" s="5" t="s">
        <v>1526</v>
      </c>
      <c r="H1245" s="5" t="s">
        <v>1686</v>
      </c>
      <c r="I1245" s="16">
        <v>42767</v>
      </c>
      <c r="J1245" s="16">
        <v>42897</v>
      </c>
      <c r="K1245" s="5" t="s">
        <v>1687</v>
      </c>
      <c r="L1245" s="5" t="s">
        <v>1546</v>
      </c>
      <c r="M1245" s="16">
        <v>27507</v>
      </c>
      <c r="N1245" s="5">
        <v>25</v>
      </c>
      <c r="O1245" s="5" t="s">
        <v>1539</v>
      </c>
      <c r="P1245" s="19">
        <f t="shared" ca="1" si="19"/>
        <v>48.578082191780823</v>
      </c>
      <c r="Q1245" s="13" t="s">
        <v>1547</v>
      </c>
      <c r="R1245" s="17" t="s">
        <v>1532</v>
      </c>
    </row>
    <row r="1246" spans="1:18" ht="15.75" x14ac:dyDescent="0.25">
      <c r="A1246" s="5" t="s">
        <v>1669</v>
      </c>
      <c r="B1246" s="5">
        <v>42132868</v>
      </c>
      <c r="C1246" s="5" t="s">
        <v>1669</v>
      </c>
      <c r="D1246" s="5" t="s">
        <v>600</v>
      </c>
      <c r="E1246" s="5" t="s">
        <v>1524</v>
      </c>
      <c r="F1246" s="5" t="s">
        <v>1542</v>
      </c>
      <c r="G1246" s="5" t="s">
        <v>1577</v>
      </c>
      <c r="H1246" s="5" t="s">
        <v>1681</v>
      </c>
      <c r="I1246" s="16">
        <v>42767</v>
      </c>
      <c r="J1246" s="16">
        <v>43086</v>
      </c>
      <c r="K1246" s="5" t="s">
        <v>1682</v>
      </c>
      <c r="L1246" s="5" t="s">
        <v>1529</v>
      </c>
      <c r="M1246" s="16">
        <v>28878</v>
      </c>
      <c r="N1246" s="5">
        <v>19</v>
      </c>
      <c r="O1246" s="5" t="s">
        <v>1530</v>
      </c>
      <c r="P1246" s="19">
        <f t="shared" ca="1" si="19"/>
        <v>44.821917808219176</v>
      </c>
      <c r="Q1246" s="13" t="s">
        <v>1549</v>
      </c>
      <c r="R1246" s="17" t="s">
        <v>1532</v>
      </c>
    </row>
    <row r="1247" spans="1:18" ht="15.75" x14ac:dyDescent="0.25">
      <c r="A1247" s="5" t="s">
        <v>1669</v>
      </c>
      <c r="B1247" s="5">
        <v>10135324</v>
      </c>
      <c r="C1247" s="5" t="s">
        <v>1669</v>
      </c>
      <c r="D1247" s="5" t="s">
        <v>141</v>
      </c>
      <c r="E1247" s="5" t="s">
        <v>1562</v>
      </c>
      <c r="F1247" s="5" t="s">
        <v>1563</v>
      </c>
      <c r="G1247" s="5" t="s">
        <v>1629</v>
      </c>
      <c r="H1247" s="5" t="s">
        <v>1713</v>
      </c>
      <c r="I1247" s="16">
        <v>42767</v>
      </c>
      <c r="J1247" s="16">
        <v>42897</v>
      </c>
      <c r="K1247" s="5" t="s">
        <v>1714</v>
      </c>
      <c r="L1247" s="5" t="s">
        <v>1567</v>
      </c>
      <c r="M1247" s="16">
        <v>25444</v>
      </c>
      <c r="N1247" s="5">
        <v>13</v>
      </c>
      <c r="O1247" s="5" t="s">
        <v>1539</v>
      </c>
      <c r="P1247" s="19">
        <f t="shared" ca="1" si="19"/>
        <v>54.230136986301368</v>
      </c>
      <c r="Q1247" s="13" t="s">
        <v>1531</v>
      </c>
      <c r="R1247" s="17" t="s">
        <v>1532</v>
      </c>
    </row>
    <row r="1248" spans="1:18" ht="15.75" x14ac:dyDescent="0.25">
      <c r="A1248" s="5" t="s">
        <v>1669</v>
      </c>
      <c r="B1248" s="5">
        <v>24687781</v>
      </c>
      <c r="C1248" s="5" t="s">
        <v>1669</v>
      </c>
      <c r="D1248" s="5" t="s">
        <v>336</v>
      </c>
      <c r="E1248" s="5" t="s">
        <v>1533</v>
      </c>
      <c r="F1248" s="5" t="s">
        <v>1534</v>
      </c>
      <c r="G1248" s="5" t="s">
        <v>1648</v>
      </c>
      <c r="H1248" s="5" t="s">
        <v>1729</v>
      </c>
      <c r="I1248" s="16">
        <v>42849</v>
      </c>
      <c r="J1248" s="16">
        <v>42910</v>
      </c>
      <c r="K1248" s="5" t="s">
        <v>1730</v>
      </c>
      <c r="L1248" s="5" t="s">
        <v>1529</v>
      </c>
      <c r="M1248" s="16">
        <v>28735</v>
      </c>
      <c r="N1248" s="5">
        <v>7</v>
      </c>
      <c r="O1248" s="5" t="s">
        <v>1530</v>
      </c>
      <c r="P1248" s="19">
        <f t="shared" ca="1" si="19"/>
        <v>45.213698630136989</v>
      </c>
      <c r="Q1248" s="13" t="s">
        <v>1531</v>
      </c>
      <c r="R1248" s="17" t="s">
        <v>1532</v>
      </c>
    </row>
    <row r="1249" spans="1:18" ht="15.75" x14ac:dyDescent="0.25">
      <c r="A1249" s="5" t="s">
        <v>1669</v>
      </c>
      <c r="B1249" s="5">
        <v>42157690</v>
      </c>
      <c r="C1249" s="5" t="s">
        <v>1669</v>
      </c>
      <c r="D1249" s="5" t="s">
        <v>628</v>
      </c>
      <c r="E1249" s="5" t="s">
        <v>1562</v>
      </c>
      <c r="F1249" s="5" t="s">
        <v>1563</v>
      </c>
      <c r="G1249" s="5" t="s">
        <v>1747</v>
      </c>
      <c r="H1249" s="5" t="s">
        <v>1748</v>
      </c>
      <c r="I1249" s="16">
        <v>42767</v>
      </c>
      <c r="J1249" s="16">
        <v>42897</v>
      </c>
      <c r="K1249" s="5" t="s">
        <v>1749</v>
      </c>
      <c r="L1249" s="5" t="s">
        <v>1567</v>
      </c>
      <c r="M1249" s="16">
        <v>30800</v>
      </c>
      <c r="N1249" s="5">
        <v>10</v>
      </c>
      <c r="O1249" s="5" t="s">
        <v>1530</v>
      </c>
      <c r="P1249" s="19">
        <f t="shared" ca="1" si="19"/>
        <v>39.556164383561644</v>
      </c>
      <c r="Q1249" s="13" t="s">
        <v>1531</v>
      </c>
      <c r="R1249" s="17" t="s">
        <v>1532</v>
      </c>
    </row>
    <row r="1250" spans="1:18" ht="15.75" x14ac:dyDescent="0.25">
      <c r="A1250" s="5" t="s">
        <v>1669</v>
      </c>
      <c r="B1250" s="5">
        <v>51804365</v>
      </c>
      <c r="C1250" s="5" t="s">
        <v>1669</v>
      </c>
      <c r="D1250" s="5" t="s">
        <v>707</v>
      </c>
      <c r="E1250" s="5" t="s">
        <v>1562</v>
      </c>
      <c r="F1250" s="5" t="s">
        <v>1563</v>
      </c>
      <c r="G1250" s="5" t="s">
        <v>1733</v>
      </c>
      <c r="H1250" s="5" t="s">
        <v>1734</v>
      </c>
      <c r="I1250" s="16">
        <v>42767</v>
      </c>
      <c r="J1250" s="16">
        <v>42897</v>
      </c>
      <c r="K1250" s="5" t="s">
        <v>1735</v>
      </c>
      <c r="L1250" s="5" t="s">
        <v>1567</v>
      </c>
      <c r="M1250" s="16">
        <v>23924</v>
      </c>
      <c r="N1250" s="5">
        <v>8</v>
      </c>
      <c r="O1250" s="5" t="s">
        <v>1530</v>
      </c>
      <c r="P1250" s="19">
        <f t="shared" ca="1" si="19"/>
        <v>58.394520547945206</v>
      </c>
      <c r="Q1250" s="13" t="s">
        <v>1531</v>
      </c>
      <c r="R1250" s="17" t="s">
        <v>1532</v>
      </c>
    </row>
    <row r="1251" spans="1:18" ht="15.75" x14ac:dyDescent="0.25">
      <c r="A1251" s="5" t="s">
        <v>1669</v>
      </c>
      <c r="B1251" s="5">
        <v>14227656</v>
      </c>
      <c r="C1251" s="5" t="s">
        <v>1669</v>
      </c>
      <c r="D1251" s="5" t="s">
        <v>201</v>
      </c>
      <c r="E1251" s="5" t="s">
        <v>1541</v>
      </c>
      <c r="F1251" s="5" t="s">
        <v>1542</v>
      </c>
      <c r="G1251" s="5" t="s">
        <v>1733</v>
      </c>
      <c r="H1251" s="5" t="s">
        <v>1734</v>
      </c>
      <c r="I1251" s="16">
        <v>42394</v>
      </c>
      <c r="J1251" s="16">
        <v>42439</v>
      </c>
      <c r="K1251" s="5" t="s">
        <v>1735</v>
      </c>
      <c r="L1251" s="5" t="s">
        <v>1546</v>
      </c>
      <c r="M1251" s="16">
        <v>21668</v>
      </c>
      <c r="N1251" s="5">
        <v>8</v>
      </c>
      <c r="O1251" s="5" t="s">
        <v>1539</v>
      </c>
      <c r="P1251" s="19">
        <f t="shared" ca="1" si="19"/>
        <v>64.575342465753423</v>
      </c>
      <c r="Q1251" s="13" t="s">
        <v>1672</v>
      </c>
      <c r="R1251" s="17" t="s">
        <v>1532</v>
      </c>
    </row>
    <row r="1252" spans="1:18" ht="15.75" x14ac:dyDescent="0.25">
      <c r="A1252" s="5" t="s">
        <v>1669</v>
      </c>
      <c r="B1252" s="5">
        <v>30273630</v>
      </c>
      <c r="C1252" s="5" t="s">
        <v>1669</v>
      </c>
      <c r="D1252" s="5" t="s">
        <v>379</v>
      </c>
      <c r="E1252" s="5" t="s">
        <v>1541</v>
      </c>
      <c r="F1252" s="5" t="s">
        <v>1563</v>
      </c>
      <c r="G1252" s="5" t="s">
        <v>1526</v>
      </c>
      <c r="H1252" s="5" t="s">
        <v>1686</v>
      </c>
      <c r="I1252" s="16">
        <v>42846</v>
      </c>
      <c r="J1252" s="16">
        <v>42897</v>
      </c>
      <c r="K1252" s="5" t="s">
        <v>1687</v>
      </c>
      <c r="L1252" s="5" t="s">
        <v>1567</v>
      </c>
      <c r="M1252" s="16">
        <v>29230</v>
      </c>
      <c r="N1252" s="5">
        <v>3</v>
      </c>
      <c r="O1252" s="5" t="s">
        <v>1530</v>
      </c>
      <c r="P1252" s="19">
        <f t="shared" ca="1" si="19"/>
        <v>43.857534246575341</v>
      </c>
      <c r="Q1252" s="13" t="s">
        <v>1531</v>
      </c>
      <c r="R1252" s="17" t="s">
        <v>1532</v>
      </c>
    </row>
    <row r="1253" spans="1:18" ht="15.75" x14ac:dyDescent="0.25">
      <c r="A1253" s="5" t="s">
        <v>1669</v>
      </c>
      <c r="B1253" s="5">
        <v>24316954</v>
      </c>
      <c r="C1253" s="5" t="s">
        <v>1669</v>
      </c>
      <c r="D1253" s="5" t="s">
        <v>327</v>
      </c>
      <c r="E1253" s="5" t="s">
        <v>1524</v>
      </c>
      <c r="F1253" s="5" t="s">
        <v>1542</v>
      </c>
      <c r="G1253" s="5" t="s">
        <v>1526</v>
      </c>
      <c r="H1253" s="5" t="s">
        <v>1686</v>
      </c>
      <c r="I1253" s="16">
        <v>40931</v>
      </c>
      <c r="J1253" s="16">
        <v>43119</v>
      </c>
      <c r="K1253" s="5" t="s">
        <v>1687</v>
      </c>
      <c r="L1253" s="5" t="s">
        <v>1529</v>
      </c>
      <c r="M1253" s="16">
        <v>20865</v>
      </c>
      <c r="N1253" s="5">
        <v>5</v>
      </c>
      <c r="O1253" s="5" t="s">
        <v>1530</v>
      </c>
      <c r="P1253" s="19">
        <f t="shared" ca="1" si="19"/>
        <v>66.775342465753425</v>
      </c>
      <c r="Q1253" s="13" t="s">
        <v>1549</v>
      </c>
      <c r="R1253" s="17" t="s">
        <v>1532</v>
      </c>
    </row>
    <row r="1254" spans="1:18" ht="15.75" x14ac:dyDescent="0.25">
      <c r="A1254" s="5" t="s">
        <v>1669</v>
      </c>
      <c r="B1254" s="5">
        <v>42159900</v>
      </c>
      <c r="C1254" s="5" t="s">
        <v>1669</v>
      </c>
      <c r="D1254" s="5" t="s">
        <v>631</v>
      </c>
      <c r="E1254" s="5" t="s">
        <v>1541</v>
      </c>
      <c r="F1254" s="5" t="s">
        <v>1542</v>
      </c>
      <c r="G1254" s="5" t="s">
        <v>1526</v>
      </c>
      <c r="H1254" s="5" t="s">
        <v>1686</v>
      </c>
      <c r="I1254" s="16">
        <v>42401</v>
      </c>
      <c r="J1254" s="16">
        <v>42446</v>
      </c>
      <c r="K1254" s="5" t="s">
        <v>1687</v>
      </c>
      <c r="L1254" s="5" t="s">
        <v>1546</v>
      </c>
      <c r="M1254" s="16">
        <v>30971</v>
      </c>
      <c r="N1254" s="5">
        <v>15</v>
      </c>
      <c r="O1254" s="5" t="s">
        <v>1530</v>
      </c>
      <c r="P1254" s="19">
        <f t="shared" ca="1" si="19"/>
        <v>39.087671232876716</v>
      </c>
      <c r="Q1254" s="13" t="s">
        <v>1549</v>
      </c>
      <c r="R1254" s="17" t="s">
        <v>1532</v>
      </c>
    </row>
    <row r="1255" spans="1:18" ht="15.75" x14ac:dyDescent="0.25">
      <c r="A1255" s="5" t="s">
        <v>1669</v>
      </c>
      <c r="B1255" s="5">
        <v>1065629587</v>
      </c>
      <c r="C1255" s="5" t="s">
        <v>1669</v>
      </c>
      <c r="D1255" s="5" t="s">
        <v>1436</v>
      </c>
      <c r="E1255" s="5" t="s">
        <v>1562</v>
      </c>
      <c r="F1255" s="5" t="s">
        <v>1563</v>
      </c>
      <c r="G1255" s="5" t="s">
        <v>1591</v>
      </c>
      <c r="H1255" s="5" t="s">
        <v>1725</v>
      </c>
      <c r="I1255" s="16">
        <v>42770</v>
      </c>
      <c r="J1255" s="16">
        <v>42889</v>
      </c>
      <c r="K1255" s="5" t="s">
        <v>1724</v>
      </c>
      <c r="L1255" s="5" t="s">
        <v>1587</v>
      </c>
      <c r="M1255" s="16">
        <v>33306</v>
      </c>
      <c r="N1255" s="5">
        <v>1</v>
      </c>
      <c r="O1255" s="5" t="s">
        <v>1530</v>
      </c>
      <c r="P1255" s="19">
        <f t="shared" ca="1" si="19"/>
        <v>32.69041095890411</v>
      </c>
      <c r="Q1255" s="13" t="s">
        <v>1531</v>
      </c>
      <c r="R1255" s="17" t="s">
        <v>1532</v>
      </c>
    </row>
    <row r="1256" spans="1:18" ht="15.75" x14ac:dyDescent="0.25">
      <c r="A1256" s="5" t="s">
        <v>1669</v>
      </c>
      <c r="B1256" s="5">
        <v>25235022</v>
      </c>
      <c r="C1256" s="5" t="s">
        <v>1669</v>
      </c>
      <c r="D1256" s="5" t="s">
        <v>351</v>
      </c>
      <c r="E1256" s="5" t="s">
        <v>1541</v>
      </c>
      <c r="F1256" s="5" t="s">
        <v>1542</v>
      </c>
      <c r="G1256" s="5" t="s">
        <v>1526</v>
      </c>
      <c r="H1256" s="5" t="s">
        <v>1686</v>
      </c>
      <c r="I1256" s="16">
        <v>40931</v>
      </c>
      <c r="J1256" s="16">
        <v>40976</v>
      </c>
      <c r="K1256" s="5" t="s">
        <v>1687</v>
      </c>
      <c r="L1256" s="5" t="s">
        <v>1546</v>
      </c>
      <c r="M1256" s="16">
        <v>28213</v>
      </c>
      <c r="N1256" s="5">
        <v>14</v>
      </c>
      <c r="O1256" s="5" t="s">
        <v>1530</v>
      </c>
      <c r="P1256" s="19">
        <f t="shared" ca="1" si="19"/>
        <v>46.643835616438359</v>
      </c>
      <c r="Q1256" s="13" t="s">
        <v>1672</v>
      </c>
      <c r="R1256" s="17" t="s">
        <v>1532</v>
      </c>
    </row>
    <row r="1257" spans="1:18" ht="15.75" x14ac:dyDescent="0.25">
      <c r="A1257" s="5" t="s">
        <v>1669</v>
      </c>
      <c r="B1257" s="5">
        <v>32686920</v>
      </c>
      <c r="C1257" s="5" t="s">
        <v>1669</v>
      </c>
      <c r="D1257" s="5" t="s">
        <v>432</v>
      </c>
      <c r="E1257" s="5" t="s">
        <v>1541</v>
      </c>
      <c r="F1257" s="5" t="s">
        <v>1534</v>
      </c>
      <c r="G1257" s="5" t="s">
        <v>1526</v>
      </c>
      <c r="H1257" s="5" t="s">
        <v>1686</v>
      </c>
      <c r="I1257" s="16">
        <v>42767</v>
      </c>
      <c r="J1257" s="16">
        <v>42897</v>
      </c>
      <c r="K1257" s="5" t="s">
        <v>1687</v>
      </c>
      <c r="L1257" s="5" t="s">
        <v>1546</v>
      </c>
      <c r="M1257" s="16">
        <v>23354</v>
      </c>
      <c r="N1257" s="5">
        <v>23</v>
      </c>
      <c r="O1257" s="5" t="s">
        <v>1530</v>
      </c>
      <c r="P1257" s="19">
        <f t="shared" ca="1" si="19"/>
        <v>59.956164383561642</v>
      </c>
      <c r="Q1257" s="13" t="s">
        <v>1531</v>
      </c>
      <c r="R1257" s="17" t="s">
        <v>1532</v>
      </c>
    </row>
    <row r="1258" spans="1:18" ht="15.75" x14ac:dyDescent="0.25">
      <c r="A1258" s="5" t="s">
        <v>1669</v>
      </c>
      <c r="B1258" s="5">
        <v>30294967</v>
      </c>
      <c r="C1258" s="5" t="s">
        <v>1669</v>
      </c>
      <c r="D1258" s="5" t="s">
        <v>391</v>
      </c>
      <c r="E1258" s="5" t="s">
        <v>1541</v>
      </c>
      <c r="F1258" s="5" t="s">
        <v>1542</v>
      </c>
      <c r="G1258" s="5" t="s">
        <v>1553</v>
      </c>
      <c r="H1258" s="5" t="s">
        <v>1731</v>
      </c>
      <c r="I1258" s="16">
        <v>42030</v>
      </c>
      <c r="J1258" s="16">
        <v>42075</v>
      </c>
      <c r="K1258" s="5" t="s">
        <v>1732</v>
      </c>
      <c r="L1258" s="5" t="s">
        <v>1546</v>
      </c>
      <c r="M1258" s="16">
        <v>22857</v>
      </c>
      <c r="N1258" s="5">
        <v>12</v>
      </c>
      <c r="O1258" s="5" t="s">
        <v>1530</v>
      </c>
      <c r="P1258" s="19">
        <f t="shared" ca="1" si="19"/>
        <v>61.317808219178083</v>
      </c>
      <c r="Q1258" s="13" t="s">
        <v>1547</v>
      </c>
      <c r="R1258" s="17" t="s">
        <v>1532</v>
      </c>
    </row>
    <row r="1259" spans="1:18" ht="15.75" x14ac:dyDescent="0.25">
      <c r="A1259" s="5" t="s">
        <v>1669</v>
      </c>
      <c r="B1259" s="5">
        <v>80133838</v>
      </c>
      <c r="C1259" s="5" t="s">
        <v>1669</v>
      </c>
      <c r="D1259" s="5" t="s">
        <v>1212</v>
      </c>
      <c r="E1259" s="5" t="s">
        <v>1541</v>
      </c>
      <c r="F1259" s="5" t="s">
        <v>1534</v>
      </c>
      <c r="G1259" s="5" t="s">
        <v>1602</v>
      </c>
      <c r="H1259" s="5" t="s">
        <v>1688</v>
      </c>
      <c r="I1259" s="16">
        <v>42572</v>
      </c>
      <c r="J1259" s="16">
        <v>42617</v>
      </c>
      <c r="K1259" s="5" t="s">
        <v>1689</v>
      </c>
      <c r="L1259" s="5" t="s">
        <v>1546</v>
      </c>
      <c r="M1259" s="16">
        <v>30094</v>
      </c>
      <c r="N1259" s="5">
        <v>20</v>
      </c>
      <c r="O1259" s="5" t="s">
        <v>1539</v>
      </c>
      <c r="P1259" s="19">
        <f t="shared" ca="1" si="19"/>
        <v>41.490410958904107</v>
      </c>
      <c r="Q1259" s="13" t="s">
        <v>1531</v>
      </c>
      <c r="R1259" s="17" t="s">
        <v>1532</v>
      </c>
    </row>
    <row r="1260" spans="1:18" ht="15.75" x14ac:dyDescent="0.25">
      <c r="A1260" s="5" t="s">
        <v>1669</v>
      </c>
      <c r="B1260" s="5">
        <v>18511288</v>
      </c>
      <c r="C1260" s="5" t="s">
        <v>1669</v>
      </c>
      <c r="D1260" s="5" t="s">
        <v>240</v>
      </c>
      <c r="E1260" s="5" t="s">
        <v>1562</v>
      </c>
      <c r="F1260" s="5" t="s">
        <v>1563</v>
      </c>
      <c r="G1260" s="5" t="s">
        <v>1632</v>
      </c>
      <c r="H1260" s="5" t="s">
        <v>1723</v>
      </c>
      <c r="I1260" s="16">
        <v>42819</v>
      </c>
      <c r="J1260" s="16">
        <v>42889</v>
      </c>
      <c r="K1260" s="5" t="s">
        <v>1724</v>
      </c>
      <c r="L1260" s="5" t="s">
        <v>1587</v>
      </c>
      <c r="M1260" s="16">
        <v>27028</v>
      </c>
      <c r="N1260" s="5">
        <v>1</v>
      </c>
      <c r="O1260" s="5" t="s">
        <v>1539</v>
      </c>
      <c r="P1260" s="19">
        <f t="shared" ca="1" si="19"/>
        <v>49.890410958904113</v>
      </c>
      <c r="Q1260" s="13" t="s">
        <v>1531</v>
      </c>
      <c r="R1260" s="17" t="s">
        <v>1532</v>
      </c>
    </row>
    <row r="1261" spans="1:18" ht="15.75" x14ac:dyDescent="0.25">
      <c r="A1261" s="5" t="s">
        <v>1669</v>
      </c>
      <c r="B1261" s="5">
        <v>1130663854</v>
      </c>
      <c r="C1261" s="5" t="s">
        <v>1669</v>
      </c>
      <c r="D1261" s="5" t="s">
        <v>1504</v>
      </c>
      <c r="E1261" s="5" t="s">
        <v>1541</v>
      </c>
      <c r="F1261" s="5" t="s">
        <v>1534</v>
      </c>
      <c r="G1261" s="5" t="s">
        <v>1710</v>
      </c>
      <c r="H1261" s="5" t="s">
        <v>1711</v>
      </c>
      <c r="I1261" s="16">
        <v>42767</v>
      </c>
      <c r="J1261" s="16">
        <v>42897</v>
      </c>
      <c r="K1261" s="5" t="s">
        <v>1712</v>
      </c>
      <c r="L1261" s="5" t="s">
        <v>1546</v>
      </c>
      <c r="M1261" s="16">
        <v>32616</v>
      </c>
      <c r="N1261" s="5">
        <v>1</v>
      </c>
      <c r="O1261" s="5" t="s">
        <v>1530</v>
      </c>
      <c r="P1261" s="19">
        <f t="shared" ca="1" si="19"/>
        <v>34.580821917808223</v>
      </c>
      <c r="Q1261" s="13" t="s">
        <v>1531</v>
      </c>
      <c r="R1261" s="17" t="s">
        <v>1532</v>
      </c>
    </row>
    <row r="1262" spans="1:18" ht="15.75" x14ac:dyDescent="0.25">
      <c r="A1262" s="5" t="s">
        <v>1669</v>
      </c>
      <c r="B1262" s="5">
        <v>42118569</v>
      </c>
      <c r="C1262" s="5" t="s">
        <v>1669</v>
      </c>
      <c r="D1262" s="5" t="s">
        <v>589</v>
      </c>
      <c r="E1262" s="5" t="s">
        <v>1533</v>
      </c>
      <c r="F1262" s="5" t="s">
        <v>1534</v>
      </c>
      <c r="G1262" s="5" t="s">
        <v>1568</v>
      </c>
      <c r="H1262" s="5" t="s">
        <v>1707</v>
      </c>
      <c r="I1262" s="16">
        <v>42767</v>
      </c>
      <c r="J1262" s="16">
        <v>42897</v>
      </c>
      <c r="K1262" s="5" t="s">
        <v>1693</v>
      </c>
      <c r="L1262" s="5" t="s">
        <v>1529</v>
      </c>
      <c r="M1262" s="16">
        <v>27668</v>
      </c>
      <c r="N1262" s="5">
        <v>5</v>
      </c>
      <c r="O1262" s="5" t="s">
        <v>1530</v>
      </c>
      <c r="P1262" s="19">
        <f t="shared" ca="1" si="19"/>
        <v>48.136986301369866</v>
      </c>
      <c r="Q1262" s="13" t="s">
        <v>1531</v>
      </c>
      <c r="R1262" s="17" t="s">
        <v>1532</v>
      </c>
    </row>
    <row r="1263" spans="1:18" ht="15.75" x14ac:dyDescent="0.25">
      <c r="A1263" s="5" t="s">
        <v>1669</v>
      </c>
      <c r="B1263" s="5">
        <v>79155800</v>
      </c>
      <c r="C1263" s="5" t="s">
        <v>1669</v>
      </c>
      <c r="D1263" s="5" t="s">
        <v>1038</v>
      </c>
      <c r="E1263" s="5" t="s">
        <v>1562</v>
      </c>
      <c r="F1263" s="5" t="s">
        <v>1563</v>
      </c>
      <c r="G1263" s="5" t="s">
        <v>1581</v>
      </c>
      <c r="H1263" s="5" t="s">
        <v>1737</v>
      </c>
      <c r="I1263" s="16">
        <v>42798</v>
      </c>
      <c r="J1263" s="16">
        <v>42910</v>
      </c>
      <c r="K1263" s="5" t="s">
        <v>1709</v>
      </c>
      <c r="L1263" s="5" t="s">
        <v>1587</v>
      </c>
      <c r="M1263" s="16">
        <v>23041</v>
      </c>
      <c r="N1263" s="5">
        <v>23</v>
      </c>
      <c r="O1263" s="5" t="s">
        <v>1539</v>
      </c>
      <c r="P1263" s="19">
        <f t="shared" ca="1" si="19"/>
        <v>60.813698630136983</v>
      </c>
      <c r="Q1263" s="13" t="s">
        <v>1531</v>
      </c>
      <c r="R1263" s="17" t="s">
        <v>1532</v>
      </c>
    </row>
    <row r="1264" spans="1:18" ht="15.75" x14ac:dyDescent="0.25">
      <c r="A1264" s="5" t="s">
        <v>1669</v>
      </c>
      <c r="B1264" s="5">
        <v>16490013</v>
      </c>
      <c r="C1264" s="5" t="s">
        <v>1669</v>
      </c>
      <c r="D1264" s="5" t="s">
        <v>221</v>
      </c>
      <c r="E1264" s="5" t="s">
        <v>1533</v>
      </c>
      <c r="F1264" s="5" t="s">
        <v>1534</v>
      </c>
      <c r="G1264" s="5" t="s">
        <v>1602</v>
      </c>
      <c r="H1264" s="5" t="s">
        <v>1688</v>
      </c>
      <c r="I1264" s="16">
        <v>42767</v>
      </c>
      <c r="J1264" s="16">
        <v>42897</v>
      </c>
      <c r="K1264" s="5" t="s">
        <v>1689</v>
      </c>
      <c r="L1264" s="5" t="s">
        <v>1529</v>
      </c>
      <c r="M1264" s="16">
        <v>24782</v>
      </c>
      <c r="N1264" s="5">
        <v>9</v>
      </c>
      <c r="O1264" s="5" t="s">
        <v>1539</v>
      </c>
      <c r="P1264" s="19">
        <f t="shared" ca="1" si="19"/>
        <v>56.043835616438358</v>
      </c>
      <c r="Q1264" s="13" t="s">
        <v>1531</v>
      </c>
      <c r="R1264" s="17" t="s">
        <v>1532</v>
      </c>
    </row>
    <row r="1265" spans="1:18" ht="15.75" x14ac:dyDescent="0.25">
      <c r="A1265" s="5" t="s">
        <v>1669</v>
      </c>
      <c r="B1265" s="5">
        <v>18503125</v>
      </c>
      <c r="C1265" s="5" t="s">
        <v>1669</v>
      </c>
      <c r="D1265" s="5" t="s">
        <v>236</v>
      </c>
      <c r="E1265" s="5" t="s">
        <v>1541</v>
      </c>
      <c r="F1265" s="5" t="s">
        <v>1542</v>
      </c>
      <c r="G1265" s="5" t="s">
        <v>1577</v>
      </c>
      <c r="H1265" s="5" t="s">
        <v>1681</v>
      </c>
      <c r="I1265" s="16">
        <v>42767</v>
      </c>
      <c r="J1265" s="16">
        <v>43086</v>
      </c>
      <c r="K1265" s="5" t="s">
        <v>1682</v>
      </c>
      <c r="L1265" s="5" t="s">
        <v>1546</v>
      </c>
      <c r="M1265" s="16">
        <v>23187</v>
      </c>
      <c r="N1265" s="5">
        <v>12</v>
      </c>
      <c r="O1265" s="5" t="s">
        <v>1539</v>
      </c>
      <c r="P1265" s="19">
        <f t="shared" ca="1" si="19"/>
        <v>60.413698630136984</v>
      </c>
      <c r="Q1265" s="13" t="s">
        <v>1672</v>
      </c>
      <c r="R1265" s="17" t="s">
        <v>1532</v>
      </c>
    </row>
    <row r="1266" spans="1:18" ht="15.75" x14ac:dyDescent="0.25">
      <c r="A1266" s="5" t="s">
        <v>1669</v>
      </c>
      <c r="B1266" s="5">
        <v>9971673</v>
      </c>
      <c r="C1266" s="5" t="s">
        <v>1669</v>
      </c>
      <c r="D1266" s="5" t="s">
        <v>74</v>
      </c>
      <c r="E1266" s="5" t="s">
        <v>1533</v>
      </c>
      <c r="F1266" s="5" t="s">
        <v>1534</v>
      </c>
      <c r="G1266" s="5" t="s">
        <v>1543</v>
      </c>
      <c r="H1266" s="5" t="s">
        <v>1715</v>
      </c>
      <c r="I1266" s="16">
        <v>42767</v>
      </c>
      <c r="J1266" s="16">
        <v>42897</v>
      </c>
      <c r="K1266" s="5" t="s">
        <v>1716</v>
      </c>
      <c r="L1266" s="5" t="s">
        <v>1529</v>
      </c>
      <c r="M1266" s="16">
        <v>28346</v>
      </c>
      <c r="N1266" s="5">
        <v>7</v>
      </c>
      <c r="O1266" s="5" t="s">
        <v>1539</v>
      </c>
      <c r="P1266" s="19">
        <f t="shared" ca="1" si="19"/>
        <v>46.279452054794518</v>
      </c>
      <c r="Q1266" s="13" t="s">
        <v>1531</v>
      </c>
      <c r="R1266" s="17" t="s">
        <v>1532</v>
      </c>
    </row>
    <row r="1267" spans="1:18" ht="15.75" x14ac:dyDescent="0.25">
      <c r="A1267" s="5" t="s">
        <v>1669</v>
      </c>
      <c r="B1267" s="5">
        <v>30323550</v>
      </c>
      <c r="C1267" s="5" t="s">
        <v>1669</v>
      </c>
      <c r="D1267" s="5" t="s">
        <v>395</v>
      </c>
      <c r="E1267" s="5" t="s">
        <v>1533</v>
      </c>
      <c r="F1267" s="5" t="s">
        <v>1534</v>
      </c>
      <c r="G1267" s="5" t="s">
        <v>1526</v>
      </c>
      <c r="H1267" s="5" t="s">
        <v>1686</v>
      </c>
      <c r="I1267" s="16">
        <v>42767</v>
      </c>
      <c r="J1267" s="16">
        <v>42897</v>
      </c>
      <c r="K1267" s="5" t="s">
        <v>1687</v>
      </c>
      <c r="L1267" s="5" t="s">
        <v>1529</v>
      </c>
      <c r="M1267" s="16">
        <v>25738</v>
      </c>
      <c r="N1267" s="5">
        <v>1</v>
      </c>
      <c r="O1267" s="5" t="s">
        <v>1530</v>
      </c>
      <c r="P1267" s="19">
        <f t="shared" ca="1" si="19"/>
        <v>53.424657534246577</v>
      </c>
      <c r="Q1267" s="13" t="s">
        <v>1531</v>
      </c>
      <c r="R1267" s="17" t="s">
        <v>1532</v>
      </c>
    </row>
    <row r="1268" spans="1:18" ht="15.75" x14ac:dyDescent="0.25">
      <c r="A1268" s="5" t="s">
        <v>1669</v>
      </c>
      <c r="B1268" s="5">
        <v>34059014</v>
      </c>
      <c r="C1268" s="5" t="s">
        <v>1669</v>
      </c>
      <c r="D1268" s="5" t="s">
        <v>448</v>
      </c>
      <c r="E1268" s="5" t="s">
        <v>1541</v>
      </c>
      <c r="F1268" s="5" t="s">
        <v>1542</v>
      </c>
      <c r="G1268" s="5" t="s">
        <v>1698</v>
      </c>
      <c r="H1268" s="5" t="s">
        <v>1699</v>
      </c>
      <c r="I1268" s="16">
        <v>42394</v>
      </c>
      <c r="J1268" s="16">
        <v>42439</v>
      </c>
      <c r="K1268" s="5" t="s">
        <v>1700</v>
      </c>
      <c r="L1268" s="5" t="s">
        <v>1546</v>
      </c>
      <c r="M1268" s="16">
        <v>21777</v>
      </c>
      <c r="N1268" s="5">
        <v>19</v>
      </c>
      <c r="O1268" s="5" t="s">
        <v>1530</v>
      </c>
      <c r="P1268" s="19">
        <f t="shared" ca="1" si="19"/>
        <v>64.276712328767118</v>
      </c>
      <c r="Q1268" s="13" t="s">
        <v>1547</v>
      </c>
      <c r="R1268" s="17" t="s">
        <v>1532</v>
      </c>
    </row>
    <row r="1269" spans="1:18" ht="15.75" x14ac:dyDescent="0.25">
      <c r="A1269" s="5" t="s">
        <v>1669</v>
      </c>
      <c r="B1269" s="5">
        <v>30286269</v>
      </c>
      <c r="C1269" s="5" t="s">
        <v>1669</v>
      </c>
      <c r="D1269" s="5" t="s">
        <v>384</v>
      </c>
      <c r="E1269" s="5" t="s">
        <v>1533</v>
      </c>
      <c r="F1269" s="5" t="s">
        <v>1534</v>
      </c>
      <c r="G1269" s="5" t="s">
        <v>1526</v>
      </c>
      <c r="H1269" s="5" t="s">
        <v>1686</v>
      </c>
      <c r="I1269" s="16">
        <v>42767</v>
      </c>
      <c r="J1269" s="16">
        <v>42897</v>
      </c>
      <c r="K1269" s="5" t="s">
        <v>1687</v>
      </c>
      <c r="L1269" s="5" t="s">
        <v>1529</v>
      </c>
      <c r="M1269" s="16">
        <v>23232</v>
      </c>
      <c r="N1269" s="5">
        <v>19</v>
      </c>
      <c r="O1269" s="5" t="s">
        <v>1530</v>
      </c>
      <c r="P1269" s="19">
        <f t="shared" ca="1" si="19"/>
        <v>60.290410958904111</v>
      </c>
      <c r="Q1269" s="13" t="s">
        <v>1531</v>
      </c>
      <c r="R1269" s="17" t="s">
        <v>1532</v>
      </c>
    </row>
    <row r="1270" spans="1:18" ht="15.75" x14ac:dyDescent="0.25">
      <c r="A1270" s="5" t="s">
        <v>1669</v>
      </c>
      <c r="B1270" s="5">
        <v>10014620</v>
      </c>
      <c r="C1270" s="5" t="s">
        <v>1669</v>
      </c>
      <c r="D1270" s="5" t="s">
        <v>88</v>
      </c>
      <c r="E1270" s="5" t="s">
        <v>1524</v>
      </c>
      <c r="F1270" s="5" t="s">
        <v>1534</v>
      </c>
      <c r="G1270" s="5" t="s">
        <v>1577</v>
      </c>
      <c r="H1270" s="5" t="s">
        <v>1681</v>
      </c>
      <c r="I1270" s="16">
        <v>42767</v>
      </c>
      <c r="J1270" s="16">
        <v>42897</v>
      </c>
      <c r="K1270" s="5" t="s">
        <v>1682</v>
      </c>
      <c r="L1270" s="5" t="s">
        <v>1529</v>
      </c>
      <c r="M1270" s="16">
        <v>29274</v>
      </c>
      <c r="N1270" s="5">
        <v>19</v>
      </c>
      <c r="O1270" s="5" t="s">
        <v>1539</v>
      </c>
      <c r="P1270" s="19">
        <f t="shared" ca="1" si="19"/>
        <v>43.736986301369861</v>
      </c>
      <c r="Q1270" s="13" t="s">
        <v>1531</v>
      </c>
      <c r="R1270" s="17" t="s">
        <v>1532</v>
      </c>
    </row>
    <row r="1271" spans="1:18" ht="15.75" x14ac:dyDescent="0.25">
      <c r="A1271" s="5" t="s">
        <v>1669</v>
      </c>
      <c r="B1271" s="5">
        <v>16071507</v>
      </c>
      <c r="C1271" s="5" t="s">
        <v>1669</v>
      </c>
      <c r="D1271" s="5" t="s">
        <v>214</v>
      </c>
      <c r="E1271" s="5" t="s">
        <v>1541</v>
      </c>
      <c r="F1271" s="5" t="s">
        <v>1542</v>
      </c>
      <c r="G1271" s="5" t="s">
        <v>1597</v>
      </c>
      <c r="H1271" s="5" t="s">
        <v>1690</v>
      </c>
      <c r="I1271" s="16">
        <v>42394</v>
      </c>
      <c r="J1271" s="16">
        <v>42439</v>
      </c>
      <c r="K1271" s="5" t="s">
        <v>1691</v>
      </c>
      <c r="L1271" s="5" t="s">
        <v>1546</v>
      </c>
      <c r="M1271" s="16">
        <v>30072</v>
      </c>
      <c r="N1271" s="5">
        <v>14</v>
      </c>
      <c r="O1271" s="5" t="s">
        <v>1539</v>
      </c>
      <c r="P1271" s="19">
        <f t="shared" ca="1" si="19"/>
        <v>41.550684931506851</v>
      </c>
      <c r="Q1271" s="13" t="s">
        <v>1549</v>
      </c>
      <c r="R1271" s="17" t="s">
        <v>1532</v>
      </c>
    </row>
    <row r="1272" spans="1:18" ht="15.75" x14ac:dyDescent="0.25">
      <c r="A1272" s="5" t="s">
        <v>1669</v>
      </c>
      <c r="B1272" s="5">
        <v>66681174</v>
      </c>
      <c r="C1272" s="5" t="s">
        <v>1669</v>
      </c>
      <c r="D1272" s="5" t="s">
        <v>932</v>
      </c>
      <c r="E1272" s="5" t="s">
        <v>1533</v>
      </c>
      <c r="F1272" s="5" t="s">
        <v>1534</v>
      </c>
      <c r="G1272" s="5" t="s">
        <v>1526</v>
      </c>
      <c r="H1272" s="5" t="s">
        <v>1686</v>
      </c>
      <c r="I1272" s="16">
        <v>42767</v>
      </c>
      <c r="J1272" s="16">
        <v>42897</v>
      </c>
      <c r="K1272" s="5" t="s">
        <v>1687</v>
      </c>
      <c r="L1272" s="5" t="s">
        <v>1529</v>
      </c>
      <c r="M1272" s="16">
        <v>28314</v>
      </c>
      <c r="N1272" s="5">
        <v>5</v>
      </c>
      <c r="O1272" s="5" t="s">
        <v>1530</v>
      </c>
      <c r="P1272" s="19">
        <f t="shared" ca="1" si="19"/>
        <v>46.367123287671234</v>
      </c>
      <c r="Q1272" s="13" t="s">
        <v>1549</v>
      </c>
      <c r="R1272" s="17" t="s">
        <v>1532</v>
      </c>
    </row>
    <row r="1273" spans="1:18" ht="15.75" x14ac:dyDescent="0.25">
      <c r="A1273" s="5" t="s">
        <v>1669</v>
      </c>
      <c r="B1273" s="5">
        <v>10000330</v>
      </c>
      <c r="C1273" s="5" t="s">
        <v>1669</v>
      </c>
      <c r="D1273" s="5" t="s">
        <v>75</v>
      </c>
      <c r="E1273" s="5" t="s">
        <v>1562</v>
      </c>
      <c r="F1273" s="5" t="s">
        <v>1563</v>
      </c>
      <c r="G1273" s="5" t="s">
        <v>1591</v>
      </c>
      <c r="H1273" s="5" t="s">
        <v>1725</v>
      </c>
      <c r="I1273" s="16">
        <v>42767</v>
      </c>
      <c r="J1273" s="16">
        <v>42897</v>
      </c>
      <c r="K1273" s="5" t="s">
        <v>1724</v>
      </c>
      <c r="L1273" s="5" t="s">
        <v>1587</v>
      </c>
      <c r="M1273" s="16">
        <v>28106</v>
      </c>
      <c r="N1273" s="5">
        <v>3</v>
      </c>
      <c r="O1273" s="5" t="s">
        <v>1539</v>
      </c>
      <c r="P1273" s="19">
        <f t="shared" ca="1" si="19"/>
        <v>46.936986301369863</v>
      </c>
      <c r="Q1273" s="13" t="s">
        <v>1549</v>
      </c>
      <c r="R1273" s="17" t="s">
        <v>1532</v>
      </c>
    </row>
    <row r="1274" spans="1:18" ht="15.75" x14ac:dyDescent="0.25">
      <c r="A1274" s="5" t="s">
        <v>1669</v>
      </c>
      <c r="B1274" s="5">
        <v>1087997176</v>
      </c>
      <c r="C1274" s="5" t="s">
        <v>1669</v>
      </c>
      <c r="D1274" s="5" t="s">
        <v>1454</v>
      </c>
      <c r="E1274" s="5" t="s">
        <v>1533</v>
      </c>
      <c r="F1274" s="5" t="s">
        <v>1534</v>
      </c>
      <c r="G1274" s="5" t="s">
        <v>1526</v>
      </c>
      <c r="H1274" s="5" t="s">
        <v>1686</v>
      </c>
      <c r="I1274" s="16">
        <v>42767</v>
      </c>
      <c r="J1274" s="16">
        <v>42897</v>
      </c>
      <c r="K1274" s="5" t="s">
        <v>1687</v>
      </c>
      <c r="L1274" s="5" t="s">
        <v>1529</v>
      </c>
      <c r="M1274" s="16">
        <v>32507</v>
      </c>
      <c r="N1274" s="5">
        <v>13</v>
      </c>
      <c r="O1274" s="5" t="s">
        <v>1530</v>
      </c>
      <c r="P1274" s="19">
        <f t="shared" ca="1" si="19"/>
        <v>34.87945205479452</v>
      </c>
      <c r="Q1274" s="13" t="s">
        <v>1549</v>
      </c>
      <c r="R1274" s="17" t="s">
        <v>1532</v>
      </c>
    </row>
    <row r="1275" spans="1:18" ht="15.75" x14ac:dyDescent="0.25">
      <c r="A1275" s="5" t="s">
        <v>1669</v>
      </c>
      <c r="B1275" s="5">
        <v>10090687</v>
      </c>
      <c r="C1275" s="5" t="s">
        <v>1669</v>
      </c>
      <c r="D1275" s="5" t="s">
        <v>112</v>
      </c>
      <c r="E1275" s="5" t="s">
        <v>1533</v>
      </c>
      <c r="F1275" s="5" t="s">
        <v>1542</v>
      </c>
      <c r="G1275" s="5" t="s">
        <v>1660</v>
      </c>
      <c r="H1275" s="5" t="s">
        <v>1703</v>
      </c>
      <c r="I1275" s="16">
        <v>41295</v>
      </c>
      <c r="J1275" s="16">
        <v>41340</v>
      </c>
      <c r="K1275" s="5" t="s">
        <v>1704</v>
      </c>
      <c r="L1275" s="5" t="s">
        <v>1529</v>
      </c>
      <c r="M1275" s="16">
        <v>21356</v>
      </c>
      <c r="N1275" s="5">
        <v>8</v>
      </c>
      <c r="O1275" s="5" t="s">
        <v>1539</v>
      </c>
      <c r="P1275" s="19">
        <f t="shared" ca="1" si="19"/>
        <v>65.430136986301363</v>
      </c>
      <c r="Q1275" s="13" t="s">
        <v>1549</v>
      </c>
      <c r="R1275" s="17" t="s">
        <v>1532</v>
      </c>
    </row>
    <row r="1276" spans="1:18" ht="15.75" x14ac:dyDescent="0.25">
      <c r="A1276" s="5" t="s">
        <v>1669</v>
      </c>
      <c r="B1276" s="5">
        <v>1093214331</v>
      </c>
      <c r="C1276" s="5" t="s">
        <v>1669</v>
      </c>
      <c r="D1276" s="5" t="s">
        <v>1486</v>
      </c>
      <c r="E1276" s="5" t="s">
        <v>1562</v>
      </c>
      <c r="F1276" s="5" t="s">
        <v>1563</v>
      </c>
      <c r="G1276" s="5" t="s">
        <v>1556</v>
      </c>
      <c r="H1276" s="5" t="s">
        <v>1696</v>
      </c>
      <c r="I1276" s="16">
        <v>42572</v>
      </c>
      <c r="J1276" s="16">
        <v>42910</v>
      </c>
      <c r="K1276" s="5" t="s">
        <v>1697</v>
      </c>
      <c r="L1276" s="5" t="s">
        <v>1567</v>
      </c>
      <c r="M1276" s="16">
        <v>31945</v>
      </c>
      <c r="N1276" s="5">
        <v>5</v>
      </c>
      <c r="O1276" s="5" t="s">
        <v>1530</v>
      </c>
      <c r="P1276" s="19">
        <f t="shared" ca="1" si="19"/>
        <v>36.419178082191777</v>
      </c>
      <c r="Q1276" s="13" t="s">
        <v>1549</v>
      </c>
      <c r="R1276" s="17" t="s">
        <v>1532</v>
      </c>
    </row>
    <row r="1277" spans="1:18" ht="15.75" x14ac:dyDescent="0.25">
      <c r="A1277" s="5" t="s">
        <v>1523</v>
      </c>
      <c r="B1277" s="5">
        <v>32671702</v>
      </c>
      <c r="C1277" s="5" t="s">
        <v>1523</v>
      </c>
      <c r="D1277" s="5" t="s">
        <v>431</v>
      </c>
      <c r="E1277" s="5" t="s">
        <v>1533</v>
      </c>
      <c r="F1277" s="5" t="s">
        <v>1571</v>
      </c>
      <c r="G1277" s="5" t="s">
        <v>1660</v>
      </c>
      <c r="H1277" s="5" t="s">
        <v>1750</v>
      </c>
      <c r="I1277" s="16">
        <v>42572</v>
      </c>
      <c r="J1277" s="16">
        <v>42617</v>
      </c>
      <c r="K1277" s="5" t="s">
        <v>1751</v>
      </c>
      <c r="L1277" s="5" t="s">
        <v>1529</v>
      </c>
      <c r="M1277" s="16">
        <v>23328</v>
      </c>
      <c r="N1277" s="5">
        <v>12</v>
      </c>
      <c r="O1277" s="5" t="s">
        <v>1530</v>
      </c>
      <c r="P1277" s="19">
        <f t="shared" ca="1" si="19"/>
        <v>60.027397260273972</v>
      </c>
      <c r="Q1277" s="13" t="s">
        <v>1549</v>
      </c>
      <c r="R1277" s="17" t="s">
        <v>1532</v>
      </c>
    </row>
    <row r="1278" spans="1:18" ht="15.75" x14ac:dyDescent="0.25">
      <c r="A1278" s="5" t="s">
        <v>1523</v>
      </c>
      <c r="B1278" s="5">
        <v>49721592</v>
      </c>
      <c r="C1278" s="5" t="s">
        <v>1523</v>
      </c>
      <c r="D1278" s="5" t="s">
        <v>659</v>
      </c>
      <c r="E1278" s="5" t="s">
        <v>1541</v>
      </c>
      <c r="F1278" s="5" t="s">
        <v>1542</v>
      </c>
      <c r="G1278" s="5" t="s">
        <v>1752</v>
      </c>
      <c r="H1278" s="5" t="s">
        <v>1753</v>
      </c>
      <c r="I1278" s="16">
        <v>42394</v>
      </c>
      <c r="J1278" s="16">
        <v>42439</v>
      </c>
      <c r="K1278" s="5" t="s">
        <v>1754</v>
      </c>
      <c r="L1278" s="5" t="s">
        <v>1546</v>
      </c>
      <c r="M1278" s="16">
        <v>30536</v>
      </c>
      <c r="N1278" s="5">
        <v>6</v>
      </c>
      <c r="O1278" s="5" t="s">
        <v>1530</v>
      </c>
      <c r="P1278" s="19">
        <f t="shared" ca="1" si="19"/>
        <v>40.279452054794518</v>
      </c>
      <c r="Q1278" s="13" t="s">
        <v>1549</v>
      </c>
      <c r="R1278" s="17" t="s">
        <v>1532</v>
      </c>
    </row>
    <row r="1279" spans="1:18" ht="15.75" x14ac:dyDescent="0.25">
      <c r="A1279" s="5" t="s">
        <v>1523</v>
      </c>
      <c r="B1279" s="5">
        <v>1067850971</v>
      </c>
      <c r="C1279" s="5" t="s">
        <v>1523</v>
      </c>
      <c r="D1279" s="5" t="s">
        <v>1442</v>
      </c>
      <c r="E1279" s="5" t="s">
        <v>1562</v>
      </c>
      <c r="F1279" s="5" t="s">
        <v>1563</v>
      </c>
      <c r="G1279" s="5" t="s">
        <v>1564</v>
      </c>
      <c r="H1279" s="5" t="s">
        <v>1755</v>
      </c>
      <c r="I1279" s="16">
        <v>42767</v>
      </c>
      <c r="J1279" s="16">
        <v>42897</v>
      </c>
      <c r="K1279" s="5" t="s">
        <v>1756</v>
      </c>
      <c r="L1279" s="5" t="s">
        <v>1567</v>
      </c>
      <c r="M1279" s="16">
        <v>31600</v>
      </c>
      <c r="N1279" s="5">
        <v>4</v>
      </c>
      <c r="O1279" s="5" t="s">
        <v>1530</v>
      </c>
      <c r="P1279" s="19">
        <f t="shared" ca="1" si="19"/>
        <v>37.364383561643834</v>
      </c>
      <c r="Q1279" s="13" t="s">
        <v>1549</v>
      </c>
      <c r="R1279" s="17" t="s">
        <v>1532</v>
      </c>
    </row>
    <row r="1280" spans="1:18" ht="15.75" x14ac:dyDescent="0.25">
      <c r="A1280" s="5" t="s">
        <v>1523</v>
      </c>
      <c r="B1280" s="5">
        <v>1018415290</v>
      </c>
      <c r="C1280" s="5" t="s">
        <v>1523</v>
      </c>
      <c r="D1280" s="5" t="s">
        <v>1342</v>
      </c>
      <c r="E1280" s="5" t="s">
        <v>1562</v>
      </c>
      <c r="F1280" s="5" t="s">
        <v>1563</v>
      </c>
      <c r="G1280" s="5" t="s">
        <v>1660</v>
      </c>
      <c r="H1280" s="5" t="s">
        <v>1750</v>
      </c>
      <c r="I1280" s="16">
        <v>42767</v>
      </c>
      <c r="J1280" s="16">
        <v>42897</v>
      </c>
      <c r="K1280" s="5" t="s">
        <v>1751</v>
      </c>
      <c r="L1280" s="5" t="s">
        <v>1567</v>
      </c>
      <c r="M1280" s="16">
        <v>32036</v>
      </c>
      <c r="N1280" s="5">
        <v>3</v>
      </c>
      <c r="O1280" s="5" t="s">
        <v>1530</v>
      </c>
      <c r="P1280" s="19">
        <f t="shared" ca="1" si="19"/>
        <v>36.169863013698631</v>
      </c>
      <c r="Q1280" s="13" t="s">
        <v>1549</v>
      </c>
      <c r="R1280" s="17" t="s">
        <v>1532</v>
      </c>
    </row>
    <row r="1281" spans="1:18" ht="15.75" x14ac:dyDescent="0.25">
      <c r="A1281" s="5" t="s">
        <v>1523</v>
      </c>
      <c r="B1281" s="5">
        <v>77006056</v>
      </c>
      <c r="C1281" s="5" t="s">
        <v>1523</v>
      </c>
      <c r="D1281" s="5" t="s">
        <v>976</v>
      </c>
      <c r="E1281" s="5" t="s">
        <v>1562</v>
      </c>
      <c r="F1281" s="5" t="s">
        <v>1563</v>
      </c>
      <c r="G1281" s="5" t="s">
        <v>1564</v>
      </c>
      <c r="H1281" s="5" t="s">
        <v>1755</v>
      </c>
      <c r="I1281" s="16">
        <v>42767</v>
      </c>
      <c r="J1281" s="16">
        <v>42897</v>
      </c>
      <c r="K1281" s="5" t="s">
        <v>1756</v>
      </c>
      <c r="L1281" s="5" t="s">
        <v>1567</v>
      </c>
      <c r="M1281" s="16">
        <v>20747</v>
      </c>
      <c r="N1281" s="5">
        <v>8</v>
      </c>
      <c r="O1281" s="5" t="s">
        <v>1539</v>
      </c>
      <c r="P1281" s="19">
        <f t="shared" ca="1" si="19"/>
        <v>67.098630136986301</v>
      </c>
      <c r="Q1281" s="13" t="s">
        <v>1549</v>
      </c>
      <c r="R1281" s="17" t="s">
        <v>1609</v>
      </c>
    </row>
    <row r="1282" spans="1:18" ht="15.75" x14ac:dyDescent="0.25">
      <c r="A1282" s="5" t="s">
        <v>1523</v>
      </c>
      <c r="B1282" s="5">
        <v>12647993</v>
      </c>
      <c r="C1282" s="5" t="s">
        <v>1523</v>
      </c>
      <c r="D1282" s="5" t="s">
        <v>180</v>
      </c>
      <c r="E1282" s="5" t="s">
        <v>1541</v>
      </c>
      <c r="F1282" s="5" t="s">
        <v>1542</v>
      </c>
      <c r="G1282" s="5" t="s">
        <v>1639</v>
      </c>
      <c r="H1282" s="5" t="s">
        <v>1757</v>
      </c>
      <c r="I1282" s="16">
        <v>42572</v>
      </c>
      <c r="J1282" s="16">
        <v>42617</v>
      </c>
      <c r="K1282" s="5" t="s">
        <v>1758</v>
      </c>
      <c r="L1282" s="5" t="s">
        <v>1546</v>
      </c>
      <c r="M1282" s="16">
        <v>29498</v>
      </c>
      <c r="N1282" s="5">
        <v>10</v>
      </c>
      <c r="O1282" s="5" t="s">
        <v>1539</v>
      </c>
      <c r="P1282" s="19">
        <f t="shared" ca="1" si="19"/>
        <v>43.123287671232873</v>
      </c>
      <c r="Q1282" s="13" t="s">
        <v>1549</v>
      </c>
      <c r="R1282" s="17" t="s">
        <v>1532</v>
      </c>
    </row>
    <row r="1283" spans="1:18" ht="15.75" x14ac:dyDescent="0.25">
      <c r="A1283" s="5" t="s">
        <v>1523</v>
      </c>
      <c r="B1283" s="5">
        <v>19409415</v>
      </c>
      <c r="C1283" s="5" t="s">
        <v>1523</v>
      </c>
      <c r="D1283" s="5" t="s">
        <v>289</v>
      </c>
      <c r="E1283" s="5" t="s">
        <v>1533</v>
      </c>
      <c r="F1283" s="5" t="s">
        <v>1534</v>
      </c>
      <c r="G1283" s="5" t="s">
        <v>1759</v>
      </c>
      <c r="H1283" s="5" t="s">
        <v>1760</v>
      </c>
      <c r="I1283" s="16">
        <v>42767</v>
      </c>
      <c r="J1283" s="16">
        <v>42897</v>
      </c>
      <c r="K1283" s="5" t="s">
        <v>1761</v>
      </c>
      <c r="L1283" s="5" t="s">
        <v>1529</v>
      </c>
      <c r="M1283" s="16">
        <v>21121</v>
      </c>
      <c r="N1283" s="5">
        <v>3</v>
      </c>
      <c r="O1283" s="5" t="s">
        <v>1539</v>
      </c>
      <c r="P1283" s="19">
        <f t="shared" ref="P1283:P1346" ca="1" si="20">(TODAY()-M1283)/365</f>
        <v>66.07397260273973</v>
      </c>
      <c r="Q1283" s="13" t="s">
        <v>1549</v>
      </c>
      <c r="R1283" s="17" t="s">
        <v>1548</v>
      </c>
    </row>
    <row r="1284" spans="1:18" ht="15.75" x14ac:dyDescent="0.25">
      <c r="A1284" s="5" t="s">
        <v>1523</v>
      </c>
      <c r="B1284" s="5">
        <v>77192139</v>
      </c>
      <c r="C1284" s="5" t="s">
        <v>1523</v>
      </c>
      <c r="D1284" s="5" t="s">
        <v>1024</v>
      </c>
      <c r="E1284" s="5" t="s">
        <v>1541</v>
      </c>
      <c r="F1284" s="5" t="s">
        <v>1534</v>
      </c>
      <c r="G1284" s="5" t="s">
        <v>1759</v>
      </c>
      <c r="H1284" s="5" t="s">
        <v>1760</v>
      </c>
      <c r="I1284" s="16">
        <v>42767</v>
      </c>
      <c r="J1284" s="16">
        <v>42897</v>
      </c>
      <c r="K1284" s="5" t="s">
        <v>1761</v>
      </c>
      <c r="L1284" s="5" t="s">
        <v>1546</v>
      </c>
      <c r="M1284" s="16">
        <v>28682</v>
      </c>
      <c r="N1284" s="5">
        <v>2</v>
      </c>
      <c r="O1284" s="5" t="s">
        <v>1539</v>
      </c>
      <c r="P1284" s="19">
        <f t="shared" ca="1" si="20"/>
        <v>45.358904109589041</v>
      </c>
      <c r="Q1284" s="13" t="s">
        <v>1549</v>
      </c>
      <c r="R1284" s="17" t="s">
        <v>1538</v>
      </c>
    </row>
    <row r="1285" spans="1:18" ht="15.75" x14ac:dyDescent="0.25">
      <c r="A1285" s="5" t="s">
        <v>1523</v>
      </c>
      <c r="B1285" s="5">
        <v>49724335</v>
      </c>
      <c r="C1285" s="5" t="s">
        <v>1523</v>
      </c>
      <c r="D1285" s="5" t="s">
        <v>660</v>
      </c>
      <c r="E1285" s="5" t="s">
        <v>1562</v>
      </c>
      <c r="F1285" s="5" t="s">
        <v>1563</v>
      </c>
      <c r="G1285" s="5" t="s">
        <v>1759</v>
      </c>
      <c r="H1285" s="5" t="s">
        <v>1760</v>
      </c>
      <c r="I1285" s="16">
        <v>42767</v>
      </c>
      <c r="J1285" s="16">
        <v>42885</v>
      </c>
      <c r="K1285" s="5" t="s">
        <v>1761</v>
      </c>
      <c r="L1285" s="5" t="s">
        <v>1587</v>
      </c>
      <c r="M1285" s="16">
        <v>30833</v>
      </c>
      <c r="N1285" s="5">
        <v>4</v>
      </c>
      <c r="O1285" s="5" t="s">
        <v>1530</v>
      </c>
      <c r="P1285" s="19">
        <f t="shared" ca="1" si="20"/>
        <v>39.465753424657535</v>
      </c>
      <c r="Q1285" s="13" t="s">
        <v>1549</v>
      </c>
      <c r="R1285" s="17" t="s">
        <v>1532</v>
      </c>
    </row>
    <row r="1286" spans="1:18" ht="15.75" x14ac:dyDescent="0.25">
      <c r="A1286" s="5" t="s">
        <v>1523</v>
      </c>
      <c r="B1286" s="5">
        <v>12435767</v>
      </c>
      <c r="C1286" s="5" t="s">
        <v>1523</v>
      </c>
      <c r="D1286" s="5" t="s">
        <v>173</v>
      </c>
      <c r="E1286" s="5" t="s">
        <v>1533</v>
      </c>
      <c r="F1286" s="5" t="s">
        <v>1534</v>
      </c>
      <c r="G1286" s="5" t="s">
        <v>1550</v>
      </c>
      <c r="H1286" s="5" t="s">
        <v>1762</v>
      </c>
      <c r="I1286" s="16">
        <v>42767</v>
      </c>
      <c r="J1286" s="16">
        <v>42897</v>
      </c>
      <c r="K1286" s="5" t="s">
        <v>1763</v>
      </c>
      <c r="L1286" s="5" t="s">
        <v>1529</v>
      </c>
      <c r="M1286" s="16">
        <v>30053</v>
      </c>
      <c r="N1286" s="5">
        <v>3</v>
      </c>
      <c r="O1286" s="5" t="s">
        <v>1539</v>
      </c>
      <c r="P1286" s="19">
        <f t="shared" ca="1" si="20"/>
        <v>41.602739726027394</v>
      </c>
      <c r="Q1286" s="13" t="s">
        <v>1549</v>
      </c>
      <c r="R1286" s="17" t="s">
        <v>1548</v>
      </c>
    </row>
    <row r="1287" spans="1:18" ht="15.75" x14ac:dyDescent="0.25">
      <c r="A1287" s="5" t="s">
        <v>1523</v>
      </c>
      <c r="B1287" s="5">
        <v>12543748</v>
      </c>
      <c r="C1287" s="5" t="s">
        <v>1523</v>
      </c>
      <c r="D1287" s="5" t="s">
        <v>174</v>
      </c>
      <c r="E1287" s="5" t="s">
        <v>1562</v>
      </c>
      <c r="F1287" s="5" t="s">
        <v>1563</v>
      </c>
      <c r="G1287" s="5" t="s">
        <v>1660</v>
      </c>
      <c r="H1287" s="5" t="s">
        <v>1750</v>
      </c>
      <c r="I1287" s="16">
        <v>42777</v>
      </c>
      <c r="J1287" s="16">
        <v>42897</v>
      </c>
      <c r="K1287" s="5" t="s">
        <v>1751</v>
      </c>
      <c r="L1287" s="5" t="s">
        <v>1567</v>
      </c>
      <c r="M1287" s="16">
        <v>21509</v>
      </c>
      <c r="N1287" s="5">
        <v>1</v>
      </c>
      <c r="O1287" s="5" t="s">
        <v>1539</v>
      </c>
      <c r="P1287" s="19">
        <f t="shared" ca="1" si="20"/>
        <v>65.010958904109586</v>
      </c>
      <c r="Q1287" s="13" t="s">
        <v>1549</v>
      </c>
      <c r="R1287" s="17" t="s">
        <v>1548</v>
      </c>
    </row>
    <row r="1288" spans="1:18" ht="15.75" x14ac:dyDescent="0.25">
      <c r="A1288" s="5" t="s">
        <v>1523</v>
      </c>
      <c r="B1288" s="5">
        <v>39460867</v>
      </c>
      <c r="C1288" s="5" t="s">
        <v>1523</v>
      </c>
      <c r="D1288" s="5" t="s">
        <v>486</v>
      </c>
      <c r="E1288" s="5" t="s">
        <v>1533</v>
      </c>
      <c r="F1288" s="5" t="s">
        <v>1534</v>
      </c>
      <c r="G1288" s="5" t="s">
        <v>1660</v>
      </c>
      <c r="H1288" s="5" t="s">
        <v>1750</v>
      </c>
      <c r="I1288" s="16">
        <v>42767</v>
      </c>
      <c r="J1288" s="16">
        <v>42897</v>
      </c>
      <c r="K1288" s="5" t="s">
        <v>1751</v>
      </c>
      <c r="L1288" s="5" t="s">
        <v>1529</v>
      </c>
      <c r="M1288" s="16">
        <v>30969</v>
      </c>
      <c r="N1288" s="5">
        <v>2</v>
      </c>
      <c r="O1288" s="5" t="s">
        <v>1530</v>
      </c>
      <c r="P1288" s="19">
        <f t="shared" ca="1" si="20"/>
        <v>39.093150684931508</v>
      </c>
      <c r="Q1288" s="13" t="s">
        <v>1549</v>
      </c>
      <c r="R1288" s="17" t="s">
        <v>1532</v>
      </c>
    </row>
    <row r="1289" spans="1:18" ht="15.75" x14ac:dyDescent="0.25">
      <c r="A1289" s="5" t="s">
        <v>1523</v>
      </c>
      <c r="B1289" s="5">
        <v>93382591</v>
      </c>
      <c r="C1289" s="5" t="s">
        <v>1523</v>
      </c>
      <c r="D1289" s="5" t="s">
        <v>1299</v>
      </c>
      <c r="E1289" s="5" t="s">
        <v>1562</v>
      </c>
      <c r="F1289" s="5" t="s">
        <v>1563</v>
      </c>
      <c r="G1289" s="5" t="s">
        <v>1550</v>
      </c>
      <c r="H1289" s="5" t="s">
        <v>1762</v>
      </c>
      <c r="I1289" s="16">
        <v>42767</v>
      </c>
      <c r="J1289" s="16">
        <v>42897</v>
      </c>
      <c r="K1289" s="5" t="s">
        <v>1763</v>
      </c>
      <c r="L1289" s="5" t="s">
        <v>1567</v>
      </c>
      <c r="M1289" s="16">
        <v>25990</v>
      </c>
      <c r="N1289" s="5">
        <v>5</v>
      </c>
      <c r="O1289" s="5" t="s">
        <v>1539</v>
      </c>
      <c r="P1289" s="19">
        <f t="shared" ca="1" si="20"/>
        <v>52.734246575342468</v>
      </c>
      <c r="Q1289" s="13" t="s">
        <v>1549</v>
      </c>
      <c r="R1289" s="17" t="s">
        <v>1532</v>
      </c>
    </row>
    <row r="1290" spans="1:18" ht="15.75" x14ac:dyDescent="0.25">
      <c r="A1290" s="5" t="s">
        <v>1523</v>
      </c>
      <c r="B1290" s="5">
        <v>77027857</v>
      </c>
      <c r="C1290" s="5" t="s">
        <v>1523</v>
      </c>
      <c r="D1290" s="5" t="s">
        <v>989</v>
      </c>
      <c r="E1290" s="5" t="s">
        <v>1541</v>
      </c>
      <c r="F1290" s="5" t="s">
        <v>1534</v>
      </c>
      <c r="G1290" s="5" t="s">
        <v>1618</v>
      </c>
      <c r="H1290" s="5" t="s">
        <v>1764</v>
      </c>
      <c r="I1290" s="16">
        <v>42767</v>
      </c>
      <c r="J1290" s="16">
        <v>42897</v>
      </c>
      <c r="K1290" s="5" t="s">
        <v>1765</v>
      </c>
      <c r="L1290" s="5" t="s">
        <v>1546</v>
      </c>
      <c r="M1290" s="16">
        <v>25014</v>
      </c>
      <c r="N1290" s="5">
        <v>16</v>
      </c>
      <c r="O1290" s="5" t="s">
        <v>1539</v>
      </c>
      <c r="P1290" s="19">
        <f t="shared" ca="1" si="20"/>
        <v>55.408219178082192</v>
      </c>
      <c r="Q1290" s="13" t="s">
        <v>1549</v>
      </c>
      <c r="R1290" s="17" t="s">
        <v>1538</v>
      </c>
    </row>
    <row r="1291" spans="1:18" ht="15.75" x14ac:dyDescent="0.25">
      <c r="A1291" s="5" t="s">
        <v>1523</v>
      </c>
      <c r="B1291" s="5">
        <v>41543470</v>
      </c>
      <c r="C1291" s="5" t="s">
        <v>1523</v>
      </c>
      <c r="D1291" s="5" t="s">
        <v>523</v>
      </c>
      <c r="E1291" s="5" t="s">
        <v>1562</v>
      </c>
      <c r="F1291" s="5" t="s">
        <v>1563</v>
      </c>
      <c r="G1291" s="5" t="s">
        <v>1660</v>
      </c>
      <c r="H1291" s="5" t="s">
        <v>1750</v>
      </c>
      <c r="I1291" s="16">
        <v>42773</v>
      </c>
      <c r="J1291" s="16">
        <v>42897</v>
      </c>
      <c r="K1291" s="5" t="s">
        <v>1751</v>
      </c>
      <c r="L1291" s="5" t="s">
        <v>1567</v>
      </c>
      <c r="M1291" s="16">
        <v>36307</v>
      </c>
      <c r="N1291" s="5">
        <v>5</v>
      </c>
      <c r="O1291" s="5" t="s">
        <v>1530</v>
      </c>
      <c r="P1291" s="19">
        <f t="shared" ca="1" si="20"/>
        <v>24.468493150684932</v>
      </c>
      <c r="Q1291" s="13" t="s">
        <v>1549</v>
      </c>
      <c r="R1291" s="17" t="s">
        <v>1532</v>
      </c>
    </row>
    <row r="1292" spans="1:18" ht="15.75" x14ac:dyDescent="0.25">
      <c r="A1292" s="5" t="s">
        <v>1523</v>
      </c>
      <c r="B1292" s="5">
        <v>77019421</v>
      </c>
      <c r="C1292" s="5" t="s">
        <v>1523</v>
      </c>
      <c r="D1292" s="5" t="s">
        <v>984</v>
      </c>
      <c r="E1292" s="5" t="s">
        <v>1562</v>
      </c>
      <c r="F1292" s="5" t="s">
        <v>1563</v>
      </c>
      <c r="G1292" s="5" t="s">
        <v>1564</v>
      </c>
      <c r="H1292" s="5" t="s">
        <v>1755</v>
      </c>
      <c r="I1292" s="16">
        <v>42767</v>
      </c>
      <c r="J1292" s="16">
        <v>42897</v>
      </c>
      <c r="K1292" s="5" t="s">
        <v>1756</v>
      </c>
      <c r="L1292" s="5" t="s">
        <v>1567</v>
      </c>
      <c r="M1292" s="16">
        <v>23696</v>
      </c>
      <c r="N1292" s="5">
        <v>4</v>
      </c>
      <c r="O1292" s="5" t="s">
        <v>1539</v>
      </c>
      <c r="P1292" s="19">
        <f t="shared" ca="1" si="20"/>
        <v>59.019178082191779</v>
      </c>
      <c r="Q1292" s="13" t="s">
        <v>1549</v>
      </c>
      <c r="R1292" s="17" t="s">
        <v>1532</v>
      </c>
    </row>
    <row r="1293" spans="1:18" ht="15.75" x14ac:dyDescent="0.25">
      <c r="A1293" s="5" t="s">
        <v>1523</v>
      </c>
      <c r="B1293" s="5">
        <v>49768653</v>
      </c>
      <c r="C1293" s="5" t="s">
        <v>1523</v>
      </c>
      <c r="D1293" s="5" t="s">
        <v>669</v>
      </c>
      <c r="E1293" s="5" t="s">
        <v>1562</v>
      </c>
      <c r="F1293" s="5" t="s">
        <v>1563</v>
      </c>
      <c r="G1293" s="5" t="s">
        <v>1564</v>
      </c>
      <c r="H1293" s="5" t="s">
        <v>1755</v>
      </c>
      <c r="I1293" s="16">
        <v>42767</v>
      </c>
      <c r="J1293" s="16">
        <v>42897</v>
      </c>
      <c r="K1293" s="5" t="s">
        <v>1756</v>
      </c>
      <c r="L1293" s="5" t="s">
        <v>1567</v>
      </c>
      <c r="M1293" s="16">
        <v>26632</v>
      </c>
      <c r="N1293" s="5">
        <v>7</v>
      </c>
      <c r="O1293" s="5" t="s">
        <v>1530</v>
      </c>
      <c r="P1293" s="19">
        <f t="shared" ca="1" si="20"/>
        <v>50.975342465753428</v>
      </c>
      <c r="Q1293" s="13" t="s">
        <v>1549</v>
      </c>
      <c r="R1293" s="17" t="s">
        <v>1532</v>
      </c>
    </row>
    <row r="1294" spans="1:18" ht="15.75" x14ac:dyDescent="0.25">
      <c r="A1294" s="5" t="s">
        <v>1523</v>
      </c>
      <c r="B1294" s="5">
        <v>1065636170</v>
      </c>
      <c r="C1294" s="5" t="s">
        <v>1523</v>
      </c>
      <c r="D1294" s="5" t="s">
        <v>1440</v>
      </c>
      <c r="E1294" s="5" t="s">
        <v>1533</v>
      </c>
      <c r="F1294" s="5" t="s">
        <v>1534</v>
      </c>
      <c r="G1294" s="5" t="s">
        <v>1766</v>
      </c>
      <c r="H1294" s="5" t="s">
        <v>1767</v>
      </c>
      <c r="I1294" s="16">
        <v>42804</v>
      </c>
      <c r="J1294" s="16">
        <v>42916</v>
      </c>
      <c r="K1294" s="5" t="s">
        <v>1768</v>
      </c>
      <c r="L1294" s="5" t="s">
        <v>1769</v>
      </c>
      <c r="M1294" s="16">
        <v>33593</v>
      </c>
      <c r="N1294" s="5">
        <v>3</v>
      </c>
      <c r="O1294" s="5" t="s">
        <v>1539</v>
      </c>
      <c r="P1294" s="19">
        <f t="shared" ca="1" si="20"/>
        <v>31.904109589041095</v>
      </c>
      <c r="Q1294" s="13" t="s">
        <v>1549</v>
      </c>
      <c r="R1294" s="17" t="s">
        <v>1538</v>
      </c>
    </row>
    <row r="1295" spans="1:18" ht="15.75" x14ac:dyDescent="0.25">
      <c r="A1295" s="5" t="s">
        <v>1523</v>
      </c>
      <c r="B1295" s="5">
        <v>1124017857</v>
      </c>
      <c r="C1295" s="5" t="s">
        <v>1523</v>
      </c>
      <c r="D1295" s="5" t="s">
        <v>1499</v>
      </c>
      <c r="E1295" s="5" t="s">
        <v>1541</v>
      </c>
      <c r="F1295" s="5" t="s">
        <v>1542</v>
      </c>
      <c r="G1295" s="5" t="s">
        <v>1639</v>
      </c>
      <c r="H1295" s="5" t="s">
        <v>1757</v>
      </c>
      <c r="I1295" s="16">
        <v>41477</v>
      </c>
      <c r="J1295" s="16">
        <v>41522</v>
      </c>
      <c r="K1295" s="5" t="s">
        <v>1758</v>
      </c>
      <c r="L1295" s="5" t="s">
        <v>1546</v>
      </c>
      <c r="M1295" s="16">
        <v>32616</v>
      </c>
      <c r="N1295" s="5">
        <v>3</v>
      </c>
      <c r="O1295" s="5" t="s">
        <v>1530</v>
      </c>
      <c r="P1295" s="19">
        <f t="shared" ca="1" si="20"/>
        <v>34.580821917808223</v>
      </c>
      <c r="Q1295" s="13" t="s">
        <v>1549</v>
      </c>
      <c r="R1295" s="17" t="s">
        <v>1532</v>
      </c>
    </row>
    <row r="1296" spans="1:18" ht="15.75" x14ac:dyDescent="0.25">
      <c r="A1296" s="5" t="s">
        <v>1523</v>
      </c>
      <c r="B1296" s="5">
        <v>39464375</v>
      </c>
      <c r="C1296" s="5" t="s">
        <v>1523</v>
      </c>
      <c r="D1296" s="5" t="s">
        <v>487</v>
      </c>
      <c r="E1296" s="5" t="s">
        <v>1541</v>
      </c>
      <c r="F1296" s="5" t="s">
        <v>1542</v>
      </c>
      <c r="G1296" s="5" t="s">
        <v>1752</v>
      </c>
      <c r="H1296" s="5" t="s">
        <v>1753</v>
      </c>
      <c r="I1296" s="16">
        <v>42212</v>
      </c>
      <c r="J1296" s="16">
        <v>42257</v>
      </c>
      <c r="K1296" s="5" t="s">
        <v>1754</v>
      </c>
      <c r="L1296" s="5" t="s">
        <v>1546</v>
      </c>
      <c r="M1296" s="16">
        <v>31035</v>
      </c>
      <c r="N1296" s="5">
        <v>6</v>
      </c>
      <c r="O1296" s="5" t="s">
        <v>1530</v>
      </c>
      <c r="P1296" s="19">
        <f t="shared" ca="1" si="20"/>
        <v>38.912328767123284</v>
      </c>
      <c r="Q1296" s="13" t="s">
        <v>1549</v>
      </c>
      <c r="R1296" s="17" t="s">
        <v>1548</v>
      </c>
    </row>
    <row r="1297" spans="1:18" ht="15.75" x14ac:dyDescent="0.25">
      <c r="A1297" s="5" t="s">
        <v>1523</v>
      </c>
      <c r="B1297" s="5">
        <v>17036269</v>
      </c>
      <c r="C1297" s="5" t="s">
        <v>1523</v>
      </c>
      <c r="D1297" s="5" t="s">
        <v>228</v>
      </c>
      <c r="E1297" s="5" t="s">
        <v>1562</v>
      </c>
      <c r="F1297" s="5" t="s">
        <v>1563</v>
      </c>
      <c r="G1297" s="5" t="s">
        <v>1660</v>
      </c>
      <c r="H1297" s="5" t="s">
        <v>1750</v>
      </c>
      <c r="I1297" s="16">
        <v>42767</v>
      </c>
      <c r="J1297" s="16">
        <v>42897</v>
      </c>
      <c r="K1297" s="5" t="s">
        <v>1751</v>
      </c>
      <c r="L1297" s="5" t="s">
        <v>1567</v>
      </c>
      <c r="M1297" s="16">
        <v>36236</v>
      </c>
      <c r="N1297" s="5">
        <v>11</v>
      </c>
      <c r="O1297" s="5" t="s">
        <v>1539</v>
      </c>
      <c r="P1297" s="19">
        <f t="shared" ca="1" si="20"/>
        <v>24.663013698630138</v>
      </c>
      <c r="Q1297" s="13" t="s">
        <v>1549</v>
      </c>
      <c r="R1297" s="17" t="s">
        <v>1538</v>
      </c>
    </row>
    <row r="1298" spans="1:18" ht="15.75" x14ac:dyDescent="0.25">
      <c r="A1298" s="5" t="s">
        <v>1523</v>
      </c>
      <c r="B1298" s="5">
        <v>77090966</v>
      </c>
      <c r="C1298" s="5" t="s">
        <v>1523</v>
      </c>
      <c r="D1298" s="5" t="s">
        <v>996</v>
      </c>
      <c r="E1298" s="5" t="s">
        <v>1562</v>
      </c>
      <c r="F1298" s="5" t="s">
        <v>1563</v>
      </c>
      <c r="G1298" s="5" t="s">
        <v>1660</v>
      </c>
      <c r="H1298" s="5" t="s">
        <v>1750</v>
      </c>
      <c r="I1298" s="16">
        <v>42767</v>
      </c>
      <c r="J1298" s="16">
        <v>42897</v>
      </c>
      <c r="K1298" s="5" t="s">
        <v>1751</v>
      </c>
      <c r="L1298" s="5" t="s">
        <v>1567</v>
      </c>
      <c r="M1298" s="16">
        <v>30709</v>
      </c>
      <c r="N1298" s="5">
        <v>3</v>
      </c>
      <c r="O1298" s="5" t="s">
        <v>1539</v>
      </c>
      <c r="P1298" s="19">
        <f t="shared" ca="1" si="20"/>
        <v>39.805479452054797</v>
      </c>
      <c r="Q1298" s="13" t="s">
        <v>1549</v>
      </c>
      <c r="R1298" s="17" t="s">
        <v>1532</v>
      </c>
    </row>
    <row r="1299" spans="1:18" ht="15.75" x14ac:dyDescent="0.25">
      <c r="A1299" s="5" t="s">
        <v>1523</v>
      </c>
      <c r="B1299" s="5">
        <v>18936905</v>
      </c>
      <c r="C1299" s="5" t="s">
        <v>1523</v>
      </c>
      <c r="D1299" s="5" t="s">
        <v>257</v>
      </c>
      <c r="E1299" s="5" t="s">
        <v>1562</v>
      </c>
      <c r="F1299" s="5" t="s">
        <v>1563</v>
      </c>
      <c r="G1299" s="5" t="s">
        <v>1660</v>
      </c>
      <c r="H1299" s="5" t="s">
        <v>1750</v>
      </c>
      <c r="I1299" s="16">
        <v>42795</v>
      </c>
      <c r="J1299" s="16">
        <v>42897</v>
      </c>
      <c r="K1299" s="5" t="s">
        <v>1751</v>
      </c>
      <c r="L1299" s="5" t="s">
        <v>1567</v>
      </c>
      <c r="M1299" s="16">
        <v>20857</v>
      </c>
      <c r="N1299" s="5">
        <v>3</v>
      </c>
      <c r="O1299" s="5" t="s">
        <v>1539</v>
      </c>
      <c r="P1299" s="19">
        <f t="shared" ca="1" si="20"/>
        <v>66.797260273972597</v>
      </c>
      <c r="Q1299" s="13" t="s">
        <v>1549</v>
      </c>
      <c r="R1299" s="17" t="s">
        <v>1532</v>
      </c>
    </row>
    <row r="1300" spans="1:18" ht="15.75" x14ac:dyDescent="0.25">
      <c r="A1300" s="5" t="s">
        <v>1523</v>
      </c>
      <c r="B1300" s="5">
        <v>49782032</v>
      </c>
      <c r="C1300" s="5" t="s">
        <v>1523</v>
      </c>
      <c r="D1300" s="5" t="s">
        <v>674</v>
      </c>
      <c r="E1300" s="5" t="s">
        <v>1533</v>
      </c>
      <c r="F1300" s="5" t="s">
        <v>1534</v>
      </c>
      <c r="G1300" s="5" t="s">
        <v>1759</v>
      </c>
      <c r="H1300" s="5" t="s">
        <v>1760</v>
      </c>
      <c r="I1300" s="16">
        <v>42767</v>
      </c>
      <c r="J1300" s="16">
        <v>42897</v>
      </c>
      <c r="K1300" s="5" t="s">
        <v>1761</v>
      </c>
      <c r="L1300" s="5" t="s">
        <v>1529</v>
      </c>
      <c r="M1300" s="16">
        <v>28201</v>
      </c>
      <c r="N1300" s="5">
        <v>5</v>
      </c>
      <c r="O1300" s="5" t="s">
        <v>1530</v>
      </c>
      <c r="P1300" s="19">
        <f t="shared" ca="1" si="20"/>
        <v>46.676712328767124</v>
      </c>
      <c r="Q1300" s="13" t="s">
        <v>1549</v>
      </c>
      <c r="R1300" s="17" t="s">
        <v>1532</v>
      </c>
    </row>
    <row r="1301" spans="1:18" ht="15.75" x14ac:dyDescent="0.25">
      <c r="A1301" s="5" t="s">
        <v>1523</v>
      </c>
      <c r="B1301" s="5">
        <v>12548274</v>
      </c>
      <c r="C1301" s="5" t="s">
        <v>1523</v>
      </c>
      <c r="D1301" s="5" t="s">
        <v>177</v>
      </c>
      <c r="E1301" s="5" t="s">
        <v>1562</v>
      </c>
      <c r="F1301" s="5" t="s">
        <v>1563</v>
      </c>
      <c r="G1301" s="5" t="s">
        <v>1660</v>
      </c>
      <c r="H1301" s="5" t="s">
        <v>1750</v>
      </c>
      <c r="I1301" s="16">
        <v>42767</v>
      </c>
      <c r="J1301" s="16">
        <v>42897</v>
      </c>
      <c r="K1301" s="5" t="s">
        <v>1751</v>
      </c>
      <c r="L1301" s="5" t="s">
        <v>1567</v>
      </c>
      <c r="M1301" s="16">
        <v>21929</v>
      </c>
      <c r="N1301" s="5">
        <v>2</v>
      </c>
      <c r="O1301" s="5" t="s">
        <v>1539</v>
      </c>
      <c r="P1301" s="19">
        <f t="shared" ca="1" si="20"/>
        <v>63.860273972602741</v>
      </c>
      <c r="Q1301" s="13" t="s">
        <v>1549</v>
      </c>
      <c r="R1301" s="17" t="s">
        <v>1548</v>
      </c>
    </row>
    <row r="1302" spans="1:18" ht="15.75" x14ac:dyDescent="0.25">
      <c r="A1302" s="5" t="s">
        <v>1523</v>
      </c>
      <c r="B1302" s="5">
        <v>77183445</v>
      </c>
      <c r="C1302" s="5" t="s">
        <v>1523</v>
      </c>
      <c r="D1302" s="5" t="s">
        <v>1019</v>
      </c>
      <c r="E1302" s="5" t="s">
        <v>1562</v>
      </c>
      <c r="F1302" s="5" t="s">
        <v>1563</v>
      </c>
      <c r="G1302" s="5" t="s">
        <v>1639</v>
      </c>
      <c r="H1302" s="5" t="s">
        <v>1757</v>
      </c>
      <c r="I1302" s="16">
        <v>42787</v>
      </c>
      <c r="J1302" s="16">
        <v>42897</v>
      </c>
      <c r="K1302" s="5" t="s">
        <v>1758</v>
      </c>
      <c r="L1302" s="5" t="s">
        <v>1567</v>
      </c>
      <c r="M1302" s="16">
        <v>31130</v>
      </c>
      <c r="N1302" s="5">
        <v>5</v>
      </c>
      <c r="O1302" s="5" t="s">
        <v>1539</v>
      </c>
      <c r="P1302" s="19">
        <f t="shared" ca="1" si="20"/>
        <v>38.652054794520545</v>
      </c>
      <c r="Q1302" s="13" t="s">
        <v>1549</v>
      </c>
      <c r="R1302" s="17" t="s">
        <v>1538</v>
      </c>
    </row>
    <row r="1303" spans="1:18" ht="15.75" x14ac:dyDescent="0.25">
      <c r="A1303" s="5" t="s">
        <v>1523</v>
      </c>
      <c r="B1303" s="5">
        <v>77175218</v>
      </c>
      <c r="C1303" s="5" t="s">
        <v>1523</v>
      </c>
      <c r="D1303" s="5" t="s">
        <v>1013</v>
      </c>
      <c r="E1303" s="5" t="s">
        <v>1541</v>
      </c>
      <c r="F1303" s="5" t="s">
        <v>1571</v>
      </c>
      <c r="G1303" s="5" t="s">
        <v>1752</v>
      </c>
      <c r="H1303" s="5" t="s">
        <v>1753</v>
      </c>
      <c r="I1303" s="16">
        <v>42572</v>
      </c>
      <c r="J1303" s="16">
        <v>42617</v>
      </c>
      <c r="K1303" s="5" t="s">
        <v>1754</v>
      </c>
      <c r="L1303" s="5" t="s">
        <v>1546</v>
      </c>
      <c r="M1303" s="16">
        <v>26983</v>
      </c>
      <c r="N1303" s="5">
        <v>3</v>
      </c>
      <c r="O1303" s="5" t="s">
        <v>1539</v>
      </c>
      <c r="P1303" s="19">
        <f t="shared" ca="1" si="20"/>
        <v>50.013698630136986</v>
      </c>
      <c r="Q1303" s="13" t="s">
        <v>1549</v>
      </c>
      <c r="R1303" s="17" t="s">
        <v>1538</v>
      </c>
    </row>
    <row r="1304" spans="1:18" ht="15.75" x14ac:dyDescent="0.25">
      <c r="A1304" s="5" t="s">
        <v>1523</v>
      </c>
      <c r="B1304" s="5">
        <v>1065630776</v>
      </c>
      <c r="C1304" s="5" t="s">
        <v>1523</v>
      </c>
      <c r="D1304" s="5" t="s">
        <v>1437</v>
      </c>
      <c r="E1304" s="5" t="s">
        <v>1541</v>
      </c>
      <c r="F1304" s="5" t="s">
        <v>1534</v>
      </c>
      <c r="G1304" s="5" t="s">
        <v>1618</v>
      </c>
      <c r="H1304" s="5" t="s">
        <v>1764</v>
      </c>
      <c r="I1304" s="16">
        <v>42767</v>
      </c>
      <c r="J1304" s="16">
        <v>42897</v>
      </c>
      <c r="K1304" s="5" t="s">
        <v>1765</v>
      </c>
      <c r="L1304" s="5" t="s">
        <v>1546</v>
      </c>
      <c r="M1304" s="16">
        <v>33441</v>
      </c>
      <c r="N1304" s="5">
        <v>7</v>
      </c>
      <c r="O1304" s="5" t="s">
        <v>1530</v>
      </c>
      <c r="P1304" s="19">
        <f t="shared" ca="1" si="20"/>
        <v>32.320547945205476</v>
      </c>
      <c r="Q1304" s="13" t="s">
        <v>1549</v>
      </c>
      <c r="R1304" s="17" t="s">
        <v>1538</v>
      </c>
    </row>
    <row r="1305" spans="1:18" ht="15.75" x14ac:dyDescent="0.25">
      <c r="A1305" s="5" t="s">
        <v>1523</v>
      </c>
      <c r="B1305" s="5">
        <v>77173772</v>
      </c>
      <c r="C1305" s="5" t="s">
        <v>1523</v>
      </c>
      <c r="D1305" s="5" t="s">
        <v>1011</v>
      </c>
      <c r="E1305" s="5" t="s">
        <v>1541</v>
      </c>
      <c r="F1305" s="5" t="s">
        <v>1534</v>
      </c>
      <c r="G1305" s="5" t="s">
        <v>1766</v>
      </c>
      <c r="H1305" s="5" t="s">
        <v>1767</v>
      </c>
      <c r="I1305" s="16">
        <v>42802</v>
      </c>
      <c r="J1305" s="16">
        <v>42916</v>
      </c>
      <c r="K1305" s="5" t="s">
        <v>1768</v>
      </c>
      <c r="L1305" s="5" t="s">
        <v>1769</v>
      </c>
      <c r="M1305" s="16">
        <v>26866</v>
      </c>
      <c r="N1305" s="5">
        <v>1</v>
      </c>
      <c r="O1305" s="5" t="s">
        <v>1539</v>
      </c>
      <c r="P1305" s="19">
        <f t="shared" ca="1" si="20"/>
        <v>50.334246575342469</v>
      </c>
      <c r="Q1305" s="13" t="s">
        <v>1549</v>
      </c>
      <c r="R1305" s="17" t="s">
        <v>1538</v>
      </c>
    </row>
    <row r="1306" spans="1:18" ht="15.75" x14ac:dyDescent="0.25">
      <c r="A1306" s="5" t="s">
        <v>1523</v>
      </c>
      <c r="B1306" s="5">
        <v>1065578567</v>
      </c>
      <c r="C1306" s="5" t="s">
        <v>1523</v>
      </c>
      <c r="D1306" s="5" t="s">
        <v>1422</v>
      </c>
      <c r="E1306" s="5" t="s">
        <v>1562</v>
      </c>
      <c r="F1306" s="5" t="s">
        <v>1563</v>
      </c>
      <c r="G1306" s="5" t="s">
        <v>1660</v>
      </c>
      <c r="H1306" s="5" t="s">
        <v>1750</v>
      </c>
      <c r="I1306" s="16">
        <v>42767</v>
      </c>
      <c r="J1306" s="16">
        <v>42897</v>
      </c>
      <c r="K1306" s="5" t="s">
        <v>1751</v>
      </c>
      <c r="L1306" s="5" t="s">
        <v>1567</v>
      </c>
      <c r="M1306" s="16">
        <v>31767</v>
      </c>
      <c r="N1306" s="5">
        <v>8</v>
      </c>
      <c r="O1306" s="5" t="s">
        <v>1539</v>
      </c>
      <c r="P1306" s="19">
        <f t="shared" ca="1" si="20"/>
        <v>36.906849315068492</v>
      </c>
      <c r="Q1306" s="13" t="s">
        <v>1549</v>
      </c>
      <c r="R1306" s="17" t="s">
        <v>1532</v>
      </c>
    </row>
    <row r="1307" spans="1:18" ht="15.75" x14ac:dyDescent="0.25">
      <c r="A1307" s="5" t="s">
        <v>1523</v>
      </c>
      <c r="B1307" s="5">
        <v>7168996</v>
      </c>
      <c r="C1307" s="5" t="s">
        <v>1523</v>
      </c>
      <c r="D1307" s="5" t="s">
        <v>43</v>
      </c>
      <c r="E1307" s="5" t="s">
        <v>1533</v>
      </c>
      <c r="F1307" s="5" t="s">
        <v>1534</v>
      </c>
      <c r="G1307" s="5" t="s">
        <v>1660</v>
      </c>
      <c r="H1307" s="5" t="s">
        <v>1750</v>
      </c>
      <c r="I1307" s="16">
        <v>42767</v>
      </c>
      <c r="J1307" s="16">
        <v>42897</v>
      </c>
      <c r="K1307" s="5" t="s">
        <v>1751</v>
      </c>
      <c r="L1307" s="5" t="s">
        <v>1529</v>
      </c>
      <c r="M1307" s="16">
        <v>27406</v>
      </c>
      <c r="N1307" s="5">
        <v>4</v>
      </c>
      <c r="O1307" s="5" t="s">
        <v>1539</v>
      </c>
      <c r="P1307" s="19">
        <f t="shared" ca="1" si="20"/>
        <v>48.854794520547948</v>
      </c>
      <c r="Q1307" s="13" t="s">
        <v>1549</v>
      </c>
      <c r="R1307" s="17" t="s">
        <v>1548</v>
      </c>
    </row>
    <row r="1308" spans="1:18" ht="15.75" x14ac:dyDescent="0.25">
      <c r="A1308" s="5" t="s">
        <v>1523</v>
      </c>
      <c r="B1308" s="5">
        <v>7572471</v>
      </c>
      <c r="C1308" s="5" t="s">
        <v>1523</v>
      </c>
      <c r="D1308" s="5" t="s">
        <v>48</v>
      </c>
      <c r="E1308" s="5" t="s">
        <v>1533</v>
      </c>
      <c r="F1308" s="5" t="s">
        <v>1534</v>
      </c>
      <c r="G1308" s="5" t="s">
        <v>1752</v>
      </c>
      <c r="H1308" s="5" t="s">
        <v>1753</v>
      </c>
      <c r="I1308" s="16">
        <v>42767</v>
      </c>
      <c r="J1308" s="16">
        <v>42897</v>
      </c>
      <c r="K1308" s="5" t="s">
        <v>1754</v>
      </c>
      <c r="L1308" s="5" t="s">
        <v>1529</v>
      </c>
      <c r="M1308" s="16">
        <v>30230</v>
      </c>
      <c r="N1308" s="5">
        <v>2</v>
      </c>
      <c r="O1308" s="5" t="s">
        <v>1539</v>
      </c>
      <c r="P1308" s="19">
        <f t="shared" ca="1" si="20"/>
        <v>41.11780821917808</v>
      </c>
      <c r="Q1308" s="13" t="s">
        <v>1549</v>
      </c>
      <c r="R1308" s="17" t="s">
        <v>1548</v>
      </c>
    </row>
    <row r="1309" spans="1:18" ht="15.75" x14ac:dyDescent="0.25">
      <c r="A1309" s="5" t="s">
        <v>1523</v>
      </c>
      <c r="B1309" s="5">
        <v>13723098</v>
      </c>
      <c r="C1309" s="5" t="s">
        <v>1523</v>
      </c>
      <c r="D1309" s="5" t="s">
        <v>194</v>
      </c>
      <c r="E1309" s="5" t="s">
        <v>1541</v>
      </c>
      <c r="F1309" s="5" t="s">
        <v>1534</v>
      </c>
      <c r="G1309" s="5" t="s">
        <v>1752</v>
      </c>
      <c r="H1309" s="5" t="s">
        <v>1753</v>
      </c>
      <c r="I1309" s="16">
        <v>42767</v>
      </c>
      <c r="J1309" s="16">
        <v>42897</v>
      </c>
      <c r="K1309" s="5" t="s">
        <v>1754</v>
      </c>
      <c r="L1309" s="5" t="s">
        <v>1546</v>
      </c>
      <c r="M1309" s="16">
        <v>29157</v>
      </c>
      <c r="N1309" s="5">
        <v>2</v>
      </c>
      <c r="O1309" s="5" t="s">
        <v>1539</v>
      </c>
      <c r="P1309" s="19">
        <f t="shared" ca="1" si="20"/>
        <v>44.057534246575344</v>
      </c>
      <c r="Q1309" s="13" t="s">
        <v>1549</v>
      </c>
      <c r="R1309" s="17" t="s">
        <v>1548</v>
      </c>
    </row>
    <row r="1310" spans="1:18" ht="15.75" x14ac:dyDescent="0.25">
      <c r="A1310" s="5" t="s">
        <v>1523</v>
      </c>
      <c r="B1310" s="5">
        <v>17976749</v>
      </c>
      <c r="C1310" s="5" t="s">
        <v>1523</v>
      </c>
      <c r="D1310" s="5" t="s">
        <v>233</v>
      </c>
      <c r="E1310" s="5" t="s">
        <v>1541</v>
      </c>
      <c r="F1310" s="5" t="s">
        <v>1542</v>
      </c>
      <c r="G1310" s="5" t="s">
        <v>1639</v>
      </c>
      <c r="H1310" s="5" t="s">
        <v>1757</v>
      </c>
      <c r="I1310" s="16">
        <v>40938</v>
      </c>
      <c r="J1310" s="16">
        <v>40983</v>
      </c>
      <c r="K1310" s="5" t="s">
        <v>1758</v>
      </c>
      <c r="L1310" s="5" t="s">
        <v>1546</v>
      </c>
      <c r="M1310" s="16">
        <v>29817</v>
      </c>
      <c r="N1310" s="5">
        <v>6</v>
      </c>
      <c r="O1310" s="5" t="s">
        <v>1539</v>
      </c>
      <c r="P1310" s="19">
        <f t="shared" ca="1" si="20"/>
        <v>42.249315068493154</v>
      </c>
      <c r="Q1310" s="13" t="s">
        <v>1549</v>
      </c>
      <c r="R1310" s="17" t="s">
        <v>1548</v>
      </c>
    </row>
    <row r="1311" spans="1:18" ht="15.75" x14ac:dyDescent="0.25">
      <c r="A1311" s="5" t="s">
        <v>1523</v>
      </c>
      <c r="B1311" s="5">
        <v>1065562430</v>
      </c>
      <c r="C1311" s="5" t="s">
        <v>1523</v>
      </c>
      <c r="D1311" s="5" t="s">
        <v>1418</v>
      </c>
      <c r="E1311" s="5" t="s">
        <v>1541</v>
      </c>
      <c r="F1311" s="5" t="s">
        <v>1534</v>
      </c>
      <c r="G1311" s="5" t="s">
        <v>1759</v>
      </c>
      <c r="H1311" s="5" t="s">
        <v>1760</v>
      </c>
      <c r="I1311" s="16">
        <v>42767</v>
      </c>
      <c r="J1311" s="16">
        <v>42897</v>
      </c>
      <c r="K1311" s="5" t="s">
        <v>1761</v>
      </c>
      <c r="L1311" s="5" t="s">
        <v>1546</v>
      </c>
      <c r="M1311" s="16">
        <v>31229</v>
      </c>
      <c r="N1311" s="5">
        <v>3</v>
      </c>
      <c r="O1311" s="5" t="s">
        <v>1539</v>
      </c>
      <c r="P1311" s="19">
        <f t="shared" ca="1" si="20"/>
        <v>38.38082191780822</v>
      </c>
      <c r="Q1311" s="13" t="s">
        <v>1549</v>
      </c>
      <c r="R1311" s="17" t="s">
        <v>1548</v>
      </c>
    </row>
    <row r="1312" spans="1:18" ht="15.75" x14ac:dyDescent="0.25">
      <c r="A1312" s="5" t="s">
        <v>1523</v>
      </c>
      <c r="B1312" s="5">
        <v>1065635998</v>
      </c>
      <c r="C1312" s="5" t="s">
        <v>1523</v>
      </c>
      <c r="D1312" s="5" t="s">
        <v>1439</v>
      </c>
      <c r="E1312" s="5" t="s">
        <v>1541</v>
      </c>
      <c r="F1312" s="5" t="s">
        <v>1571</v>
      </c>
      <c r="G1312" s="5" t="s">
        <v>1639</v>
      </c>
      <c r="H1312" s="5" t="s">
        <v>1757</v>
      </c>
      <c r="I1312" s="16">
        <v>42394</v>
      </c>
      <c r="J1312" s="16">
        <v>42439</v>
      </c>
      <c r="K1312" s="5" t="s">
        <v>1758</v>
      </c>
      <c r="L1312" s="5" t="s">
        <v>1546</v>
      </c>
      <c r="M1312" s="16">
        <v>33558</v>
      </c>
      <c r="N1312" s="5">
        <v>3</v>
      </c>
      <c r="O1312" s="5" t="s">
        <v>1539</v>
      </c>
      <c r="P1312" s="19">
        <f t="shared" ca="1" si="20"/>
        <v>32</v>
      </c>
      <c r="Q1312" s="13" t="s">
        <v>1549</v>
      </c>
      <c r="R1312" s="17" t="s">
        <v>1538</v>
      </c>
    </row>
    <row r="1313" spans="1:18" ht="15.75" x14ac:dyDescent="0.25">
      <c r="A1313" s="5" t="s">
        <v>1523</v>
      </c>
      <c r="B1313" s="5">
        <v>12724182</v>
      </c>
      <c r="C1313" s="5" t="s">
        <v>1523</v>
      </c>
      <c r="D1313" s="5" t="s">
        <v>184</v>
      </c>
      <c r="E1313" s="5" t="s">
        <v>1533</v>
      </c>
      <c r="F1313" s="5" t="s">
        <v>1534</v>
      </c>
      <c r="G1313" s="5" t="s">
        <v>1766</v>
      </c>
      <c r="H1313" s="5" t="s">
        <v>1767</v>
      </c>
      <c r="I1313" s="16">
        <v>42769</v>
      </c>
      <c r="J1313" s="16">
        <v>42886</v>
      </c>
      <c r="K1313" s="5" t="s">
        <v>1768</v>
      </c>
      <c r="L1313" s="5" t="s">
        <v>1769</v>
      </c>
      <c r="M1313" s="16">
        <v>20570</v>
      </c>
      <c r="N1313" s="5">
        <v>9</v>
      </c>
      <c r="O1313" s="5" t="s">
        <v>1539</v>
      </c>
      <c r="P1313" s="19">
        <f t="shared" ca="1" si="20"/>
        <v>67.583561643835623</v>
      </c>
      <c r="Q1313" s="13" t="s">
        <v>1549</v>
      </c>
      <c r="R1313" s="17" t="s">
        <v>1532</v>
      </c>
    </row>
    <row r="1314" spans="1:18" ht="15.75" x14ac:dyDescent="0.25">
      <c r="A1314" s="5" t="s">
        <v>1523</v>
      </c>
      <c r="B1314" s="5">
        <v>84103334</v>
      </c>
      <c r="C1314" s="5" t="s">
        <v>1523</v>
      </c>
      <c r="D1314" s="5" t="s">
        <v>1267</v>
      </c>
      <c r="E1314" s="5" t="s">
        <v>1562</v>
      </c>
      <c r="F1314" s="5" t="s">
        <v>1563</v>
      </c>
      <c r="G1314" s="5" t="s">
        <v>1639</v>
      </c>
      <c r="H1314" s="5" t="s">
        <v>1757</v>
      </c>
      <c r="I1314" s="16">
        <v>42767</v>
      </c>
      <c r="J1314" s="16">
        <v>42897</v>
      </c>
      <c r="K1314" s="5" t="s">
        <v>1758</v>
      </c>
      <c r="L1314" s="5" t="s">
        <v>1567</v>
      </c>
      <c r="M1314" s="16">
        <v>26859</v>
      </c>
      <c r="N1314" s="5">
        <v>20</v>
      </c>
      <c r="O1314" s="5" t="s">
        <v>1539</v>
      </c>
      <c r="P1314" s="19">
        <f t="shared" ca="1" si="20"/>
        <v>50.353424657534248</v>
      </c>
      <c r="Q1314" s="13" t="s">
        <v>1549</v>
      </c>
      <c r="R1314" s="17" t="s">
        <v>1532</v>
      </c>
    </row>
    <row r="1315" spans="1:18" ht="15.75" x14ac:dyDescent="0.25">
      <c r="A1315" s="5" t="s">
        <v>1523</v>
      </c>
      <c r="B1315" s="5">
        <v>77097557</v>
      </c>
      <c r="C1315" s="5" t="s">
        <v>1523</v>
      </c>
      <c r="D1315" s="5" t="s">
        <v>1000</v>
      </c>
      <c r="E1315" s="5" t="s">
        <v>1541</v>
      </c>
      <c r="F1315" s="5" t="s">
        <v>1534</v>
      </c>
      <c r="G1315" s="5" t="s">
        <v>1618</v>
      </c>
      <c r="H1315" s="5" t="s">
        <v>1764</v>
      </c>
      <c r="I1315" s="16">
        <v>42767</v>
      </c>
      <c r="J1315" s="16">
        <v>42897</v>
      </c>
      <c r="K1315" s="5" t="s">
        <v>1765</v>
      </c>
      <c r="L1315" s="5" t="s">
        <v>1546</v>
      </c>
      <c r="M1315" s="16">
        <v>31243</v>
      </c>
      <c r="N1315" s="5">
        <v>2</v>
      </c>
      <c r="O1315" s="5" t="s">
        <v>1539</v>
      </c>
      <c r="P1315" s="19">
        <f t="shared" ca="1" si="20"/>
        <v>38.342465753424655</v>
      </c>
      <c r="Q1315" s="13" t="s">
        <v>1549</v>
      </c>
      <c r="R1315" s="17" t="s">
        <v>1548</v>
      </c>
    </row>
    <row r="1316" spans="1:18" ht="15.75" x14ac:dyDescent="0.25">
      <c r="A1316" s="5" t="s">
        <v>1523</v>
      </c>
      <c r="B1316" s="5">
        <v>19247902</v>
      </c>
      <c r="C1316" s="5" t="s">
        <v>1523</v>
      </c>
      <c r="D1316" s="5" t="s">
        <v>271</v>
      </c>
      <c r="E1316" s="5" t="s">
        <v>1562</v>
      </c>
      <c r="F1316" s="5" t="s">
        <v>1563</v>
      </c>
      <c r="G1316" s="5" t="s">
        <v>1639</v>
      </c>
      <c r="H1316" s="5" t="s">
        <v>1757</v>
      </c>
      <c r="I1316" s="16">
        <v>42767</v>
      </c>
      <c r="J1316" s="16">
        <v>42897</v>
      </c>
      <c r="K1316" s="5" t="s">
        <v>1758</v>
      </c>
      <c r="L1316" s="5" t="s">
        <v>1567</v>
      </c>
      <c r="M1316" s="16">
        <v>36064</v>
      </c>
      <c r="N1316" s="5">
        <v>5</v>
      </c>
      <c r="O1316" s="5" t="s">
        <v>1539</v>
      </c>
      <c r="P1316" s="19">
        <f t="shared" ca="1" si="20"/>
        <v>25.134246575342466</v>
      </c>
      <c r="Q1316" s="13" t="s">
        <v>1549</v>
      </c>
      <c r="R1316" s="17" t="s">
        <v>1548</v>
      </c>
    </row>
    <row r="1317" spans="1:18" ht="15.75" x14ac:dyDescent="0.25">
      <c r="A1317" s="5" t="s">
        <v>1523</v>
      </c>
      <c r="B1317" s="5">
        <v>72129506</v>
      </c>
      <c r="C1317" s="5" t="s">
        <v>1523</v>
      </c>
      <c r="D1317" s="5" t="s">
        <v>951</v>
      </c>
      <c r="E1317" s="5" t="s">
        <v>1533</v>
      </c>
      <c r="F1317" s="5" t="s">
        <v>1534</v>
      </c>
      <c r="G1317" s="5" t="s">
        <v>1660</v>
      </c>
      <c r="H1317" s="5" t="s">
        <v>1750</v>
      </c>
      <c r="I1317" s="16">
        <v>42767</v>
      </c>
      <c r="J1317" s="16">
        <v>42897</v>
      </c>
      <c r="K1317" s="5" t="s">
        <v>1751</v>
      </c>
      <c r="L1317" s="5" t="s">
        <v>1529</v>
      </c>
      <c r="M1317" s="16">
        <v>23991</v>
      </c>
      <c r="N1317" s="5">
        <v>8</v>
      </c>
      <c r="O1317" s="5" t="s">
        <v>1539</v>
      </c>
      <c r="P1317" s="19">
        <f t="shared" ca="1" si="20"/>
        <v>58.210958904109589</v>
      </c>
      <c r="Q1317" s="13" t="s">
        <v>1549</v>
      </c>
      <c r="R1317" s="17" t="s">
        <v>1532</v>
      </c>
    </row>
    <row r="1318" spans="1:18" ht="15.75" x14ac:dyDescent="0.25">
      <c r="A1318" s="5" t="s">
        <v>1523</v>
      </c>
      <c r="B1318" s="5">
        <v>15174357</v>
      </c>
      <c r="C1318" s="5" t="s">
        <v>1523</v>
      </c>
      <c r="D1318" s="5" t="s">
        <v>211</v>
      </c>
      <c r="E1318" s="5" t="s">
        <v>1562</v>
      </c>
      <c r="F1318" s="5" t="s">
        <v>1563</v>
      </c>
      <c r="G1318" s="5" t="s">
        <v>1550</v>
      </c>
      <c r="H1318" s="5" t="s">
        <v>1762</v>
      </c>
      <c r="I1318" s="16">
        <v>42795</v>
      </c>
      <c r="J1318" s="16">
        <v>42885</v>
      </c>
      <c r="K1318" s="5" t="s">
        <v>1763</v>
      </c>
      <c r="L1318" s="5" t="s">
        <v>1587</v>
      </c>
      <c r="M1318" s="16">
        <v>29923</v>
      </c>
      <c r="N1318" s="5">
        <v>1</v>
      </c>
      <c r="O1318" s="5" t="s">
        <v>1539</v>
      </c>
      <c r="P1318" s="19">
        <f t="shared" ca="1" si="20"/>
        <v>41.958904109589042</v>
      </c>
      <c r="Q1318" s="13" t="s">
        <v>1549</v>
      </c>
      <c r="R1318" s="17" t="s">
        <v>1532</v>
      </c>
    </row>
    <row r="1319" spans="1:18" ht="15.75" x14ac:dyDescent="0.25">
      <c r="A1319" s="5" t="s">
        <v>1523</v>
      </c>
      <c r="B1319" s="5">
        <v>77146852</v>
      </c>
      <c r="C1319" s="5" t="s">
        <v>1523</v>
      </c>
      <c r="D1319" s="5" t="s">
        <v>1002</v>
      </c>
      <c r="E1319" s="5" t="s">
        <v>1562</v>
      </c>
      <c r="F1319" s="5" t="s">
        <v>1563</v>
      </c>
      <c r="G1319" s="5" t="s">
        <v>1564</v>
      </c>
      <c r="H1319" s="5" t="s">
        <v>1755</v>
      </c>
      <c r="I1319" s="16">
        <v>42767</v>
      </c>
      <c r="J1319" s="16">
        <v>42897</v>
      </c>
      <c r="K1319" s="5" t="s">
        <v>1756</v>
      </c>
      <c r="L1319" s="5" t="s">
        <v>1567</v>
      </c>
      <c r="M1319" s="16">
        <v>30061</v>
      </c>
      <c r="N1319" s="5">
        <v>3</v>
      </c>
      <c r="O1319" s="5" t="s">
        <v>1539</v>
      </c>
      <c r="P1319" s="19">
        <f t="shared" ca="1" si="20"/>
        <v>41.580821917808223</v>
      </c>
      <c r="Q1319" s="13" t="s">
        <v>1549</v>
      </c>
      <c r="R1319" s="17" t="s">
        <v>1548</v>
      </c>
    </row>
    <row r="1320" spans="1:18" ht="15.75" x14ac:dyDescent="0.25">
      <c r="A1320" s="5" t="s">
        <v>1523</v>
      </c>
      <c r="B1320" s="5">
        <v>49769981</v>
      </c>
      <c r="C1320" s="5" t="s">
        <v>1523</v>
      </c>
      <c r="D1320" s="5" t="s">
        <v>671</v>
      </c>
      <c r="E1320" s="5" t="s">
        <v>1562</v>
      </c>
      <c r="F1320" s="5" t="s">
        <v>1563</v>
      </c>
      <c r="G1320" s="5" t="s">
        <v>1550</v>
      </c>
      <c r="H1320" s="5" t="s">
        <v>1762</v>
      </c>
      <c r="I1320" s="16">
        <v>42767</v>
      </c>
      <c r="J1320" s="16">
        <v>42897</v>
      </c>
      <c r="K1320" s="5" t="s">
        <v>1763</v>
      </c>
      <c r="L1320" s="5" t="s">
        <v>1567</v>
      </c>
      <c r="M1320" s="16">
        <v>27024</v>
      </c>
      <c r="N1320" s="5">
        <v>3</v>
      </c>
      <c r="O1320" s="5" t="s">
        <v>1530</v>
      </c>
      <c r="P1320" s="19">
        <f t="shared" ca="1" si="20"/>
        <v>49.901369863013699</v>
      </c>
      <c r="Q1320" s="13" t="s">
        <v>1549</v>
      </c>
      <c r="R1320" s="17" t="s">
        <v>1532</v>
      </c>
    </row>
    <row r="1321" spans="1:18" ht="15.75" x14ac:dyDescent="0.25">
      <c r="A1321" s="5" t="s">
        <v>1523</v>
      </c>
      <c r="B1321" s="5">
        <v>1065591076</v>
      </c>
      <c r="C1321" s="5" t="s">
        <v>1523</v>
      </c>
      <c r="D1321" s="5" t="s">
        <v>1427</v>
      </c>
      <c r="E1321" s="5" t="s">
        <v>1541</v>
      </c>
      <c r="F1321" s="5" t="s">
        <v>1571</v>
      </c>
      <c r="G1321" s="5" t="s">
        <v>1752</v>
      </c>
      <c r="H1321" s="5" t="s">
        <v>1753</v>
      </c>
      <c r="I1321" s="16">
        <v>42394</v>
      </c>
      <c r="J1321" s="16">
        <v>42439</v>
      </c>
      <c r="K1321" s="5" t="s">
        <v>1754</v>
      </c>
      <c r="L1321" s="5" t="s">
        <v>1546</v>
      </c>
      <c r="M1321" s="16">
        <v>32137</v>
      </c>
      <c r="N1321" s="5">
        <v>3</v>
      </c>
      <c r="O1321" s="5" t="s">
        <v>1539</v>
      </c>
      <c r="P1321" s="19">
        <f t="shared" ca="1" si="20"/>
        <v>35.893150684931506</v>
      </c>
      <c r="Q1321" s="13" t="s">
        <v>1531</v>
      </c>
      <c r="R1321" s="17" t="s">
        <v>1532</v>
      </c>
    </row>
    <row r="1322" spans="1:18" ht="15.75" x14ac:dyDescent="0.25">
      <c r="A1322" s="5" t="s">
        <v>1523</v>
      </c>
      <c r="B1322" s="5">
        <v>77025451</v>
      </c>
      <c r="C1322" s="5" t="s">
        <v>1523</v>
      </c>
      <c r="D1322" s="5" t="s">
        <v>987</v>
      </c>
      <c r="E1322" s="5" t="s">
        <v>1541</v>
      </c>
      <c r="F1322" s="5" t="s">
        <v>1534</v>
      </c>
      <c r="G1322" s="5" t="s">
        <v>1766</v>
      </c>
      <c r="H1322" s="5" t="s">
        <v>1767</v>
      </c>
      <c r="I1322" s="16">
        <v>42768</v>
      </c>
      <c r="J1322" s="16">
        <v>42886</v>
      </c>
      <c r="K1322" s="5" t="s">
        <v>1768</v>
      </c>
      <c r="L1322" s="5" t="s">
        <v>1769</v>
      </c>
      <c r="M1322" s="16">
        <v>24541</v>
      </c>
      <c r="N1322" s="5">
        <v>5</v>
      </c>
      <c r="O1322" s="5" t="s">
        <v>1539</v>
      </c>
      <c r="P1322" s="19">
        <f t="shared" ca="1" si="20"/>
        <v>56.704109589041096</v>
      </c>
      <c r="Q1322" s="13" t="s">
        <v>1531</v>
      </c>
      <c r="R1322" s="17" t="s">
        <v>1532</v>
      </c>
    </row>
    <row r="1323" spans="1:18" ht="15.75" x14ac:dyDescent="0.25">
      <c r="A1323" s="5" t="s">
        <v>1523</v>
      </c>
      <c r="B1323" s="5">
        <v>49750862</v>
      </c>
      <c r="C1323" s="5" t="s">
        <v>1523</v>
      </c>
      <c r="D1323" s="5" t="s">
        <v>664</v>
      </c>
      <c r="E1323" s="5" t="s">
        <v>1541</v>
      </c>
      <c r="F1323" s="5" t="s">
        <v>1571</v>
      </c>
      <c r="G1323" s="5" t="s">
        <v>1759</v>
      </c>
      <c r="H1323" s="5" t="s">
        <v>1760</v>
      </c>
      <c r="I1323" s="16">
        <v>42572</v>
      </c>
      <c r="J1323" s="16">
        <v>42617</v>
      </c>
      <c r="K1323" s="5" t="s">
        <v>1758</v>
      </c>
      <c r="L1323" s="5" t="s">
        <v>1546</v>
      </c>
      <c r="M1323" s="16">
        <v>30220</v>
      </c>
      <c r="N1323" s="5">
        <v>4</v>
      </c>
      <c r="O1323" s="5" t="s">
        <v>1530</v>
      </c>
      <c r="P1323" s="19">
        <f t="shared" ca="1" si="20"/>
        <v>41.145205479452052</v>
      </c>
      <c r="Q1323" s="13" t="s">
        <v>1531</v>
      </c>
      <c r="R1323" s="17" t="s">
        <v>1532</v>
      </c>
    </row>
    <row r="1324" spans="1:18" ht="15.75" x14ac:dyDescent="0.25">
      <c r="A1324" s="5" t="s">
        <v>1523</v>
      </c>
      <c r="B1324" s="5">
        <v>77030171</v>
      </c>
      <c r="C1324" s="5" t="s">
        <v>1523</v>
      </c>
      <c r="D1324" s="5" t="s">
        <v>991</v>
      </c>
      <c r="E1324" s="5" t="s">
        <v>1541</v>
      </c>
      <c r="F1324" s="5" t="s">
        <v>1542</v>
      </c>
      <c r="G1324" s="5" t="s">
        <v>1759</v>
      </c>
      <c r="H1324" s="5" t="s">
        <v>1760</v>
      </c>
      <c r="I1324" s="16">
        <v>42394</v>
      </c>
      <c r="J1324" s="16">
        <v>42439</v>
      </c>
      <c r="K1324" s="5" t="s">
        <v>1761</v>
      </c>
      <c r="L1324" s="5" t="s">
        <v>1546</v>
      </c>
      <c r="M1324" s="16">
        <v>25262</v>
      </c>
      <c r="N1324" s="5">
        <v>15</v>
      </c>
      <c r="O1324" s="5" t="s">
        <v>1539</v>
      </c>
      <c r="P1324" s="19">
        <f t="shared" ca="1" si="20"/>
        <v>54.728767123287675</v>
      </c>
      <c r="Q1324" s="13" t="s">
        <v>1549</v>
      </c>
      <c r="R1324" s="17" t="s">
        <v>1548</v>
      </c>
    </row>
    <row r="1325" spans="1:18" ht="15.75" x14ac:dyDescent="0.25">
      <c r="A1325" s="5" t="s">
        <v>1523</v>
      </c>
      <c r="B1325" s="5">
        <v>1065631077</v>
      </c>
      <c r="C1325" s="5" t="s">
        <v>1523</v>
      </c>
      <c r="D1325" s="5" t="s">
        <v>1438</v>
      </c>
      <c r="E1325" s="5" t="s">
        <v>1562</v>
      </c>
      <c r="F1325" s="5" t="s">
        <v>1563</v>
      </c>
      <c r="G1325" s="5" t="s">
        <v>1639</v>
      </c>
      <c r="H1325" s="5" t="s">
        <v>1757</v>
      </c>
      <c r="I1325" s="16">
        <v>42783</v>
      </c>
      <c r="J1325" s="16">
        <v>42897</v>
      </c>
      <c r="K1325" s="5" t="s">
        <v>1758</v>
      </c>
      <c r="L1325" s="5" t="s">
        <v>1567</v>
      </c>
      <c r="M1325" s="16">
        <v>33204</v>
      </c>
      <c r="N1325" s="5">
        <v>1</v>
      </c>
      <c r="O1325" s="5" t="s">
        <v>1539</v>
      </c>
      <c r="P1325" s="19">
        <f t="shared" ca="1" si="20"/>
        <v>32.969863013698628</v>
      </c>
      <c r="Q1325" s="13" t="s">
        <v>1531</v>
      </c>
      <c r="R1325" s="17" t="s">
        <v>1538</v>
      </c>
    </row>
    <row r="1326" spans="1:18" ht="15.75" x14ac:dyDescent="0.25">
      <c r="A1326" s="5" t="s">
        <v>1523</v>
      </c>
      <c r="B1326" s="5">
        <v>91257155</v>
      </c>
      <c r="C1326" s="5" t="s">
        <v>1523</v>
      </c>
      <c r="D1326" s="5" t="s">
        <v>1281</v>
      </c>
      <c r="E1326" s="5" t="s">
        <v>1541</v>
      </c>
      <c r="F1326" s="5" t="s">
        <v>1542</v>
      </c>
      <c r="G1326" s="5" t="s">
        <v>1752</v>
      </c>
      <c r="H1326" s="5" t="s">
        <v>1753</v>
      </c>
      <c r="I1326" s="16">
        <v>42572</v>
      </c>
      <c r="J1326" s="16">
        <v>42617</v>
      </c>
      <c r="K1326" s="5" t="s">
        <v>1754</v>
      </c>
      <c r="L1326" s="5" t="s">
        <v>1546</v>
      </c>
      <c r="M1326" s="16">
        <v>24908</v>
      </c>
      <c r="N1326" s="5">
        <v>5</v>
      </c>
      <c r="O1326" s="5" t="s">
        <v>1539</v>
      </c>
      <c r="P1326" s="19">
        <f t="shared" ca="1" si="20"/>
        <v>55.698630136986303</v>
      </c>
      <c r="Q1326" s="13" t="s">
        <v>1549</v>
      </c>
      <c r="R1326" s="17" t="s">
        <v>1532</v>
      </c>
    </row>
    <row r="1327" spans="1:18" ht="15.75" x14ac:dyDescent="0.25">
      <c r="A1327" s="5" t="s">
        <v>1523</v>
      </c>
      <c r="B1327" s="5">
        <v>77034679</v>
      </c>
      <c r="C1327" s="5" t="s">
        <v>1523</v>
      </c>
      <c r="D1327" s="5" t="s">
        <v>994</v>
      </c>
      <c r="E1327" s="5" t="s">
        <v>1533</v>
      </c>
      <c r="F1327" s="5" t="s">
        <v>1542</v>
      </c>
      <c r="G1327" s="5" t="s">
        <v>1759</v>
      </c>
      <c r="H1327" s="5" t="s">
        <v>1760</v>
      </c>
      <c r="I1327" s="16">
        <v>42394</v>
      </c>
      <c r="J1327" s="16">
        <v>42439</v>
      </c>
      <c r="K1327" s="5" t="s">
        <v>1758</v>
      </c>
      <c r="L1327" s="5" t="s">
        <v>1529</v>
      </c>
      <c r="M1327" s="16">
        <v>26064</v>
      </c>
      <c r="N1327" s="5">
        <v>6</v>
      </c>
      <c r="O1327" s="5" t="s">
        <v>1539</v>
      </c>
      <c r="P1327" s="19">
        <f t="shared" ca="1" si="20"/>
        <v>52.531506849315072</v>
      </c>
      <c r="Q1327" s="13" t="s">
        <v>1549</v>
      </c>
      <c r="R1327" s="17" t="s">
        <v>1548</v>
      </c>
    </row>
    <row r="1328" spans="1:18" ht="15.75" x14ac:dyDescent="0.25">
      <c r="A1328" s="5" t="s">
        <v>1523</v>
      </c>
      <c r="B1328" s="5">
        <v>72220835</v>
      </c>
      <c r="C1328" s="5" t="s">
        <v>1523</v>
      </c>
      <c r="D1328" s="5" t="s">
        <v>956</v>
      </c>
      <c r="E1328" s="5" t="s">
        <v>1562</v>
      </c>
      <c r="F1328" s="5" t="s">
        <v>1563</v>
      </c>
      <c r="G1328" s="5" t="s">
        <v>1660</v>
      </c>
      <c r="H1328" s="5" t="s">
        <v>1750</v>
      </c>
      <c r="I1328" s="16">
        <v>42777</v>
      </c>
      <c r="J1328" s="16">
        <v>42897</v>
      </c>
      <c r="K1328" s="5" t="s">
        <v>1751</v>
      </c>
      <c r="L1328" s="5" t="s">
        <v>1567</v>
      </c>
      <c r="M1328" s="16">
        <v>27967</v>
      </c>
      <c r="N1328" s="5">
        <v>1</v>
      </c>
      <c r="O1328" s="5" t="s">
        <v>1539</v>
      </c>
      <c r="P1328" s="19">
        <f t="shared" ca="1" si="20"/>
        <v>47.317808219178083</v>
      </c>
      <c r="Q1328" s="13" t="s">
        <v>1531</v>
      </c>
      <c r="R1328" s="17" t="s">
        <v>1548</v>
      </c>
    </row>
    <row r="1329" spans="1:18" ht="15.75" x14ac:dyDescent="0.25">
      <c r="A1329" s="5" t="s">
        <v>1523</v>
      </c>
      <c r="B1329" s="5">
        <v>1065581881</v>
      </c>
      <c r="C1329" s="5" t="s">
        <v>1523</v>
      </c>
      <c r="D1329" s="5" t="s">
        <v>1423</v>
      </c>
      <c r="E1329" s="5" t="s">
        <v>1533</v>
      </c>
      <c r="F1329" s="5" t="s">
        <v>1534</v>
      </c>
      <c r="G1329" s="5" t="s">
        <v>1766</v>
      </c>
      <c r="H1329" s="5" t="s">
        <v>1767</v>
      </c>
      <c r="I1329" s="16">
        <v>42804</v>
      </c>
      <c r="J1329" s="16">
        <v>42916</v>
      </c>
      <c r="K1329" s="5" t="s">
        <v>1768</v>
      </c>
      <c r="L1329" s="5" t="s">
        <v>1769</v>
      </c>
      <c r="M1329" s="16">
        <v>31741</v>
      </c>
      <c r="N1329" s="5">
        <v>1</v>
      </c>
      <c r="O1329" s="5" t="s">
        <v>1539</v>
      </c>
      <c r="P1329" s="19">
        <f t="shared" ca="1" si="20"/>
        <v>36.978082191780821</v>
      </c>
      <c r="Q1329" s="13" t="s">
        <v>1531</v>
      </c>
      <c r="R1329" s="17" t="s">
        <v>1538</v>
      </c>
    </row>
    <row r="1330" spans="1:18" ht="15.75" x14ac:dyDescent="0.25">
      <c r="A1330" s="5" t="s">
        <v>1523</v>
      </c>
      <c r="B1330" s="5">
        <v>77142162</v>
      </c>
      <c r="C1330" s="5" t="s">
        <v>1523</v>
      </c>
      <c r="D1330" s="5" t="s">
        <v>1001</v>
      </c>
      <c r="E1330" s="5" t="s">
        <v>1533</v>
      </c>
      <c r="F1330" s="5" t="s">
        <v>1571</v>
      </c>
      <c r="G1330" s="5" t="s">
        <v>1639</v>
      </c>
      <c r="H1330" s="5" t="s">
        <v>1757</v>
      </c>
      <c r="I1330" s="16">
        <v>42572</v>
      </c>
      <c r="J1330" s="16">
        <v>42617</v>
      </c>
      <c r="K1330" s="5" t="s">
        <v>1758</v>
      </c>
      <c r="L1330" s="5" t="s">
        <v>1529</v>
      </c>
      <c r="M1330" s="16">
        <v>23212</v>
      </c>
      <c r="N1330" s="5">
        <v>2</v>
      </c>
      <c r="O1330" s="5" t="s">
        <v>1539</v>
      </c>
      <c r="P1330" s="19">
        <f t="shared" ca="1" si="20"/>
        <v>60.345205479452055</v>
      </c>
      <c r="Q1330" s="13" t="s">
        <v>1549</v>
      </c>
      <c r="R1330" s="18" t="s">
        <v>1609</v>
      </c>
    </row>
    <row r="1331" spans="1:18" ht="15.75" x14ac:dyDescent="0.25">
      <c r="A1331" s="5" t="s">
        <v>1523</v>
      </c>
      <c r="B1331" s="5">
        <v>26758194</v>
      </c>
      <c r="C1331" s="5" t="s">
        <v>1523</v>
      </c>
      <c r="D1331" s="5" t="s">
        <v>360</v>
      </c>
      <c r="E1331" s="5" t="s">
        <v>1562</v>
      </c>
      <c r="F1331" s="5" t="s">
        <v>1563</v>
      </c>
      <c r="G1331" s="5" t="s">
        <v>1660</v>
      </c>
      <c r="H1331" s="5" t="s">
        <v>1750</v>
      </c>
      <c r="I1331" s="16">
        <v>42787</v>
      </c>
      <c r="J1331" s="16">
        <v>42897</v>
      </c>
      <c r="K1331" s="5" t="s">
        <v>1751</v>
      </c>
      <c r="L1331" s="5" t="s">
        <v>1567</v>
      </c>
      <c r="M1331" s="16">
        <v>36934</v>
      </c>
      <c r="N1331" s="5">
        <v>5</v>
      </c>
      <c r="O1331" s="5" t="s">
        <v>1530</v>
      </c>
      <c r="P1331" s="19">
        <f t="shared" ca="1" si="20"/>
        <v>22.75068493150685</v>
      </c>
      <c r="Q1331" s="13" t="s">
        <v>1549</v>
      </c>
      <c r="R1331" s="17" t="s">
        <v>1532</v>
      </c>
    </row>
    <row r="1332" spans="1:18" ht="15.75" x14ac:dyDescent="0.25">
      <c r="A1332" s="5" t="s">
        <v>1523</v>
      </c>
      <c r="B1332" s="5">
        <v>41657443</v>
      </c>
      <c r="C1332" s="5" t="s">
        <v>1523</v>
      </c>
      <c r="D1332" s="5" t="s">
        <v>527</v>
      </c>
      <c r="E1332" s="5" t="s">
        <v>1533</v>
      </c>
      <c r="F1332" s="5" t="s">
        <v>1534</v>
      </c>
      <c r="G1332" s="5" t="s">
        <v>1564</v>
      </c>
      <c r="H1332" s="5" t="s">
        <v>1755</v>
      </c>
      <c r="I1332" s="16">
        <v>42767</v>
      </c>
      <c r="J1332" s="16">
        <v>42897</v>
      </c>
      <c r="K1332" s="5" t="s">
        <v>1756</v>
      </c>
      <c r="L1332" s="5" t="s">
        <v>1529</v>
      </c>
      <c r="M1332" s="16">
        <v>21228</v>
      </c>
      <c r="N1332" s="5">
        <v>9</v>
      </c>
      <c r="O1332" s="5" t="s">
        <v>1530</v>
      </c>
      <c r="P1332" s="19">
        <f t="shared" ca="1" si="20"/>
        <v>65.780821917808225</v>
      </c>
      <c r="Q1332" s="13" t="s">
        <v>1549</v>
      </c>
      <c r="R1332" s="17" t="s">
        <v>1548</v>
      </c>
    </row>
    <row r="1333" spans="1:18" ht="15.75" x14ac:dyDescent="0.25">
      <c r="A1333" s="5" t="s">
        <v>1523</v>
      </c>
      <c r="B1333" s="5">
        <v>49759978</v>
      </c>
      <c r="C1333" s="5" t="s">
        <v>1523</v>
      </c>
      <c r="D1333" s="5" t="s">
        <v>665</v>
      </c>
      <c r="E1333" s="5" t="s">
        <v>1562</v>
      </c>
      <c r="F1333" s="5" t="s">
        <v>1563</v>
      </c>
      <c r="G1333" s="5" t="s">
        <v>1591</v>
      </c>
      <c r="H1333" s="5" t="s">
        <v>1770</v>
      </c>
      <c r="I1333" s="16">
        <v>42783</v>
      </c>
      <c r="J1333" s="16">
        <v>42888</v>
      </c>
      <c r="K1333" s="5" t="s">
        <v>1771</v>
      </c>
      <c r="L1333" s="5" t="s">
        <v>1587</v>
      </c>
      <c r="M1333" s="16">
        <v>25665</v>
      </c>
      <c r="N1333" s="5">
        <v>2</v>
      </c>
      <c r="O1333" s="5" t="s">
        <v>1530</v>
      </c>
      <c r="P1333" s="19">
        <f t="shared" ca="1" si="20"/>
        <v>53.624657534246573</v>
      </c>
      <c r="Q1333" s="13" t="s">
        <v>1549</v>
      </c>
      <c r="R1333" s="17" t="s">
        <v>1532</v>
      </c>
    </row>
    <row r="1334" spans="1:18" ht="15.75" x14ac:dyDescent="0.25">
      <c r="A1334" s="5" t="s">
        <v>1523</v>
      </c>
      <c r="B1334" s="5">
        <v>77172477</v>
      </c>
      <c r="C1334" s="5" t="s">
        <v>1523</v>
      </c>
      <c r="D1334" s="5" t="s">
        <v>1009</v>
      </c>
      <c r="E1334" s="5" t="s">
        <v>1562</v>
      </c>
      <c r="F1334" s="5" t="s">
        <v>1563</v>
      </c>
      <c r="G1334" s="5" t="s">
        <v>1639</v>
      </c>
      <c r="H1334" s="5" t="s">
        <v>1757</v>
      </c>
      <c r="I1334" s="16">
        <v>42767</v>
      </c>
      <c r="J1334" s="16">
        <v>42897</v>
      </c>
      <c r="K1334" s="5" t="s">
        <v>1758</v>
      </c>
      <c r="L1334" s="5" t="s">
        <v>1567</v>
      </c>
      <c r="M1334" s="16">
        <v>26382</v>
      </c>
      <c r="N1334" s="5">
        <v>12</v>
      </c>
      <c r="O1334" s="5" t="s">
        <v>1539</v>
      </c>
      <c r="P1334" s="19">
        <f t="shared" ca="1" si="20"/>
        <v>51.660273972602738</v>
      </c>
      <c r="Q1334" s="13" t="s">
        <v>1531</v>
      </c>
      <c r="R1334" s="17" t="s">
        <v>1532</v>
      </c>
    </row>
    <row r="1335" spans="1:18" ht="15.75" x14ac:dyDescent="0.25">
      <c r="A1335" s="5" t="s">
        <v>1523</v>
      </c>
      <c r="B1335" s="5">
        <v>98663751</v>
      </c>
      <c r="C1335" s="5" t="s">
        <v>1523</v>
      </c>
      <c r="D1335" s="5" t="s">
        <v>1312</v>
      </c>
      <c r="E1335" s="5" t="s">
        <v>1541</v>
      </c>
      <c r="F1335" s="5" t="s">
        <v>1534</v>
      </c>
      <c r="G1335" s="5" t="s">
        <v>1766</v>
      </c>
      <c r="H1335" s="5" t="s">
        <v>1767</v>
      </c>
      <c r="I1335" s="16">
        <v>42840</v>
      </c>
      <c r="J1335" s="16">
        <v>43099</v>
      </c>
      <c r="K1335" s="5" t="s">
        <v>1768</v>
      </c>
      <c r="L1335" s="5" t="s">
        <v>1769</v>
      </c>
      <c r="M1335" s="16">
        <v>28502</v>
      </c>
      <c r="N1335" s="5">
        <v>3</v>
      </c>
      <c r="O1335" s="5" t="s">
        <v>1539</v>
      </c>
      <c r="P1335" s="19">
        <f t="shared" ca="1" si="20"/>
        <v>45.852054794520548</v>
      </c>
      <c r="Q1335" s="13" t="s">
        <v>1531</v>
      </c>
      <c r="R1335" s="17" t="s">
        <v>1538</v>
      </c>
    </row>
    <row r="1336" spans="1:18" ht="15.75" x14ac:dyDescent="0.25">
      <c r="A1336" s="5" t="s">
        <v>1523</v>
      </c>
      <c r="B1336" s="5">
        <v>77090336</v>
      </c>
      <c r="C1336" s="5" t="s">
        <v>1523</v>
      </c>
      <c r="D1336" s="5" t="s">
        <v>995</v>
      </c>
      <c r="E1336" s="5" t="s">
        <v>1541</v>
      </c>
      <c r="F1336" s="5" t="s">
        <v>1571</v>
      </c>
      <c r="G1336" s="5" t="s">
        <v>1639</v>
      </c>
      <c r="H1336" s="5" t="s">
        <v>1757</v>
      </c>
      <c r="I1336" s="16">
        <v>40938</v>
      </c>
      <c r="J1336" s="16">
        <v>40983</v>
      </c>
      <c r="K1336" s="5" t="s">
        <v>1758</v>
      </c>
      <c r="L1336" s="5" t="s">
        <v>1546</v>
      </c>
      <c r="M1336" s="16">
        <v>30550</v>
      </c>
      <c r="N1336" s="5">
        <v>7</v>
      </c>
      <c r="O1336" s="5" t="s">
        <v>1539</v>
      </c>
      <c r="P1336" s="19">
        <f t="shared" ca="1" si="20"/>
        <v>40.241095890410961</v>
      </c>
      <c r="Q1336" s="13" t="s">
        <v>1531</v>
      </c>
      <c r="R1336" s="17" t="s">
        <v>1538</v>
      </c>
    </row>
    <row r="1337" spans="1:18" ht="15.75" x14ac:dyDescent="0.25">
      <c r="A1337" s="5" t="s">
        <v>1523</v>
      </c>
      <c r="B1337" s="5">
        <v>1019003776</v>
      </c>
      <c r="C1337" s="5" t="s">
        <v>1523</v>
      </c>
      <c r="D1337" s="5" t="s">
        <v>1350</v>
      </c>
      <c r="E1337" s="5" t="s">
        <v>1541</v>
      </c>
      <c r="F1337" s="5" t="s">
        <v>1534</v>
      </c>
      <c r="G1337" s="5" t="s">
        <v>1618</v>
      </c>
      <c r="H1337" s="5" t="s">
        <v>1764</v>
      </c>
      <c r="I1337" s="16">
        <v>42768</v>
      </c>
      <c r="J1337" s="16">
        <v>42897</v>
      </c>
      <c r="K1337" s="5" t="s">
        <v>1765</v>
      </c>
      <c r="L1337" s="5" t="s">
        <v>1546</v>
      </c>
      <c r="M1337" s="16">
        <v>31442</v>
      </c>
      <c r="N1337" s="5">
        <v>1</v>
      </c>
      <c r="O1337" s="5" t="s">
        <v>1539</v>
      </c>
      <c r="P1337" s="19">
        <f t="shared" ca="1" si="20"/>
        <v>37.797260273972604</v>
      </c>
      <c r="Q1337" s="13" t="s">
        <v>1531</v>
      </c>
      <c r="R1337" s="17" t="s">
        <v>1538</v>
      </c>
    </row>
    <row r="1338" spans="1:18" ht="15.75" x14ac:dyDescent="0.25">
      <c r="A1338" s="5" t="s">
        <v>1523</v>
      </c>
      <c r="B1338" s="5">
        <v>74374059</v>
      </c>
      <c r="C1338" s="5" t="s">
        <v>1523</v>
      </c>
      <c r="D1338" s="5" t="s">
        <v>965</v>
      </c>
      <c r="E1338" s="5" t="s">
        <v>1533</v>
      </c>
      <c r="F1338" s="5" t="s">
        <v>1534</v>
      </c>
      <c r="G1338" s="5" t="s">
        <v>1766</v>
      </c>
      <c r="H1338" s="5" t="s">
        <v>1767</v>
      </c>
      <c r="I1338" s="16">
        <v>42846</v>
      </c>
      <c r="J1338" s="16">
        <v>42946</v>
      </c>
      <c r="K1338" s="5" t="s">
        <v>1768</v>
      </c>
      <c r="L1338" s="5" t="s">
        <v>1769</v>
      </c>
      <c r="M1338" s="16">
        <v>28929</v>
      </c>
      <c r="N1338" s="5">
        <v>1</v>
      </c>
      <c r="O1338" s="5" t="s">
        <v>1539</v>
      </c>
      <c r="P1338" s="19">
        <f t="shared" ca="1" si="20"/>
        <v>44.682191780821917</v>
      </c>
      <c r="Q1338" s="13" t="s">
        <v>1531</v>
      </c>
      <c r="R1338" s="17" t="s">
        <v>1532</v>
      </c>
    </row>
    <row r="1339" spans="1:18" ht="15.75" x14ac:dyDescent="0.25">
      <c r="A1339" s="5" t="s">
        <v>1523</v>
      </c>
      <c r="B1339" s="5">
        <v>77018270</v>
      </c>
      <c r="C1339" s="5" t="s">
        <v>1523</v>
      </c>
      <c r="D1339" s="5" t="s">
        <v>982</v>
      </c>
      <c r="E1339" s="5" t="s">
        <v>1562</v>
      </c>
      <c r="F1339" s="5" t="s">
        <v>1563</v>
      </c>
      <c r="G1339" s="5" t="s">
        <v>1660</v>
      </c>
      <c r="H1339" s="5" t="s">
        <v>1750</v>
      </c>
      <c r="I1339" s="16">
        <v>42767</v>
      </c>
      <c r="J1339" s="16">
        <v>42885</v>
      </c>
      <c r="K1339" s="5" t="s">
        <v>1751</v>
      </c>
      <c r="L1339" s="5" t="s">
        <v>1587</v>
      </c>
      <c r="M1339" s="16">
        <v>23357</v>
      </c>
      <c r="N1339" s="5">
        <v>5</v>
      </c>
      <c r="O1339" s="5" t="s">
        <v>1539</v>
      </c>
      <c r="P1339" s="19">
        <f t="shared" ca="1" si="20"/>
        <v>59.947945205479449</v>
      </c>
      <c r="Q1339" s="13" t="s">
        <v>1549</v>
      </c>
      <c r="R1339" s="17" t="s">
        <v>1532</v>
      </c>
    </row>
    <row r="1340" spans="1:18" ht="15.75" x14ac:dyDescent="0.25">
      <c r="A1340" s="5" t="s">
        <v>1523</v>
      </c>
      <c r="B1340" s="5">
        <v>49785539</v>
      </c>
      <c r="C1340" s="5" t="s">
        <v>1523</v>
      </c>
      <c r="D1340" s="5" t="s">
        <v>675</v>
      </c>
      <c r="E1340" s="5" t="s">
        <v>1541</v>
      </c>
      <c r="F1340" s="5" t="s">
        <v>1571</v>
      </c>
      <c r="G1340" s="5" t="s">
        <v>1624</v>
      </c>
      <c r="H1340" s="5" t="s">
        <v>1772</v>
      </c>
      <c r="I1340" s="16">
        <v>42767</v>
      </c>
      <c r="J1340" s="16">
        <v>43086</v>
      </c>
      <c r="K1340" s="5" t="s">
        <v>1773</v>
      </c>
      <c r="L1340" s="5" t="s">
        <v>1546</v>
      </c>
      <c r="M1340" s="16">
        <v>28276</v>
      </c>
      <c r="N1340" s="5">
        <v>3</v>
      </c>
      <c r="O1340" s="5" t="s">
        <v>1530</v>
      </c>
      <c r="P1340" s="19">
        <f t="shared" ca="1" si="20"/>
        <v>46.471232876712328</v>
      </c>
      <c r="Q1340" s="13" t="s">
        <v>1549</v>
      </c>
      <c r="R1340" s="17" t="s">
        <v>1538</v>
      </c>
    </row>
    <row r="1341" spans="1:18" ht="15.75" x14ac:dyDescent="0.25">
      <c r="A1341" s="5" t="s">
        <v>1523</v>
      </c>
      <c r="B1341" s="5">
        <v>49690585</v>
      </c>
      <c r="C1341" s="5" t="s">
        <v>1523</v>
      </c>
      <c r="D1341" s="5" t="s">
        <v>657</v>
      </c>
      <c r="E1341" s="5" t="s">
        <v>1541</v>
      </c>
      <c r="F1341" s="5" t="s">
        <v>1534</v>
      </c>
      <c r="G1341" s="5" t="s">
        <v>1766</v>
      </c>
      <c r="H1341" s="5" t="s">
        <v>1767</v>
      </c>
      <c r="I1341" s="16">
        <v>42803</v>
      </c>
      <c r="J1341" s="16">
        <v>42916</v>
      </c>
      <c r="K1341" s="5" t="s">
        <v>1768</v>
      </c>
      <c r="L1341" s="5" t="s">
        <v>1769</v>
      </c>
      <c r="M1341" s="16">
        <v>25290</v>
      </c>
      <c r="N1341" s="5">
        <v>1</v>
      </c>
      <c r="O1341" s="5" t="s">
        <v>1530</v>
      </c>
      <c r="P1341" s="19">
        <f t="shared" ca="1" si="20"/>
        <v>54.652054794520545</v>
      </c>
      <c r="Q1341" s="13" t="s">
        <v>1549</v>
      </c>
      <c r="R1341" s="17" t="s">
        <v>1538</v>
      </c>
    </row>
    <row r="1342" spans="1:18" ht="15.75" x14ac:dyDescent="0.25">
      <c r="A1342" s="5" t="s">
        <v>1523</v>
      </c>
      <c r="B1342" s="5">
        <v>49741931</v>
      </c>
      <c r="C1342" s="5" t="s">
        <v>1523</v>
      </c>
      <c r="D1342" s="5" t="s">
        <v>662</v>
      </c>
      <c r="E1342" s="5" t="s">
        <v>1533</v>
      </c>
      <c r="F1342" s="5" t="s">
        <v>1534</v>
      </c>
      <c r="G1342" s="5" t="s">
        <v>1564</v>
      </c>
      <c r="H1342" s="5" t="s">
        <v>1755</v>
      </c>
      <c r="I1342" s="16">
        <v>42767</v>
      </c>
      <c r="J1342" s="16">
        <v>42897</v>
      </c>
      <c r="K1342" s="5" t="s">
        <v>1756</v>
      </c>
      <c r="L1342" s="5" t="s">
        <v>1529</v>
      </c>
      <c r="M1342" s="16">
        <v>25055</v>
      </c>
      <c r="N1342" s="5">
        <v>10</v>
      </c>
      <c r="O1342" s="5" t="s">
        <v>1530</v>
      </c>
      <c r="P1342" s="19">
        <f t="shared" ca="1" si="20"/>
        <v>55.295890410958904</v>
      </c>
      <c r="Q1342" s="13" t="s">
        <v>1549</v>
      </c>
      <c r="R1342" s="17" t="s">
        <v>1548</v>
      </c>
    </row>
    <row r="1343" spans="1:18" ht="15.75" x14ac:dyDescent="0.25">
      <c r="A1343" s="5" t="s">
        <v>1523</v>
      </c>
      <c r="B1343" s="5">
        <v>79050800</v>
      </c>
      <c r="C1343" s="5" t="s">
        <v>1523</v>
      </c>
      <c r="D1343" s="5" t="s">
        <v>1032</v>
      </c>
      <c r="E1343" s="5" t="s">
        <v>1541</v>
      </c>
      <c r="F1343" s="5" t="s">
        <v>1534</v>
      </c>
      <c r="G1343" s="5" t="s">
        <v>1766</v>
      </c>
      <c r="H1343" s="5" t="s">
        <v>1767</v>
      </c>
      <c r="I1343" s="16">
        <v>42768</v>
      </c>
      <c r="J1343" s="16">
        <v>42886</v>
      </c>
      <c r="K1343" s="5" t="s">
        <v>1768</v>
      </c>
      <c r="L1343" s="5" t="s">
        <v>1769</v>
      </c>
      <c r="M1343" s="16">
        <v>24745</v>
      </c>
      <c r="N1343" s="5">
        <v>13</v>
      </c>
      <c r="O1343" s="5" t="s">
        <v>1539</v>
      </c>
      <c r="P1343" s="19">
        <f t="shared" ca="1" si="20"/>
        <v>56.145205479452052</v>
      </c>
      <c r="Q1343" s="13" t="s">
        <v>1531</v>
      </c>
      <c r="R1343" s="17" t="s">
        <v>1532</v>
      </c>
    </row>
    <row r="1344" spans="1:18" ht="15.75" x14ac:dyDescent="0.25">
      <c r="A1344" s="5" t="s">
        <v>1523</v>
      </c>
      <c r="B1344" s="5">
        <v>42765609</v>
      </c>
      <c r="C1344" s="5" t="s">
        <v>1523</v>
      </c>
      <c r="D1344" s="5" t="s">
        <v>640</v>
      </c>
      <c r="E1344" s="5" t="s">
        <v>1562</v>
      </c>
      <c r="F1344" s="5" t="s">
        <v>1563</v>
      </c>
      <c r="G1344" s="5" t="s">
        <v>1639</v>
      </c>
      <c r="H1344" s="5" t="s">
        <v>1757</v>
      </c>
      <c r="I1344" s="16">
        <v>42767</v>
      </c>
      <c r="J1344" s="16">
        <v>42897</v>
      </c>
      <c r="K1344" s="5" t="s">
        <v>1758</v>
      </c>
      <c r="L1344" s="5" t="s">
        <v>1567</v>
      </c>
      <c r="M1344" s="16">
        <v>23721</v>
      </c>
      <c r="N1344" s="5">
        <v>11</v>
      </c>
      <c r="O1344" s="5" t="s">
        <v>1530</v>
      </c>
      <c r="P1344" s="19">
        <f t="shared" ca="1" si="20"/>
        <v>58.950684931506849</v>
      </c>
      <c r="Q1344" s="13" t="s">
        <v>1531</v>
      </c>
      <c r="R1344" s="17" t="s">
        <v>1532</v>
      </c>
    </row>
    <row r="1345" spans="1:18" ht="15.75" x14ac:dyDescent="0.25">
      <c r="A1345" s="5" t="s">
        <v>1523</v>
      </c>
      <c r="B1345" s="5">
        <v>72155828</v>
      </c>
      <c r="C1345" s="5" t="s">
        <v>1523</v>
      </c>
      <c r="D1345" s="5" t="s">
        <v>953</v>
      </c>
      <c r="E1345" s="5" t="s">
        <v>1541</v>
      </c>
      <c r="F1345" s="5" t="s">
        <v>1571</v>
      </c>
      <c r="G1345" s="5" t="s">
        <v>1759</v>
      </c>
      <c r="H1345" s="5" t="s">
        <v>1760</v>
      </c>
      <c r="I1345" s="16">
        <v>42572</v>
      </c>
      <c r="J1345" s="16">
        <v>42617</v>
      </c>
      <c r="K1345" s="5" t="s">
        <v>1761</v>
      </c>
      <c r="L1345" s="5" t="s">
        <v>1546</v>
      </c>
      <c r="M1345" s="16">
        <v>25274</v>
      </c>
      <c r="N1345" s="5">
        <v>3</v>
      </c>
      <c r="O1345" s="5" t="s">
        <v>1539</v>
      </c>
      <c r="P1345" s="19">
        <f t="shared" ca="1" si="20"/>
        <v>54.695890410958903</v>
      </c>
      <c r="Q1345" s="13" t="s">
        <v>1531</v>
      </c>
      <c r="R1345" s="17" t="s">
        <v>1548</v>
      </c>
    </row>
    <row r="1346" spans="1:18" ht="15.75" x14ac:dyDescent="0.25">
      <c r="A1346" s="5" t="s">
        <v>1523</v>
      </c>
      <c r="B1346" s="5">
        <v>12717027</v>
      </c>
      <c r="C1346" s="5" t="s">
        <v>1523</v>
      </c>
      <c r="D1346" s="5" t="s">
        <v>181</v>
      </c>
      <c r="E1346" s="5" t="s">
        <v>1562</v>
      </c>
      <c r="F1346" s="5" t="s">
        <v>1563</v>
      </c>
      <c r="G1346" s="5" t="s">
        <v>1660</v>
      </c>
      <c r="H1346" s="5" t="s">
        <v>1750</v>
      </c>
      <c r="I1346" s="16">
        <v>42828</v>
      </c>
      <c r="J1346" s="16">
        <v>42897</v>
      </c>
      <c r="K1346" s="5" t="s">
        <v>1751</v>
      </c>
      <c r="L1346" s="5" t="s">
        <v>1567</v>
      </c>
      <c r="M1346" s="16">
        <v>37579</v>
      </c>
      <c r="N1346" s="5">
        <v>1</v>
      </c>
      <c r="O1346" s="5" t="s">
        <v>1539</v>
      </c>
      <c r="P1346" s="19">
        <f t="shared" ca="1" si="20"/>
        <v>20.983561643835618</v>
      </c>
      <c r="Q1346" s="13" t="s">
        <v>1531</v>
      </c>
      <c r="R1346" s="17" t="s">
        <v>1532</v>
      </c>
    </row>
    <row r="1347" spans="1:18" ht="15.75" x14ac:dyDescent="0.25">
      <c r="A1347" s="5" t="s">
        <v>1523</v>
      </c>
      <c r="B1347" s="5">
        <v>77166789</v>
      </c>
      <c r="C1347" s="5" t="s">
        <v>1523</v>
      </c>
      <c r="D1347" s="5" t="s">
        <v>1003</v>
      </c>
      <c r="E1347" s="5" t="s">
        <v>1533</v>
      </c>
      <c r="F1347" s="5" t="s">
        <v>1571</v>
      </c>
      <c r="G1347" s="5" t="s">
        <v>1752</v>
      </c>
      <c r="H1347" s="5" t="s">
        <v>1753</v>
      </c>
      <c r="I1347" s="16">
        <v>42556</v>
      </c>
      <c r="J1347" s="16">
        <v>42601</v>
      </c>
      <c r="K1347" s="5" t="s">
        <v>1754</v>
      </c>
      <c r="L1347" s="5" t="s">
        <v>1529</v>
      </c>
      <c r="M1347" s="16">
        <v>28597</v>
      </c>
      <c r="N1347" s="5">
        <v>3</v>
      </c>
      <c r="O1347" s="5" t="s">
        <v>1539</v>
      </c>
      <c r="P1347" s="19">
        <f t="shared" ref="P1347:P1410" ca="1" si="21">(TODAY()-M1347)/365</f>
        <v>45.591780821917808</v>
      </c>
      <c r="Q1347" s="13" t="s">
        <v>1549</v>
      </c>
      <c r="R1347" s="17" t="s">
        <v>1532</v>
      </c>
    </row>
    <row r="1348" spans="1:18" ht="15.75" x14ac:dyDescent="0.25">
      <c r="A1348" s="5" t="s">
        <v>1523</v>
      </c>
      <c r="B1348" s="5">
        <v>36552661</v>
      </c>
      <c r="C1348" s="5" t="s">
        <v>1523</v>
      </c>
      <c r="D1348" s="5" t="s">
        <v>473</v>
      </c>
      <c r="E1348" s="5" t="s">
        <v>1533</v>
      </c>
      <c r="F1348" s="5" t="s">
        <v>1534</v>
      </c>
      <c r="G1348" s="5" t="s">
        <v>1564</v>
      </c>
      <c r="H1348" s="5" t="s">
        <v>1755</v>
      </c>
      <c r="I1348" s="16">
        <v>42767</v>
      </c>
      <c r="J1348" s="16">
        <v>42897</v>
      </c>
      <c r="K1348" s="5" t="s">
        <v>1756</v>
      </c>
      <c r="L1348" s="5" t="s">
        <v>1529</v>
      </c>
      <c r="M1348" s="16">
        <v>23638</v>
      </c>
      <c r="N1348" s="5">
        <v>12</v>
      </c>
      <c r="O1348" s="5" t="s">
        <v>1530</v>
      </c>
      <c r="P1348" s="19">
        <f t="shared" ca="1" si="21"/>
        <v>59.178082191780824</v>
      </c>
      <c r="Q1348" s="13" t="s">
        <v>1549</v>
      </c>
      <c r="R1348" s="17" t="s">
        <v>1548</v>
      </c>
    </row>
    <row r="1349" spans="1:18" ht="15.75" x14ac:dyDescent="0.25">
      <c r="A1349" s="5" t="s">
        <v>1523</v>
      </c>
      <c r="B1349" s="5">
        <v>77176087</v>
      </c>
      <c r="C1349" s="5" t="s">
        <v>1523</v>
      </c>
      <c r="D1349" s="5" t="s">
        <v>1016</v>
      </c>
      <c r="E1349" s="5" t="s">
        <v>1562</v>
      </c>
      <c r="F1349" s="5" t="s">
        <v>1563</v>
      </c>
      <c r="G1349" s="5" t="s">
        <v>1660</v>
      </c>
      <c r="H1349" s="5" t="s">
        <v>1750</v>
      </c>
      <c r="I1349" s="16">
        <v>42767</v>
      </c>
      <c r="J1349" s="16">
        <v>42897</v>
      </c>
      <c r="K1349" s="5" t="s">
        <v>1751</v>
      </c>
      <c r="L1349" s="5" t="s">
        <v>1567</v>
      </c>
      <c r="M1349" s="16">
        <v>27158</v>
      </c>
      <c r="N1349" s="5">
        <v>8</v>
      </c>
      <c r="O1349" s="5" t="s">
        <v>1539</v>
      </c>
      <c r="P1349" s="19">
        <f t="shared" ca="1" si="21"/>
        <v>49.534246575342465</v>
      </c>
      <c r="Q1349" s="13" t="s">
        <v>1549</v>
      </c>
      <c r="R1349" s="17" t="s">
        <v>1532</v>
      </c>
    </row>
    <row r="1350" spans="1:18" ht="15.75" x14ac:dyDescent="0.25">
      <c r="A1350" s="5" t="s">
        <v>1523</v>
      </c>
      <c r="B1350" s="5">
        <v>40801671</v>
      </c>
      <c r="C1350" s="5" t="s">
        <v>1523</v>
      </c>
      <c r="D1350" s="5" t="s">
        <v>517</v>
      </c>
      <c r="E1350" s="5" t="s">
        <v>1562</v>
      </c>
      <c r="F1350" s="5" t="s">
        <v>1563</v>
      </c>
      <c r="G1350" s="5" t="s">
        <v>1564</v>
      </c>
      <c r="H1350" s="5" t="s">
        <v>1755</v>
      </c>
      <c r="I1350" s="16">
        <v>42767</v>
      </c>
      <c r="J1350" s="16">
        <v>42897</v>
      </c>
      <c r="K1350" s="5" t="s">
        <v>1756</v>
      </c>
      <c r="L1350" s="5" t="s">
        <v>1567</v>
      </c>
      <c r="M1350" s="16">
        <v>29463</v>
      </c>
      <c r="N1350" s="5">
        <v>4</v>
      </c>
      <c r="O1350" s="5" t="s">
        <v>1530</v>
      </c>
      <c r="P1350" s="19">
        <f t="shared" ca="1" si="21"/>
        <v>43.219178082191782</v>
      </c>
      <c r="Q1350" s="13" t="s">
        <v>1549</v>
      </c>
      <c r="R1350" s="17" t="s">
        <v>1548</v>
      </c>
    </row>
    <row r="1351" spans="1:18" ht="15.75" x14ac:dyDescent="0.25">
      <c r="A1351" s="5" t="s">
        <v>1523</v>
      </c>
      <c r="B1351" s="5">
        <v>77007829</v>
      </c>
      <c r="C1351" s="5" t="s">
        <v>1523</v>
      </c>
      <c r="D1351" s="5" t="s">
        <v>977</v>
      </c>
      <c r="E1351" s="5" t="s">
        <v>1533</v>
      </c>
      <c r="F1351" s="5" t="s">
        <v>1534</v>
      </c>
      <c r="G1351" s="5" t="s">
        <v>1660</v>
      </c>
      <c r="H1351" s="5" t="s">
        <v>1750</v>
      </c>
      <c r="I1351" s="16">
        <v>42767</v>
      </c>
      <c r="J1351" s="16">
        <v>42897</v>
      </c>
      <c r="K1351" s="5" t="s">
        <v>1751</v>
      </c>
      <c r="L1351" s="5" t="s">
        <v>1529</v>
      </c>
      <c r="M1351" s="16">
        <v>21070</v>
      </c>
      <c r="N1351" s="5">
        <v>6</v>
      </c>
      <c r="O1351" s="5" t="s">
        <v>1539</v>
      </c>
      <c r="P1351" s="19">
        <f t="shared" ca="1" si="21"/>
        <v>66.213698630136989</v>
      </c>
      <c r="Q1351" s="13" t="s">
        <v>1549</v>
      </c>
      <c r="R1351" s="17" t="s">
        <v>1532</v>
      </c>
    </row>
    <row r="1352" spans="1:18" ht="15.75" x14ac:dyDescent="0.25">
      <c r="A1352" s="5" t="s">
        <v>1523</v>
      </c>
      <c r="B1352" s="5">
        <v>77196212</v>
      </c>
      <c r="C1352" s="5" t="s">
        <v>1523</v>
      </c>
      <c r="D1352" s="5" t="s">
        <v>1029</v>
      </c>
      <c r="E1352" s="5" t="s">
        <v>1533</v>
      </c>
      <c r="F1352" s="5" t="s">
        <v>1534</v>
      </c>
      <c r="G1352" s="5" t="s">
        <v>1618</v>
      </c>
      <c r="H1352" s="5" t="s">
        <v>1764</v>
      </c>
      <c r="I1352" s="16">
        <v>42767</v>
      </c>
      <c r="J1352" s="16">
        <v>42897</v>
      </c>
      <c r="K1352" s="5" t="s">
        <v>1765</v>
      </c>
      <c r="L1352" s="5" t="s">
        <v>1529</v>
      </c>
      <c r="M1352" s="16">
        <v>29136</v>
      </c>
      <c r="N1352" s="5">
        <v>9</v>
      </c>
      <c r="O1352" s="5" t="s">
        <v>1539</v>
      </c>
      <c r="P1352" s="19">
        <f t="shared" ca="1" si="21"/>
        <v>44.115068493150687</v>
      </c>
      <c r="Q1352" s="13" t="s">
        <v>1549</v>
      </c>
      <c r="R1352" s="17" t="s">
        <v>1532</v>
      </c>
    </row>
    <row r="1353" spans="1:18" ht="15.75" x14ac:dyDescent="0.25">
      <c r="A1353" s="5" t="s">
        <v>1523</v>
      </c>
      <c r="B1353" s="5">
        <v>26884850</v>
      </c>
      <c r="C1353" s="5" t="s">
        <v>1523</v>
      </c>
      <c r="D1353" s="5" t="s">
        <v>361</v>
      </c>
      <c r="E1353" s="5" t="s">
        <v>1541</v>
      </c>
      <c r="F1353" s="5" t="s">
        <v>1571</v>
      </c>
      <c r="G1353" s="5" t="s">
        <v>1759</v>
      </c>
      <c r="H1353" s="5" t="s">
        <v>1760</v>
      </c>
      <c r="I1353" s="16">
        <v>42394</v>
      </c>
      <c r="J1353" s="16">
        <v>42439</v>
      </c>
      <c r="K1353" s="5" t="s">
        <v>1761</v>
      </c>
      <c r="L1353" s="5" t="s">
        <v>1546</v>
      </c>
      <c r="M1353" s="16">
        <v>29989</v>
      </c>
      <c r="N1353" s="5">
        <v>4</v>
      </c>
      <c r="O1353" s="5" t="s">
        <v>1530</v>
      </c>
      <c r="P1353" s="19">
        <f t="shared" ca="1" si="21"/>
        <v>41.778082191780825</v>
      </c>
      <c r="Q1353" s="13" t="s">
        <v>1549</v>
      </c>
      <c r="R1353" s="17" t="s">
        <v>1538</v>
      </c>
    </row>
    <row r="1354" spans="1:18" ht="15.75" x14ac:dyDescent="0.25">
      <c r="A1354" s="5" t="s">
        <v>1523</v>
      </c>
      <c r="B1354" s="5">
        <v>77093346</v>
      </c>
      <c r="C1354" s="5" t="s">
        <v>1523</v>
      </c>
      <c r="D1354" s="5" t="s">
        <v>998</v>
      </c>
      <c r="E1354" s="5" t="s">
        <v>1562</v>
      </c>
      <c r="F1354" s="5" t="s">
        <v>1634</v>
      </c>
      <c r="G1354" s="5" t="s">
        <v>1635</v>
      </c>
      <c r="H1354" s="5" t="s">
        <v>1774</v>
      </c>
      <c r="I1354" s="16">
        <v>42767</v>
      </c>
      <c r="J1354" s="16">
        <v>42897</v>
      </c>
      <c r="K1354" s="5" t="s">
        <v>1775</v>
      </c>
      <c r="L1354" s="5" t="s">
        <v>1638</v>
      </c>
      <c r="M1354" s="16">
        <v>30803</v>
      </c>
      <c r="N1354" s="5">
        <v>3</v>
      </c>
      <c r="O1354" s="5" t="s">
        <v>1539</v>
      </c>
      <c r="P1354" s="19">
        <f t="shared" ca="1" si="21"/>
        <v>39.547945205479451</v>
      </c>
      <c r="Q1354" s="13" t="s">
        <v>1531</v>
      </c>
      <c r="R1354" s="17" t="s">
        <v>1532</v>
      </c>
    </row>
    <row r="1355" spans="1:18" ht="15.75" x14ac:dyDescent="0.25">
      <c r="A1355" s="5" t="s">
        <v>1523</v>
      </c>
      <c r="B1355" s="5">
        <v>80122683</v>
      </c>
      <c r="C1355" s="5" t="s">
        <v>1523</v>
      </c>
      <c r="D1355" s="5" t="s">
        <v>1211</v>
      </c>
      <c r="E1355" s="5" t="s">
        <v>1562</v>
      </c>
      <c r="F1355" s="5" t="s">
        <v>1563</v>
      </c>
      <c r="G1355" s="5" t="s">
        <v>1660</v>
      </c>
      <c r="H1355" s="5" t="s">
        <v>1750</v>
      </c>
      <c r="I1355" s="16">
        <v>42767</v>
      </c>
      <c r="J1355" s="16">
        <v>42897</v>
      </c>
      <c r="K1355" s="5" t="s">
        <v>1751</v>
      </c>
      <c r="L1355" s="5" t="s">
        <v>1567</v>
      </c>
      <c r="M1355" s="16">
        <v>29524</v>
      </c>
      <c r="N1355" s="5">
        <v>4</v>
      </c>
      <c r="O1355" s="5" t="s">
        <v>1539</v>
      </c>
      <c r="P1355" s="19">
        <f t="shared" ca="1" si="21"/>
        <v>43.052054794520551</v>
      </c>
      <c r="Q1355" s="13" t="s">
        <v>1531</v>
      </c>
      <c r="R1355" s="17" t="s">
        <v>1532</v>
      </c>
    </row>
    <row r="1356" spans="1:18" ht="15.75" x14ac:dyDescent="0.25">
      <c r="A1356" s="5" t="s">
        <v>1523</v>
      </c>
      <c r="B1356" s="5">
        <v>52453444</v>
      </c>
      <c r="C1356" s="5" t="s">
        <v>1523</v>
      </c>
      <c r="D1356" s="5" t="s">
        <v>806</v>
      </c>
      <c r="E1356" s="5" t="s">
        <v>1541</v>
      </c>
      <c r="F1356" s="5" t="s">
        <v>1571</v>
      </c>
      <c r="G1356" s="5" t="s">
        <v>1564</v>
      </c>
      <c r="H1356" s="5" t="s">
        <v>1755</v>
      </c>
      <c r="I1356" s="16">
        <v>42572</v>
      </c>
      <c r="J1356" s="16">
        <v>42617</v>
      </c>
      <c r="K1356" s="5" t="s">
        <v>1756</v>
      </c>
      <c r="L1356" s="5" t="s">
        <v>1546</v>
      </c>
      <c r="M1356" s="16">
        <v>28787</v>
      </c>
      <c r="N1356" s="5">
        <v>5</v>
      </c>
      <c r="O1356" s="5" t="s">
        <v>1530</v>
      </c>
      <c r="P1356" s="19">
        <f t="shared" ca="1" si="21"/>
        <v>45.07123287671233</v>
      </c>
      <c r="Q1356" s="13" t="s">
        <v>1531</v>
      </c>
      <c r="R1356" s="17" t="s">
        <v>1609</v>
      </c>
    </row>
    <row r="1357" spans="1:18" ht="15.75" x14ac:dyDescent="0.25">
      <c r="A1357" s="5" t="s">
        <v>1523</v>
      </c>
      <c r="B1357" s="5">
        <v>1065590445</v>
      </c>
      <c r="C1357" s="5" t="s">
        <v>1523</v>
      </c>
      <c r="D1357" s="5" t="s">
        <v>1426</v>
      </c>
      <c r="E1357" s="5" t="s">
        <v>1533</v>
      </c>
      <c r="F1357" s="5" t="s">
        <v>1534</v>
      </c>
      <c r="G1357" s="5" t="s">
        <v>1766</v>
      </c>
      <c r="H1357" s="5" t="s">
        <v>1767</v>
      </c>
      <c r="I1357" s="16">
        <v>42770</v>
      </c>
      <c r="J1357" s="16">
        <v>42886</v>
      </c>
      <c r="K1357" s="5" t="s">
        <v>1768</v>
      </c>
      <c r="L1357" s="5" t="s">
        <v>1769</v>
      </c>
      <c r="M1357" s="16">
        <v>32071</v>
      </c>
      <c r="N1357" s="5">
        <v>2</v>
      </c>
      <c r="O1357" s="5" t="s">
        <v>1539</v>
      </c>
      <c r="P1357" s="19">
        <f t="shared" ca="1" si="21"/>
        <v>36.073972602739723</v>
      </c>
      <c r="Q1357" s="13" t="s">
        <v>1531</v>
      </c>
      <c r="R1357" s="17" t="s">
        <v>1538</v>
      </c>
    </row>
    <row r="1358" spans="1:18" ht="15.75" x14ac:dyDescent="0.25">
      <c r="A1358" s="5" t="s">
        <v>1523</v>
      </c>
      <c r="B1358" s="5">
        <v>77016856</v>
      </c>
      <c r="C1358" s="5" t="s">
        <v>1523</v>
      </c>
      <c r="D1358" s="5" t="s">
        <v>981</v>
      </c>
      <c r="E1358" s="5" t="s">
        <v>1562</v>
      </c>
      <c r="F1358" s="5" t="s">
        <v>1563</v>
      </c>
      <c r="G1358" s="5" t="s">
        <v>1639</v>
      </c>
      <c r="H1358" s="5" t="s">
        <v>1757</v>
      </c>
      <c r="I1358" s="16">
        <v>42787</v>
      </c>
      <c r="J1358" s="16">
        <v>42897</v>
      </c>
      <c r="K1358" s="5" t="s">
        <v>1758</v>
      </c>
      <c r="L1358" s="5" t="s">
        <v>1567</v>
      </c>
      <c r="M1358" s="16">
        <v>23288</v>
      </c>
      <c r="N1358" s="5">
        <v>5</v>
      </c>
      <c r="O1358" s="5" t="s">
        <v>1539</v>
      </c>
      <c r="P1358" s="19">
        <f t="shared" ca="1" si="21"/>
        <v>60.136986301369866</v>
      </c>
      <c r="Q1358" s="13" t="s">
        <v>1531</v>
      </c>
      <c r="R1358" s="17" t="s">
        <v>1538</v>
      </c>
    </row>
    <row r="1359" spans="1:18" ht="15.75" x14ac:dyDescent="0.25">
      <c r="A1359" s="5" t="s">
        <v>1523</v>
      </c>
      <c r="B1359" s="5">
        <v>77171388</v>
      </c>
      <c r="C1359" s="5" t="s">
        <v>1523</v>
      </c>
      <c r="D1359" s="5" t="s">
        <v>1007</v>
      </c>
      <c r="E1359" s="5" t="s">
        <v>1533</v>
      </c>
      <c r="F1359" s="5" t="s">
        <v>1534</v>
      </c>
      <c r="G1359" s="5" t="s">
        <v>1759</v>
      </c>
      <c r="H1359" s="5" t="s">
        <v>1760</v>
      </c>
      <c r="I1359" s="16">
        <v>42767</v>
      </c>
      <c r="J1359" s="16">
        <v>42897</v>
      </c>
      <c r="K1359" s="5" t="s">
        <v>1761</v>
      </c>
      <c r="L1359" s="5" t="s">
        <v>1529</v>
      </c>
      <c r="M1359" s="16">
        <v>26577</v>
      </c>
      <c r="N1359" s="5">
        <v>3</v>
      </c>
      <c r="O1359" s="5" t="s">
        <v>1539</v>
      </c>
      <c r="P1359" s="19">
        <f t="shared" ca="1" si="21"/>
        <v>51.126027397260273</v>
      </c>
      <c r="Q1359" s="13" t="s">
        <v>1531</v>
      </c>
      <c r="R1359" s="17" t="s">
        <v>1532</v>
      </c>
    </row>
    <row r="1360" spans="1:18" ht="15.75" x14ac:dyDescent="0.25">
      <c r="A1360" s="5" t="s">
        <v>1523</v>
      </c>
      <c r="B1360" s="5">
        <v>49781641</v>
      </c>
      <c r="C1360" s="5" t="s">
        <v>1523</v>
      </c>
      <c r="D1360" s="5" t="s">
        <v>673</v>
      </c>
      <c r="E1360" s="5" t="s">
        <v>1533</v>
      </c>
      <c r="F1360" s="5" t="s">
        <v>1534</v>
      </c>
      <c r="G1360" s="5" t="s">
        <v>1660</v>
      </c>
      <c r="H1360" s="5" t="s">
        <v>1750</v>
      </c>
      <c r="I1360" s="16">
        <v>42767</v>
      </c>
      <c r="J1360" s="16">
        <v>42897</v>
      </c>
      <c r="K1360" s="5" t="s">
        <v>1751</v>
      </c>
      <c r="L1360" s="5" t="s">
        <v>1529</v>
      </c>
      <c r="M1360" s="16">
        <v>28198</v>
      </c>
      <c r="N1360" s="5">
        <v>9</v>
      </c>
      <c r="O1360" s="5" t="s">
        <v>1530</v>
      </c>
      <c r="P1360" s="19">
        <f t="shared" ca="1" si="21"/>
        <v>46.684931506849317</v>
      </c>
      <c r="Q1360" s="13" t="s">
        <v>1531</v>
      </c>
      <c r="R1360" s="17" t="s">
        <v>1532</v>
      </c>
    </row>
    <row r="1361" spans="1:18" ht="15.75" x14ac:dyDescent="0.25">
      <c r="A1361" s="5" t="s">
        <v>1523</v>
      </c>
      <c r="B1361" s="5">
        <v>77173506</v>
      </c>
      <c r="C1361" s="5" t="s">
        <v>1523</v>
      </c>
      <c r="D1361" s="5" t="s">
        <v>1010</v>
      </c>
      <c r="E1361" s="5" t="s">
        <v>1541</v>
      </c>
      <c r="F1361" s="5" t="s">
        <v>1571</v>
      </c>
      <c r="G1361" s="5" t="s">
        <v>1639</v>
      </c>
      <c r="H1361" s="5" t="s">
        <v>1757</v>
      </c>
      <c r="I1361" s="16">
        <v>42394</v>
      </c>
      <c r="J1361" s="16">
        <v>42439</v>
      </c>
      <c r="K1361" s="5" t="s">
        <v>1758</v>
      </c>
      <c r="L1361" s="5" t="s">
        <v>1546</v>
      </c>
      <c r="M1361" s="16">
        <v>26812</v>
      </c>
      <c r="N1361" s="5">
        <v>6</v>
      </c>
      <c r="O1361" s="5" t="s">
        <v>1539</v>
      </c>
      <c r="P1361" s="19">
        <f t="shared" ca="1" si="21"/>
        <v>50.482191780821921</v>
      </c>
      <c r="Q1361" s="13" t="s">
        <v>1531</v>
      </c>
      <c r="R1361" s="17" t="s">
        <v>1548</v>
      </c>
    </row>
    <row r="1362" spans="1:18" ht="15.75" x14ac:dyDescent="0.25">
      <c r="A1362" s="5" t="s">
        <v>1523</v>
      </c>
      <c r="B1362" s="5">
        <v>73106698</v>
      </c>
      <c r="C1362" s="5" t="s">
        <v>1523</v>
      </c>
      <c r="D1362" s="5" t="s">
        <v>962</v>
      </c>
      <c r="E1362" s="5" t="s">
        <v>1562</v>
      </c>
      <c r="F1362" s="5" t="s">
        <v>1563</v>
      </c>
      <c r="G1362" s="5" t="s">
        <v>1752</v>
      </c>
      <c r="H1362" s="5" t="s">
        <v>1753</v>
      </c>
      <c r="I1362" s="16">
        <v>42767</v>
      </c>
      <c r="J1362" s="16">
        <v>42897</v>
      </c>
      <c r="K1362" s="5" t="s">
        <v>1754</v>
      </c>
      <c r="L1362" s="5" t="s">
        <v>1567</v>
      </c>
      <c r="M1362" s="16">
        <v>23276</v>
      </c>
      <c r="N1362" s="5">
        <v>5</v>
      </c>
      <c r="O1362" s="5" t="s">
        <v>1539</v>
      </c>
      <c r="P1362" s="19">
        <f t="shared" ca="1" si="21"/>
        <v>60.169863013698631</v>
      </c>
      <c r="Q1362" s="13" t="s">
        <v>1531</v>
      </c>
      <c r="R1362" s="17" t="s">
        <v>1538</v>
      </c>
    </row>
    <row r="1363" spans="1:18" ht="15.75" x14ac:dyDescent="0.25">
      <c r="A1363" s="5" t="s">
        <v>1523</v>
      </c>
      <c r="B1363" s="5">
        <v>77174894</v>
      </c>
      <c r="C1363" s="5" t="s">
        <v>1523</v>
      </c>
      <c r="D1363" s="5" t="s">
        <v>1012</v>
      </c>
      <c r="E1363" s="5" t="s">
        <v>1541</v>
      </c>
      <c r="F1363" s="5" t="s">
        <v>1542</v>
      </c>
      <c r="G1363" s="5" t="s">
        <v>1639</v>
      </c>
      <c r="H1363" s="5" t="s">
        <v>1757</v>
      </c>
      <c r="I1363" s="16">
        <v>40938</v>
      </c>
      <c r="J1363" s="16">
        <v>40983</v>
      </c>
      <c r="K1363" s="5" t="s">
        <v>1758</v>
      </c>
      <c r="L1363" s="5" t="s">
        <v>1546</v>
      </c>
      <c r="M1363" s="16">
        <v>26297</v>
      </c>
      <c r="N1363" s="5">
        <v>7</v>
      </c>
      <c r="O1363" s="5" t="s">
        <v>1539</v>
      </c>
      <c r="P1363" s="19">
        <f t="shared" ca="1" si="21"/>
        <v>51.893150684931506</v>
      </c>
      <c r="Q1363" s="13" t="s">
        <v>1672</v>
      </c>
      <c r="R1363" s="17" t="s">
        <v>1548</v>
      </c>
    </row>
    <row r="1364" spans="1:18" ht="15.75" x14ac:dyDescent="0.25">
      <c r="A1364" s="5" t="s">
        <v>1523</v>
      </c>
      <c r="B1364" s="5">
        <v>26946473</v>
      </c>
      <c r="C1364" s="5" t="s">
        <v>1523</v>
      </c>
      <c r="D1364" s="5" t="s">
        <v>362</v>
      </c>
      <c r="E1364" s="5" t="s">
        <v>1533</v>
      </c>
      <c r="F1364" s="5" t="s">
        <v>1534</v>
      </c>
      <c r="G1364" s="5" t="s">
        <v>1550</v>
      </c>
      <c r="H1364" s="5" t="s">
        <v>1762</v>
      </c>
      <c r="I1364" s="16">
        <v>42767</v>
      </c>
      <c r="J1364" s="16">
        <v>42897</v>
      </c>
      <c r="K1364" s="5" t="s">
        <v>1763</v>
      </c>
      <c r="L1364" s="5" t="s">
        <v>1529</v>
      </c>
      <c r="M1364" s="16">
        <v>29966</v>
      </c>
      <c r="N1364" s="5">
        <v>2</v>
      </c>
      <c r="O1364" s="5" t="s">
        <v>1530</v>
      </c>
      <c r="P1364" s="19">
        <f t="shared" ca="1" si="21"/>
        <v>41.841095890410962</v>
      </c>
      <c r="Q1364" s="13" t="s">
        <v>1531</v>
      </c>
      <c r="R1364" s="17" t="s">
        <v>1538</v>
      </c>
    </row>
    <row r="1365" spans="1:18" ht="15.75" x14ac:dyDescent="0.25">
      <c r="A1365" s="5" t="s">
        <v>1523</v>
      </c>
      <c r="B1365" s="5">
        <v>77015820</v>
      </c>
      <c r="C1365" s="5" t="s">
        <v>1523</v>
      </c>
      <c r="D1365" s="5" t="s">
        <v>979</v>
      </c>
      <c r="E1365" s="5" t="s">
        <v>1562</v>
      </c>
      <c r="F1365" s="5" t="s">
        <v>1563</v>
      </c>
      <c r="G1365" s="5" t="s">
        <v>1591</v>
      </c>
      <c r="H1365" s="5" t="s">
        <v>1770</v>
      </c>
      <c r="I1365" s="16">
        <v>42795</v>
      </c>
      <c r="J1365" s="16">
        <v>42888</v>
      </c>
      <c r="K1365" s="5" t="s">
        <v>1771</v>
      </c>
      <c r="L1365" s="5" t="s">
        <v>1587</v>
      </c>
      <c r="M1365" s="16">
        <v>22634</v>
      </c>
      <c r="N1365" s="5">
        <v>4</v>
      </c>
      <c r="O1365" s="5" t="s">
        <v>1539</v>
      </c>
      <c r="P1365" s="19">
        <f t="shared" ca="1" si="21"/>
        <v>61.92876712328767</v>
      </c>
      <c r="Q1365" s="13" t="s">
        <v>1531</v>
      </c>
      <c r="R1365" s="17" t="s">
        <v>1532</v>
      </c>
    </row>
    <row r="1366" spans="1:18" ht="15.75" x14ac:dyDescent="0.25">
      <c r="A1366" s="5" t="s">
        <v>1523</v>
      </c>
      <c r="B1366" s="5">
        <v>85437671</v>
      </c>
      <c r="C1366" s="5" t="s">
        <v>1523</v>
      </c>
      <c r="D1366" s="5" t="s">
        <v>1268</v>
      </c>
      <c r="E1366" s="5" t="s">
        <v>1533</v>
      </c>
      <c r="F1366" s="5" t="s">
        <v>1534</v>
      </c>
      <c r="G1366" s="5" t="s">
        <v>1660</v>
      </c>
      <c r="H1366" s="5" t="s">
        <v>1750</v>
      </c>
      <c r="I1366" s="16">
        <v>42767</v>
      </c>
      <c r="J1366" s="16">
        <v>42897</v>
      </c>
      <c r="K1366" s="5" t="s">
        <v>1751</v>
      </c>
      <c r="L1366" s="5" t="s">
        <v>1529</v>
      </c>
      <c r="M1366" s="16">
        <v>27028</v>
      </c>
      <c r="N1366" s="5">
        <v>9</v>
      </c>
      <c r="O1366" s="5" t="s">
        <v>1539</v>
      </c>
      <c r="P1366" s="19">
        <f t="shared" ca="1" si="21"/>
        <v>49.890410958904113</v>
      </c>
      <c r="Q1366" s="13" t="s">
        <v>1531</v>
      </c>
      <c r="R1366" s="17" t="s">
        <v>1532</v>
      </c>
    </row>
    <row r="1367" spans="1:18" ht="15.75" x14ac:dyDescent="0.25">
      <c r="A1367" s="5" t="s">
        <v>1523</v>
      </c>
      <c r="B1367" s="5">
        <v>72002934</v>
      </c>
      <c r="C1367" s="5" t="s">
        <v>1523</v>
      </c>
      <c r="D1367" s="5" t="s">
        <v>948</v>
      </c>
      <c r="E1367" s="5" t="s">
        <v>1541</v>
      </c>
      <c r="F1367" s="5" t="s">
        <v>1571</v>
      </c>
      <c r="G1367" s="5" t="s">
        <v>1660</v>
      </c>
      <c r="H1367" s="5" t="s">
        <v>1750</v>
      </c>
      <c r="I1367" s="16">
        <v>42572</v>
      </c>
      <c r="J1367" s="16">
        <v>42617</v>
      </c>
      <c r="K1367" s="5" t="s">
        <v>1751</v>
      </c>
      <c r="L1367" s="5" t="s">
        <v>1546</v>
      </c>
      <c r="M1367" s="16">
        <v>28596</v>
      </c>
      <c r="N1367" s="5">
        <v>4</v>
      </c>
      <c r="O1367" s="5" t="s">
        <v>1539</v>
      </c>
      <c r="P1367" s="19">
        <f t="shared" ca="1" si="21"/>
        <v>45.594520547945208</v>
      </c>
      <c r="Q1367" s="13" t="s">
        <v>1531</v>
      </c>
      <c r="R1367" s="17" t="s">
        <v>1609</v>
      </c>
    </row>
    <row r="1368" spans="1:18" ht="15.75" x14ac:dyDescent="0.25">
      <c r="A1368" s="5" t="s">
        <v>1523</v>
      </c>
      <c r="B1368" s="5">
        <v>1065571729</v>
      </c>
      <c r="C1368" s="5" t="s">
        <v>1523</v>
      </c>
      <c r="D1368" s="5" t="s">
        <v>1420</v>
      </c>
      <c r="E1368" s="5" t="s">
        <v>1533</v>
      </c>
      <c r="F1368" s="5" t="s">
        <v>1534</v>
      </c>
      <c r="G1368" s="5" t="s">
        <v>1564</v>
      </c>
      <c r="H1368" s="5" t="s">
        <v>1755</v>
      </c>
      <c r="I1368" s="16">
        <v>42767</v>
      </c>
      <c r="J1368" s="16">
        <v>42897</v>
      </c>
      <c r="K1368" s="5" t="s">
        <v>1756</v>
      </c>
      <c r="L1368" s="5" t="s">
        <v>1529</v>
      </c>
      <c r="M1368" s="16">
        <v>31588</v>
      </c>
      <c r="N1368" s="5">
        <v>6</v>
      </c>
      <c r="O1368" s="5" t="s">
        <v>1530</v>
      </c>
      <c r="P1368" s="19">
        <f t="shared" ca="1" si="21"/>
        <v>37.397260273972606</v>
      </c>
      <c r="Q1368" s="13" t="s">
        <v>1531</v>
      </c>
      <c r="R1368" s="17" t="s">
        <v>1532</v>
      </c>
    </row>
    <row r="1369" spans="1:18" ht="15.75" x14ac:dyDescent="0.25">
      <c r="A1369" s="5" t="s">
        <v>1523</v>
      </c>
      <c r="B1369" s="5">
        <v>52440976</v>
      </c>
      <c r="C1369" s="5" t="s">
        <v>1523</v>
      </c>
      <c r="D1369" s="5" t="s">
        <v>803</v>
      </c>
      <c r="E1369" s="5" t="s">
        <v>1541</v>
      </c>
      <c r="F1369" s="5" t="s">
        <v>1542</v>
      </c>
      <c r="G1369" s="5" t="s">
        <v>1618</v>
      </c>
      <c r="H1369" s="5" t="s">
        <v>1764</v>
      </c>
      <c r="I1369" s="16">
        <v>42767</v>
      </c>
      <c r="J1369" s="16">
        <v>43086</v>
      </c>
      <c r="K1369" s="5" t="s">
        <v>1765</v>
      </c>
      <c r="L1369" s="5" t="s">
        <v>1546</v>
      </c>
      <c r="M1369" s="16">
        <v>28730</v>
      </c>
      <c r="N1369" s="5">
        <v>4</v>
      </c>
      <c r="O1369" s="5" t="s">
        <v>1530</v>
      </c>
      <c r="P1369" s="19">
        <f t="shared" ca="1" si="21"/>
        <v>45.227397260273975</v>
      </c>
      <c r="Q1369" s="13" t="s">
        <v>1549</v>
      </c>
      <c r="R1369" s="17" t="s">
        <v>1532</v>
      </c>
    </row>
    <row r="1370" spans="1:18" ht="15.75" x14ac:dyDescent="0.25">
      <c r="A1370" s="5" t="s">
        <v>1523</v>
      </c>
      <c r="B1370" s="5">
        <v>49607134</v>
      </c>
      <c r="C1370" s="5" t="s">
        <v>1523</v>
      </c>
      <c r="D1370" s="5" t="s">
        <v>655</v>
      </c>
      <c r="E1370" s="5" t="s">
        <v>1562</v>
      </c>
      <c r="F1370" s="5" t="s">
        <v>1563</v>
      </c>
      <c r="G1370" s="5" t="s">
        <v>1618</v>
      </c>
      <c r="H1370" s="5" t="s">
        <v>1764</v>
      </c>
      <c r="I1370" s="16">
        <v>42767</v>
      </c>
      <c r="J1370" s="16">
        <v>42897</v>
      </c>
      <c r="K1370" s="5" t="s">
        <v>1765</v>
      </c>
      <c r="L1370" s="5" t="s">
        <v>1567</v>
      </c>
      <c r="M1370" s="16">
        <v>29790</v>
      </c>
      <c r="N1370" s="5">
        <v>8</v>
      </c>
      <c r="O1370" s="5" t="s">
        <v>1530</v>
      </c>
      <c r="P1370" s="19">
        <f t="shared" ca="1" si="21"/>
        <v>42.323287671232876</v>
      </c>
      <c r="Q1370" s="13" t="s">
        <v>1531</v>
      </c>
      <c r="R1370" s="17" t="s">
        <v>1532</v>
      </c>
    </row>
    <row r="1371" spans="1:18" ht="15.75" x14ac:dyDescent="0.25">
      <c r="A1371" s="5" t="s">
        <v>1523</v>
      </c>
      <c r="B1371" s="5">
        <v>18958510</v>
      </c>
      <c r="C1371" s="5" t="s">
        <v>1523</v>
      </c>
      <c r="D1371" s="5" t="s">
        <v>258</v>
      </c>
      <c r="E1371" s="5" t="s">
        <v>1541</v>
      </c>
      <c r="F1371" s="5" t="s">
        <v>1534</v>
      </c>
      <c r="G1371" s="5" t="s">
        <v>1660</v>
      </c>
      <c r="H1371" s="5" t="s">
        <v>1750</v>
      </c>
      <c r="I1371" s="16">
        <v>42767</v>
      </c>
      <c r="J1371" s="16">
        <v>42897</v>
      </c>
      <c r="K1371" s="5" t="s">
        <v>1751</v>
      </c>
      <c r="L1371" s="5" t="s">
        <v>1546</v>
      </c>
      <c r="M1371" s="16">
        <v>30471</v>
      </c>
      <c r="N1371" s="5">
        <v>5</v>
      </c>
      <c r="O1371" s="5" t="s">
        <v>1539</v>
      </c>
      <c r="P1371" s="19">
        <f t="shared" ca="1" si="21"/>
        <v>40.457534246575342</v>
      </c>
      <c r="Q1371" s="13" t="s">
        <v>1531</v>
      </c>
      <c r="R1371" s="17" t="s">
        <v>1532</v>
      </c>
    </row>
    <row r="1372" spans="1:18" ht="15.75" x14ac:dyDescent="0.25">
      <c r="A1372" s="5" t="s">
        <v>1523</v>
      </c>
      <c r="B1372" s="5">
        <v>42486067</v>
      </c>
      <c r="C1372" s="5" t="s">
        <v>1523</v>
      </c>
      <c r="D1372" s="5" t="s">
        <v>638</v>
      </c>
      <c r="E1372" s="5" t="s">
        <v>1541</v>
      </c>
      <c r="F1372" s="5" t="s">
        <v>1534</v>
      </c>
      <c r="G1372" s="5" t="s">
        <v>1660</v>
      </c>
      <c r="H1372" s="5" t="s">
        <v>1750</v>
      </c>
      <c r="I1372" s="16">
        <v>42767</v>
      </c>
      <c r="J1372" s="16">
        <v>42897</v>
      </c>
      <c r="K1372" s="5" t="s">
        <v>1751</v>
      </c>
      <c r="L1372" s="5" t="s">
        <v>1546</v>
      </c>
      <c r="M1372" s="16">
        <v>37196</v>
      </c>
      <c r="N1372" s="5">
        <v>5</v>
      </c>
      <c r="O1372" s="5" t="s">
        <v>1530</v>
      </c>
      <c r="P1372" s="19">
        <f t="shared" ca="1" si="21"/>
        <v>22.032876712328768</v>
      </c>
      <c r="Q1372" s="13" t="s">
        <v>1531</v>
      </c>
      <c r="R1372" s="17" t="s">
        <v>1532</v>
      </c>
    </row>
    <row r="1373" spans="1:18" ht="15.75" x14ac:dyDescent="0.25">
      <c r="A1373" s="5" t="s">
        <v>1523</v>
      </c>
      <c r="B1373" s="5">
        <v>77033352</v>
      </c>
      <c r="C1373" s="5" t="s">
        <v>1523</v>
      </c>
      <c r="D1373" s="5" t="s">
        <v>993</v>
      </c>
      <c r="E1373" s="5" t="s">
        <v>1541</v>
      </c>
      <c r="F1373" s="5" t="s">
        <v>1542</v>
      </c>
      <c r="G1373" s="5" t="s">
        <v>1759</v>
      </c>
      <c r="H1373" s="5" t="s">
        <v>1760</v>
      </c>
      <c r="I1373" s="16">
        <v>42394</v>
      </c>
      <c r="J1373" s="16">
        <v>42439</v>
      </c>
      <c r="K1373" s="5" t="s">
        <v>1761</v>
      </c>
      <c r="L1373" s="5" t="s">
        <v>1546</v>
      </c>
      <c r="M1373" s="16">
        <v>25739</v>
      </c>
      <c r="N1373" s="5">
        <v>5</v>
      </c>
      <c r="O1373" s="5" t="s">
        <v>1539</v>
      </c>
      <c r="P1373" s="19">
        <f t="shared" ca="1" si="21"/>
        <v>53.421917808219177</v>
      </c>
      <c r="Q1373" s="13" t="s">
        <v>1549</v>
      </c>
      <c r="R1373" s="17" t="s">
        <v>1548</v>
      </c>
    </row>
    <row r="1374" spans="1:18" ht="15.75" x14ac:dyDescent="0.25">
      <c r="A1374" s="5" t="s">
        <v>1523</v>
      </c>
      <c r="B1374" s="5">
        <v>49786241</v>
      </c>
      <c r="C1374" s="5" t="s">
        <v>1523</v>
      </c>
      <c r="D1374" s="5" t="s">
        <v>676</v>
      </c>
      <c r="E1374" s="5" t="s">
        <v>1541</v>
      </c>
      <c r="F1374" s="5" t="s">
        <v>1571</v>
      </c>
      <c r="G1374" s="5" t="s">
        <v>1618</v>
      </c>
      <c r="H1374" s="5" t="s">
        <v>1764</v>
      </c>
      <c r="I1374" s="16">
        <v>42030</v>
      </c>
      <c r="J1374" s="16">
        <v>42075</v>
      </c>
      <c r="K1374" s="5" t="s">
        <v>1765</v>
      </c>
      <c r="L1374" s="5" t="s">
        <v>1546</v>
      </c>
      <c r="M1374" s="16">
        <v>28582</v>
      </c>
      <c r="N1374" s="5">
        <v>5</v>
      </c>
      <c r="O1374" s="5" t="s">
        <v>1530</v>
      </c>
      <c r="P1374" s="19">
        <f t="shared" ca="1" si="21"/>
        <v>45.632876712328766</v>
      </c>
      <c r="Q1374" s="13" t="s">
        <v>1531</v>
      </c>
      <c r="R1374" s="17" t="s">
        <v>1538</v>
      </c>
    </row>
    <row r="1375" spans="1:18" ht="15.75" x14ac:dyDescent="0.25">
      <c r="A1375" s="5" t="s">
        <v>1523</v>
      </c>
      <c r="B1375" s="5">
        <v>77025940</v>
      </c>
      <c r="C1375" s="5" t="s">
        <v>1523</v>
      </c>
      <c r="D1375" s="5" t="s">
        <v>988</v>
      </c>
      <c r="E1375" s="5" t="s">
        <v>1541</v>
      </c>
      <c r="F1375" s="5" t="s">
        <v>1542</v>
      </c>
      <c r="G1375" s="5" t="s">
        <v>1639</v>
      </c>
      <c r="H1375" s="5" t="s">
        <v>1757</v>
      </c>
      <c r="I1375" s="16">
        <v>40938</v>
      </c>
      <c r="J1375" s="16">
        <v>40983</v>
      </c>
      <c r="K1375" s="5" t="s">
        <v>1758</v>
      </c>
      <c r="L1375" s="5" t="s">
        <v>1546</v>
      </c>
      <c r="M1375" s="16">
        <v>24357</v>
      </c>
      <c r="N1375" s="5">
        <v>6</v>
      </c>
      <c r="O1375" s="5" t="s">
        <v>1539</v>
      </c>
      <c r="P1375" s="19">
        <f t="shared" ca="1" si="21"/>
        <v>57.208219178082189</v>
      </c>
      <c r="Q1375" s="13" t="s">
        <v>1547</v>
      </c>
      <c r="R1375" s="17" t="s">
        <v>1548</v>
      </c>
    </row>
    <row r="1376" spans="1:18" ht="15.75" x14ac:dyDescent="0.25">
      <c r="A1376" s="5" t="s">
        <v>1523</v>
      </c>
      <c r="B1376" s="5">
        <v>49790178</v>
      </c>
      <c r="C1376" s="5" t="s">
        <v>1523</v>
      </c>
      <c r="D1376" s="5" t="s">
        <v>677</v>
      </c>
      <c r="E1376" s="5" t="s">
        <v>1541</v>
      </c>
      <c r="F1376" s="5" t="s">
        <v>1571</v>
      </c>
      <c r="G1376" s="5" t="s">
        <v>1639</v>
      </c>
      <c r="H1376" s="5" t="s">
        <v>1757</v>
      </c>
      <c r="I1376" s="16">
        <v>42401</v>
      </c>
      <c r="J1376" s="16">
        <v>42446</v>
      </c>
      <c r="K1376" s="5" t="s">
        <v>1758</v>
      </c>
      <c r="L1376" s="5" t="s">
        <v>1546</v>
      </c>
      <c r="M1376" s="16">
        <v>28952</v>
      </c>
      <c r="N1376" s="5">
        <v>5</v>
      </c>
      <c r="O1376" s="5" t="s">
        <v>1530</v>
      </c>
      <c r="P1376" s="19">
        <f t="shared" ca="1" si="21"/>
        <v>44.61917808219178</v>
      </c>
      <c r="Q1376" s="13" t="s">
        <v>1531</v>
      </c>
      <c r="R1376" s="17" t="s">
        <v>1532</v>
      </c>
    </row>
    <row r="1377" spans="1:18" ht="15.75" x14ac:dyDescent="0.25">
      <c r="A1377" s="5" t="s">
        <v>1523</v>
      </c>
      <c r="B1377" s="5">
        <v>1065570050</v>
      </c>
      <c r="C1377" s="5" t="s">
        <v>1523</v>
      </c>
      <c r="D1377" s="5" t="s">
        <v>1419</v>
      </c>
      <c r="E1377" s="5" t="s">
        <v>1562</v>
      </c>
      <c r="F1377" s="5" t="s">
        <v>1563</v>
      </c>
      <c r="G1377" s="5" t="s">
        <v>1564</v>
      </c>
      <c r="H1377" s="5" t="s">
        <v>1755</v>
      </c>
      <c r="I1377" s="16">
        <v>42767</v>
      </c>
      <c r="J1377" s="16">
        <v>42897</v>
      </c>
      <c r="K1377" s="5" t="s">
        <v>1756</v>
      </c>
      <c r="L1377" s="5" t="s">
        <v>1567</v>
      </c>
      <c r="M1377" s="16">
        <v>31542</v>
      </c>
      <c r="N1377" s="5">
        <v>4</v>
      </c>
      <c r="O1377" s="5" t="s">
        <v>1539</v>
      </c>
      <c r="P1377" s="19">
        <f t="shared" ca="1" si="21"/>
        <v>37.523287671232879</v>
      </c>
      <c r="Q1377" s="13" t="s">
        <v>1531</v>
      </c>
      <c r="R1377" s="17" t="s">
        <v>1538</v>
      </c>
    </row>
    <row r="1378" spans="1:18" ht="15.75" x14ac:dyDescent="0.25">
      <c r="A1378" s="5" t="s">
        <v>1523</v>
      </c>
      <c r="B1378" s="5">
        <v>77018298</v>
      </c>
      <c r="C1378" s="5" t="s">
        <v>1523</v>
      </c>
      <c r="D1378" s="5" t="s">
        <v>983</v>
      </c>
      <c r="E1378" s="5" t="s">
        <v>1541</v>
      </c>
      <c r="F1378" s="5" t="s">
        <v>1534</v>
      </c>
      <c r="G1378" s="5" t="s">
        <v>1766</v>
      </c>
      <c r="H1378" s="5" t="s">
        <v>1767</v>
      </c>
      <c r="I1378" s="16">
        <v>42769</v>
      </c>
      <c r="J1378" s="16">
        <v>42886</v>
      </c>
      <c r="K1378" s="5" t="s">
        <v>1768</v>
      </c>
      <c r="L1378" s="5" t="s">
        <v>1769</v>
      </c>
      <c r="M1378" s="16">
        <v>23504</v>
      </c>
      <c r="N1378" s="5">
        <v>9</v>
      </c>
      <c r="O1378" s="5" t="s">
        <v>1539</v>
      </c>
      <c r="P1378" s="19">
        <f t="shared" ca="1" si="21"/>
        <v>59.545205479452058</v>
      </c>
      <c r="Q1378" s="13" t="s">
        <v>1549</v>
      </c>
      <c r="R1378" s="17" t="s">
        <v>1538</v>
      </c>
    </row>
    <row r="1379" spans="1:18" ht="15.75" x14ac:dyDescent="0.25">
      <c r="A1379" s="5" t="s">
        <v>1523</v>
      </c>
      <c r="B1379" s="5">
        <v>77023221</v>
      </c>
      <c r="C1379" s="5" t="s">
        <v>1523</v>
      </c>
      <c r="D1379" s="5" t="s">
        <v>986</v>
      </c>
      <c r="E1379" s="5" t="s">
        <v>1562</v>
      </c>
      <c r="F1379" s="5" t="s">
        <v>1563</v>
      </c>
      <c r="G1379" s="5" t="s">
        <v>1759</v>
      </c>
      <c r="H1379" s="5" t="s">
        <v>1760</v>
      </c>
      <c r="I1379" s="16">
        <v>42795</v>
      </c>
      <c r="J1379" s="16">
        <v>42897</v>
      </c>
      <c r="K1379" s="5" t="s">
        <v>1761</v>
      </c>
      <c r="L1379" s="5" t="s">
        <v>1567</v>
      </c>
      <c r="M1379" s="16">
        <v>24001</v>
      </c>
      <c r="N1379" s="5">
        <v>1</v>
      </c>
      <c r="O1379" s="5" t="s">
        <v>1539</v>
      </c>
      <c r="P1379" s="19">
        <f t="shared" ca="1" si="21"/>
        <v>58.183561643835617</v>
      </c>
      <c r="Q1379" s="13" t="s">
        <v>1549</v>
      </c>
      <c r="R1379" s="17" t="s">
        <v>1548</v>
      </c>
    </row>
    <row r="1380" spans="1:18" ht="15.75" x14ac:dyDescent="0.25">
      <c r="A1380" s="5" t="s">
        <v>1523</v>
      </c>
      <c r="B1380" s="5">
        <v>49609539</v>
      </c>
      <c r="C1380" s="5" t="s">
        <v>1523</v>
      </c>
      <c r="D1380" s="5" t="s">
        <v>656</v>
      </c>
      <c r="E1380" s="5" t="s">
        <v>1533</v>
      </c>
      <c r="F1380" s="5" t="s">
        <v>1534</v>
      </c>
      <c r="G1380" s="5" t="s">
        <v>1550</v>
      </c>
      <c r="H1380" s="5" t="s">
        <v>1762</v>
      </c>
      <c r="I1380" s="16">
        <v>42767</v>
      </c>
      <c r="J1380" s="16">
        <v>42897</v>
      </c>
      <c r="K1380" s="5" t="s">
        <v>1763</v>
      </c>
      <c r="L1380" s="5" t="s">
        <v>1529</v>
      </c>
      <c r="M1380" s="16">
        <v>29931</v>
      </c>
      <c r="N1380" s="5">
        <v>4</v>
      </c>
      <c r="O1380" s="5" t="s">
        <v>1530</v>
      </c>
      <c r="P1380" s="19">
        <f t="shared" ca="1" si="21"/>
        <v>41.936986301369863</v>
      </c>
      <c r="Q1380" s="13" t="s">
        <v>1549</v>
      </c>
      <c r="R1380" s="17" t="s">
        <v>1548</v>
      </c>
    </row>
    <row r="1381" spans="1:18" ht="15.75" x14ac:dyDescent="0.25">
      <c r="A1381" s="5" t="s">
        <v>1523</v>
      </c>
      <c r="B1381" s="5">
        <v>49760519</v>
      </c>
      <c r="C1381" s="5" t="s">
        <v>1523</v>
      </c>
      <c r="D1381" s="5" t="s">
        <v>667</v>
      </c>
      <c r="E1381" s="5" t="s">
        <v>1562</v>
      </c>
      <c r="F1381" s="5" t="s">
        <v>1563</v>
      </c>
      <c r="G1381" s="5" t="s">
        <v>1591</v>
      </c>
      <c r="H1381" s="5" t="s">
        <v>1770</v>
      </c>
      <c r="I1381" s="16">
        <v>42783</v>
      </c>
      <c r="J1381" s="16">
        <v>42888</v>
      </c>
      <c r="K1381" s="5" t="s">
        <v>1771</v>
      </c>
      <c r="L1381" s="5" t="s">
        <v>1587</v>
      </c>
      <c r="M1381" s="16">
        <v>25754</v>
      </c>
      <c r="N1381" s="5">
        <v>6</v>
      </c>
      <c r="O1381" s="5" t="s">
        <v>1530</v>
      </c>
      <c r="P1381" s="19">
        <f t="shared" ca="1" si="21"/>
        <v>53.38082191780822</v>
      </c>
      <c r="Q1381" s="13" t="s">
        <v>1549</v>
      </c>
      <c r="R1381" s="17" t="s">
        <v>1532</v>
      </c>
    </row>
    <row r="1382" spans="1:18" ht="15.75" x14ac:dyDescent="0.25">
      <c r="A1382" s="5" t="s">
        <v>1523</v>
      </c>
      <c r="B1382" s="5">
        <v>1065602564</v>
      </c>
      <c r="C1382" s="5" t="s">
        <v>1523</v>
      </c>
      <c r="D1382" s="5" t="s">
        <v>1430</v>
      </c>
      <c r="E1382" s="5" t="s">
        <v>1541</v>
      </c>
      <c r="F1382" s="5" t="s">
        <v>1534</v>
      </c>
      <c r="G1382" s="5" t="s">
        <v>1766</v>
      </c>
      <c r="H1382" s="5" t="s">
        <v>1767</v>
      </c>
      <c r="I1382" s="16">
        <v>42840</v>
      </c>
      <c r="J1382" s="16">
        <v>43099</v>
      </c>
      <c r="K1382" s="5" t="s">
        <v>1768</v>
      </c>
      <c r="L1382" s="5" t="s">
        <v>1769</v>
      </c>
      <c r="M1382" s="16">
        <v>32550</v>
      </c>
      <c r="N1382" s="5">
        <v>6</v>
      </c>
      <c r="O1382" s="5" t="s">
        <v>1539</v>
      </c>
      <c r="P1382" s="19">
        <f t="shared" ca="1" si="21"/>
        <v>34.761643835616439</v>
      </c>
      <c r="Q1382" s="13" t="s">
        <v>1531</v>
      </c>
      <c r="R1382" s="17" t="s">
        <v>1538</v>
      </c>
    </row>
    <row r="1383" spans="1:18" ht="15.75" x14ac:dyDescent="0.25">
      <c r="A1383" s="5" t="s">
        <v>1523</v>
      </c>
      <c r="B1383" s="5">
        <v>1065627832</v>
      </c>
      <c r="C1383" s="5" t="s">
        <v>1523</v>
      </c>
      <c r="D1383" s="5" t="s">
        <v>1434</v>
      </c>
      <c r="E1383" s="5" t="s">
        <v>1541</v>
      </c>
      <c r="F1383" s="5" t="s">
        <v>1534</v>
      </c>
      <c r="G1383" s="5" t="s">
        <v>1752</v>
      </c>
      <c r="H1383" s="5" t="s">
        <v>1753</v>
      </c>
      <c r="I1383" s="16">
        <v>42789</v>
      </c>
      <c r="J1383" s="16">
        <v>42897</v>
      </c>
      <c r="K1383" s="5" t="s">
        <v>1754</v>
      </c>
      <c r="L1383" s="5" t="s">
        <v>1546</v>
      </c>
      <c r="M1383" s="16">
        <v>33343</v>
      </c>
      <c r="N1383" s="5">
        <v>1</v>
      </c>
      <c r="O1383" s="5" t="s">
        <v>1539</v>
      </c>
      <c r="P1383" s="19">
        <f t="shared" ca="1" si="21"/>
        <v>32.589041095890408</v>
      </c>
      <c r="Q1383" s="13" t="s">
        <v>1531</v>
      </c>
      <c r="R1383" s="17" t="s">
        <v>1538</v>
      </c>
    </row>
    <row r="1384" spans="1:18" ht="15.75" x14ac:dyDescent="0.25">
      <c r="A1384" s="5" t="s">
        <v>1523</v>
      </c>
      <c r="B1384" s="5">
        <v>77092642</v>
      </c>
      <c r="C1384" s="5" t="s">
        <v>1523</v>
      </c>
      <c r="D1384" s="5" t="s">
        <v>997</v>
      </c>
      <c r="E1384" s="5" t="s">
        <v>1562</v>
      </c>
      <c r="F1384" s="5" t="s">
        <v>1634</v>
      </c>
      <c r="G1384" s="5" t="s">
        <v>1635</v>
      </c>
      <c r="H1384" s="5" t="s">
        <v>1774</v>
      </c>
      <c r="I1384" s="16">
        <v>42767</v>
      </c>
      <c r="J1384" s="16">
        <v>42897</v>
      </c>
      <c r="K1384" s="5" t="s">
        <v>1775</v>
      </c>
      <c r="L1384" s="5" t="s">
        <v>1638</v>
      </c>
      <c r="M1384" s="16">
        <v>30683</v>
      </c>
      <c r="N1384" s="5">
        <v>7</v>
      </c>
      <c r="O1384" s="5" t="s">
        <v>1539</v>
      </c>
      <c r="P1384" s="19">
        <f t="shared" ca="1" si="21"/>
        <v>39.876712328767127</v>
      </c>
      <c r="Q1384" s="13" t="s">
        <v>1531</v>
      </c>
      <c r="R1384" s="17" t="s">
        <v>1538</v>
      </c>
    </row>
    <row r="1385" spans="1:18" ht="15.75" x14ac:dyDescent="0.25">
      <c r="A1385" s="5" t="s">
        <v>1523</v>
      </c>
      <c r="B1385" s="5">
        <v>77183911</v>
      </c>
      <c r="C1385" s="5" t="s">
        <v>1523</v>
      </c>
      <c r="D1385" s="5" t="s">
        <v>1020</v>
      </c>
      <c r="E1385" s="5" t="s">
        <v>1562</v>
      </c>
      <c r="F1385" s="5" t="s">
        <v>1563</v>
      </c>
      <c r="G1385" s="5" t="s">
        <v>1564</v>
      </c>
      <c r="H1385" s="5" t="s">
        <v>1755</v>
      </c>
      <c r="I1385" s="16">
        <v>42767</v>
      </c>
      <c r="J1385" s="16">
        <v>42897</v>
      </c>
      <c r="K1385" s="5" t="s">
        <v>1756</v>
      </c>
      <c r="L1385" s="5" t="s">
        <v>1567</v>
      </c>
      <c r="M1385" s="16">
        <v>27768</v>
      </c>
      <c r="N1385" s="5">
        <v>6</v>
      </c>
      <c r="O1385" s="5" t="s">
        <v>1539</v>
      </c>
      <c r="P1385" s="19">
        <f t="shared" ca="1" si="21"/>
        <v>47.863013698630134</v>
      </c>
      <c r="Q1385" s="13" t="s">
        <v>1531</v>
      </c>
      <c r="R1385" s="17" t="s">
        <v>1548</v>
      </c>
    </row>
    <row r="1386" spans="1:18" ht="15.75" x14ac:dyDescent="0.25">
      <c r="A1386" s="5" t="s">
        <v>1523</v>
      </c>
      <c r="B1386" s="5">
        <v>1065589885</v>
      </c>
      <c r="C1386" s="5" t="s">
        <v>1523</v>
      </c>
      <c r="D1386" s="5" t="s">
        <v>1425</v>
      </c>
      <c r="E1386" s="5" t="s">
        <v>1541</v>
      </c>
      <c r="F1386" s="5" t="s">
        <v>1571</v>
      </c>
      <c r="G1386" s="5" t="s">
        <v>1660</v>
      </c>
      <c r="H1386" s="5" t="s">
        <v>1750</v>
      </c>
      <c r="I1386" s="16">
        <v>42572</v>
      </c>
      <c r="J1386" s="16">
        <v>42617</v>
      </c>
      <c r="K1386" s="5" t="s">
        <v>1751</v>
      </c>
      <c r="L1386" s="5" t="s">
        <v>1546</v>
      </c>
      <c r="M1386" s="16">
        <v>31767</v>
      </c>
      <c r="N1386" s="5">
        <v>7</v>
      </c>
      <c r="O1386" s="5" t="s">
        <v>1530</v>
      </c>
      <c r="P1386" s="19">
        <f t="shared" ca="1" si="21"/>
        <v>36.906849315068492</v>
      </c>
      <c r="Q1386" s="13" t="s">
        <v>1531</v>
      </c>
      <c r="R1386" s="17" t="s">
        <v>1532</v>
      </c>
    </row>
    <row r="1387" spans="1:18" ht="15.75" x14ac:dyDescent="0.25">
      <c r="A1387" s="5" t="s">
        <v>1523</v>
      </c>
      <c r="B1387" s="5">
        <v>88138126</v>
      </c>
      <c r="C1387" s="5" t="s">
        <v>1523</v>
      </c>
      <c r="D1387" s="5" t="s">
        <v>1272</v>
      </c>
      <c r="E1387" s="5" t="s">
        <v>1562</v>
      </c>
      <c r="F1387" s="5" t="s">
        <v>1563</v>
      </c>
      <c r="G1387" s="5" t="s">
        <v>1639</v>
      </c>
      <c r="H1387" s="5" t="s">
        <v>1757</v>
      </c>
      <c r="I1387" s="16">
        <v>42767</v>
      </c>
      <c r="J1387" s="16">
        <v>42897</v>
      </c>
      <c r="K1387" s="5" t="s">
        <v>1758</v>
      </c>
      <c r="L1387" s="5" t="s">
        <v>1567</v>
      </c>
      <c r="M1387" s="16">
        <v>23745</v>
      </c>
      <c r="N1387" s="5">
        <v>20</v>
      </c>
      <c r="O1387" s="5" t="s">
        <v>1539</v>
      </c>
      <c r="P1387" s="19">
        <f t="shared" ca="1" si="21"/>
        <v>58.884931506849313</v>
      </c>
      <c r="Q1387" s="13" t="s">
        <v>1549</v>
      </c>
      <c r="R1387" s="17" t="s">
        <v>1548</v>
      </c>
    </row>
    <row r="1388" spans="1:18" ht="15.75" x14ac:dyDescent="0.25">
      <c r="A1388" s="5" t="s">
        <v>1523</v>
      </c>
      <c r="B1388" s="5">
        <v>1065617023</v>
      </c>
      <c r="C1388" s="5" t="s">
        <v>1523</v>
      </c>
      <c r="D1388" s="5" t="s">
        <v>1433</v>
      </c>
      <c r="E1388" s="5" t="s">
        <v>1541</v>
      </c>
      <c r="F1388" s="5" t="s">
        <v>1571</v>
      </c>
      <c r="G1388" s="5" t="s">
        <v>1639</v>
      </c>
      <c r="H1388" s="5" t="s">
        <v>1757</v>
      </c>
      <c r="I1388" s="16">
        <v>42767</v>
      </c>
      <c r="J1388" s="16">
        <v>43086</v>
      </c>
      <c r="K1388" s="5" t="s">
        <v>1758</v>
      </c>
      <c r="L1388" s="5" t="s">
        <v>1546</v>
      </c>
      <c r="M1388" s="16">
        <v>32916</v>
      </c>
      <c r="N1388" s="5">
        <v>5</v>
      </c>
      <c r="O1388" s="5" t="s">
        <v>1539</v>
      </c>
      <c r="P1388" s="19">
        <f t="shared" ca="1" si="21"/>
        <v>33.758904109589039</v>
      </c>
      <c r="Q1388" s="13" t="s">
        <v>1549</v>
      </c>
      <c r="R1388" s="17" t="s">
        <v>1538</v>
      </c>
    </row>
    <row r="1389" spans="1:18" ht="15.75" x14ac:dyDescent="0.25">
      <c r="A1389" s="5" t="s">
        <v>1523</v>
      </c>
      <c r="B1389" s="5">
        <v>1121040264</v>
      </c>
      <c r="C1389" s="5" t="s">
        <v>1523</v>
      </c>
      <c r="D1389" s="5" t="s">
        <v>1497</v>
      </c>
      <c r="E1389" s="5" t="s">
        <v>1562</v>
      </c>
      <c r="F1389" s="5" t="s">
        <v>1563</v>
      </c>
      <c r="G1389" s="5" t="s">
        <v>1660</v>
      </c>
      <c r="H1389" s="5" t="s">
        <v>1750</v>
      </c>
      <c r="I1389" s="16">
        <v>42790</v>
      </c>
      <c r="J1389" s="16">
        <v>42897</v>
      </c>
      <c r="K1389" s="5" t="s">
        <v>1751</v>
      </c>
      <c r="L1389" s="5" t="s">
        <v>1567</v>
      </c>
      <c r="M1389" s="16">
        <v>31467</v>
      </c>
      <c r="N1389" s="5">
        <v>1</v>
      </c>
      <c r="O1389" s="5" t="s">
        <v>1539</v>
      </c>
      <c r="P1389" s="19">
        <f t="shared" ca="1" si="21"/>
        <v>37.728767123287675</v>
      </c>
      <c r="Q1389" s="13" t="s">
        <v>1549</v>
      </c>
      <c r="R1389" s="17" t="s">
        <v>1538</v>
      </c>
    </row>
    <row r="1390" spans="1:18" ht="15.75" x14ac:dyDescent="0.25">
      <c r="A1390" s="5" t="s">
        <v>1523</v>
      </c>
      <c r="B1390" s="5">
        <v>77171577</v>
      </c>
      <c r="C1390" s="5" t="s">
        <v>1523</v>
      </c>
      <c r="D1390" s="5" t="s">
        <v>1008</v>
      </c>
      <c r="E1390" s="5" t="s">
        <v>1541</v>
      </c>
      <c r="F1390" s="5" t="s">
        <v>1571</v>
      </c>
      <c r="G1390" s="5" t="s">
        <v>1639</v>
      </c>
      <c r="H1390" s="5" t="s">
        <v>1757</v>
      </c>
      <c r="I1390" s="16">
        <v>40938</v>
      </c>
      <c r="J1390" s="16">
        <v>40983</v>
      </c>
      <c r="K1390" s="5" t="s">
        <v>1758</v>
      </c>
      <c r="L1390" s="5" t="s">
        <v>1546</v>
      </c>
      <c r="M1390" s="16">
        <v>26603</v>
      </c>
      <c r="N1390" s="5">
        <v>10</v>
      </c>
      <c r="O1390" s="5" t="s">
        <v>1539</v>
      </c>
      <c r="P1390" s="19">
        <f t="shared" ca="1" si="21"/>
        <v>51.054794520547944</v>
      </c>
      <c r="Q1390" s="13" t="s">
        <v>1531</v>
      </c>
      <c r="R1390" s="17" t="s">
        <v>1538</v>
      </c>
    </row>
    <row r="1391" spans="1:18" ht="15.75" x14ac:dyDescent="0.25">
      <c r="A1391" s="5" t="s">
        <v>1523</v>
      </c>
      <c r="B1391" s="5">
        <v>1073677656</v>
      </c>
      <c r="C1391" s="5" t="s">
        <v>1523</v>
      </c>
      <c r="D1391" s="5" t="s">
        <v>1449</v>
      </c>
      <c r="E1391" s="5" t="s">
        <v>1533</v>
      </c>
      <c r="F1391" s="5" t="s">
        <v>1534</v>
      </c>
      <c r="G1391" s="5" t="s">
        <v>1564</v>
      </c>
      <c r="H1391" s="5" t="s">
        <v>1755</v>
      </c>
      <c r="I1391" s="16">
        <v>42767</v>
      </c>
      <c r="J1391" s="16">
        <v>42897</v>
      </c>
      <c r="K1391" s="5" t="s">
        <v>1756</v>
      </c>
      <c r="L1391" s="5" t="s">
        <v>1529</v>
      </c>
      <c r="M1391" s="16">
        <v>32350</v>
      </c>
      <c r="N1391" s="5">
        <v>2</v>
      </c>
      <c r="O1391" s="5" t="s">
        <v>1530</v>
      </c>
      <c r="P1391" s="19">
        <f t="shared" ca="1" si="21"/>
        <v>35.30958904109589</v>
      </c>
      <c r="Q1391" s="13" t="s">
        <v>1531</v>
      </c>
      <c r="R1391" s="17" t="s">
        <v>1548</v>
      </c>
    </row>
    <row r="1392" spans="1:18" ht="15.75" x14ac:dyDescent="0.25">
      <c r="A1392" s="5" t="s">
        <v>1523</v>
      </c>
      <c r="B1392" s="5">
        <v>77169909</v>
      </c>
      <c r="C1392" s="5" t="s">
        <v>1523</v>
      </c>
      <c r="D1392" s="5" t="s">
        <v>1006</v>
      </c>
      <c r="E1392" s="5" t="s">
        <v>1541</v>
      </c>
      <c r="F1392" s="5" t="s">
        <v>1542</v>
      </c>
      <c r="G1392" s="5" t="s">
        <v>1759</v>
      </c>
      <c r="H1392" s="5" t="s">
        <v>1760</v>
      </c>
      <c r="I1392" s="16">
        <v>42030</v>
      </c>
      <c r="J1392" s="16">
        <v>42075</v>
      </c>
      <c r="K1392" s="5" t="s">
        <v>1761</v>
      </c>
      <c r="L1392" s="5" t="s">
        <v>1546</v>
      </c>
      <c r="M1392" s="16">
        <v>26370</v>
      </c>
      <c r="N1392" s="5">
        <v>8</v>
      </c>
      <c r="O1392" s="5" t="s">
        <v>1539</v>
      </c>
      <c r="P1392" s="19">
        <f t="shared" ca="1" si="21"/>
        <v>51.69315068493151</v>
      </c>
      <c r="Q1392" s="13" t="s">
        <v>1547</v>
      </c>
      <c r="R1392" s="17" t="s">
        <v>1532</v>
      </c>
    </row>
    <row r="1393" spans="1:18" ht="15.75" x14ac:dyDescent="0.25">
      <c r="A1393" s="5" t="s">
        <v>1523</v>
      </c>
      <c r="B1393" s="5">
        <v>1065629569</v>
      </c>
      <c r="C1393" s="5" t="s">
        <v>1523</v>
      </c>
      <c r="D1393" s="5" t="s">
        <v>1435</v>
      </c>
      <c r="E1393" s="5" t="s">
        <v>1541</v>
      </c>
      <c r="F1393" s="5" t="s">
        <v>1534</v>
      </c>
      <c r="G1393" s="5" t="s">
        <v>1759</v>
      </c>
      <c r="H1393" s="5" t="s">
        <v>1760</v>
      </c>
      <c r="I1393" s="16">
        <v>42767</v>
      </c>
      <c r="J1393" s="16">
        <v>42897</v>
      </c>
      <c r="K1393" s="5" t="s">
        <v>1761</v>
      </c>
      <c r="L1393" s="5" t="s">
        <v>1546</v>
      </c>
      <c r="M1393" s="16">
        <v>33362</v>
      </c>
      <c r="N1393" s="5">
        <v>2</v>
      </c>
      <c r="O1393" s="5" t="s">
        <v>1539</v>
      </c>
      <c r="P1393" s="19">
        <f t="shared" ca="1" si="21"/>
        <v>32.536986301369865</v>
      </c>
      <c r="Q1393" s="13" t="s">
        <v>1531</v>
      </c>
      <c r="R1393" s="17" t="s">
        <v>1538</v>
      </c>
    </row>
    <row r="1394" spans="1:18" ht="15.75" x14ac:dyDescent="0.25">
      <c r="A1394" s="5" t="s">
        <v>1523</v>
      </c>
      <c r="B1394" s="5">
        <v>17904118</v>
      </c>
      <c r="C1394" s="5" t="s">
        <v>1523</v>
      </c>
      <c r="D1394" s="5" t="s">
        <v>232</v>
      </c>
      <c r="E1394" s="5" t="s">
        <v>1541</v>
      </c>
      <c r="F1394" s="5" t="s">
        <v>1571</v>
      </c>
      <c r="G1394" s="5" t="s">
        <v>1660</v>
      </c>
      <c r="H1394" s="5" t="s">
        <v>1750</v>
      </c>
      <c r="I1394" s="16">
        <v>42572</v>
      </c>
      <c r="J1394" s="16">
        <v>42617</v>
      </c>
      <c r="K1394" s="5" t="s">
        <v>1751</v>
      </c>
      <c r="L1394" s="5" t="s">
        <v>1546</v>
      </c>
      <c r="M1394" s="16">
        <v>30035</v>
      </c>
      <c r="N1394" s="5">
        <v>4</v>
      </c>
      <c r="O1394" s="5" t="s">
        <v>1539</v>
      </c>
      <c r="P1394" s="19">
        <f t="shared" ca="1" si="21"/>
        <v>41.652054794520545</v>
      </c>
      <c r="Q1394" s="13" t="s">
        <v>1531</v>
      </c>
      <c r="R1394" s="17" t="s">
        <v>1548</v>
      </c>
    </row>
    <row r="1395" spans="1:18" ht="15.75" x14ac:dyDescent="0.25">
      <c r="A1395" s="5" t="s">
        <v>1523</v>
      </c>
      <c r="B1395" s="5">
        <v>19387512</v>
      </c>
      <c r="C1395" s="5" t="s">
        <v>1523</v>
      </c>
      <c r="D1395" s="5" t="s">
        <v>285</v>
      </c>
      <c r="E1395" s="5" t="s">
        <v>1533</v>
      </c>
      <c r="F1395" s="5" t="s">
        <v>1534</v>
      </c>
      <c r="G1395" s="5" t="s">
        <v>1759</v>
      </c>
      <c r="H1395" s="5" t="s">
        <v>1760</v>
      </c>
      <c r="I1395" s="16">
        <v>42767</v>
      </c>
      <c r="J1395" s="16">
        <v>42897</v>
      </c>
      <c r="K1395" s="5" t="s">
        <v>1761</v>
      </c>
      <c r="L1395" s="5" t="s">
        <v>1529</v>
      </c>
      <c r="M1395" s="16">
        <v>21908</v>
      </c>
      <c r="N1395" s="5">
        <v>3</v>
      </c>
      <c r="O1395" s="5" t="s">
        <v>1539</v>
      </c>
      <c r="P1395" s="19">
        <f t="shared" ca="1" si="21"/>
        <v>63.917808219178085</v>
      </c>
      <c r="Q1395" s="13" t="s">
        <v>1531</v>
      </c>
      <c r="R1395" s="17" t="s">
        <v>1538</v>
      </c>
    </row>
    <row r="1396" spans="1:18" ht="15.75" x14ac:dyDescent="0.25">
      <c r="A1396" s="5" t="s">
        <v>1523</v>
      </c>
      <c r="B1396" s="5">
        <v>72224323</v>
      </c>
      <c r="C1396" s="5" t="s">
        <v>1523</v>
      </c>
      <c r="D1396" s="5" t="s">
        <v>957</v>
      </c>
      <c r="E1396" s="5" t="s">
        <v>1541</v>
      </c>
      <c r="F1396" s="5" t="s">
        <v>1571</v>
      </c>
      <c r="G1396" s="5" t="s">
        <v>1759</v>
      </c>
      <c r="H1396" s="5" t="s">
        <v>1760</v>
      </c>
      <c r="I1396" s="16">
        <v>42572</v>
      </c>
      <c r="J1396" s="16">
        <v>42617</v>
      </c>
      <c r="K1396" s="5" t="s">
        <v>1761</v>
      </c>
      <c r="L1396" s="5" t="s">
        <v>1546</v>
      </c>
      <c r="M1396" s="16">
        <v>28031</v>
      </c>
      <c r="N1396" s="5">
        <v>4</v>
      </c>
      <c r="O1396" s="5" t="s">
        <v>1539</v>
      </c>
      <c r="P1396" s="19">
        <f t="shared" ca="1" si="21"/>
        <v>47.142465753424659</v>
      </c>
      <c r="Q1396" s="13" t="s">
        <v>1531</v>
      </c>
      <c r="R1396" s="17" t="s">
        <v>1548</v>
      </c>
    </row>
    <row r="1397" spans="1:18" ht="15.75" x14ac:dyDescent="0.25">
      <c r="A1397" s="5" t="s">
        <v>1523</v>
      </c>
      <c r="B1397" s="5">
        <v>12645816</v>
      </c>
      <c r="C1397" s="5" t="s">
        <v>1523</v>
      </c>
      <c r="D1397" s="5" t="s">
        <v>179</v>
      </c>
      <c r="E1397" s="5" t="s">
        <v>1533</v>
      </c>
      <c r="F1397" s="5" t="s">
        <v>1534</v>
      </c>
      <c r="G1397" s="5" t="s">
        <v>1660</v>
      </c>
      <c r="H1397" s="5" t="s">
        <v>1750</v>
      </c>
      <c r="I1397" s="16">
        <v>42767</v>
      </c>
      <c r="J1397" s="16">
        <v>42897</v>
      </c>
      <c r="K1397" s="5" t="s">
        <v>1751</v>
      </c>
      <c r="L1397" s="5" t="s">
        <v>1529</v>
      </c>
      <c r="M1397" s="16">
        <v>29155</v>
      </c>
      <c r="N1397" s="5">
        <v>11</v>
      </c>
      <c r="O1397" s="5" t="s">
        <v>1539</v>
      </c>
      <c r="P1397" s="19">
        <f t="shared" ca="1" si="21"/>
        <v>44.063013698630137</v>
      </c>
      <c r="Q1397" s="13" t="s">
        <v>1531</v>
      </c>
      <c r="R1397" s="17" t="s">
        <v>1532</v>
      </c>
    </row>
    <row r="1398" spans="1:18" ht="15.75" x14ac:dyDescent="0.25">
      <c r="A1398" s="5" t="s">
        <v>1523</v>
      </c>
      <c r="B1398" s="5">
        <v>77008814</v>
      </c>
      <c r="C1398" s="5" t="s">
        <v>1523</v>
      </c>
      <c r="D1398" s="5" t="s">
        <v>978</v>
      </c>
      <c r="E1398" s="5" t="s">
        <v>1533</v>
      </c>
      <c r="F1398" s="5" t="s">
        <v>1534</v>
      </c>
      <c r="G1398" s="5" t="s">
        <v>1660</v>
      </c>
      <c r="H1398" s="5" t="s">
        <v>1750</v>
      </c>
      <c r="I1398" s="16">
        <v>42767</v>
      </c>
      <c r="J1398" s="16">
        <v>42897</v>
      </c>
      <c r="K1398" s="5" t="s">
        <v>1751</v>
      </c>
      <c r="L1398" s="5" t="s">
        <v>1529</v>
      </c>
      <c r="M1398" s="16">
        <v>21862</v>
      </c>
      <c r="N1398" s="5">
        <v>9</v>
      </c>
      <c r="O1398" s="5" t="s">
        <v>1539</v>
      </c>
      <c r="P1398" s="19">
        <f t="shared" ca="1" si="21"/>
        <v>64.043835616438358</v>
      </c>
      <c r="Q1398" s="13" t="s">
        <v>1672</v>
      </c>
      <c r="R1398" s="17" t="s">
        <v>1532</v>
      </c>
    </row>
    <row r="1399" spans="1:18" ht="15.75" x14ac:dyDescent="0.25">
      <c r="A1399" s="5" t="s">
        <v>1523</v>
      </c>
      <c r="B1399" s="5">
        <v>77192710</v>
      </c>
      <c r="C1399" s="5" t="s">
        <v>1523</v>
      </c>
      <c r="D1399" s="5" t="s">
        <v>1025</v>
      </c>
      <c r="E1399" s="5" t="s">
        <v>1562</v>
      </c>
      <c r="F1399" s="5" t="s">
        <v>1634</v>
      </c>
      <c r="G1399" s="5" t="s">
        <v>1635</v>
      </c>
      <c r="H1399" s="5" t="s">
        <v>1774</v>
      </c>
      <c r="I1399" s="16">
        <v>42767</v>
      </c>
      <c r="J1399" s="16">
        <v>42897</v>
      </c>
      <c r="K1399" s="5" t="s">
        <v>1775</v>
      </c>
      <c r="L1399" s="5" t="s">
        <v>1638</v>
      </c>
      <c r="M1399" s="16">
        <v>28686</v>
      </c>
      <c r="N1399" s="5">
        <v>5</v>
      </c>
      <c r="O1399" s="5" t="s">
        <v>1539</v>
      </c>
      <c r="P1399" s="19">
        <f t="shared" ca="1" si="21"/>
        <v>45.347945205479455</v>
      </c>
      <c r="Q1399" s="13" t="s">
        <v>1672</v>
      </c>
      <c r="R1399" s="17" t="s">
        <v>1538</v>
      </c>
    </row>
    <row r="1400" spans="1:18" ht="15.75" x14ac:dyDescent="0.25">
      <c r="A1400" s="5" t="s">
        <v>1523</v>
      </c>
      <c r="B1400" s="5">
        <v>1065586603</v>
      </c>
      <c r="C1400" s="5" t="s">
        <v>1523</v>
      </c>
      <c r="D1400" s="5" t="s">
        <v>1424</v>
      </c>
      <c r="E1400" s="5" t="s">
        <v>1562</v>
      </c>
      <c r="F1400" s="5" t="s">
        <v>1563</v>
      </c>
      <c r="G1400" s="5" t="s">
        <v>1660</v>
      </c>
      <c r="H1400" s="5" t="s">
        <v>1750</v>
      </c>
      <c r="I1400" s="16">
        <v>42767</v>
      </c>
      <c r="J1400" s="16">
        <v>42897</v>
      </c>
      <c r="K1400" s="5" t="s">
        <v>1751</v>
      </c>
      <c r="L1400" s="5" t="s">
        <v>1567</v>
      </c>
      <c r="M1400" s="16">
        <v>31792</v>
      </c>
      <c r="N1400" s="5">
        <v>5</v>
      </c>
      <c r="O1400" s="5" t="s">
        <v>1530</v>
      </c>
      <c r="P1400" s="19">
        <f t="shared" ca="1" si="21"/>
        <v>36.838356164383562</v>
      </c>
      <c r="Q1400" s="13" t="s">
        <v>1672</v>
      </c>
      <c r="R1400" s="17" t="s">
        <v>1548</v>
      </c>
    </row>
    <row r="1401" spans="1:18" ht="15.75" x14ac:dyDescent="0.25">
      <c r="A1401" s="5" t="s">
        <v>1523</v>
      </c>
      <c r="B1401" s="5">
        <v>49745399</v>
      </c>
      <c r="C1401" s="5" t="s">
        <v>1523</v>
      </c>
      <c r="D1401" s="5" t="s">
        <v>663</v>
      </c>
      <c r="E1401" s="5" t="s">
        <v>1541</v>
      </c>
      <c r="F1401" s="5" t="s">
        <v>1534</v>
      </c>
      <c r="G1401" s="5" t="s">
        <v>1752</v>
      </c>
      <c r="H1401" s="5" t="s">
        <v>1753</v>
      </c>
      <c r="I1401" s="16">
        <v>42767</v>
      </c>
      <c r="J1401" s="16">
        <v>42897</v>
      </c>
      <c r="K1401" s="5" t="s">
        <v>1754</v>
      </c>
      <c r="L1401" s="5" t="s">
        <v>1546</v>
      </c>
      <c r="M1401" s="16">
        <v>24108</v>
      </c>
      <c r="N1401" s="5">
        <v>3</v>
      </c>
      <c r="O1401" s="5" t="s">
        <v>1530</v>
      </c>
      <c r="P1401" s="19">
        <f t="shared" ca="1" si="21"/>
        <v>57.890410958904113</v>
      </c>
      <c r="Q1401" s="13" t="s">
        <v>1672</v>
      </c>
      <c r="R1401" s="17" t="s">
        <v>1548</v>
      </c>
    </row>
    <row r="1402" spans="1:18" ht="15.75" x14ac:dyDescent="0.25">
      <c r="A1402" s="5" t="s">
        <v>1523</v>
      </c>
      <c r="B1402" s="5">
        <v>79722676</v>
      </c>
      <c r="C1402" s="5" t="s">
        <v>1523</v>
      </c>
      <c r="D1402" s="5" t="s">
        <v>1135</v>
      </c>
      <c r="E1402" s="5" t="s">
        <v>1533</v>
      </c>
      <c r="F1402" s="5" t="s">
        <v>1534</v>
      </c>
      <c r="G1402" s="5" t="s">
        <v>1759</v>
      </c>
      <c r="H1402" s="5" t="s">
        <v>1760</v>
      </c>
      <c r="I1402" s="16">
        <v>42767</v>
      </c>
      <c r="J1402" s="16">
        <v>42897</v>
      </c>
      <c r="K1402" s="5" t="s">
        <v>1761</v>
      </c>
      <c r="L1402" s="5" t="s">
        <v>1529</v>
      </c>
      <c r="M1402" s="16">
        <v>28203</v>
      </c>
      <c r="N1402" s="5">
        <v>1</v>
      </c>
      <c r="O1402" s="5" t="s">
        <v>1539</v>
      </c>
      <c r="P1402" s="19">
        <f t="shared" ca="1" si="21"/>
        <v>46.671232876712331</v>
      </c>
      <c r="Q1402" s="13" t="s">
        <v>1672</v>
      </c>
      <c r="R1402" s="17" t="s">
        <v>1548</v>
      </c>
    </row>
    <row r="1403" spans="1:18" ht="15.75" x14ac:dyDescent="0.25">
      <c r="A1403" s="5" t="s">
        <v>1523</v>
      </c>
      <c r="B1403" s="5">
        <v>12717496</v>
      </c>
      <c r="C1403" s="5" t="s">
        <v>1523</v>
      </c>
      <c r="D1403" s="5" t="s">
        <v>182</v>
      </c>
      <c r="E1403" s="5" t="s">
        <v>1533</v>
      </c>
      <c r="F1403" s="5" t="s">
        <v>1534</v>
      </c>
      <c r="G1403" s="5" t="s">
        <v>1660</v>
      </c>
      <c r="H1403" s="5" t="s">
        <v>1750</v>
      </c>
      <c r="I1403" s="16">
        <v>42767</v>
      </c>
      <c r="J1403" s="16">
        <v>42897</v>
      </c>
      <c r="K1403" s="5" t="s">
        <v>1751</v>
      </c>
      <c r="L1403" s="5" t="s">
        <v>1529</v>
      </c>
      <c r="M1403" s="16">
        <v>37189</v>
      </c>
      <c r="N1403" s="5">
        <v>5</v>
      </c>
      <c r="O1403" s="5" t="s">
        <v>1539</v>
      </c>
      <c r="P1403" s="19">
        <f t="shared" ca="1" si="21"/>
        <v>22.052054794520547</v>
      </c>
      <c r="Q1403" s="13" t="s">
        <v>1672</v>
      </c>
      <c r="R1403" s="17" t="s">
        <v>1548</v>
      </c>
    </row>
    <row r="1404" spans="1:18" ht="15.75" x14ac:dyDescent="0.25">
      <c r="A1404" s="5" t="s">
        <v>1523</v>
      </c>
      <c r="B1404" s="5">
        <v>49775391</v>
      </c>
      <c r="C1404" s="5" t="s">
        <v>1523</v>
      </c>
      <c r="D1404" s="5" t="s">
        <v>672</v>
      </c>
      <c r="E1404" s="5" t="s">
        <v>1533</v>
      </c>
      <c r="F1404" s="5" t="s">
        <v>1534</v>
      </c>
      <c r="G1404" s="5" t="s">
        <v>1766</v>
      </c>
      <c r="H1404" s="5" t="s">
        <v>1767</v>
      </c>
      <c r="I1404" s="16">
        <v>42831</v>
      </c>
      <c r="J1404" s="16">
        <v>42916</v>
      </c>
      <c r="K1404" s="5" t="s">
        <v>1768</v>
      </c>
      <c r="L1404" s="5" t="s">
        <v>1769</v>
      </c>
      <c r="M1404" s="16">
        <v>27428</v>
      </c>
      <c r="N1404" s="5">
        <v>1</v>
      </c>
      <c r="O1404" s="5" t="s">
        <v>1530</v>
      </c>
      <c r="P1404" s="19">
        <f t="shared" ca="1" si="21"/>
        <v>48.794520547945204</v>
      </c>
      <c r="Q1404" s="13" t="s">
        <v>1672</v>
      </c>
      <c r="R1404" s="17" t="s">
        <v>1532</v>
      </c>
    </row>
    <row r="1405" spans="1:18" ht="15.75" x14ac:dyDescent="0.25">
      <c r="A1405" s="5" t="s">
        <v>1523</v>
      </c>
      <c r="B1405" s="5">
        <v>5013635</v>
      </c>
      <c r="C1405" s="5" t="s">
        <v>1523</v>
      </c>
      <c r="D1405" s="5" t="s">
        <v>33</v>
      </c>
      <c r="E1405" s="5" t="s">
        <v>1533</v>
      </c>
      <c r="F1405" s="5" t="s">
        <v>1534</v>
      </c>
      <c r="G1405" s="5" t="s">
        <v>1660</v>
      </c>
      <c r="H1405" s="5" t="s">
        <v>1750</v>
      </c>
      <c r="I1405" s="16">
        <v>42767</v>
      </c>
      <c r="J1405" s="16">
        <v>42897</v>
      </c>
      <c r="K1405" s="5" t="s">
        <v>1751</v>
      </c>
      <c r="L1405" s="5" t="s">
        <v>1529</v>
      </c>
      <c r="M1405" s="16">
        <v>36777</v>
      </c>
      <c r="N1405" s="5">
        <v>9</v>
      </c>
      <c r="O1405" s="5" t="s">
        <v>1539</v>
      </c>
      <c r="P1405" s="19">
        <f t="shared" ca="1" si="21"/>
        <v>23.18082191780822</v>
      </c>
      <c r="Q1405" s="13" t="s">
        <v>1672</v>
      </c>
      <c r="R1405" s="17" t="s">
        <v>1532</v>
      </c>
    </row>
    <row r="1406" spans="1:18" ht="15.75" x14ac:dyDescent="0.25">
      <c r="A1406" s="5" t="s">
        <v>1523</v>
      </c>
      <c r="B1406" s="5">
        <v>77019867</v>
      </c>
      <c r="C1406" s="5" t="s">
        <v>1523</v>
      </c>
      <c r="D1406" s="5" t="s">
        <v>985</v>
      </c>
      <c r="E1406" s="5" t="s">
        <v>1533</v>
      </c>
      <c r="F1406" s="5" t="s">
        <v>1534</v>
      </c>
      <c r="G1406" s="5" t="s">
        <v>1759</v>
      </c>
      <c r="H1406" s="5" t="s">
        <v>1760</v>
      </c>
      <c r="I1406" s="16">
        <v>42767</v>
      </c>
      <c r="J1406" s="16">
        <v>42897</v>
      </c>
      <c r="K1406" s="5" t="s">
        <v>1761</v>
      </c>
      <c r="L1406" s="5" t="s">
        <v>1529</v>
      </c>
      <c r="M1406" s="16">
        <v>23425</v>
      </c>
      <c r="N1406" s="5">
        <v>6</v>
      </c>
      <c r="O1406" s="5" t="s">
        <v>1539</v>
      </c>
      <c r="P1406" s="19">
        <f t="shared" ca="1" si="21"/>
        <v>59.761643835616439</v>
      </c>
      <c r="Q1406" s="13" t="s">
        <v>1672</v>
      </c>
      <c r="R1406" s="17" t="s">
        <v>1532</v>
      </c>
    </row>
    <row r="1407" spans="1:18" ht="15.75" x14ac:dyDescent="0.25">
      <c r="A1407" s="5" t="s">
        <v>1523</v>
      </c>
      <c r="B1407" s="5">
        <v>1065983494</v>
      </c>
      <c r="C1407" s="5" t="s">
        <v>1523</v>
      </c>
      <c r="D1407" s="5" t="s">
        <v>1441</v>
      </c>
      <c r="E1407" s="5" t="s">
        <v>1562</v>
      </c>
      <c r="F1407" s="5" t="s">
        <v>1664</v>
      </c>
      <c r="G1407" s="5" t="s">
        <v>1635</v>
      </c>
      <c r="H1407" s="5" t="s">
        <v>1774</v>
      </c>
      <c r="I1407" s="16">
        <v>42767</v>
      </c>
      <c r="J1407" s="16">
        <v>42897</v>
      </c>
      <c r="K1407" s="5" t="s">
        <v>1775</v>
      </c>
      <c r="L1407" s="5" t="s">
        <v>1638</v>
      </c>
      <c r="M1407" s="16">
        <v>32381</v>
      </c>
      <c r="N1407" s="5">
        <v>2</v>
      </c>
      <c r="O1407" s="5" t="s">
        <v>1539</v>
      </c>
      <c r="P1407" s="19">
        <f t="shared" ca="1" si="21"/>
        <v>35.224657534246575</v>
      </c>
      <c r="Q1407" s="13" t="s">
        <v>1672</v>
      </c>
      <c r="R1407" s="17" t="s">
        <v>1538</v>
      </c>
    </row>
    <row r="1408" spans="1:18" ht="15.75" x14ac:dyDescent="0.25">
      <c r="A1408" s="5" t="s">
        <v>1523</v>
      </c>
      <c r="B1408" s="5">
        <v>1045679044</v>
      </c>
      <c r="C1408" s="5" t="s">
        <v>1523</v>
      </c>
      <c r="D1408" s="5" t="s">
        <v>1414</v>
      </c>
      <c r="E1408" s="5" t="s">
        <v>1533</v>
      </c>
      <c r="F1408" s="5" t="s">
        <v>1534</v>
      </c>
      <c r="G1408" s="5" t="s">
        <v>1564</v>
      </c>
      <c r="H1408" s="5" t="s">
        <v>1755</v>
      </c>
      <c r="I1408" s="16">
        <v>42767</v>
      </c>
      <c r="J1408" s="16">
        <v>42897</v>
      </c>
      <c r="K1408" s="5" t="s">
        <v>1756</v>
      </c>
      <c r="L1408" s="5" t="s">
        <v>1529</v>
      </c>
      <c r="M1408" s="16">
        <v>32560</v>
      </c>
      <c r="N1408" s="5">
        <v>4</v>
      </c>
      <c r="O1408" s="5" t="s">
        <v>1530</v>
      </c>
      <c r="P1408" s="19">
        <f t="shared" ca="1" si="21"/>
        <v>34.734246575342468</v>
      </c>
      <c r="Q1408" s="13" t="s">
        <v>1672</v>
      </c>
      <c r="R1408" s="17" t="s">
        <v>1548</v>
      </c>
    </row>
    <row r="1409" spans="1:18" ht="15.75" x14ac:dyDescent="0.25">
      <c r="A1409" s="5" t="s">
        <v>1523</v>
      </c>
      <c r="B1409" s="5">
        <v>7593619</v>
      </c>
      <c r="C1409" s="5" t="s">
        <v>1523</v>
      </c>
      <c r="D1409" s="5" t="s">
        <v>50</v>
      </c>
      <c r="E1409" s="5" t="s">
        <v>1541</v>
      </c>
      <c r="F1409" s="5" t="s">
        <v>1542</v>
      </c>
      <c r="G1409" s="5" t="s">
        <v>1759</v>
      </c>
      <c r="H1409" s="5" t="s">
        <v>1760</v>
      </c>
      <c r="I1409" s="16">
        <v>42394</v>
      </c>
      <c r="J1409" s="16">
        <v>42439</v>
      </c>
      <c r="K1409" s="5" t="s">
        <v>1758</v>
      </c>
      <c r="L1409" s="5" t="s">
        <v>1546</v>
      </c>
      <c r="M1409" s="16">
        <v>25504</v>
      </c>
      <c r="N1409" s="5">
        <v>8</v>
      </c>
      <c r="O1409" s="5" t="s">
        <v>1539</v>
      </c>
      <c r="P1409" s="19">
        <f t="shared" ca="1" si="21"/>
        <v>54.065753424657537</v>
      </c>
      <c r="Q1409" s="13" t="s">
        <v>1672</v>
      </c>
      <c r="R1409" s="17" t="s">
        <v>1548</v>
      </c>
    </row>
    <row r="1410" spans="1:18" ht="15.75" x14ac:dyDescent="0.25">
      <c r="A1410" s="5" t="s">
        <v>1523</v>
      </c>
      <c r="B1410" s="5">
        <v>52705338</v>
      </c>
      <c r="C1410" s="5" t="s">
        <v>1523</v>
      </c>
      <c r="D1410" s="5" t="s">
        <v>835</v>
      </c>
      <c r="E1410" s="5" t="s">
        <v>1533</v>
      </c>
      <c r="F1410" s="5" t="s">
        <v>1534</v>
      </c>
      <c r="G1410" s="5" t="s">
        <v>1766</v>
      </c>
      <c r="H1410" s="5" t="s">
        <v>1767</v>
      </c>
      <c r="I1410" s="16">
        <v>42769</v>
      </c>
      <c r="J1410" s="16">
        <v>42886</v>
      </c>
      <c r="K1410" s="5" t="s">
        <v>1768</v>
      </c>
      <c r="L1410" s="5" t="s">
        <v>1769</v>
      </c>
      <c r="M1410" s="16">
        <v>29190</v>
      </c>
      <c r="N1410" s="5">
        <v>1</v>
      </c>
      <c r="O1410" s="5" t="s">
        <v>1530</v>
      </c>
      <c r="P1410" s="19">
        <f t="shared" ca="1" si="21"/>
        <v>43.967123287671235</v>
      </c>
      <c r="Q1410" s="13" t="s">
        <v>1672</v>
      </c>
      <c r="R1410" s="17" t="s">
        <v>1538</v>
      </c>
    </row>
    <row r="1411" spans="1:18" ht="15.75" x14ac:dyDescent="0.25">
      <c r="A1411" s="5" t="s">
        <v>1523</v>
      </c>
      <c r="B1411" s="5">
        <v>72125072</v>
      </c>
      <c r="C1411" s="5" t="s">
        <v>1523</v>
      </c>
      <c r="D1411" s="5" t="s">
        <v>950</v>
      </c>
      <c r="E1411" s="5" t="s">
        <v>1562</v>
      </c>
      <c r="F1411" s="5" t="s">
        <v>1563</v>
      </c>
      <c r="G1411" s="5" t="s">
        <v>1660</v>
      </c>
      <c r="H1411" s="5" t="s">
        <v>1750</v>
      </c>
      <c r="I1411" s="16">
        <v>42776</v>
      </c>
      <c r="J1411" s="16">
        <v>42885</v>
      </c>
      <c r="K1411" s="5" t="s">
        <v>1751</v>
      </c>
      <c r="L1411" s="5" t="s">
        <v>1587</v>
      </c>
      <c r="M1411" s="16">
        <v>23838</v>
      </c>
      <c r="N1411" s="5">
        <v>2</v>
      </c>
      <c r="O1411" s="5" t="s">
        <v>1539</v>
      </c>
      <c r="P1411" s="19">
        <f t="shared" ref="P1411:P1474" ca="1" si="22">(TODAY()-M1411)/365</f>
        <v>58.630136986301373</v>
      </c>
      <c r="Q1411" s="13" t="s">
        <v>1672</v>
      </c>
      <c r="R1411" s="17" t="s">
        <v>1532</v>
      </c>
    </row>
    <row r="1412" spans="1:18" ht="15.75" x14ac:dyDescent="0.25">
      <c r="A1412" s="5" t="s">
        <v>1623</v>
      </c>
      <c r="B1412" s="5">
        <v>72261551</v>
      </c>
      <c r="C1412" s="5" t="s">
        <v>1623</v>
      </c>
      <c r="D1412" s="5" t="s">
        <v>960</v>
      </c>
      <c r="E1412" s="5" t="s">
        <v>1533</v>
      </c>
      <c r="F1412" s="5" t="s">
        <v>1534</v>
      </c>
      <c r="G1412" s="5" t="s">
        <v>1550</v>
      </c>
      <c r="H1412" s="5" t="s">
        <v>1762</v>
      </c>
      <c r="I1412" s="16">
        <v>42767</v>
      </c>
      <c r="J1412" s="16">
        <v>42897</v>
      </c>
      <c r="K1412" s="5" t="s">
        <v>1763</v>
      </c>
      <c r="L1412" s="5" t="s">
        <v>1529</v>
      </c>
      <c r="M1412" s="16">
        <v>29822</v>
      </c>
      <c r="N1412" s="5">
        <v>3</v>
      </c>
      <c r="O1412" s="5" t="s">
        <v>1539</v>
      </c>
      <c r="P1412" s="19">
        <f t="shared" ca="1" si="22"/>
        <v>42.235616438356168</v>
      </c>
      <c r="Q1412" s="13" t="s">
        <v>1672</v>
      </c>
      <c r="R1412" s="17" t="s">
        <v>1548</v>
      </c>
    </row>
    <row r="1413" spans="1:18" ht="15.75" x14ac:dyDescent="0.25">
      <c r="A1413" s="5" t="s">
        <v>1623</v>
      </c>
      <c r="B1413" s="5">
        <v>77193522</v>
      </c>
      <c r="C1413" s="5" t="s">
        <v>1623</v>
      </c>
      <c r="D1413" s="5" t="s">
        <v>1026</v>
      </c>
      <c r="E1413" s="5" t="s">
        <v>1541</v>
      </c>
      <c r="F1413" s="5" t="s">
        <v>1571</v>
      </c>
      <c r="G1413" s="5" t="s">
        <v>1639</v>
      </c>
      <c r="H1413" s="5" t="s">
        <v>1757</v>
      </c>
      <c r="I1413" s="16">
        <v>42654</v>
      </c>
      <c r="J1413" s="16">
        <v>42699</v>
      </c>
      <c r="K1413" s="5" t="s">
        <v>1758</v>
      </c>
      <c r="L1413" s="5" t="s">
        <v>1546</v>
      </c>
      <c r="M1413" s="16">
        <v>28719</v>
      </c>
      <c r="N1413" s="5">
        <v>1</v>
      </c>
      <c r="O1413" s="5" t="s">
        <v>1539</v>
      </c>
      <c r="P1413" s="19">
        <f t="shared" ca="1" si="22"/>
        <v>45.257534246575339</v>
      </c>
      <c r="Q1413" s="13" t="s">
        <v>1672</v>
      </c>
      <c r="R1413" s="17" t="s">
        <v>1609</v>
      </c>
    </row>
    <row r="1414" spans="1:18" ht="15.75" x14ac:dyDescent="0.25">
      <c r="A1414" s="5" t="s">
        <v>1623</v>
      </c>
      <c r="B1414" s="5">
        <v>77185954</v>
      </c>
      <c r="C1414" s="5" t="s">
        <v>1623</v>
      </c>
      <c r="D1414" s="5" t="s">
        <v>1022</v>
      </c>
      <c r="E1414" s="5" t="s">
        <v>1533</v>
      </c>
      <c r="F1414" s="5" t="s">
        <v>1534</v>
      </c>
      <c r="G1414" s="5" t="s">
        <v>1550</v>
      </c>
      <c r="H1414" s="5" t="s">
        <v>1762</v>
      </c>
      <c r="I1414" s="16">
        <v>42767</v>
      </c>
      <c r="J1414" s="16">
        <v>42897</v>
      </c>
      <c r="K1414" s="5" t="s">
        <v>1763</v>
      </c>
      <c r="L1414" s="5" t="s">
        <v>1529</v>
      </c>
      <c r="M1414" s="16">
        <v>27791</v>
      </c>
      <c r="N1414" s="5">
        <v>2</v>
      </c>
      <c r="O1414" s="5" t="s">
        <v>1539</v>
      </c>
      <c r="P1414" s="19">
        <f t="shared" ca="1" si="22"/>
        <v>47.8</v>
      </c>
      <c r="Q1414" s="13" t="s">
        <v>1672</v>
      </c>
      <c r="R1414" s="17" t="s">
        <v>1548</v>
      </c>
    </row>
    <row r="1415" spans="1:18" ht="15.75" x14ac:dyDescent="0.25">
      <c r="A1415" s="5" t="s">
        <v>1623</v>
      </c>
      <c r="B1415" s="5">
        <v>80075931</v>
      </c>
      <c r="C1415" s="5" t="s">
        <v>1623</v>
      </c>
      <c r="D1415" s="5" t="s">
        <v>1199</v>
      </c>
      <c r="E1415" s="5" t="s">
        <v>1533</v>
      </c>
      <c r="F1415" s="5" t="s">
        <v>1534</v>
      </c>
      <c r="G1415" s="5" t="s">
        <v>1564</v>
      </c>
      <c r="H1415" s="5" t="s">
        <v>1755</v>
      </c>
      <c r="I1415" s="16">
        <v>42767</v>
      </c>
      <c r="J1415" s="16">
        <v>42897</v>
      </c>
      <c r="K1415" s="5" t="s">
        <v>1756</v>
      </c>
      <c r="L1415" s="5" t="s">
        <v>1529</v>
      </c>
      <c r="M1415" s="16">
        <v>31352</v>
      </c>
      <c r="N1415" s="5">
        <v>2</v>
      </c>
      <c r="O1415" s="5" t="s">
        <v>1539</v>
      </c>
      <c r="P1415" s="19">
        <f t="shared" ca="1" si="22"/>
        <v>38.043835616438358</v>
      </c>
      <c r="Q1415" s="13" t="s">
        <v>1672</v>
      </c>
      <c r="R1415" s="17" t="s">
        <v>1532</v>
      </c>
    </row>
    <row r="1416" spans="1:18" ht="15.75" x14ac:dyDescent="0.25">
      <c r="A1416" s="5" t="s">
        <v>1623</v>
      </c>
      <c r="B1416" s="5">
        <v>52413530</v>
      </c>
      <c r="C1416" s="5" t="s">
        <v>1623</v>
      </c>
      <c r="D1416" s="5" t="s">
        <v>800</v>
      </c>
      <c r="E1416" s="5" t="s">
        <v>1562</v>
      </c>
      <c r="F1416" s="5" t="s">
        <v>1563</v>
      </c>
      <c r="G1416" s="5" t="s">
        <v>1564</v>
      </c>
      <c r="H1416" s="5" t="s">
        <v>1755</v>
      </c>
      <c r="I1416" s="16">
        <v>42767</v>
      </c>
      <c r="J1416" s="16">
        <v>42897</v>
      </c>
      <c r="K1416" s="5" t="s">
        <v>1756</v>
      </c>
      <c r="L1416" s="5" t="s">
        <v>1567</v>
      </c>
      <c r="M1416" s="16">
        <v>27958</v>
      </c>
      <c r="N1416" s="5">
        <v>2</v>
      </c>
      <c r="O1416" s="5" t="s">
        <v>1539</v>
      </c>
      <c r="P1416" s="19">
        <f t="shared" ca="1" si="22"/>
        <v>47.342465753424655</v>
      </c>
      <c r="Q1416" s="13" t="s">
        <v>1672</v>
      </c>
      <c r="R1416" s="17" t="s">
        <v>1538</v>
      </c>
    </row>
    <row r="1417" spans="1:18" ht="15.75" x14ac:dyDescent="0.25">
      <c r="A1417" s="5" t="s">
        <v>1623</v>
      </c>
      <c r="B1417" s="5">
        <v>1065592349</v>
      </c>
      <c r="C1417" s="5" t="s">
        <v>1623</v>
      </c>
      <c r="D1417" s="5" t="s">
        <v>1428</v>
      </c>
      <c r="E1417" s="5" t="s">
        <v>1533</v>
      </c>
      <c r="F1417" s="5" t="s">
        <v>1534</v>
      </c>
      <c r="G1417" s="5" t="s">
        <v>1564</v>
      </c>
      <c r="H1417" s="5" t="s">
        <v>1755</v>
      </c>
      <c r="I1417" s="16">
        <v>42767</v>
      </c>
      <c r="J1417" s="16">
        <v>42897</v>
      </c>
      <c r="K1417" s="5" t="s">
        <v>1756</v>
      </c>
      <c r="L1417" s="5" t="s">
        <v>1529</v>
      </c>
      <c r="M1417" s="16">
        <v>32211</v>
      </c>
      <c r="N1417" s="5">
        <v>10</v>
      </c>
      <c r="O1417" s="5" t="s">
        <v>1539</v>
      </c>
      <c r="P1417" s="19">
        <f t="shared" ca="1" si="22"/>
        <v>35.69041095890411</v>
      </c>
      <c r="Q1417" s="13" t="s">
        <v>1672</v>
      </c>
      <c r="R1417" s="17" t="s">
        <v>1548</v>
      </c>
    </row>
    <row r="1418" spans="1:18" ht="15.75" x14ac:dyDescent="0.25">
      <c r="A1418" s="5" t="s">
        <v>1623</v>
      </c>
      <c r="B1418" s="5">
        <v>77093567</v>
      </c>
      <c r="C1418" s="5" t="s">
        <v>1623</v>
      </c>
      <c r="D1418" s="5" t="s">
        <v>999</v>
      </c>
      <c r="E1418" s="5" t="s">
        <v>1541</v>
      </c>
      <c r="F1418" s="5" t="s">
        <v>1571</v>
      </c>
      <c r="G1418" s="5" t="s">
        <v>1752</v>
      </c>
      <c r="H1418" s="5" t="s">
        <v>1753</v>
      </c>
      <c r="I1418" s="16">
        <v>42394</v>
      </c>
      <c r="J1418" s="16">
        <v>42439</v>
      </c>
      <c r="K1418" s="5" t="s">
        <v>1754</v>
      </c>
      <c r="L1418" s="5" t="s">
        <v>1546</v>
      </c>
      <c r="M1418" s="16">
        <v>30960</v>
      </c>
      <c r="N1418" s="5">
        <v>7</v>
      </c>
      <c r="O1418" s="5" t="s">
        <v>1539</v>
      </c>
      <c r="P1418" s="19">
        <f t="shared" ca="1" si="22"/>
        <v>39.11780821917808</v>
      </c>
      <c r="Q1418" s="13" t="s">
        <v>1672</v>
      </c>
      <c r="R1418" s="17" t="s">
        <v>1532</v>
      </c>
    </row>
    <row r="1419" spans="1:18" ht="15.75" x14ac:dyDescent="0.25">
      <c r="A1419" s="5" t="s">
        <v>1623</v>
      </c>
      <c r="B1419" s="5">
        <v>1065613244</v>
      </c>
      <c r="C1419" s="5" t="s">
        <v>1623</v>
      </c>
      <c r="D1419" s="5" t="s">
        <v>1431</v>
      </c>
      <c r="E1419" s="5" t="s">
        <v>1541</v>
      </c>
      <c r="F1419" s="5" t="s">
        <v>1571</v>
      </c>
      <c r="G1419" s="5" t="s">
        <v>1618</v>
      </c>
      <c r="H1419" s="5" t="s">
        <v>1764</v>
      </c>
      <c r="I1419" s="16">
        <v>42556</v>
      </c>
      <c r="J1419" s="16">
        <v>42601</v>
      </c>
      <c r="K1419" s="5" t="s">
        <v>1765</v>
      </c>
      <c r="L1419" s="5" t="s">
        <v>1546</v>
      </c>
      <c r="M1419" s="16">
        <v>32717</v>
      </c>
      <c r="N1419" s="5">
        <v>5</v>
      </c>
      <c r="O1419" s="5" t="s">
        <v>1530</v>
      </c>
      <c r="P1419" s="19">
        <f t="shared" ca="1" si="22"/>
        <v>34.304109589041097</v>
      </c>
      <c r="Q1419" s="13" t="s">
        <v>1672</v>
      </c>
      <c r="R1419" s="17" t="s">
        <v>1532</v>
      </c>
    </row>
    <row r="1420" spans="1:18" ht="15.75" x14ac:dyDescent="0.25">
      <c r="A1420" s="5" t="s">
        <v>1623</v>
      </c>
      <c r="B1420" s="5">
        <v>49769760</v>
      </c>
      <c r="C1420" s="5" t="s">
        <v>1623</v>
      </c>
      <c r="D1420" s="5" t="s">
        <v>670</v>
      </c>
      <c r="E1420" s="5" t="s">
        <v>1562</v>
      </c>
      <c r="F1420" s="5" t="s">
        <v>1563</v>
      </c>
      <c r="G1420" s="5" t="s">
        <v>1550</v>
      </c>
      <c r="H1420" s="5" t="s">
        <v>1762</v>
      </c>
      <c r="I1420" s="16">
        <v>42767</v>
      </c>
      <c r="J1420" s="16">
        <v>42897</v>
      </c>
      <c r="K1420" s="5" t="s">
        <v>1763</v>
      </c>
      <c r="L1420" s="5" t="s">
        <v>1567</v>
      </c>
      <c r="M1420" s="16">
        <v>26915</v>
      </c>
      <c r="N1420" s="5">
        <v>3</v>
      </c>
      <c r="O1420" s="5" t="s">
        <v>1530</v>
      </c>
      <c r="P1420" s="19">
        <f t="shared" ca="1" si="22"/>
        <v>50.2</v>
      </c>
      <c r="Q1420" s="13" t="s">
        <v>1672</v>
      </c>
      <c r="R1420" s="17" t="s">
        <v>1548</v>
      </c>
    </row>
    <row r="1421" spans="1:18" ht="15.75" x14ac:dyDescent="0.25">
      <c r="A1421" s="5" t="s">
        <v>1623</v>
      </c>
      <c r="B1421" s="5">
        <v>1121329239</v>
      </c>
      <c r="C1421" s="5" t="s">
        <v>1623</v>
      </c>
      <c r="D1421" s="5" t="s">
        <v>1498</v>
      </c>
      <c r="E1421" s="5" t="s">
        <v>1541</v>
      </c>
      <c r="F1421" s="5" t="s">
        <v>1534</v>
      </c>
      <c r="G1421" s="5" t="s">
        <v>1766</v>
      </c>
      <c r="H1421" s="5" t="s">
        <v>1767</v>
      </c>
      <c r="I1421" s="16">
        <v>42770</v>
      </c>
      <c r="J1421" s="16">
        <v>42886</v>
      </c>
      <c r="K1421" s="5" t="s">
        <v>1768</v>
      </c>
      <c r="L1421" s="5" t="s">
        <v>1769</v>
      </c>
      <c r="M1421" s="16">
        <v>32464</v>
      </c>
      <c r="N1421" s="5">
        <v>1</v>
      </c>
      <c r="O1421" s="5" t="s">
        <v>1539</v>
      </c>
      <c r="P1421" s="19">
        <f t="shared" ca="1" si="22"/>
        <v>34.9972602739726</v>
      </c>
      <c r="Q1421" s="13" t="s">
        <v>1672</v>
      </c>
      <c r="R1421" s="17" t="s">
        <v>1532</v>
      </c>
    </row>
    <row r="1422" spans="1:18" ht="15.75" x14ac:dyDescent="0.25">
      <c r="A1422" s="5" t="s">
        <v>1623</v>
      </c>
      <c r="B1422" s="5">
        <v>18919630</v>
      </c>
      <c r="C1422" s="5" t="s">
        <v>1623</v>
      </c>
      <c r="D1422" s="5" t="s">
        <v>256</v>
      </c>
      <c r="E1422" s="5" t="s">
        <v>1562</v>
      </c>
      <c r="F1422" s="5" t="s">
        <v>1563</v>
      </c>
      <c r="G1422" s="5" t="s">
        <v>1564</v>
      </c>
      <c r="H1422" s="5" t="s">
        <v>1755</v>
      </c>
      <c r="I1422" s="16">
        <v>42767</v>
      </c>
      <c r="J1422" s="16">
        <v>42897</v>
      </c>
      <c r="K1422" s="5" t="s">
        <v>1756</v>
      </c>
      <c r="L1422" s="5" t="s">
        <v>1567</v>
      </c>
      <c r="M1422" s="16">
        <v>23786</v>
      </c>
      <c r="N1422" s="5">
        <v>15</v>
      </c>
      <c r="O1422" s="5" t="s">
        <v>1539</v>
      </c>
      <c r="P1422" s="19">
        <f t="shared" ca="1" si="22"/>
        <v>58.772602739726025</v>
      </c>
      <c r="Q1422" s="13" t="s">
        <v>1672</v>
      </c>
      <c r="R1422" s="17" t="s">
        <v>1548</v>
      </c>
    </row>
    <row r="1423" spans="1:18" ht="15.75" x14ac:dyDescent="0.25">
      <c r="A1423" s="5" t="s">
        <v>1623</v>
      </c>
      <c r="B1423" s="5">
        <v>49790567</v>
      </c>
      <c r="C1423" s="5" t="s">
        <v>1623</v>
      </c>
      <c r="D1423" s="5" t="s">
        <v>678</v>
      </c>
      <c r="E1423" s="5" t="s">
        <v>1562</v>
      </c>
      <c r="F1423" s="5" t="s">
        <v>1563</v>
      </c>
      <c r="G1423" s="5" t="s">
        <v>1564</v>
      </c>
      <c r="H1423" s="5" t="s">
        <v>1755</v>
      </c>
      <c r="I1423" s="16">
        <v>42783</v>
      </c>
      <c r="J1423" s="16">
        <v>42897</v>
      </c>
      <c r="K1423" s="5" t="s">
        <v>1756</v>
      </c>
      <c r="L1423" s="5" t="s">
        <v>1567</v>
      </c>
      <c r="M1423" s="16">
        <v>29046</v>
      </c>
      <c r="N1423" s="5">
        <v>1</v>
      </c>
      <c r="O1423" s="5" t="s">
        <v>1530</v>
      </c>
      <c r="P1423" s="19">
        <f t="shared" ca="1" si="22"/>
        <v>44.361643835616441</v>
      </c>
      <c r="Q1423" s="13" t="s">
        <v>1672</v>
      </c>
      <c r="R1423" s="17" t="s">
        <v>1532</v>
      </c>
    </row>
    <row r="1424" spans="1:18" ht="15.75" x14ac:dyDescent="0.25">
      <c r="A1424" s="5" t="s">
        <v>1623</v>
      </c>
      <c r="B1424" s="5">
        <v>80424444</v>
      </c>
      <c r="C1424" s="5" t="s">
        <v>1623</v>
      </c>
      <c r="D1424" s="5" t="s">
        <v>1235</v>
      </c>
      <c r="E1424" s="5" t="s">
        <v>1562</v>
      </c>
      <c r="F1424" s="5" t="s">
        <v>1563</v>
      </c>
      <c r="G1424" s="5" t="s">
        <v>1752</v>
      </c>
      <c r="H1424" s="5" t="s">
        <v>1753</v>
      </c>
      <c r="I1424" s="16">
        <v>42767</v>
      </c>
      <c r="J1424" s="16">
        <v>42897</v>
      </c>
      <c r="K1424" s="5" t="s">
        <v>1754</v>
      </c>
      <c r="L1424" s="5" t="s">
        <v>1567</v>
      </c>
      <c r="M1424" s="16">
        <v>26510</v>
      </c>
      <c r="N1424" s="5">
        <v>6</v>
      </c>
      <c r="O1424" s="5" t="s">
        <v>1539</v>
      </c>
      <c r="P1424" s="19">
        <f t="shared" ca="1" si="22"/>
        <v>51.30958904109589</v>
      </c>
      <c r="Q1424" s="13" t="s">
        <v>1672</v>
      </c>
      <c r="R1424" s="17" t="s">
        <v>1538</v>
      </c>
    </row>
    <row r="1425" spans="1:18" ht="15.75" x14ac:dyDescent="0.25">
      <c r="A1425" s="5" t="s">
        <v>1523</v>
      </c>
      <c r="B1425" s="5">
        <v>32891597</v>
      </c>
      <c r="C1425" s="5" t="s">
        <v>1523</v>
      </c>
      <c r="D1425" s="5" t="s">
        <v>437</v>
      </c>
      <c r="E1425" s="5" t="s">
        <v>1533</v>
      </c>
      <c r="F1425" s="5" t="s">
        <v>1534</v>
      </c>
      <c r="G1425" s="5" t="s">
        <v>1766</v>
      </c>
      <c r="H1425" s="5" t="s">
        <v>1767</v>
      </c>
      <c r="I1425" s="16">
        <v>42773</v>
      </c>
      <c r="J1425" s="16">
        <v>42886</v>
      </c>
      <c r="K1425" s="5" t="s">
        <v>1768</v>
      </c>
      <c r="L1425" s="5" t="s">
        <v>1769</v>
      </c>
      <c r="M1425" s="16">
        <v>28700</v>
      </c>
      <c r="N1425" s="5">
        <v>1</v>
      </c>
      <c r="O1425" s="5" t="s">
        <v>1530</v>
      </c>
      <c r="P1425" s="19">
        <f t="shared" ca="1" si="22"/>
        <v>45.30958904109589</v>
      </c>
      <c r="Q1425" s="13" t="s">
        <v>1672</v>
      </c>
      <c r="R1425" s="17" t="s">
        <v>1609</v>
      </c>
    </row>
    <row r="1426" spans="1:18" ht="15.75" x14ac:dyDescent="0.25">
      <c r="A1426" s="5" t="s">
        <v>1523</v>
      </c>
      <c r="B1426" s="5">
        <v>1020779968</v>
      </c>
      <c r="C1426" s="5" t="s">
        <v>1523</v>
      </c>
      <c r="D1426" s="5" t="s">
        <v>1362</v>
      </c>
      <c r="E1426" s="5" t="s">
        <v>1562</v>
      </c>
      <c r="F1426" s="5" t="s">
        <v>1563</v>
      </c>
      <c r="G1426" s="5" t="s">
        <v>1759</v>
      </c>
      <c r="H1426" s="5" t="s">
        <v>1760</v>
      </c>
      <c r="I1426" s="16">
        <v>42767</v>
      </c>
      <c r="J1426" s="16">
        <v>42897</v>
      </c>
      <c r="K1426" s="5" t="s">
        <v>1761</v>
      </c>
      <c r="L1426" s="5" t="s">
        <v>1567</v>
      </c>
      <c r="M1426" s="16">
        <v>34058</v>
      </c>
      <c r="N1426" s="5">
        <v>3</v>
      </c>
      <c r="O1426" s="5" t="s">
        <v>1530</v>
      </c>
      <c r="P1426" s="19">
        <f t="shared" ca="1" si="22"/>
        <v>30.63013698630137</v>
      </c>
      <c r="Q1426" s="13" t="s">
        <v>1672</v>
      </c>
      <c r="R1426" s="17" t="s">
        <v>1609</v>
      </c>
    </row>
    <row r="1427" spans="1:18" ht="15.75" x14ac:dyDescent="0.25">
      <c r="A1427" s="5" t="s">
        <v>1523</v>
      </c>
      <c r="B1427" s="5">
        <v>77016379</v>
      </c>
      <c r="C1427" s="5" t="s">
        <v>1523</v>
      </c>
      <c r="D1427" s="5" t="s">
        <v>980</v>
      </c>
      <c r="E1427" s="5" t="s">
        <v>1541</v>
      </c>
      <c r="F1427" s="5" t="s">
        <v>1534</v>
      </c>
      <c r="G1427" s="5" t="s">
        <v>1759</v>
      </c>
      <c r="H1427" s="5" t="s">
        <v>1760</v>
      </c>
      <c r="I1427" s="16">
        <v>42767</v>
      </c>
      <c r="J1427" s="16">
        <v>42897</v>
      </c>
      <c r="K1427" s="5" t="s">
        <v>1761</v>
      </c>
      <c r="L1427" s="5" t="s">
        <v>1546</v>
      </c>
      <c r="M1427" s="16">
        <v>22857</v>
      </c>
      <c r="N1427" s="5">
        <v>3</v>
      </c>
      <c r="O1427" s="5" t="s">
        <v>1539</v>
      </c>
      <c r="P1427" s="19">
        <f t="shared" ca="1" si="22"/>
        <v>61.317808219178083</v>
      </c>
      <c r="Q1427" s="13" t="s">
        <v>1672</v>
      </c>
      <c r="R1427" s="17" t="s">
        <v>1609</v>
      </c>
    </row>
    <row r="1428" spans="1:18" ht="15.75" x14ac:dyDescent="0.25">
      <c r="A1428" s="5" t="s">
        <v>1523</v>
      </c>
      <c r="B1428" s="5">
        <v>84082151</v>
      </c>
      <c r="C1428" s="5" t="s">
        <v>1523</v>
      </c>
      <c r="D1428" s="5" t="s">
        <v>1266</v>
      </c>
      <c r="E1428" s="5" t="s">
        <v>1562</v>
      </c>
      <c r="F1428" s="5" t="s">
        <v>1563</v>
      </c>
      <c r="G1428" s="5" t="s">
        <v>1759</v>
      </c>
      <c r="H1428" s="5" t="s">
        <v>1760</v>
      </c>
      <c r="I1428" s="16">
        <v>42767</v>
      </c>
      <c r="J1428" s="16">
        <v>42897</v>
      </c>
      <c r="K1428" s="5" t="s">
        <v>1761</v>
      </c>
      <c r="L1428" s="5" t="s">
        <v>1567</v>
      </c>
      <c r="M1428" s="16">
        <v>27985</v>
      </c>
      <c r="N1428" s="5">
        <v>2</v>
      </c>
      <c r="O1428" s="5" t="s">
        <v>1539</v>
      </c>
      <c r="P1428" s="19">
        <f t="shared" ca="1" si="22"/>
        <v>47.268493150684932</v>
      </c>
      <c r="Q1428" s="13" t="s">
        <v>1672</v>
      </c>
      <c r="R1428" s="17" t="s">
        <v>1548</v>
      </c>
    </row>
    <row r="1429" spans="1:18" ht="15.75" x14ac:dyDescent="0.25">
      <c r="A1429" s="5" t="s">
        <v>1523</v>
      </c>
      <c r="B1429" s="5">
        <v>12546885</v>
      </c>
      <c r="C1429" s="5" t="s">
        <v>1523</v>
      </c>
      <c r="D1429" s="5" t="s">
        <v>176</v>
      </c>
      <c r="E1429" s="5" t="s">
        <v>1533</v>
      </c>
      <c r="F1429" s="5" t="s">
        <v>1534</v>
      </c>
      <c r="G1429" s="5" t="s">
        <v>1660</v>
      </c>
      <c r="H1429" s="5" t="s">
        <v>1750</v>
      </c>
      <c r="I1429" s="16">
        <v>42767</v>
      </c>
      <c r="J1429" s="16">
        <v>42897</v>
      </c>
      <c r="K1429" s="5" t="s">
        <v>1751</v>
      </c>
      <c r="L1429" s="5" t="s">
        <v>1529</v>
      </c>
      <c r="M1429" s="16">
        <v>21791</v>
      </c>
      <c r="N1429" s="5">
        <v>4</v>
      </c>
      <c r="O1429" s="5" t="s">
        <v>1539</v>
      </c>
      <c r="P1429" s="19">
        <f t="shared" ca="1" si="22"/>
        <v>64.238356164383561</v>
      </c>
      <c r="Q1429" s="13" t="s">
        <v>1672</v>
      </c>
      <c r="R1429" s="17" t="s">
        <v>1532</v>
      </c>
    </row>
    <row r="1430" spans="1:18" ht="15.75" x14ac:dyDescent="0.25">
      <c r="A1430" s="5" t="s">
        <v>1523</v>
      </c>
      <c r="B1430" s="5">
        <v>77031687</v>
      </c>
      <c r="C1430" s="5" t="s">
        <v>1523</v>
      </c>
      <c r="D1430" s="5" t="s">
        <v>992</v>
      </c>
      <c r="E1430" s="5" t="s">
        <v>1533</v>
      </c>
      <c r="F1430" s="5" t="s">
        <v>1542</v>
      </c>
      <c r="G1430" s="5" t="s">
        <v>1752</v>
      </c>
      <c r="H1430" s="5" t="s">
        <v>1753</v>
      </c>
      <c r="I1430" s="16">
        <v>41295</v>
      </c>
      <c r="J1430" s="16">
        <v>41340</v>
      </c>
      <c r="K1430" s="5" t="s">
        <v>1754</v>
      </c>
      <c r="L1430" s="5" t="s">
        <v>1529</v>
      </c>
      <c r="M1430" s="16">
        <v>25671</v>
      </c>
      <c r="N1430" s="5">
        <v>10</v>
      </c>
      <c r="O1430" s="5" t="s">
        <v>1539</v>
      </c>
      <c r="P1430" s="19">
        <f t="shared" ca="1" si="22"/>
        <v>53.608219178082194</v>
      </c>
      <c r="Q1430" s="13" t="s">
        <v>1672</v>
      </c>
      <c r="R1430" s="17" t="s">
        <v>1532</v>
      </c>
    </row>
    <row r="1431" spans="1:18" ht="15.75" x14ac:dyDescent="0.25">
      <c r="A1431" s="5" t="s">
        <v>1523</v>
      </c>
      <c r="B1431" s="5">
        <v>12544918</v>
      </c>
      <c r="C1431" s="5" t="s">
        <v>1523</v>
      </c>
      <c r="D1431" s="5" t="s">
        <v>175</v>
      </c>
      <c r="E1431" s="5" t="s">
        <v>1562</v>
      </c>
      <c r="F1431" s="5" t="s">
        <v>1563</v>
      </c>
      <c r="G1431" s="5" t="s">
        <v>1591</v>
      </c>
      <c r="H1431" s="5" t="s">
        <v>1770</v>
      </c>
      <c r="I1431" s="16">
        <v>42783</v>
      </c>
      <c r="J1431" s="16">
        <v>42888</v>
      </c>
      <c r="K1431" s="5" t="s">
        <v>1771</v>
      </c>
      <c r="L1431" s="5" t="s">
        <v>1587</v>
      </c>
      <c r="M1431" s="16">
        <v>20424</v>
      </c>
      <c r="N1431" s="5">
        <v>4</v>
      </c>
      <c r="O1431" s="5" t="s">
        <v>1539</v>
      </c>
      <c r="P1431" s="19">
        <f t="shared" ca="1" si="22"/>
        <v>67.983561643835614</v>
      </c>
      <c r="Q1431" s="13" t="s">
        <v>1672</v>
      </c>
      <c r="R1431" s="17" t="s">
        <v>1532</v>
      </c>
    </row>
    <row r="1432" spans="1:18" ht="15.75" x14ac:dyDescent="0.25">
      <c r="A1432" s="5" t="s">
        <v>1523</v>
      </c>
      <c r="B1432" s="5">
        <v>77185951</v>
      </c>
      <c r="C1432" s="5" t="s">
        <v>1523</v>
      </c>
      <c r="D1432" s="5" t="s">
        <v>1021</v>
      </c>
      <c r="E1432" s="5" t="s">
        <v>1533</v>
      </c>
      <c r="F1432" s="5" t="s">
        <v>1534</v>
      </c>
      <c r="G1432" s="5" t="s">
        <v>1639</v>
      </c>
      <c r="H1432" s="5" t="s">
        <v>1757</v>
      </c>
      <c r="I1432" s="16">
        <v>42767</v>
      </c>
      <c r="J1432" s="16">
        <v>42897</v>
      </c>
      <c r="K1432" s="5" t="s">
        <v>1758</v>
      </c>
      <c r="L1432" s="5" t="s">
        <v>1529</v>
      </c>
      <c r="M1432" s="16">
        <v>27975</v>
      </c>
      <c r="N1432" s="5">
        <v>2</v>
      </c>
      <c r="O1432" s="5" t="s">
        <v>1539</v>
      </c>
      <c r="P1432" s="19">
        <f t="shared" ca="1" si="22"/>
        <v>47.295890410958904</v>
      </c>
      <c r="Q1432" s="13" t="s">
        <v>1672</v>
      </c>
      <c r="R1432" s="17" t="s">
        <v>1609</v>
      </c>
    </row>
    <row r="1433" spans="1:18" ht="15.75" x14ac:dyDescent="0.25">
      <c r="A1433" s="5" t="s">
        <v>1523</v>
      </c>
      <c r="B1433" s="5">
        <v>49716751</v>
      </c>
      <c r="C1433" s="5" t="s">
        <v>1523</v>
      </c>
      <c r="D1433" s="5" t="s">
        <v>658</v>
      </c>
      <c r="E1433" s="5" t="s">
        <v>1562</v>
      </c>
      <c r="F1433" s="5" t="s">
        <v>1563</v>
      </c>
      <c r="G1433" s="5" t="s">
        <v>1639</v>
      </c>
      <c r="H1433" s="5" t="s">
        <v>1757</v>
      </c>
      <c r="I1433" s="16">
        <v>42767</v>
      </c>
      <c r="J1433" s="16">
        <v>42897</v>
      </c>
      <c r="K1433" s="5" t="s">
        <v>1758</v>
      </c>
      <c r="L1433" s="5" t="s">
        <v>1567</v>
      </c>
      <c r="M1433" s="16">
        <v>30264</v>
      </c>
      <c r="N1433" s="5">
        <v>2</v>
      </c>
      <c r="O1433" s="5" t="s">
        <v>1530</v>
      </c>
      <c r="P1433" s="19">
        <f t="shared" ca="1" si="22"/>
        <v>41.024657534246572</v>
      </c>
      <c r="Q1433" s="13" t="s">
        <v>1672</v>
      </c>
      <c r="R1433" s="17" t="s">
        <v>1538</v>
      </c>
    </row>
    <row r="1434" spans="1:18" ht="15.75" x14ac:dyDescent="0.25">
      <c r="A1434" s="5" t="s">
        <v>1523</v>
      </c>
      <c r="B1434" s="5">
        <v>93365147</v>
      </c>
      <c r="C1434" s="5" t="s">
        <v>1523</v>
      </c>
      <c r="D1434" s="5" t="s">
        <v>1296</v>
      </c>
      <c r="E1434" s="5" t="s">
        <v>1541</v>
      </c>
      <c r="F1434" s="5" t="s">
        <v>1534</v>
      </c>
      <c r="G1434" s="5" t="s">
        <v>1759</v>
      </c>
      <c r="H1434" s="5" t="s">
        <v>1760</v>
      </c>
      <c r="I1434" s="16">
        <v>42767</v>
      </c>
      <c r="J1434" s="16">
        <v>42897</v>
      </c>
      <c r="K1434" s="5" t="s">
        <v>1761</v>
      </c>
      <c r="L1434" s="5" t="s">
        <v>1546</v>
      </c>
      <c r="M1434" s="16">
        <v>24251</v>
      </c>
      <c r="N1434" s="5">
        <v>6</v>
      </c>
      <c r="O1434" s="5" t="s">
        <v>1539</v>
      </c>
      <c r="P1434" s="19">
        <f t="shared" ca="1" si="22"/>
        <v>57.4986301369863</v>
      </c>
      <c r="Q1434" s="13" t="s">
        <v>1672</v>
      </c>
      <c r="R1434" s="17" t="s">
        <v>1538</v>
      </c>
    </row>
    <row r="1435" spans="1:18" ht="15.75" x14ac:dyDescent="0.25">
      <c r="A1435" s="5" t="s">
        <v>1523</v>
      </c>
      <c r="B1435" s="5">
        <v>22505863</v>
      </c>
      <c r="C1435" s="5" t="s">
        <v>1523</v>
      </c>
      <c r="D1435" s="5" t="s">
        <v>320</v>
      </c>
      <c r="E1435" s="5" t="s">
        <v>1562</v>
      </c>
      <c r="F1435" s="5" t="s">
        <v>1563</v>
      </c>
      <c r="G1435" s="5" t="s">
        <v>1564</v>
      </c>
      <c r="H1435" s="5" t="s">
        <v>1755</v>
      </c>
      <c r="I1435" s="16">
        <v>42572</v>
      </c>
      <c r="J1435" s="16">
        <v>42949</v>
      </c>
      <c r="K1435" s="5" t="s">
        <v>1756</v>
      </c>
      <c r="L1435" s="5" t="s">
        <v>1567</v>
      </c>
      <c r="M1435" s="16">
        <v>29317</v>
      </c>
      <c r="N1435" s="5">
        <v>5</v>
      </c>
      <c r="O1435" s="5" t="s">
        <v>1530</v>
      </c>
      <c r="P1435" s="19">
        <f t="shared" ca="1" si="22"/>
        <v>43.61917808219178</v>
      </c>
      <c r="Q1435" s="13" t="s">
        <v>1672</v>
      </c>
      <c r="R1435" s="17" t="s">
        <v>1538</v>
      </c>
    </row>
    <row r="1436" spans="1:18" ht="15.75" x14ac:dyDescent="0.25">
      <c r="A1436" s="5" t="s">
        <v>1523</v>
      </c>
      <c r="B1436" s="5">
        <v>73152011</v>
      </c>
      <c r="C1436" s="5" t="s">
        <v>1523</v>
      </c>
      <c r="D1436" s="5" t="s">
        <v>963</v>
      </c>
      <c r="E1436" s="5" t="s">
        <v>1541</v>
      </c>
      <c r="F1436" s="5" t="s">
        <v>1534</v>
      </c>
      <c r="G1436" s="5" t="s">
        <v>1660</v>
      </c>
      <c r="H1436" s="5" t="s">
        <v>1750</v>
      </c>
      <c r="I1436" s="16">
        <v>42767</v>
      </c>
      <c r="J1436" s="16">
        <v>42897</v>
      </c>
      <c r="K1436" s="5" t="s">
        <v>1751</v>
      </c>
      <c r="L1436" s="5" t="s">
        <v>1546</v>
      </c>
      <c r="M1436" s="16">
        <v>26220</v>
      </c>
      <c r="N1436" s="5">
        <v>5</v>
      </c>
      <c r="O1436" s="5" t="s">
        <v>1539</v>
      </c>
      <c r="P1436" s="19">
        <f t="shared" ca="1" si="22"/>
        <v>52.104109589041094</v>
      </c>
      <c r="Q1436" s="13" t="s">
        <v>1672</v>
      </c>
      <c r="R1436" s="17" t="s">
        <v>1538</v>
      </c>
    </row>
    <row r="1437" spans="1:18" ht="15.75" x14ac:dyDescent="0.25">
      <c r="A1437" s="5" t="s">
        <v>1523</v>
      </c>
      <c r="B1437" s="5">
        <v>49760337</v>
      </c>
      <c r="C1437" s="5" t="s">
        <v>1523</v>
      </c>
      <c r="D1437" s="5" t="s">
        <v>666</v>
      </c>
      <c r="E1437" s="5" t="s">
        <v>1533</v>
      </c>
      <c r="F1437" s="5" t="s">
        <v>1534</v>
      </c>
      <c r="G1437" s="5" t="s">
        <v>1766</v>
      </c>
      <c r="H1437" s="5" t="s">
        <v>1767</v>
      </c>
      <c r="I1437" s="16">
        <v>42768</v>
      </c>
      <c r="J1437" s="16">
        <v>42886</v>
      </c>
      <c r="K1437" s="5" t="s">
        <v>1768</v>
      </c>
      <c r="L1437" s="5" t="s">
        <v>1769</v>
      </c>
      <c r="M1437" s="16">
        <v>25597</v>
      </c>
      <c r="N1437" s="5">
        <v>1</v>
      </c>
      <c r="O1437" s="5" t="s">
        <v>1530</v>
      </c>
      <c r="P1437" s="19">
        <f t="shared" ca="1" si="22"/>
        <v>53.81095890410959</v>
      </c>
      <c r="Q1437" s="13" t="s">
        <v>1672</v>
      </c>
      <c r="R1437" s="17" t="s">
        <v>1538</v>
      </c>
    </row>
    <row r="1438" spans="1:18" ht="15.75" x14ac:dyDescent="0.25">
      <c r="A1438" s="5" t="s">
        <v>1523</v>
      </c>
      <c r="B1438" s="5">
        <v>77176001</v>
      </c>
      <c r="C1438" s="5" t="s">
        <v>1523</v>
      </c>
      <c r="D1438" s="5" t="s">
        <v>1014</v>
      </c>
      <c r="E1438" s="5" t="s">
        <v>1562</v>
      </c>
      <c r="F1438" s="5" t="s">
        <v>1563</v>
      </c>
      <c r="G1438" s="5" t="s">
        <v>1564</v>
      </c>
      <c r="H1438" s="5" t="s">
        <v>1755</v>
      </c>
      <c r="I1438" s="16">
        <v>42767</v>
      </c>
      <c r="J1438" s="16">
        <v>42897</v>
      </c>
      <c r="K1438" s="5" t="s">
        <v>1756</v>
      </c>
      <c r="L1438" s="5" t="s">
        <v>1567</v>
      </c>
      <c r="M1438" s="16">
        <v>27161</v>
      </c>
      <c r="N1438" s="5">
        <v>9</v>
      </c>
      <c r="O1438" s="5" t="s">
        <v>1539</v>
      </c>
      <c r="P1438" s="19">
        <f t="shared" ca="1" si="22"/>
        <v>49.526027397260272</v>
      </c>
      <c r="Q1438" s="13" t="s">
        <v>1672</v>
      </c>
      <c r="R1438" s="17" t="s">
        <v>1538</v>
      </c>
    </row>
    <row r="1439" spans="1:18" ht="15.75" x14ac:dyDescent="0.25">
      <c r="A1439" s="5" t="s">
        <v>1523</v>
      </c>
      <c r="B1439" s="5">
        <v>7617788</v>
      </c>
      <c r="C1439" s="5" t="s">
        <v>1523</v>
      </c>
      <c r="D1439" s="5" t="s">
        <v>51</v>
      </c>
      <c r="E1439" s="5" t="s">
        <v>1562</v>
      </c>
      <c r="F1439" s="5" t="s">
        <v>1563</v>
      </c>
      <c r="G1439" s="5" t="s">
        <v>1660</v>
      </c>
      <c r="H1439" s="5" t="s">
        <v>1750</v>
      </c>
      <c r="I1439" s="16">
        <v>42767</v>
      </c>
      <c r="J1439" s="16">
        <v>42897</v>
      </c>
      <c r="K1439" s="5" t="s">
        <v>1751</v>
      </c>
      <c r="L1439" s="5" t="s">
        <v>1567</v>
      </c>
      <c r="M1439" s="16">
        <v>26965</v>
      </c>
      <c r="N1439" s="5">
        <v>5</v>
      </c>
      <c r="O1439" s="5" t="s">
        <v>1539</v>
      </c>
      <c r="P1439" s="19">
        <f t="shared" ca="1" si="22"/>
        <v>50.063013698630137</v>
      </c>
      <c r="Q1439" s="13" t="s">
        <v>1672</v>
      </c>
      <c r="R1439" s="17" t="s">
        <v>1538</v>
      </c>
    </row>
    <row r="1440" spans="1:18" ht="15.75" x14ac:dyDescent="0.25">
      <c r="A1440" s="5" t="s">
        <v>1523</v>
      </c>
      <c r="B1440" s="5">
        <v>49768611</v>
      </c>
      <c r="C1440" s="5" t="s">
        <v>1523</v>
      </c>
      <c r="D1440" s="5" t="s">
        <v>668</v>
      </c>
      <c r="E1440" s="5" t="s">
        <v>1541</v>
      </c>
      <c r="F1440" s="5" t="s">
        <v>1542</v>
      </c>
      <c r="G1440" s="5" t="s">
        <v>1660</v>
      </c>
      <c r="H1440" s="5" t="s">
        <v>1750</v>
      </c>
      <c r="I1440" s="16">
        <v>42767</v>
      </c>
      <c r="J1440" s="16">
        <v>42897</v>
      </c>
      <c r="K1440" s="5" t="s">
        <v>1751</v>
      </c>
      <c r="L1440" s="5" t="s">
        <v>1546</v>
      </c>
      <c r="M1440" s="16">
        <v>26767</v>
      </c>
      <c r="N1440" s="5">
        <v>8</v>
      </c>
      <c r="O1440" s="5" t="s">
        <v>1530</v>
      </c>
      <c r="P1440" s="19">
        <f t="shared" ca="1" si="22"/>
        <v>50.605479452054794</v>
      </c>
      <c r="Q1440" s="13" t="s">
        <v>1672</v>
      </c>
      <c r="R1440" s="17" t="s">
        <v>1538</v>
      </c>
    </row>
    <row r="1441" spans="1:18" ht="15.75" x14ac:dyDescent="0.25">
      <c r="A1441" s="5" t="s">
        <v>1523</v>
      </c>
      <c r="B1441" s="5">
        <v>32883092</v>
      </c>
      <c r="C1441" s="5" t="s">
        <v>1523</v>
      </c>
      <c r="D1441" s="5" t="s">
        <v>435</v>
      </c>
      <c r="E1441" s="5" t="s">
        <v>1541</v>
      </c>
      <c r="F1441" s="5" t="s">
        <v>1571</v>
      </c>
      <c r="G1441" s="5" t="s">
        <v>1564</v>
      </c>
      <c r="H1441" s="5" t="s">
        <v>1755</v>
      </c>
      <c r="I1441" s="16">
        <v>42394</v>
      </c>
      <c r="J1441" s="16">
        <v>42439</v>
      </c>
      <c r="K1441" s="5" t="s">
        <v>1756</v>
      </c>
      <c r="L1441" s="5" t="s">
        <v>1546</v>
      </c>
      <c r="M1441" s="16">
        <v>28343</v>
      </c>
      <c r="N1441" s="5">
        <v>4</v>
      </c>
      <c r="O1441" s="5" t="s">
        <v>1530</v>
      </c>
      <c r="P1441" s="19">
        <f t="shared" ca="1" si="22"/>
        <v>46.287671232876711</v>
      </c>
      <c r="Q1441" s="13" t="s">
        <v>1672</v>
      </c>
      <c r="R1441" s="17" t="s">
        <v>1538</v>
      </c>
    </row>
    <row r="1442" spans="1:18" ht="15.75" x14ac:dyDescent="0.25">
      <c r="A1442" s="5" t="s">
        <v>1523</v>
      </c>
      <c r="B1442" s="5">
        <v>49734048</v>
      </c>
      <c r="C1442" s="5" t="s">
        <v>1523</v>
      </c>
      <c r="D1442" s="5" t="s">
        <v>661</v>
      </c>
      <c r="E1442" s="5" t="s">
        <v>1533</v>
      </c>
      <c r="F1442" s="5" t="s">
        <v>1542</v>
      </c>
      <c r="G1442" s="5" t="s">
        <v>1564</v>
      </c>
      <c r="H1442" s="5" t="s">
        <v>1755</v>
      </c>
      <c r="I1442" s="16">
        <v>42767</v>
      </c>
      <c r="J1442" s="16">
        <v>42897</v>
      </c>
      <c r="K1442" s="5" t="s">
        <v>1756</v>
      </c>
      <c r="L1442" s="5" t="s">
        <v>1529</v>
      </c>
      <c r="M1442" s="16">
        <v>23612</v>
      </c>
      <c r="N1442" s="5">
        <v>7</v>
      </c>
      <c r="O1442" s="5" t="s">
        <v>1530</v>
      </c>
      <c r="P1442" s="19">
        <f t="shared" ca="1" si="22"/>
        <v>59.249315068493154</v>
      </c>
      <c r="Q1442" s="13" t="s">
        <v>1672</v>
      </c>
      <c r="R1442" s="17" t="s">
        <v>1538</v>
      </c>
    </row>
    <row r="1443" spans="1:18" ht="15.75" x14ac:dyDescent="0.25">
      <c r="A1443" s="5" t="s">
        <v>1523</v>
      </c>
      <c r="B1443" s="5">
        <v>13070086</v>
      </c>
      <c r="C1443" s="5" t="s">
        <v>1523</v>
      </c>
      <c r="D1443" s="5" t="s">
        <v>188</v>
      </c>
      <c r="E1443" s="5" t="s">
        <v>1541</v>
      </c>
      <c r="F1443" s="5" t="s">
        <v>1571</v>
      </c>
      <c r="G1443" s="5" t="s">
        <v>1752</v>
      </c>
      <c r="H1443" s="5" t="s">
        <v>1753</v>
      </c>
      <c r="I1443" s="16">
        <v>42751</v>
      </c>
      <c r="J1443" s="16">
        <v>43086</v>
      </c>
      <c r="K1443" s="5" t="s">
        <v>1754</v>
      </c>
      <c r="L1443" s="5" t="s">
        <v>1546</v>
      </c>
      <c r="M1443" s="16">
        <v>29703</v>
      </c>
      <c r="N1443" s="5">
        <v>4</v>
      </c>
      <c r="O1443" s="5" t="s">
        <v>1539</v>
      </c>
      <c r="P1443" s="19">
        <f t="shared" ca="1" si="22"/>
        <v>42.561643835616437</v>
      </c>
      <c r="Q1443" s="13" t="s">
        <v>1672</v>
      </c>
      <c r="R1443" s="17" t="s">
        <v>1538</v>
      </c>
    </row>
    <row r="1444" spans="1:18" ht="15.75" x14ac:dyDescent="0.25">
      <c r="A1444" s="5" t="s">
        <v>1523</v>
      </c>
      <c r="B1444" s="5">
        <v>36676495</v>
      </c>
      <c r="C1444" s="5" t="s">
        <v>1523</v>
      </c>
      <c r="D1444" s="5" t="s">
        <v>474</v>
      </c>
      <c r="E1444" s="5" t="s">
        <v>1541</v>
      </c>
      <c r="F1444" s="5" t="s">
        <v>1534</v>
      </c>
      <c r="G1444" s="5" t="s">
        <v>1564</v>
      </c>
      <c r="H1444" s="5" t="s">
        <v>1755</v>
      </c>
      <c r="I1444" s="16">
        <v>42767</v>
      </c>
      <c r="J1444" s="16">
        <v>42897</v>
      </c>
      <c r="K1444" s="5" t="s">
        <v>1756</v>
      </c>
      <c r="L1444" s="5" t="s">
        <v>1546</v>
      </c>
      <c r="M1444" s="16">
        <v>27933</v>
      </c>
      <c r="N1444" s="5">
        <v>3</v>
      </c>
      <c r="O1444" s="5" t="s">
        <v>1530</v>
      </c>
      <c r="P1444" s="19">
        <f t="shared" ca="1" si="22"/>
        <v>47.410958904109592</v>
      </c>
      <c r="Q1444" s="13" t="s">
        <v>1672</v>
      </c>
      <c r="R1444" s="17" t="s">
        <v>1538</v>
      </c>
    </row>
    <row r="1445" spans="1:18" ht="15.75" x14ac:dyDescent="0.25">
      <c r="A1445" s="5" t="s">
        <v>1523</v>
      </c>
      <c r="B1445" s="5">
        <v>51654436</v>
      </c>
      <c r="C1445" s="5" t="s">
        <v>1523</v>
      </c>
      <c r="D1445" s="5" t="s">
        <v>685</v>
      </c>
      <c r="E1445" s="5" t="s">
        <v>1541</v>
      </c>
      <c r="F1445" s="5" t="s">
        <v>1571</v>
      </c>
      <c r="G1445" s="5" t="s">
        <v>1564</v>
      </c>
      <c r="H1445" s="5" t="s">
        <v>1755</v>
      </c>
      <c r="I1445" s="16">
        <v>42572</v>
      </c>
      <c r="J1445" s="16">
        <v>42617</v>
      </c>
      <c r="K1445" s="5" t="s">
        <v>1756</v>
      </c>
      <c r="L1445" s="5" t="s">
        <v>1546</v>
      </c>
      <c r="M1445" s="16">
        <v>22909</v>
      </c>
      <c r="N1445" s="5">
        <v>9</v>
      </c>
      <c r="O1445" s="5" t="s">
        <v>1530</v>
      </c>
      <c r="P1445" s="19">
        <f t="shared" ca="1" si="22"/>
        <v>61.175342465753424</v>
      </c>
      <c r="Q1445" s="13" t="s">
        <v>1672</v>
      </c>
      <c r="R1445" s="17" t="s">
        <v>1538</v>
      </c>
    </row>
    <row r="1446" spans="1:18" ht="15.75" x14ac:dyDescent="0.25">
      <c r="A1446" s="5" t="s">
        <v>1523</v>
      </c>
      <c r="B1446" s="5">
        <v>1143141715</v>
      </c>
      <c r="C1446" s="5" t="s">
        <v>1523</v>
      </c>
      <c r="D1446" s="5" t="s">
        <v>1507</v>
      </c>
      <c r="E1446" s="5" t="s">
        <v>1541</v>
      </c>
      <c r="F1446" s="5" t="s">
        <v>1534</v>
      </c>
      <c r="G1446" s="5" t="s">
        <v>1618</v>
      </c>
      <c r="H1446" s="5" t="s">
        <v>1764</v>
      </c>
      <c r="I1446" s="16">
        <v>42767</v>
      </c>
      <c r="J1446" s="16">
        <v>42897</v>
      </c>
      <c r="K1446" s="5" t="s">
        <v>1765</v>
      </c>
      <c r="L1446" s="5" t="s">
        <v>1546</v>
      </c>
      <c r="M1446" s="16">
        <v>34245</v>
      </c>
      <c r="N1446" s="5">
        <v>1</v>
      </c>
      <c r="O1446" s="5" t="s">
        <v>1539</v>
      </c>
      <c r="P1446" s="19">
        <f t="shared" ca="1" si="22"/>
        <v>30.117808219178084</v>
      </c>
      <c r="Q1446" s="13" t="s">
        <v>1672</v>
      </c>
      <c r="R1446" s="17" t="s">
        <v>1538</v>
      </c>
    </row>
    <row r="1447" spans="1:18" ht="15.75" x14ac:dyDescent="0.25">
      <c r="A1447" s="5" t="s">
        <v>1523</v>
      </c>
      <c r="B1447" s="5">
        <v>77181554</v>
      </c>
      <c r="C1447" s="5" t="s">
        <v>1523</v>
      </c>
      <c r="D1447" s="5" t="s">
        <v>1017</v>
      </c>
      <c r="E1447" s="5" t="s">
        <v>1541</v>
      </c>
      <c r="F1447" s="5" t="s">
        <v>1571</v>
      </c>
      <c r="G1447" s="5" t="s">
        <v>1660</v>
      </c>
      <c r="H1447" s="5" t="s">
        <v>1750</v>
      </c>
      <c r="I1447" s="16">
        <v>42767</v>
      </c>
      <c r="J1447" s="16">
        <v>43086</v>
      </c>
      <c r="K1447" s="5" t="s">
        <v>1751</v>
      </c>
      <c r="L1447" s="5" t="s">
        <v>1546</v>
      </c>
      <c r="M1447" s="16">
        <v>27028</v>
      </c>
      <c r="N1447" s="5">
        <v>4</v>
      </c>
      <c r="O1447" s="5" t="s">
        <v>1539</v>
      </c>
      <c r="P1447" s="19">
        <f t="shared" ca="1" si="22"/>
        <v>49.890410958904113</v>
      </c>
      <c r="Q1447" s="13" t="s">
        <v>1672</v>
      </c>
      <c r="R1447" s="17" t="s">
        <v>1538</v>
      </c>
    </row>
    <row r="1448" spans="1:18" ht="15.75" x14ac:dyDescent="0.25">
      <c r="A1448" s="5" t="s">
        <v>1523</v>
      </c>
      <c r="B1448" s="5">
        <v>77193795</v>
      </c>
      <c r="C1448" s="5" t="s">
        <v>1523</v>
      </c>
      <c r="D1448" s="5" t="s">
        <v>1027</v>
      </c>
      <c r="E1448" s="5" t="s">
        <v>1562</v>
      </c>
      <c r="F1448" s="5" t="s">
        <v>1563</v>
      </c>
      <c r="G1448" s="5" t="s">
        <v>1759</v>
      </c>
      <c r="H1448" s="5" t="s">
        <v>1760</v>
      </c>
      <c r="I1448" s="16">
        <v>42767</v>
      </c>
      <c r="J1448" s="16">
        <v>42897</v>
      </c>
      <c r="K1448" s="5" t="s">
        <v>1761</v>
      </c>
      <c r="L1448" s="5" t="s">
        <v>1567</v>
      </c>
      <c r="M1448" s="16">
        <v>28757</v>
      </c>
      <c r="N1448" s="5">
        <v>3</v>
      </c>
      <c r="O1448" s="5" t="s">
        <v>1539</v>
      </c>
      <c r="P1448" s="19">
        <f t="shared" ca="1" si="22"/>
        <v>45.153424657534245</v>
      </c>
      <c r="Q1448" s="13" t="s">
        <v>1672</v>
      </c>
      <c r="R1448" s="17" t="s">
        <v>1538</v>
      </c>
    </row>
    <row r="1449" spans="1:18" ht="15.75" x14ac:dyDescent="0.25">
      <c r="A1449" s="5" t="s">
        <v>1523</v>
      </c>
      <c r="B1449" s="5">
        <v>56074956</v>
      </c>
      <c r="C1449" s="5" t="s">
        <v>1523</v>
      </c>
      <c r="D1449" s="5" t="s">
        <v>915</v>
      </c>
      <c r="E1449" s="5" t="s">
        <v>1562</v>
      </c>
      <c r="F1449" s="5" t="s">
        <v>1563</v>
      </c>
      <c r="G1449" s="5" t="s">
        <v>1564</v>
      </c>
      <c r="H1449" s="5" t="s">
        <v>1755</v>
      </c>
      <c r="I1449" s="16">
        <v>42767</v>
      </c>
      <c r="J1449" s="16">
        <v>42897</v>
      </c>
      <c r="K1449" s="5" t="s">
        <v>1756</v>
      </c>
      <c r="L1449" s="5" t="s">
        <v>1567</v>
      </c>
      <c r="M1449" s="16">
        <v>28073</v>
      </c>
      <c r="N1449" s="5">
        <v>13</v>
      </c>
      <c r="O1449" s="5" t="s">
        <v>1530</v>
      </c>
      <c r="P1449" s="19">
        <f t="shared" ca="1" si="22"/>
        <v>47.027397260273972</v>
      </c>
      <c r="Q1449" s="13" t="s">
        <v>1531</v>
      </c>
      <c r="R1449" s="17" t="s">
        <v>1609</v>
      </c>
    </row>
    <row r="1450" spans="1:18" ht="15.75" x14ac:dyDescent="0.25">
      <c r="A1450" s="5" t="s">
        <v>1523</v>
      </c>
      <c r="B1450" s="5">
        <v>1065614897</v>
      </c>
      <c r="C1450" s="5" t="s">
        <v>1523</v>
      </c>
      <c r="D1450" s="5" t="s">
        <v>1432</v>
      </c>
      <c r="E1450" s="5" t="s">
        <v>1562</v>
      </c>
      <c r="F1450" s="5" t="s">
        <v>1563</v>
      </c>
      <c r="G1450" s="5" t="s">
        <v>1618</v>
      </c>
      <c r="H1450" s="5" t="s">
        <v>1764</v>
      </c>
      <c r="I1450" s="16">
        <v>42768</v>
      </c>
      <c r="J1450" s="16">
        <v>42897</v>
      </c>
      <c r="K1450" s="5" t="s">
        <v>1765</v>
      </c>
      <c r="L1450" s="5" t="s">
        <v>1567</v>
      </c>
      <c r="M1450" s="16">
        <v>32909</v>
      </c>
      <c r="N1450" s="5">
        <v>4</v>
      </c>
      <c r="O1450" s="5" t="s">
        <v>1539</v>
      </c>
      <c r="P1450" s="19">
        <f t="shared" ca="1" si="22"/>
        <v>33.778082191780825</v>
      </c>
      <c r="Q1450" s="13" t="s">
        <v>1672</v>
      </c>
      <c r="R1450" s="17" t="s">
        <v>1609</v>
      </c>
    </row>
    <row r="1451" spans="1:18" ht="15.75" x14ac:dyDescent="0.25">
      <c r="A1451" s="5" t="s">
        <v>1523</v>
      </c>
      <c r="B1451" s="5">
        <v>5166606</v>
      </c>
      <c r="C1451" s="5" t="s">
        <v>1523</v>
      </c>
      <c r="D1451" s="5" t="s">
        <v>34</v>
      </c>
      <c r="E1451" s="5" t="s">
        <v>1562</v>
      </c>
      <c r="F1451" s="5" t="s">
        <v>1563</v>
      </c>
      <c r="G1451" s="5" t="s">
        <v>1639</v>
      </c>
      <c r="H1451" s="5" t="s">
        <v>1757</v>
      </c>
      <c r="I1451" s="16">
        <v>42795</v>
      </c>
      <c r="J1451" s="16">
        <v>42897</v>
      </c>
      <c r="K1451" s="5" t="s">
        <v>1758</v>
      </c>
      <c r="L1451" s="5" t="s">
        <v>1567</v>
      </c>
      <c r="M1451" s="16">
        <v>31204</v>
      </c>
      <c r="N1451" s="5">
        <v>7</v>
      </c>
      <c r="O1451" s="5" t="s">
        <v>1539</v>
      </c>
      <c r="P1451" s="19">
        <f t="shared" ca="1" si="22"/>
        <v>38.449315068493149</v>
      </c>
      <c r="Q1451" s="13" t="s">
        <v>1672</v>
      </c>
      <c r="R1451" s="17" t="s">
        <v>1609</v>
      </c>
    </row>
    <row r="1452" spans="1:18" ht="15.75" x14ac:dyDescent="0.25">
      <c r="A1452" s="5" t="s">
        <v>1523</v>
      </c>
      <c r="B1452" s="5">
        <v>7574517</v>
      </c>
      <c r="C1452" s="5" t="s">
        <v>1523</v>
      </c>
      <c r="D1452" s="5" t="s">
        <v>49</v>
      </c>
      <c r="E1452" s="5" t="s">
        <v>1541</v>
      </c>
      <c r="F1452" s="5" t="s">
        <v>1534</v>
      </c>
      <c r="G1452" s="5" t="s">
        <v>1766</v>
      </c>
      <c r="H1452" s="5" t="s">
        <v>1767</v>
      </c>
      <c r="I1452" s="16">
        <v>42802</v>
      </c>
      <c r="J1452" s="16">
        <v>42916</v>
      </c>
      <c r="K1452" s="5" t="s">
        <v>1768</v>
      </c>
      <c r="L1452" s="5" t="s">
        <v>1769</v>
      </c>
      <c r="M1452" s="16">
        <v>30569</v>
      </c>
      <c r="N1452" s="5">
        <v>6</v>
      </c>
      <c r="O1452" s="5" t="s">
        <v>1539</v>
      </c>
      <c r="P1452" s="19">
        <f t="shared" ca="1" si="22"/>
        <v>40.18904109589041</v>
      </c>
      <c r="Q1452" s="13" t="s">
        <v>1672</v>
      </c>
      <c r="R1452" s="17" t="s">
        <v>1609</v>
      </c>
    </row>
    <row r="1453" spans="1:18" ht="15.75" x14ac:dyDescent="0.25">
      <c r="A1453" s="5" t="s">
        <v>1523</v>
      </c>
      <c r="B1453" s="5">
        <v>1065575579</v>
      </c>
      <c r="C1453" s="5" t="s">
        <v>1523</v>
      </c>
      <c r="D1453" s="5" t="s">
        <v>1421</v>
      </c>
      <c r="E1453" s="5" t="s">
        <v>1541</v>
      </c>
      <c r="F1453" s="5" t="s">
        <v>1534</v>
      </c>
      <c r="G1453" s="5" t="s">
        <v>1618</v>
      </c>
      <c r="H1453" s="5" t="s">
        <v>1764</v>
      </c>
      <c r="I1453" s="16">
        <v>42767</v>
      </c>
      <c r="J1453" s="16">
        <v>42897</v>
      </c>
      <c r="K1453" s="5" t="s">
        <v>1765</v>
      </c>
      <c r="L1453" s="5" t="s">
        <v>1546</v>
      </c>
      <c r="M1453" s="16">
        <v>31346</v>
      </c>
      <c r="N1453" s="5">
        <v>4</v>
      </c>
      <c r="O1453" s="5" t="s">
        <v>1539</v>
      </c>
      <c r="P1453" s="19">
        <f t="shared" ca="1" si="22"/>
        <v>38.060273972602737</v>
      </c>
      <c r="Q1453" s="13" t="s">
        <v>1672</v>
      </c>
      <c r="R1453" s="17" t="s">
        <v>1609</v>
      </c>
    </row>
    <row r="1454" spans="1:18" ht="15.75" x14ac:dyDescent="0.25">
      <c r="A1454" s="5" t="s">
        <v>1523</v>
      </c>
      <c r="B1454" s="5">
        <v>77169906</v>
      </c>
      <c r="C1454" s="5" t="s">
        <v>1523</v>
      </c>
      <c r="D1454" s="5" t="s">
        <v>1005</v>
      </c>
      <c r="E1454" s="5" t="s">
        <v>1533</v>
      </c>
      <c r="F1454" s="5" t="s">
        <v>1534</v>
      </c>
      <c r="G1454" s="5" t="s">
        <v>1660</v>
      </c>
      <c r="H1454" s="5" t="s">
        <v>1750</v>
      </c>
      <c r="I1454" s="16">
        <v>42767</v>
      </c>
      <c r="J1454" s="16">
        <v>42897</v>
      </c>
      <c r="K1454" s="5" t="s">
        <v>1751</v>
      </c>
      <c r="L1454" s="5" t="s">
        <v>1529</v>
      </c>
      <c r="M1454" s="16">
        <v>26339</v>
      </c>
      <c r="N1454" s="5">
        <v>8</v>
      </c>
      <c r="O1454" s="5" t="s">
        <v>1539</v>
      </c>
      <c r="P1454" s="19">
        <f t="shared" ca="1" si="22"/>
        <v>51.778082191780825</v>
      </c>
      <c r="Q1454" s="13" t="s">
        <v>1531</v>
      </c>
      <c r="R1454" s="17" t="s">
        <v>1609</v>
      </c>
    </row>
    <row r="1455" spans="1:18" ht="15.75" x14ac:dyDescent="0.25">
      <c r="A1455" s="5" t="s">
        <v>1523</v>
      </c>
      <c r="B1455" s="5">
        <v>1143357823</v>
      </c>
      <c r="C1455" s="5" t="s">
        <v>1523</v>
      </c>
      <c r="D1455" s="5" t="s">
        <v>1508</v>
      </c>
      <c r="E1455" s="5" t="s">
        <v>1562</v>
      </c>
      <c r="F1455" s="5" t="s">
        <v>1664</v>
      </c>
      <c r="G1455" s="5" t="s">
        <v>1635</v>
      </c>
      <c r="H1455" s="5" t="s">
        <v>1774</v>
      </c>
      <c r="I1455" s="16">
        <v>42767</v>
      </c>
      <c r="J1455" s="16">
        <v>42897</v>
      </c>
      <c r="K1455" s="5" t="s">
        <v>1775</v>
      </c>
      <c r="L1455" s="5" t="s">
        <v>1638</v>
      </c>
      <c r="M1455" s="16">
        <v>33715</v>
      </c>
      <c r="N1455" s="5">
        <v>2</v>
      </c>
      <c r="O1455" s="5" t="s">
        <v>1530</v>
      </c>
      <c r="P1455" s="19">
        <f t="shared" ca="1" si="22"/>
        <v>31.56986301369863</v>
      </c>
      <c r="Q1455" s="13" t="s">
        <v>1531</v>
      </c>
      <c r="R1455" s="17" t="s">
        <v>1609</v>
      </c>
    </row>
    <row r="1456" spans="1:18" ht="15.75" x14ac:dyDescent="0.25">
      <c r="A1456" s="5" t="s">
        <v>1523</v>
      </c>
      <c r="B1456" s="5">
        <v>51961770</v>
      </c>
      <c r="C1456" s="5" t="s">
        <v>1523</v>
      </c>
      <c r="D1456" s="5" t="s">
        <v>725</v>
      </c>
      <c r="E1456" s="5" t="s">
        <v>1541</v>
      </c>
      <c r="F1456" s="5" t="s">
        <v>1534</v>
      </c>
      <c r="G1456" s="5" t="s">
        <v>1564</v>
      </c>
      <c r="H1456" s="5" t="s">
        <v>1755</v>
      </c>
      <c r="I1456" s="16">
        <v>42767</v>
      </c>
      <c r="J1456" s="16">
        <v>42897</v>
      </c>
      <c r="K1456" s="5" t="s">
        <v>1756</v>
      </c>
      <c r="L1456" s="5" t="s">
        <v>1546</v>
      </c>
      <c r="M1456" s="16">
        <v>25671</v>
      </c>
      <c r="N1456" s="5">
        <v>4</v>
      </c>
      <c r="O1456" s="5" t="s">
        <v>1530</v>
      </c>
      <c r="P1456" s="19">
        <f t="shared" ca="1" si="22"/>
        <v>53.608219178082194</v>
      </c>
      <c r="Q1456" s="13" t="s">
        <v>1531</v>
      </c>
      <c r="R1456" s="17" t="s">
        <v>1609</v>
      </c>
    </row>
    <row r="1457" spans="1:18" ht="15.75" x14ac:dyDescent="0.25">
      <c r="A1457" s="5" t="s">
        <v>1523</v>
      </c>
      <c r="B1457" s="5">
        <v>12636760</v>
      </c>
      <c r="C1457" s="5" t="s">
        <v>1523</v>
      </c>
      <c r="D1457" s="5" t="s">
        <v>178</v>
      </c>
      <c r="E1457" s="5" t="s">
        <v>1562</v>
      </c>
      <c r="F1457" s="5" t="s">
        <v>1563</v>
      </c>
      <c r="G1457" s="5" t="s">
        <v>1660</v>
      </c>
      <c r="H1457" s="5" t="s">
        <v>1750</v>
      </c>
      <c r="I1457" s="16">
        <v>42767</v>
      </c>
      <c r="J1457" s="16">
        <v>42897</v>
      </c>
      <c r="K1457" s="5" t="s">
        <v>1751</v>
      </c>
      <c r="L1457" s="5" t="s">
        <v>1567</v>
      </c>
      <c r="M1457" s="16">
        <v>29271</v>
      </c>
      <c r="N1457" s="5">
        <v>2</v>
      </c>
      <c r="O1457" s="5" t="s">
        <v>1539</v>
      </c>
      <c r="P1457" s="19">
        <f t="shared" ca="1" si="22"/>
        <v>43.745205479452054</v>
      </c>
      <c r="Q1457" s="13" t="s">
        <v>1531</v>
      </c>
      <c r="R1457" s="17" t="s">
        <v>1609</v>
      </c>
    </row>
    <row r="1458" spans="1:18" ht="15.75" x14ac:dyDescent="0.25">
      <c r="A1458" s="5" t="s">
        <v>1523</v>
      </c>
      <c r="B1458" s="5">
        <v>1065600095</v>
      </c>
      <c r="C1458" s="5" t="s">
        <v>1523</v>
      </c>
      <c r="D1458" s="5" t="s">
        <v>1429</v>
      </c>
      <c r="E1458" s="5" t="s">
        <v>1533</v>
      </c>
      <c r="F1458" s="5" t="s">
        <v>1534</v>
      </c>
      <c r="G1458" s="5" t="s">
        <v>1752</v>
      </c>
      <c r="H1458" s="5" t="s">
        <v>1753</v>
      </c>
      <c r="I1458" s="16">
        <v>42783</v>
      </c>
      <c r="J1458" s="16">
        <v>42897</v>
      </c>
      <c r="K1458" s="5" t="s">
        <v>1754</v>
      </c>
      <c r="L1458" s="5" t="s">
        <v>1529</v>
      </c>
      <c r="M1458" s="16">
        <v>32460</v>
      </c>
      <c r="N1458" s="5">
        <v>2</v>
      </c>
      <c r="O1458" s="5" t="s">
        <v>1539</v>
      </c>
      <c r="P1458" s="19">
        <f t="shared" ca="1" si="22"/>
        <v>35.008219178082193</v>
      </c>
      <c r="Q1458" s="13" t="s">
        <v>1531</v>
      </c>
      <c r="R1458" s="17" t="s">
        <v>1609</v>
      </c>
    </row>
    <row r="1459" spans="1:18" ht="15.75" x14ac:dyDescent="0.25">
      <c r="A1459" s="5" t="s">
        <v>1623</v>
      </c>
      <c r="B1459" s="5">
        <v>43738535</v>
      </c>
      <c r="C1459" s="5" t="s">
        <v>1623</v>
      </c>
      <c r="D1459" s="5" t="s">
        <v>646</v>
      </c>
      <c r="E1459" s="5" t="s">
        <v>1562</v>
      </c>
      <c r="F1459" s="5" t="s">
        <v>1563</v>
      </c>
      <c r="G1459" s="5" t="s">
        <v>1618</v>
      </c>
      <c r="H1459" s="5" t="s">
        <v>1776</v>
      </c>
      <c r="I1459" s="16">
        <v>42767</v>
      </c>
      <c r="J1459" s="16">
        <v>42897</v>
      </c>
      <c r="K1459" s="5" t="s">
        <v>1777</v>
      </c>
      <c r="L1459" s="5" t="s">
        <v>1567</v>
      </c>
      <c r="M1459" s="16">
        <v>26668</v>
      </c>
      <c r="N1459" s="5">
        <v>4</v>
      </c>
      <c r="O1459" s="5" t="s">
        <v>1530</v>
      </c>
      <c r="P1459" s="19">
        <f t="shared" ca="1" si="22"/>
        <v>50.876712328767127</v>
      </c>
      <c r="Q1459" s="13" t="s">
        <v>1531</v>
      </c>
      <c r="R1459" s="17" t="s">
        <v>1609</v>
      </c>
    </row>
    <row r="1460" spans="1:18" ht="15.75" x14ac:dyDescent="0.25">
      <c r="A1460" s="5" t="s">
        <v>1623</v>
      </c>
      <c r="B1460" s="5">
        <v>1037583136</v>
      </c>
      <c r="C1460" s="5" t="s">
        <v>1623</v>
      </c>
      <c r="D1460" s="5" t="s">
        <v>1412</v>
      </c>
      <c r="E1460" s="5" t="s">
        <v>1533</v>
      </c>
      <c r="F1460" s="5" t="s">
        <v>1534</v>
      </c>
      <c r="G1460" s="5" t="s">
        <v>1568</v>
      </c>
      <c r="H1460" s="5" t="s">
        <v>1778</v>
      </c>
      <c r="I1460" s="16">
        <v>42767</v>
      </c>
      <c r="J1460" s="16">
        <v>42897</v>
      </c>
      <c r="K1460" s="5" t="s">
        <v>1777</v>
      </c>
      <c r="L1460" s="5" t="s">
        <v>1529</v>
      </c>
      <c r="M1460" s="16">
        <v>31919</v>
      </c>
      <c r="N1460" s="5">
        <v>2</v>
      </c>
      <c r="O1460" s="5" t="s">
        <v>1530</v>
      </c>
      <c r="P1460" s="19">
        <f t="shared" ca="1" si="22"/>
        <v>36.490410958904107</v>
      </c>
      <c r="Q1460" s="13" t="s">
        <v>1531</v>
      </c>
      <c r="R1460" s="17" t="s">
        <v>1609</v>
      </c>
    </row>
    <row r="1461" spans="1:18" ht="15.75" x14ac:dyDescent="0.25">
      <c r="A1461" s="5" t="s">
        <v>1623</v>
      </c>
      <c r="B1461" s="5">
        <v>1017169446</v>
      </c>
      <c r="C1461" s="5" t="s">
        <v>1623</v>
      </c>
      <c r="D1461" s="5" t="s">
        <v>1333</v>
      </c>
      <c r="E1461" s="5" t="s">
        <v>1562</v>
      </c>
      <c r="F1461" s="5" t="s">
        <v>1563</v>
      </c>
      <c r="G1461" s="5" t="s">
        <v>1568</v>
      </c>
      <c r="H1461" s="5" t="s">
        <v>1778</v>
      </c>
      <c r="I1461" s="16">
        <v>42767</v>
      </c>
      <c r="J1461" s="16">
        <v>42897</v>
      </c>
      <c r="K1461" s="5" t="s">
        <v>1777</v>
      </c>
      <c r="L1461" s="5" t="s">
        <v>1567</v>
      </c>
      <c r="M1461" s="16">
        <v>32554</v>
      </c>
      <c r="N1461" s="5">
        <v>7</v>
      </c>
      <c r="O1461" s="5" t="s">
        <v>1539</v>
      </c>
      <c r="P1461" s="19">
        <f t="shared" ca="1" si="22"/>
        <v>34.750684931506846</v>
      </c>
      <c r="Q1461" s="13" t="s">
        <v>1531</v>
      </c>
      <c r="R1461" s="17" t="s">
        <v>1609</v>
      </c>
    </row>
    <row r="1462" spans="1:18" ht="15.75" x14ac:dyDescent="0.25">
      <c r="A1462" s="5" t="s">
        <v>1623</v>
      </c>
      <c r="B1462" s="5">
        <v>21877978</v>
      </c>
      <c r="C1462" s="5" t="s">
        <v>1623</v>
      </c>
      <c r="D1462" s="5" t="s">
        <v>317</v>
      </c>
      <c r="E1462" s="5" t="s">
        <v>1533</v>
      </c>
      <c r="F1462" s="5" t="s">
        <v>1571</v>
      </c>
      <c r="G1462" s="5" t="s">
        <v>1568</v>
      </c>
      <c r="H1462" s="5" t="s">
        <v>1778</v>
      </c>
      <c r="I1462" s="16">
        <v>42767</v>
      </c>
      <c r="J1462" s="16">
        <v>43086</v>
      </c>
      <c r="K1462" s="5" t="s">
        <v>1777</v>
      </c>
      <c r="L1462" s="5" t="s">
        <v>1529</v>
      </c>
      <c r="M1462" s="16">
        <v>26226</v>
      </c>
      <c r="N1462" s="5">
        <v>9</v>
      </c>
      <c r="O1462" s="5" t="s">
        <v>1530</v>
      </c>
      <c r="P1462" s="19">
        <f t="shared" ca="1" si="22"/>
        <v>52.087671232876716</v>
      </c>
      <c r="Q1462" s="13" t="s">
        <v>1531</v>
      </c>
      <c r="R1462" s="17" t="s">
        <v>1609</v>
      </c>
    </row>
    <row r="1463" spans="1:18" ht="15.75" x14ac:dyDescent="0.25">
      <c r="A1463" s="5" t="s">
        <v>1623</v>
      </c>
      <c r="B1463" s="5">
        <v>21516485</v>
      </c>
      <c r="C1463" s="5" t="s">
        <v>1623</v>
      </c>
      <c r="D1463" s="5" t="s">
        <v>316</v>
      </c>
      <c r="E1463" s="5" t="s">
        <v>1562</v>
      </c>
      <c r="F1463" s="5" t="s">
        <v>1563</v>
      </c>
      <c r="G1463" s="5" t="s">
        <v>1618</v>
      </c>
      <c r="H1463" s="5" t="s">
        <v>1776</v>
      </c>
      <c r="I1463" s="16">
        <v>42767</v>
      </c>
      <c r="J1463" s="16">
        <v>42897</v>
      </c>
      <c r="K1463" s="5" t="s">
        <v>1777</v>
      </c>
      <c r="L1463" s="5" t="s">
        <v>1567</v>
      </c>
      <c r="M1463" s="16">
        <v>28264</v>
      </c>
      <c r="N1463" s="5">
        <v>11</v>
      </c>
      <c r="O1463" s="5" t="s">
        <v>1530</v>
      </c>
      <c r="P1463" s="19">
        <f t="shared" ca="1" si="22"/>
        <v>46.504109589041093</v>
      </c>
      <c r="Q1463" s="13" t="s">
        <v>1531</v>
      </c>
      <c r="R1463" s="17" t="s">
        <v>1538</v>
      </c>
    </row>
    <row r="1464" spans="1:18" ht="15.75" x14ac:dyDescent="0.25">
      <c r="A1464" s="5" t="s">
        <v>1623</v>
      </c>
      <c r="B1464" s="5">
        <v>32108753</v>
      </c>
      <c r="C1464" s="5" t="s">
        <v>1623</v>
      </c>
      <c r="D1464" s="5" t="s">
        <v>428</v>
      </c>
      <c r="E1464" s="5" t="s">
        <v>1562</v>
      </c>
      <c r="F1464" s="5" t="s">
        <v>1563</v>
      </c>
      <c r="G1464" s="5" t="s">
        <v>1618</v>
      </c>
      <c r="H1464" s="5" t="s">
        <v>1776</v>
      </c>
      <c r="I1464" s="16">
        <v>42776</v>
      </c>
      <c r="J1464" s="16">
        <v>42897</v>
      </c>
      <c r="K1464" s="5" t="s">
        <v>1777</v>
      </c>
      <c r="L1464" s="5" t="s">
        <v>1567</v>
      </c>
      <c r="M1464" s="16">
        <v>29110</v>
      </c>
      <c r="N1464" s="5">
        <v>1</v>
      </c>
      <c r="O1464" s="5" t="s">
        <v>1530</v>
      </c>
      <c r="P1464" s="19">
        <f t="shared" ca="1" si="22"/>
        <v>44.186301369863017</v>
      </c>
      <c r="Q1464" s="13" t="s">
        <v>1531</v>
      </c>
      <c r="R1464" s="17" t="s">
        <v>1538</v>
      </c>
    </row>
    <row r="1465" spans="1:18" ht="15.75" x14ac:dyDescent="0.25">
      <c r="A1465" s="5" t="s">
        <v>1623</v>
      </c>
      <c r="B1465" s="5">
        <v>1128277335</v>
      </c>
      <c r="C1465" s="5" t="s">
        <v>1623</v>
      </c>
      <c r="D1465" s="5" t="s">
        <v>1502</v>
      </c>
      <c r="E1465" s="5" t="s">
        <v>1533</v>
      </c>
      <c r="F1465" s="5" t="s">
        <v>1534</v>
      </c>
      <c r="G1465" s="5" t="s">
        <v>1568</v>
      </c>
      <c r="H1465" s="5" t="s">
        <v>1778</v>
      </c>
      <c r="I1465" s="16">
        <v>42776</v>
      </c>
      <c r="J1465" s="16">
        <v>42897</v>
      </c>
      <c r="K1465" s="5" t="s">
        <v>1777</v>
      </c>
      <c r="L1465" s="5" t="s">
        <v>1529</v>
      </c>
      <c r="M1465" s="16">
        <v>32568</v>
      </c>
      <c r="N1465" s="5">
        <v>1</v>
      </c>
      <c r="O1465" s="5" t="s">
        <v>1530</v>
      </c>
      <c r="P1465" s="19">
        <f t="shared" ca="1" si="22"/>
        <v>34.712328767123289</v>
      </c>
      <c r="Q1465" s="13" t="s">
        <v>1531</v>
      </c>
      <c r="R1465" s="17" t="s">
        <v>1538</v>
      </c>
    </row>
    <row r="1466" spans="1:18" ht="15.75" x14ac:dyDescent="0.25">
      <c r="A1466" s="5" t="s">
        <v>1623</v>
      </c>
      <c r="B1466" s="5">
        <v>43497119</v>
      </c>
      <c r="C1466" s="5" t="s">
        <v>1623</v>
      </c>
      <c r="D1466" s="5" t="s">
        <v>643</v>
      </c>
      <c r="E1466" s="5" t="s">
        <v>1533</v>
      </c>
      <c r="F1466" s="5" t="s">
        <v>1534</v>
      </c>
      <c r="G1466" s="5" t="s">
        <v>1618</v>
      </c>
      <c r="H1466" s="5" t="s">
        <v>1776</v>
      </c>
      <c r="I1466" s="16">
        <v>42768</v>
      </c>
      <c r="J1466" s="16">
        <v>42897</v>
      </c>
      <c r="K1466" s="5" t="s">
        <v>1777</v>
      </c>
      <c r="L1466" s="5" t="s">
        <v>1529</v>
      </c>
      <c r="M1466" s="16">
        <v>24087</v>
      </c>
      <c r="N1466" s="5">
        <v>1</v>
      </c>
      <c r="O1466" s="5" t="s">
        <v>1530</v>
      </c>
      <c r="P1466" s="19">
        <f t="shared" ca="1" si="22"/>
        <v>57.947945205479449</v>
      </c>
      <c r="Q1466" s="13" t="s">
        <v>1531</v>
      </c>
      <c r="R1466" s="17" t="s">
        <v>1538</v>
      </c>
    </row>
    <row r="1467" spans="1:18" ht="15.75" x14ac:dyDescent="0.25">
      <c r="A1467" s="5" t="s">
        <v>1623</v>
      </c>
      <c r="B1467" s="5">
        <v>43975939</v>
      </c>
      <c r="C1467" s="5" t="s">
        <v>1623</v>
      </c>
      <c r="D1467" s="5" t="s">
        <v>647</v>
      </c>
      <c r="E1467" s="5" t="s">
        <v>1533</v>
      </c>
      <c r="F1467" s="5" t="s">
        <v>1534</v>
      </c>
      <c r="G1467" s="5" t="s">
        <v>1618</v>
      </c>
      <c r="H1467" s="5" t="s">
        <v>1776</v>
      </c>
      <c r="I1467" s="16">
        <v>42767</v>
      </c>
      <c r="J1467" s="16">
        <v>42897</v>
      </c>
      <c r="K1467" s="5" t="s">
        <v>1777</v>
      </c>
      <c r="L1467" s="5" t="s">
        <v>1529</v>
      </c>
      <c r="M1467" s="16">
        <v>30790</v>
      </c>
      <c r="N1467" s="5">
        <v>12</v>
      </c>
      <c r="O1467" s="5" t="s">
        <v>1530</v>
      </c>
      <c r="P1467" s="19">
        <f t="shared" ca="1" si="22"/>
        <v>39.583561643835615</v>
      </c>
      <c r="Q1467" s="13" t="s">
        <v>1531</v>
      </c>
      <c r="R1467" s="17" t="s">
        <v>1538</v>
      </c>
    </row>
    <row r="1468" spans="1:18" ht="15.75" x14ac:dyDescent="0.25">
      <c r="A1468" s="5" t="s">
        <v>1669</v>
      </c>
      <c r="B1468" s="5">
        <v>94270087</v>
      </c>
      <c r="C1468" s="5" t="s">
        <v>1669</v>
      </c>
      <c r="D1468" s="5" t="s">
        <v>1305</v>
      </c>
      <c r="E1468" s="5" t="s">
        <v>1562</v>
      </c>
      <c r="F1468" s="5" t="s">
        <v>1563</v>
      </c>
      <c r="G1468" s="5" t="s">
        <v>1618</v>
      </c>
      <c r="H1468" s="5" t="s">
        <v>1776</v>
      </c>
      <c r="I1468" s="16">
        <v>42768</v>
      </c>
      <c r="J1468" s="16">
        <v>42897</v>
      </c>
      <c r="K1468" s="5" t="s">
        <v>1777</v>
      </c>
      <c r="L1468" s="5" t="s">
        <v>1567</v>
      </c>
      <c r="M1468" s="16">
        <v>30658</v>
      </c>
      <c r="N1468" s="5">
        <v>1</v>
      </c>
      <c r="O1468" s="5" t="s">
        <v>1539</v>
      </c>
      <c r="P1468" s="19">
        <f t="shared" ca="1" si="22"/>
        <v>39.945205479452056</v>
      </c>
      <c r="Q1468" s="13" t="s">
        <v>1531</v>
      </c>
      <c r="R1468" s="17" t="s">
        <v>1538</v>
      </c>
    </row>
    <row r="1469" spans="1:18" ht="15.75" x14ac:dyDescent="0.25">
      <c r="A1469" s="5" t="s">
        <v>1669</v>
      </c>
      <c r="B1469" s="5">
        <v>1037573207</v>
      </c>
      <c r="C1469" s="5" t="s">
        <v>1669</v>
      </c>
      <c r="D1469" s="5" t="s">
        <v>1410</v>
      </c>
      <c r="E1469" s="5" t="s">
        <v>1562</v>
      </c>
      <c r="F1469" s="5" t="s">
        <v>1563</v>
      </c>
      <c r="G1469" s="5" t="s">
        <v>1618</v>
      </c>
      <c r="H1469" s="5" t="s">
        <v>1776</v>
      </c>
      <c r="I1469" s="16">
        <v>42767</v>
      </c>
      <c r="J1469" s="16">
        <v>42897</v>
      </c>
      <c r="K1469" s="5" t="s">
        <v>1777</v>
      </c>
      <c r="L1469" s="5" t="s">
        <v>1567</v>
      </c>
      <c r="M1469" s="16">
        <v>31592</v>
      </c>
      <c r="N1469" s="5">
        <v>4</v>
      </c>
      <c r="O1469" s="5" t="s">
        <v>1539</v>
      </c>
      <c r="P1469" s="19">
        <f t="shared" ca="1" si="22"/>
        <v>37.386301369863013</v>
      </c>
      <c r="Q1469" s="13" t="s">
        <v>1531</v>
      </c>
      <c r="R1469" s="17" t="s">
        <v>1538</v>
      </c>
    </row>
    <row r="1470" spans="1:18" ht="15.75" x14ac:dyDescent="0.25">
      <c r="A1470" s="5" t="s">
        <v>1669</v>
      </c>
      <c r="B1470" s="5">
        <v>3383728</v>
      </c>
      <c r="C1470" s="5" t="s">
        <v>1669</v>
      </c>
      <c r="D1470" s="5" t="s">
        <v>18</v>
      </c>
      <c r="E1470" s="5" t="s">
        <v>1562</v>
      </c>
      <c r="F1470" s="5" t="s">
        <v>1563</v>
      </c>
      <c r="G1470" s="5" t="s">
        <v>1618</v>
      </c>
      <c r="H1470" s="5" t="s">
        <v>1776</v>
      </c>
      <c r="I1470" s="16">
        <v>42767</v>
      </c>
      <c r="J1470" s="16">
        <v>42897</v>
      </c>
      <c r="K1470" s="5" t="s">
        <v>1777</v>
      </c>
      <c r="L1470" s="5" t="s">
        <v>1567</v>
      </c>
      <c r="M1470" s="16">
        <v>29441</v>
      </c>
      <c r="N1470" s="5">
        <v>6</v>
      </c>
      <c r="O1470" s="5" t="s">
        <v>1539</v>
      </c>
      <c r="P1470" s="19">
        <f t="shared" ca="1" si="22"/>
        <v>43.279452054794518</v>
      </c>
      <c r="Q1470" s="13" t="s">
        <v>1531</v>
      </c>
      <c r="R1470" s="17" t="s">
        <v>1538</v>
      </c>
    </row>
    <row r="1471" spans="1:18" ht="15.75" x14ac:dyDescent="0.25">
      <c r="A1471" s="5" t="s">
        <v>1669</v>
      </c>
      <c r="B1471" s="5">
        <v>78744871</v>
      </c>
      <c r="C1471" s="5" t="s">
        <v>1669</v>
      </c>
      <c r="D1471" s="5" t="s">
        <v>1030</v>
      </c>
      <c r="E1471" s="5" t="s">
        <v>1562</v>
      </c>
      <c r="F1471" s="5" t="s">
        <v>1563</v>
      </c>
      <c r="G1471" s="5" t="s">
        <v>1618</v>
      </c>
      <c r="H1471" s="5" t="s">
        <v>1776</v>
      </c>
      <c r="I1471" s="16">
        <v>42767</v>
      </c>
      <c r="J1471" s="16">
        <v>42897</v>
      </c>
      <c r="K1471" s="5" t="s">
        <v>1777</v>
      </c>
      <c r="L1471" s="5" t="s">
        <v>1567</v>
      </c>
      <c r="M1471" s="16">
        <v>26751</v>
      </c>
      <c r="N1471" s="5">
        <v>15</v>
      </c>
      <c r="O1471" s="5" t="s">
        <v>1539</v>
      </c>
      <c r="P1471" s="19">
        <f t="shared" ca="1" si="22"/>
        <v>50.649315068493152</v>
      </c>
      <c r="Q1471" s="13" t="s">
        <v>1531</v>
      </c>
      <c r="R1471" s="17" t="s">
        <v>1538</v>
      </c>
    </row>
    <row r="1472" spans="1:18" ht="15.75" x14ac:dyDescent="0.25">
      <c r="A1472" s="5" t="s">
        <v>1623</v>
      </c>
      <c r="B1472" s="5">
        <v>43560138</v>
      </c>
      <c r="C1472" s="5" t="s">
        <v>1623</v>
      </c>
      <c r="D1472" s="5" t="s">
        <v>644</v>
      </c>
      <c r="E1472" s="5" t="s">
        <v>1533</v>
      </c>
      <c r="F1472" s="5" t="s">
        <v>1571</v>
      </c>
      <c r="G1472" s="5" t="s">
        <v>1568</v>
      </c>
      <c r="H1472" s="5" t="s">
        <v>1778</v>
      </c>
      <c r="I1472" s="16">
        <v>42767</v>
      </c>
      <c r="J1472" s="16">
        <v>43086</v>
      </c>
      <c r="K1472" s="5" t="s">
        <v>1777</v>
      </c>
      <c r="L1472" s="5" t="s">
        <v>1529</v>
      </c>
      <c r="M1472" s="16">
        <v>26164</v>
      </c>
      <c r="N1472" s="5">
        <v>7</v>
      </c>
      <c r="O1472" s="5" t="s">
        <v>1530</v>
      </c>
      <c r="P1472" s="19">
        <f t="shared" ca="1" si="22"/>
        <v>52.257534246575339</v>
      </c>
      <c r="Q1472" s="13" t="s">
        <v>1531</v>
      </c>
      <c r="R1472" s="17" t="s">
        <v>1538</v>
      </c>
    </row>
    <row r="1473" spans="1:18" ht="15.75" x14ac:dyDescent="0.25">
      <c r="A1473" s="5" t="s">
        <v>1623</v>
      </c>
      <c r="B1473" s="5">
        <v>21962122</v>
      </c>
      <c r="C1473" s="5" t="s">
        <v>1623</v>
      </c>
      <c r="D1473" s="5" t="s">
        <v>318</v>
      </c>
      <c r="E1473" s="5" t="s">
        <v>1562</v>
      </c>
      <c r="F1473" s="5" t="s">
        <v>1563</v>
      </c>
      <c r="G1473" s="5" t="s">
        <v>1568</v>
      </c>
      <c r="H1473" s="5" t="s">
        <v>1778</v>
      </c>
      <c r="I1473" s="16">
        <v>42767</v>
      </c>
      <c r="J1473" s="16">
        <v>42897</v>
      </c>
      <c r="K1473" s="5" t="s">
        <v>1777</v>
      </c>
      <c r="L1473" s="5" t="s">
        <v>1567</v>
      </c>
      <c r="M1473" s="16">
        <v>36929</v>
      </c>
      <c r="N1473" s="5">
        <v>11</v>
      </c>
      <c r="O1473" s="5" t="s">
        <v>1530</v>
      </c>
      <c r="P1473" s="19">
        <f t="shared" ca="1" si="22"/>
        <v>22.764383561643836</v>
      </c>
      <c r="Q1473" s="13" t="s">
        <v>1531</v>
      </c>
      <c r="R1473" s="17" t="s">
        <v>1538</v>
      </c>
    </row>
    <row r="1474" spans="1:18" ht="15.75" x14ac:dyDescent="0.25">
      <c r="A1474" s="5" t="s">
        <v>1623</v>
      </c>
      <c r="B1474" s="5">
        <v>71772091</v>
      </c>
      <c r="C1474" s="5" t="s">
        <v>1623</v>
      </c>
      <c r="D1474" s="5" t="s">
        <v>947</v>
      </c>
      <c r="E1474" s="5" t="s">
        <v>1533</v>
      </c>
      <c r="F1474" s="5" t="s">
        <v>1542</v>
      </c>
      <c r="G1474" s="5" t="s">
        <v>1618</v>
      </c>
      <c r="H1474" s="5" t="s">
        <v>1776</v>
      </c>
      <c r="I1474" s="16">
        <v>42767</v>
      </c>
      <c r="J1474" s="16">
        <v>43086</v>
      </c>
      <c r="K1474" s="5" t="s">
        <v>1777</v>
      </c>
      <c r="L1474" s="5" t="s">
        <v>1529</v>
      </c>
      <c r="M1474" s="16">
        <v>27459</v>
      </c>
      <c r="N1474" s="5">
        <v>8</v>
      </c>
      <c r="O1474" s="5" t="s">
        <v>1539</v>
      </c>
      <c r="P1474" s="19">
        <f t="shared" ca="1" si="22"/>
        <v>48.709589041095889</v>
      </c>
      <c r="Q1474" s="13" t="s">
        <v>1549</v>
      </c>
      <c r="R1474" s="17" t="s">
        <v>1538</v>
      </c>
    </row>
    <row r="1475" spans="1:18" ht="15.75" x14ac:dyDescent="0.25">
      <c r="A1475" s="5" t="s">
        <v>1623</v>
      </c>
      <c r="B1475" s="5">
        <v>1017143441</v>
      </c>
      <c r="C1475" s="5" t="s">
        <v>1623</v>
      </c>
      <c r="D1475" s="5" t="s">
        <v>1332</v>
      </c>
      <c r="E1475" s="5" t="s">
        <v>1562</v>
      </c>
      <c r="F1475" s="5" t="s">
        <v>1563</v>
      </c>
      <c r="G1475" s="5" t="s">
        <v>1618</v>
      </c>
      <c r="H1475" s="5" t="s">
        <v>1776</v>
      </c>
      <c r="I1475" s="16">
        <v>42772</v>
      </c>
      <c r="J1475" s="16">
        <v>42897</v>
      </c>
      <c r="K1475" s="5" t="s">
        <v>1777</v>
      </c>
      <c r="L1475" s="5" t="s">
        <v>1567</v>
      </c>
      <c r="M1475" s="16">
        <v>31789</v>
      </c>
      <c r="N1475" s="5">
        <v>1</v>
      </c>
      <c r="O1475" s="5" t="s">
        <v>1530</v>
      </c>
      <c r="P1475" s="19">
        <f t="shared" ref="P1475:P1503" ca="1" si="23">(TODAY()-M1475)/365</f>
        <v>36.846575342465755</v>
      </c>
      <c r="Q1475" s="13" t="s">
        <v>1531</v>
      </c>
      <c r="R1475" s="17" t="s">
        <v>1538</v>
      </c>
    </row>
    <row r="1476" spans="1:18" ht="15.75" x14ac:dyDescent="0.25">
      <c r="A1476" s="5" t="s">
        <v>1623</v>
      </c>
      <c r="B1476" s="5">
        <v>8128824</v>
      </c>
      <c r="C1476" s="5" t="s">
        <v>1623</v>
      </c>
      <c r="D1476" s="5" t="s">
        <v>55</v>
      </c>
      <c r="E1476" s="5" t="s">
        <v>1562</v>
      </c>
      <c r="F1476" s="5" t="s">
        <v>1563</v>
      </c>
      <c r="G1476" s="5" t="s">
        <v>1618</v>
      </c>
      <c r="H1476" s="5" t="s">
        <v>1776</v>
      </c>
      <c r="I1476" s="16">
        <v>42767</v>
      </c>
      <c r="J1476" s="16">
        <v>42897</v>
      </c>
      <c r="K1476" s="5" t="s">
        <v>1777</v>
      </c>
      <c r="L1476" s="5" t="s">
        <v>1567</v>
      </c>
      <c r="M1476" s="16">
        <v>30879</v>
      </c>
      <c r="N1476" s="5">
        <v>7</v>
      </c>
      <c r="O1476" s="5" t="s">
        <v>1539</v>
      </c>
      <c r="P1476" s="19">
        <f t="shared" ca="1" si="23"/>
        <v>39.339726027397262</v>
      </c>
      <c r="Q1476" s="13" t="s">
        <v>1531</v>
      </c>
      <c r="R1476" s="17" t="s">
        <v>1538</v>
      </c>
    </row>
    <row r="1477" spans="1:18" ht="15.75" x14ac:dyDescent="0.25">
      <c r="A1477" s="5" t="s">
        <v>1623</v>
      </c>
      <c r="B1477" s="5">
        <v>71761711</v>
      </c>
      <c r="C1477" s="5" t="s">
        <v>1623</v>
      </c>
      <c r="D1477" s="5" t="s">
        <v>946</v>
      </c>
      <c r="E1477" s="5" t="s">
        <v>1562</v>
      </c>
      <c r="F1477" s="5" t="s">
        <v>1563</v>
      </c>
      <c r="G1477" s="5" t="s">
        <v>1568</v>
      </c>
      <c r="H1477" s="5" t="s">
        <v>1778</v>
      </c>
      <c r="I1477" s="16">
        <v>42767</v>
      </c>
      <c r="J1477" s="16">
        <v>42897</v>
      </c>
      <c r="K1477" s="5" t="s">
        <v>1777</v>
      </c>
      <c r="L1477" s="5" t="s">
        <v>1567</v>
      </c>
      <c r="M1477" s="16">
        <v>27918</v>
      </c>
      <c r="N1477" s="5">
        <v>5</v>
      </c>
      <c r="O1477" s="5" t="s">
        <v>1539</v>
      </c>
      <c r="P1477" s="19">
        <f t="shared" ca="1" si="23"/>
        <v>47.452054794520549</v>
      </c>
      <c r="Q1477" s="13" t="s">
        <v>1531</v>
      </c>
      <c r="R1477" s="17" t="s">
        <v>1538</v>
      </c>
    </row>
    <row r="1478" spans="1:18" ht="15.75" x14ac:dyDescent="0.25">
      <c r="A1478" s="5" t="s">
        <v>1623</v>
      </c>
      <c r="B1478" s="5">
        <v>1040030489</v>
      </c>
      <c r="C1478" s="5" t="s">
        <v>1623</v>
      </c>
      <c r="D1478" s="5" t="s">
        <v>1413</v>
      </c>
      <c r="E1478" s="5" t="s">
        <v>1562</v>
      </c>
      <c r="F1478" s="5" t="s">
        <v>1563</v>
      </c>
      <c r="G1478" s="5" t="s">
        <v>1568</v>
      </c>
      <c r="H1478" s="5" t="s">
        <v>1778</v>
      </c>
      <c r="I1478" s="16">
        <v>42767</v>
      </c>
      <c r="J1478" s="16">
        <v>42897</v>
      </c>
      <c r="K1478" s="5" t="s">
        <v>1777</v>
      </c>
      <c r="L1478" s="5" t="s">
        <v>1567</v>
      </c>
      <c r="M1478" s="16">
        <v>31530</v>
      </c>
      <c r="N1478" s="5">
        <v>3</v>
      </c>
      <c r="O1478" s="5" t="s">
        <v>1530</v>
      </c>
      <c r="P1478" s="19">
        <f t="shared" ca="1" si="23"/>
        <v>37.556164383561644</v>
      </c>
      <c r="Q1478" s="13" t="s">
        <v>1531</v>
      </c>
      <c r="R1478" s="17" t="s">
        <v>1538</v>
      </c>
    </row>
    <row r="1479" spans="1:18" ht="15.75" x14ac:dyDescent="0.25">
      <c r="A1479" s="5" t="s">
        <v>1623</v>
      </c>
      <c r="B1479" s="5">
        <v>1152685243</v>
      </c>
      <c r="C1479" s="5" t="s">
        <v>1623</v>
      </c>
      <c r="D1479" s="5" t="s">
        <v>1509</v>
      </c>
      <c r="E1479" s="5" t="s">
        <v>1562</v>
      </c>
      <c r="F1479" s="5" t="s">
        <v>1563</v>
      </c>
      <c r="G1479" s="5" t="s">
        <v>1568</v>
      </c>
      <c r="H1479" s="5" t="s">
        <v>1778</v>
      </c>
      <c r="I1479" s="16">
        <v>42767</v>
      </c>
      <c r="J1479" s="16">
        <v>42897</v>
      </c>
      <c r="K1479" s="5" t="s">
        <v>1777</v>
      </c>
      <c r="L1479" s="5" t="s">
        <v>1567</v>
      </c>
      <c r="M1479" s="16">
        <v>33647</v>
      </c>
      <c r="N1479" s="5">
        <v>4</v>
      </c>
      <c r="O1479" s="5" t="s">
        <v>1539</v>
      </c>
      <c r="P1479" s="19">
        <f t="shared" ca="1" si="23"/>
        <v>31.756164383561643</v>
      </c>
      <c r="Q1479" s="13" t="s">
        <v>1531</v>
      </c>
      <c r="R1479" s="17" t="s">
        <v>1538</v>
      </c>
    </row>
    <row r="1480" spans="1:18" ht="15.75" x14ac:dyDescent="0.25">
      <c r="A1480" s="5" t="s">
        <v>1623</v>
      </c>
      <c r="B1480" s="5">
        <v>1037579595</v>
      </c>
      <c r="C1480" s="5" t="s">
        <v>1623</v>
      </c>
      <c r="D1480" s="5" t="s">
        <v>1411</v>
      </c>
      <c r="E1480" s="5" t="s">
        <v>1562</v>
      </c>
      <c r="F1480" s="5" t="s">
        <v>1563</v>
      </c>
      <c r="G1480" s="5" t="s">
        <v>1618</v>
      </c>
      <c r="H1480" s="5" t="s">
        <v>1776</v>
      </c>
      <c r="I1480" s="16">
        <v>42776</v>
      </c>
      <c r="J1480" s="16">
        <v>42897</v>
      </c>
      <c r="K1480" s="5" t="s">
        <v>1777</v>
      </c>
      <c r="L1480" s="5" t="s">
        <v>1567</v>
      </c>
      <c r="M1480" s="16">
        <v>31862</v>
      </c>
      <c r="N1480" s="5">
        <v>1</v>
      </c>
      <c r="O1480" s="5" t="s">
        <v>1530</v>
      </c>
      <c r="P1480" s="19">
        <f t="shared" ca="1" si="23"/>
        <v>36.646575342465752</v>
      </c>
      <c r="Q1480" s="13" t="s">
        <v>1531</v>
      </c>
      <c r="R1480" s="17" t="s">
        <v>1538</v>
      </c>
    </row>
    <row r="1481" spans="1:18" ht="15.75" x14ac:dyDescent="0.25">
      <c r="A1481" s="5" t="s">
        <v>1623</v>
      </c>
      <c r="B1481" s="5">
        <v>43583391</v>
      </c>
      <c r="C1481" s="5" t="s">
        <v>1623</v>
      </c>
      <c r="D1481" s="5" t="s">
        <v>645</v>
      </c>
      <c r="E1481" s="5" t="s">
        <v>1562</v>
      </c>
      <c r="F1481" s="5" t="s">
        <v>1664</v>
      </c>
      <c r="G1481" s="5" t="s">
        <v>1635</v>
      </c>
      <c r="H1481" s="5" t="s">
        <v>1636</v>
      </c>
      <c r="I1481" s="16">
        <v>42767</v>
      </c>
      <c r="J1481" s="16">
        <v>42897</v>
      </c>
      <c r="K1481" s="5" t="s">
        <v>1637</v>
      </c>
      <c r="L1481" s="5" t="s">
        <v>1638</v>
      </c>
      <c r="M1481" s="16">
        <v>27073</v>
      </c>
      <c r="N1481" s="5">
        <v>12</v>
      </c>
      <c r="O1481" s="5" t="s">
        <v>1530</v>
      </c>
      <c r="P1481" s="19">
        <f t="shared" ca="1" si="23"/>
        <v>49.767123287671232</v>
      </c>
      <c r="Q1481" s="13" t="s">
        <v>1531</v>
      </c>
      <c r="R1481" s="17" t="s">
        <v>1779</v>
      </c>
    </row>
    <row r="1482" spans="1:18" ht="15.75" x14ac:dyDescent="0.25">
      <c r="A1482" s="5" t="s">
        <v>1540</v>
      </c>
      <c r="B1482" s="5">
        <v>1072654562</v>
      </c>
      <c r="C1482" s="5" t="s">
        <v>1540</v>
      </c>
      <c r="D1482" s="5" t="s">
        <v>1446</v>
      </c>
      <c r="E1482" s="5" t="s">
        <v>1533</v>
      </c>
      <c r="F1482" s="5" t="s">
        <v>1664</v>
      </c>
      <c r="G1482" s="5" t="s">
        <v>1635</v>
      </c>
      <c r="H1482" s="5" t="s">
        <v>1636</v>
      </c>
      <c r="I1482" s="16">
        <v>42758</v>
      </c>
      <c r="J1482" s="16">
        <v>43086</v>
      </c>
      <c r="K1482" s="5" t="s">
        <v>1637</v>
      </c>
      <c r="L1482" s="5" t="s">
        <v>1780</v>
      </c>
      <c r="M1482" s="16">
        <v>32808</v>
      </c>
      <c r="N1482" s="5">
        <v>8</v>
      </c>
      <c r="O1482" s="5" t="s">
        <v>1539</v>
      </c>
      <c r="P1482" s="19">
        <f t="shared" ca="1" si="23"/>
        <v>34.054794520547944</v>
      </c>
      <c r="Q1482" s="13" t="s">
        <v>1531</v>
      </c>
      <c r="R1482" s="17" t="s">
        <v>1779</v>
      </c>
    </row>
    <row r="1483" spans="1:18" ht="15.75" x14ac:dyDescent="0.25">
      <c r="A1483" s="5" t="s">
        <v>1540</v>
      </c>
      <c r="B1483" s="5">
        <v>79747668</v>
      </c>
      <c r="C1483" s="5" t="s">
        <v>1540</v>
      </c>
      <c r="D1483" s="5" t="s">
        <v>1138</v>
      </c>
      <c r="E1483" s="5" t="s">
        <v>1533</v>
      </c>
      <c r="F1483" s="5" t="s">
        <v>1664</v>
      </c>
      <c r="G1483" s="5" t="s">
        <v>1635</v>
      </c>
      <c r="H1483" s="5" t="s">
        <v>1636</v>
      </c>
      <c r="I1483" s="16">
        <v>42758</v>
      </c>
      <c r="J1483" s="16">
        <v>43086</v>
      </c>
      <c r="K1483" s="5" t="s">
        <v>1637</v>
      </c>
      <c r="L1483" s="5" t="s">
        <v>1780</v>
      </c>
      <c r="M1483" s="16">
        <v>28358</v>
      </c>
      <c r="N1483" s="5">
        <v>12</v>
      </c>
      <c r="O1483" s="5" t="s">
        <v>1539</v>
      </c>
      <c r="P1483" s="19">
        <f t="shared" ca="1" si="23"/>
        <v>46.246575342465754</v>
      </c>
      <c r="Q1483" s="13" t="s">
        <v>1531</v>
      </c>
      <c r="R1483" s="17" t="s">
        <v>1779</v>
      </c>
    </row>
    <row r="1484" spans="1:18" ht="15.75" x14ac:dyDescent="0.25">
      <c r="A1484" s="5" t="s">
        <v>1540</v>
      </c>
      <c r="B1484" s="5">
        <v>1018413949</v>
      </c>
      <c r="C1484" s="5" t="s">
        <v>1540</v>
      </c>
      <c r="D1484" s="5" t="s">
        <v>1339</v>
      </c>
      <c r="E1484" s="5" t="s">
        <v>1533</v>
      </c>
      <c r="F1484" s="5" t="s">
        <v>1634</v>
      </c>
      <c r="G1484" s="5" t="s">
        <v>1635</v>
      </c>
      <c r="H1484" s="5" t="s">
        <v>1636</v>
      </c>
      <c r="I1484" s="16">
        <v>42745</v>
      </c>
      <c r="J1484" s="16">
        <v>43086</v>
      </c>
      <c r="K1484" s="5" t="s">
        <v>1637</v>
      </c>
      <c r="L1484" s="5" t="s">
        <v>1780</v>
      </c>
      <c r="M1484" s="16">
        <v>32078</v>
      </c>
      <c r="N1484" s="5">
        <v>7</v>
      </c>
      <c r="O1484" s="5" t="s">
        <v>1539</v>
      </c>
      <c r="P1484" s="19">
        <f t="shared" ca="1" si="23"/>
        <v>36.054794520547944</v>
      </c>
      <c r="Q1484" s="13" t="s">
        <v>1531</v>
      </c>
      <c r="R1484" s="17" t="s">
        <v>1779</v>
      </c>
    </row>
    <row r="1485" spans="1:18" ht="15.75" x14ac:dyDescent="0.25">
      <c r="A1485" s="5" t="s">
        <v>1540</v>
      </c>
      <c r="B1485" s="5">
        <v>80121263</v>
      </c>
      <c r="C1485" s="5" t="s">
        <v>1540</v>
      </c>
      <c r="D1485" s="5" t="s">
        <v>1210</v>
      </c>
      <c r="E1485" s="5" t="s">
        <v>1533</v>
      </c>
      <c r="F1485" s="5" t="s">
        <v>1634</v>
      </c>
      <c r="G1485" s="5" t="s">
        <v>1635</v>
      </c>
      <c r="H1485" s="5" t="s">
        <v>1636</v>
      </c>
      <c r="I1485" s="16">
        <v>42767</v>
      </c>
      <c r="J1485" s="16">
        <v>42897</v>
      </c>
      <c r="K1485" s="5" t="s">
        <v>1637</v>
      </c>
      <c r="L1485" s="5" t="s">
        <v>1780</v>
      </c>
      <c r="M1485" s="16">
        <v>30655</v>
      </c>
      <c r="N1485" s="5">
        <v>8</v>
      </c>
      <c r="O1485" s="5" t="s">
        <v>1539</v>
      </c>
      <c r="P1485" s="19">
        <f t="shared" ca="1" si="23"/>
        <v>39.953424657534249</v>
      </c>
      <c r="Q1485" s="13" t="s">
        <v>1531</v>
      </c>
      <c r="R1485" s="17" t="s">
        <v>1779</v>
      </c>
    </row>
    <row r="1486" spans="1:18" ht="15.75" x14ac:dyDescent="0.25">
      <c r="A1486" s="5" t="s">
        <v>1540</v>
      </c>
      <c r="B1486" s="5">
        <v>79565775</v>
      </c>
      <c r="C1486" s="5" t="s">
        <v>1540</v>
      </c>
      <c r="D1486" s="5" t="s">
        <v>1095</v>
      </c>
      <c r="E1486" s="5" t="s">
        <v>1524</v>
      </c>
      <c r="F1486" s="5" t="s">
        <v>1664</v>
      </c>
      <c r="G1486" s="5" t="s">
        <v>1635</v>
      </c>
      <c r="H1486" s="5" t="s">
        <v>1636</v>
      </c>
      <c r="I1486" s="16">
        <v>42767</v>
      </c>
      <c r="J1486" s="16">
        <v>43086</v>
      </c>
      <c r="K1486" s="5" t="s">
        <v>1637</v>
      </c>
      <c r="L1486" s="5" t="s">
        <v>1780</v>
      </c>
      <c r="M1486" s="16">
        <v>25673</v>
      </c>
      <c r="N1486" s="5">
        <v>11</v>
      </c>
      <c r="O1486" s="5" t="s">
        <v>1539</v>
      </c>
      <c r="P1486" s="19">
        <f t="shared" ca="1" si="23"/>
        <v>53.602739726027394</v>
      </c>
      <c r="Q1486" s="13" t="s">
        <v>1531</v>
      </c>
      <c r="R1486" s="17" t="s">
        <v>1609</v>
      </c>
    </row>
    <row r="1487" spans="1:18" ht="15.75" x14ac:dyDescent="0.25">
      <c r="A1487" s="5" t="s">
        <v>1540</v>
      </c>
      <c r="B1487" s="5">
        <v>80030246</v>
      </c>
      <c r="C1487" s="5" t="s">
        <v>1540</v>
      </c>
      <c r="D1487" s="5" t="s">
        <v>1187</v>
      </c>
      <c r="E1487" s="5" t="s">
        <v>1533</v>
      </c>
      <c r="F1487" s="5" t="s">
        <v>1634</v>
      </c>
      <c r="G1487" s="5" t="s">
        <v>1635</v>
      </c>
      <c r="H1487" s="5" t="s">
        <v>1636</v>
      </c>
      <c r="I1487" s="16">
        <v>42767</v>
      </c>
      <c r="J1487" s="16">
        <v>42897</v>
      </c>
      <c r="K1487" s="5" t="s">
        <v>1637</v>
      </c>
      <c r="L1487" s="5" t="s">
        <v>1780</v>
      </c>
      <c r="M1487" s="16">
        <v>29705</v>
      </c>
      <c r="N1487" s="5">
        <v>15</v>
      </c>
      <c r="O1487" s="5" t="s">
        <v>1539</v>
      </c>
      <c r="P1487" s="19">
        <f t="shared" ca="1" si="23"/>
        <v>42.556164383561644</v>
      </c>
      <c r="Q1487" s="13" t="s">
        <v>1531</v>
      </c>
      <c r="R1487" s="17" t="s">
        <v>1609</v>
      </c>
    </row>
    <row r="1488" spans="1:18" ht="15.75" x14ac:dyDescent="0.25">
      <c r="A1488" s="5" t="s">
        <v>1540</v>
      </c>
      <c r="B1488" s="5">
        <v>80772253</v>
      </c>
      <c r="C1488" s="5" t="s">
        <v>1540</v>
      </c>
      <c r="D1488" s="5" t="s">
        <v>1247</v>
      </c>
      <c r="E1488" s="5" t="s">
        <v>1533</v>
      </c>
      <c r="F1488" s="5" t="s">
        <v>1664</v>
      </c>
      <c r="G1488" s="5" t="s">
        <v>1635</v>
      </c>
      <c r="H1488" s="5" t="s">
        <v>1636</v>
      </c>
      <c r="I1488" s="16">
        <v>42775</v>
      </c>
      <c r="J1488" s="16">
        <v>42897</v>
      </c>
      <c r="K1488" s="5" t="s">
        <v>1637</v>
      </c>
      <c r="L1488" s="5" t="s">
        <v>1780</v>
      </c>
      <c r="M1488" s="16">
        <v>31173</v>
      </c>
      <c r="N1488" s="5">
        <v>23</v>
      </c>
      <c r="O1488" s="5" t="s">
        <v>1539</v>
      </c>
      <c r="P1488" s="19">
        <f t="shared" ca="1" si="23"/>
        <v>38.534246575342465</v>
      </c>
      <c r="Q1488" s="13" t="s">
        <v>1531</v>
      </c>
      <c r="R1488" s="17" t="s">
        <v>1609</v>
      </c>
    </row>
    <row r="1489" spans="1:18" ht="15.75" x14ac:dyDescent="0.25">
      <c r="A1489" s="5" t="s">
        <v>1540</v>
      </c>
      <c r="B1489" s="5">
        <v>80201772</v>
      </c>
      <c r="C1489" s="5" t="s">
        <v>1540</v>
      </c>
      <c r="D1489" s="5" t="s">
        <v>1221</v>
      </c>
      <c r="E1489" s="5" t="s">
        <v>1533</v>
      </c>
      <c r="F1489" s="5" t="s">
        <v>1634</v>
      </c>
      <c r="G1489" s="5" t="s">
        <v>1635</v>
      </c>
      <c r="H1489" s="5" t="s">
        <v>1636</v>
      </c>
      <c r="I1489" s="16">
        <v>42758</v>
      </c>
      <c r="J1489" s="16">
        <v>43086</v>
      </c>
      <c r="K1489" s="5" t="s">
        <v>1637</v>
      </c>
      <c r="L1489" s="5" t="s">
        <v>1780</v>
      </c>
      <c r="M1489" s="16">
        <v>30049</v>
      </c>
      <c r="N1489" s="5">
        <v>5</v>
      </c>
      <c r="O1489" s="5" t="s">
        <v>1539</v>
      </c>
      <c r="P1489" s="19">
        <f t="shared" ca="1" si="23"/>
        <v>41.613698630136987</v>
      </c>
      <c r="Q1489" s="13" t="s">
        <v>1531</v>
      </c>
      <c r="R1489" s="17" t="s">
        <v>1609</v>
      </c>
    </row>
    <row r="1490" spans="1:18" ht="15.75" x14ac:dyDescent="0.25">
      <c r="A1490" s="5" t="s">
        <v>1540</v>
      </c>
      <c r="B1490" s="5">
        <v>79904628</v>
      </c>
      <c r="C1490" s="5" t="s">
        <v>1540</v>
      </c>
      <c r="D1490" s="5" t="s">
        <v>1169</v>
      </c>
      <c r="E1490" s="5" t="s">
        <v>1524</v>
      </c>
      <c r="F1490" s="5" t="s">
        <v>1664</v>
      </c>
      <c r="G1490" s="5" t="s">
        <v>1635</v>
      </c>
      <c r="H1490" s="5" t="s">
        <v>1636</v>
      </c>
      <c r="I1490" s="16">
        <v>42767</v>
      </c>
      <c r="J1490" s="16">
        <v>43086</v>
      </c>
      <c r="K1490" s="5" t="s">
        <v>1637</v>
      </c>
      <c r="L1490" s="5" t="s">
        <v>1780</v>
      </c>
      <c r="M1490" s="16">
        <v>27844</v>
      </c>
      <c r="N1490" s="5">
        <v>14</v>
      </c>
      <c r="O1490" s="5" t="s">
        <v>1539</v>
      </c>
      <c r="P1490" s="19">
        <f t="shared" ca="1" si="23"/>
        <v>47.654794520547945</v>
      </c>
      <c r="Q1490" s="13" t="s">
        <v>1531</v>
      </c>
      <c r="R1490" s="17" t="s">
        <v>1609</v>
      </c>
    </row>
    <row r="1491" spans="1:18" ht="15.75" x14ac:dyDescent="0.25">
      <c r="A1491" s="5" t="s">
        <v>1540</v>
      </c>
      <c r="B1491" s="5">
        <v>1024487515</v>
      </c>
      <c r="C1491" s="5" t="s">
        <v>1540</v>
      </c>
      <c r="D1491" s="5" t="s">
        <v>1381</v>
      </c>
      <c r="E1491" s="5" t="s">
        <v>1533</v>
      </c>
      <c r="F1491" s="5" t="s">
        <v>1664</v>
      </c>
      <c r="G1491" s="5" t="s">
        <v>1635</v>
      </c>
      <c r="H1491" s="5" t="s">
        <v>1636</v>
      </c>
      <c r="I1491" s="16">
        <v>42767</v>
      </c>
      <c r="J1491" s="16">
        <v>42897</v>
      </c>
      <c r="K1491" s="5" t="s">
        <v>1637</v>
      </c>
      <c r="L1491" s="5" t="s">
        <v>1780</v>
      </c>
      <c r="M1491" s="16">
        <v>32526</v>
      </c>
      <c r="N1491" s="5">
        <v>10</v>
      </c>
      <c r="O1491" s="5" t="s">
        <v>1539</v>
      </c>
      <c r="P1491" s="19">
        <f t="shared" ca="1" si="23"/>
        <v>34.827397260273976</v>
      </c>
      <c r="Q1491" s="13" t="s">
        <v>1531</v>
      </c>
      <c r="R1491" s="17" t="s">
        <v>1609</v>
      </c>
    </row>
    <row r="1492" spans="1:18" ht="15.75" x14ac:dyDescent="0.25">
      <c r="A1492" s="5" t="s">
        <v>1669</v>
      </c>
      <c r="B1492" s="5">
        <v>10129618</v>
      </c>
      <c r="C1492" s="5" t="s">
        <v>1669</v>
      </c>
      <c r="D1492" s="5" t="s">
        <v>132</v>
      </c>
      <c r="E1492" s="5" t="s">
        <v>1533</v>
      </c>
      <c r="F1492" s="5" t="s">
        <v>1664</v>
      </c>
      <c r="G1492" s="5" t="s">
        <v>1635</v>
      </c>
      <c r="H1492" s="5" t="s">
        <v>1701</v>
      </c>
      <c r="I1492" s="16">
        <v>42767</v>
      </c>
      <c r="J1492" s="16">
        <v>43084</v>
      </c>
      <c r="K1492" s="5" t="s">
        <v>1702</v>
      </c>
      <c r="L1492" s="5" t="s">
        <v>1780</v>
      </c>
      <c r="M1492" s="16">
        <v>24742</v>
      </c>
      <c r="N1492" s="5">
        <v>10</v>
      </c>
      <c r="O1492" s="5" t="s">
        <v>1539</v>
      </c>
      <c r="P1492" s="19">
        <f t="shared" ca="1" si="23"/>
        <v>56.153424657534245</v>
      </c>
      <c r="Q1492" s="13" t="s">
        <v>1672</v>
      </c>
      <c r="R1492" s="17" t="s">
        <v>1779</v>
      </c>
    </row>
    <row r="1493" spans="1:18" ht="15.75" x14ac:dyDescent="0.25">
      <c r="A1493" s="5" t="s">
        <v>1669</v>
      </c>
      <c r="B1493" s="5">
        <v>42073502</v>
      </c>
      <c r="C1493" s="5" t="s">
        <v>1669</v>
      </c>
      <c r="D1493" s="5" t="s">
        <v>574</v>
      </c>
      <c r="E1493" s="5" t="s">
        <v>1533</v>
      </c>
      <c r="F1493" s="5" t="s">
        <v>1634</v>
      </c>
      <c r="G1493" s="5" t="s">
        <v>1635</v>
      </c>
      <c r="H1493" s="5" t="s">
        <v>1701</v>
      </c>
      <c r="I1493" s="16">
        <v>42767</v>
      </c>
      <c r="J1493" s="16">
        <v>43084</v>
      </c>
      <c r="K1493" s="5" t="s">
        <v>1702</v>
      </c>
      <c r="L1493" s="5" t="s">
        <v>1780</v>
      </c>
      <c r="M1493" s="16">
        <v>23668</v>
      </c>
      <c r="N1493" s="5">
        <v>10</v>
      </c>
      <c r="O1493" s="5" t="s">
        <v>1530</v>
      </c>
      <c r="P1493" s="19">
        <f t="shared" ca="1" si="23"/>
        <v>59.095890410958901</v>
      </c>
      <c r="Q1493" s="13" t="s">
        <v>1672</v>
      </c>
      <c r="R1493" s="17" t="s">
        <v>1779</v>
      </c>
    </row>
    <row r="1494" spans="1:18" ht="15.75" x14ac:dyDescent="0.25">
      <c r="A1494" s="5" t="s">
        <v>1669</v>
      </c>
      <c r="B1494" s="5">
        <v>6112155</v>
      </c>
      <c r="C1494" s="5" t="s">
        <v>1669</v>
      </c>
      <c r="D1494" s="5" t="s">
        <v>36</v>
      </c>
      <c r="E1494" s="5" t="s">
        <v>1533</v>
      </c>
      <c r="F1494" s="5" t="s">
        <v>1664</v>
      </c>
      <c r="G1494" s="5" t="s">
        <v>1635</v>
      </c>
      <c r="H1494" s="5" t="s">
        <v>1701</v>
      </c>
      <c r="I1494" s="16">
        <v>42767</v>
      </c>
      <c r="J1494" s="16">
        <v>43084</v>
      </c>
      <c r="K1494" s="5" t="s">
        <v>1702</v>
      </c>
      <c r="L1494" s="5" t="s">
        <v>1780</v>
      </c>
      <c r="M1494" s="16">
        <v>25872</v>
      </c>
      <c r="N1494" s="5">
        <v>12</v>
      </c>
      <c r="O1494" s="5" t="s">
        <v>1539</v>
      </c>
      <c r="P1494" s="19">
        <f t="shared" ca="1" si="23"/>
        <v>53.057534246575344</v>
      </c>
      <c r="Q1494" s="13" t="s">
        <v>1672</v>
      </c>
      <c r="R1494" s="17" t="s">
        <v>1779</v>
      </c>
    </row>
    <row r="1495" spans="1:18" ht="15.75" x14ac:dyDescent="0.25">
      <c r="A1495" s="5" t="s">
        <v>1669</v>
      </c>
      <c r="B1495" s="5">
        <v>4510081</v>
      </c>
      <c r="C1495" s="5" t="s">
        <v>1669</v>
      </c>
      <c r="D1495" s="5" t="s">
        <v>24</v>
      </c>
      <c r="E1495" s="5" t="s">
        <v>1541</v>
      </c>
      <c r="F1495" s="5" t="s">
        <v>1634</v>
      </c>
      <c r="G1495" s="5" t="s">
        <v>1635</v>
      </c>
      <c r="H1495" s="5" t="s">
        <v>1701</v>
      </c>
      <c r="I1495" s="16">
        <v>37272</v>
      </c>
      <c r="J1495" s="16">
        <v>37317</v>
      </c>
      <c r="K1495" s="5" t="s">
        <v>1702</v>
      </c>
      <c r="L1495" s="5" t="s">
        <v>1780</v>
      </c>
      <c r="M1495" s="16">
        <v>36892</v>
      </c>
      <c r="N1495" s="5">
        <v>1</v>
      </c>
      <c r="O1495" s="5" t="s">
        <v>1539</v>
      </c>
      <c r="P1495" s="19">
        <f t="shared" ca="1" si="23"/>
        <v>22.865753424657534</v>
      </c>
      <c r="Q1495" s="13" t="s">
        <v>1672</v>
      </c>
      <c r="R1495" s="17" t="s">
        <v>1779</v>
      </c>
    </row>
    <row r="1496" spans="1:18" ht="15.75" x14ac:dyDescent="0.25">
      <c r="A1496" s="5" t="s">
        <v>1669</v>
      </c>
      <c r="B1496" s="5">
        <v>18515780</v>
      </c>
      <c r="C1496" s="5" t="s">
        <v>1669</v>
      </c>
      <c r="D1496" s="5" t="s">
        <v>241</v>
      </c>
      <c r="E1496" s="5" t="s">
        <v>1541</v>
      </c>
      <c r="F1496" s="5" t="s">
        <v>1634</v>
      </c>
      <c r="G1496" s="5" t="s">
        <v>1635</v>
      </c>
      <c r="H1496" s="5" t="s">
        <v>1701</v>
      </c>
      <c r="I1496" s="16">
        <v>42767</v>
      </c>
      <c r="J1496" s="16">
        <v>43084</v>
      </c>
      <c r="K1496" s="5" t="s">
        <v>1702</v>
      </c>
      <c r="L1496" s="5" t="s">
        <v>1780</v>
      </c>
      <c r="M1496" s="16">
        <v>28896</v>
      </c>
      <c r="N1496" s="5">
        <v>6</v>
      </c>
      <c r="O1496" s="5" t="s">
        <v>1539</v>
      </c>
      <c r="P1496" s="19">
        <f t="shared" ca="1" si="23"/>
        <v>44.772602739726025</v>
      </c>
      <c r="Q1496" s="13" t="s">
        <v>1672</v>
      </c>
      <c r="R1496" s="17" t="s">
        <v>1779</v>
      </c>
    </row>
    <row r="1497" spans="1:18" ht="15.75" x14ac:dyDescent="0.25">
      <c r="A1497" s="5" t="s">
        <v>1669</v>
      </c>
      <c r="B1497" s="5">
        <v>10086199</v>
      </c>
      <c r="C1497" s="5" t="s">
        <v>1669</v>
      </c>
      <c r="D1497" s="5" t="s">
        <v>111</v>
      </c>
      <c r="E1497" s="5" t="s">
        <v>1541</v>
      </c>
      <c r="F1497" s="5" t="s">
        <v>1664</v>
      </c>
      <c r="G1497" s="5" t="s">
        <v>1635</v>
      </c>
      <c r="H1497" s="5" t="s">
        <v>1701</v>
      </c>
      <c r="I1497" s="16">
        <v>42767</v>
      </c>
      <c r="J1497" s="16">
        <v>43084</v>
      </c>
      <c r="K1497" s="5" t="s">
        <v>1702</v>
      </c>
      <c r="L1497" s="5" t="s">
        <v>1780</v>
      </c>
      <c r="M1497" s="16">
        <v>36803</v>
      </c>
      <c r="N1497" s="5">
        <v>11</v>
      </c>
      <c r="O1497" s="5" t="s">
        <v>1539</v>
      </c>
      <c r="P1497" s="19">
        <f t="shared" ca="1" si="23"/>
        <v>23.109589041095891</v>
      </c>
      <c r="Q1497" s="13" t="s">
        <v>1672</v>
      </c>
      <c r="R1497" s="17" t="s">
        <v>1779</v>
      </c>
    </row>
    <row r="1498" spans="1:18" ht="15.75" x14ac:dyDescent="0.25">
      <c r="A1498" s="5" t="s">
        <v>1669</v>
      </c>
      <c r="B1498" s="5">
        <v>4512764</v>
      </c>
      <c r="C1498" s="5" t="s">
        <v>1669</v>
      </c>
      <c r="D1498" s="5" t="s">
        <v>26</v>
      </c>
      <c r="E1498" s="5" t="s">
        <v>1533</v>
      </c>
      <c r="F1498" s="5" t="s">
        <v>1634</v>
      </c>
      <c r="G1498" s="5" t="s">
        <v>1635</v>
      </c>
      <c r="H1498" s="5" t="s">
        <v>1701</v>
      </c>
      <c r="I1498" s="16">
        <v>42767</v>
      </c>
      <c r="J1498" s="16">
        <v>42897</v>
      </c>
      <c r="K1498" s="5" t="s">
        <v>1702</v>
      </c>
      <c r="L1498" s="5" t="s">
        <v>1780</v>
      </c>
      <c r="M1498" s="16">
        <v>30484</v>
      </c>
      <c r="N1498" s="5">
        <v>20</v>
      </c>
      <c r="O1498" s="5" t="s">
        <v>1539</v>
      </c>
      <c r="P1498" s="19">
        <f t="shared" ca="1" si="23"/>
        <v>40.421917808219177</v>
      </c>
      <c r="Q1498" s="13" t="s">
        <v>1672</v>
      </c>
      <c r="R1498" s="17" t="s">
        <v>1538</v>
      </c>
    </row>
    <row r="1499" spans="1:18" ht="15.75" x14ac:dyDescent="0.25">
      <c r="A1499" s="5" t="s">
        <v>1669</v>
      </c>
      <c r="B1499" s="5">
        <v>18592951</v>
      </c>
      <c r="C1499" s="5" t="s">
        <v>1669</v>
      </c>
      <c r="D1499" s="5" t="s">
        <v>252</v>
      </c>
      <c r="E1499" s="5" t="s">
        <v>1533</v>
      </c>
      <c r="F1499" s="5" t="s">
        <v>1664</v>
      </c>
      <c r="G1499" s="5" t="s">
        <v>1635</v>
      </c>
      <c r="H1499" s="5" t="s">
        <v>1701</v>
      </c>
      <c r="I1499" s="16">
        <v>42767</v>
      </c>
      <c r="J1499" s="16">
        <v>43084</v>
      </c>
      <c r="K1499" s="5" t="s">
        <v>1702</v>
      </c>
      <c r="L1499" s="5" t="s">
        <v>1780</v>
      </c>
      <c r="M1499" s="16">
        <v>23800</v>
      </c>
      <c r="N1499" s="5">
        <v>12</v>
      </c>
      <c r="O1499" s="5" t="s">
        <v>1539</v>
      </c>
      <c r="P1499" s="19">
        <f t="shared" ca="1" si="23"/>
        <v>58.734246575342468</v>
      </c>
      <c r="Q1499" s="13" t="s">
        <v>1672</v>
      </c>
      <c r="R1499" s="17" t="s">
        <v>1532</v>
      </c>
    </row>
    <row r="1500" spans="1:18" ht="15.75" x14ac:dyDescent="0.25">
      <c r="A1500" s="5" t="s">
        <v>1669</v>
      </c>
      <c r="B1500" s="5">
        <v>18510695</v>
      </c>
      <c r="C1500" s="5" t="s">
        <v>1669</v>
      </c>
      <c r="D1500" s="5" t="s">
        <v>239</v>
      </c>
      <c r="E1500" s="5" t="s">
        <v>1533</v>
      </c>
      <c r="F1500" s="5" t="s">
        <v>1634</v>
      </c>
      <c r="G1500" s="5" t="s">
        <v>1635</v>
      </c>
      <c r="H1500" s="5" t="s">
        <v>1701</v>
      </c>
      <c r="I1500" s="16">
        <v>42767</v>
      </c>
      <c r="J1500" s="16">
        <v>43084</v>
      </c>
      <c r="K1500" s="5" t="s">
        <v>1702</v>
      </c>
      <c r="L1500" s="5" t="s">
        <v>1780</v>
      </c>
      <c r="M1500" s="16">
        <v>26718</v>
      </c>
      <c r="N1500" s="5">
        <v>15</v>
      </c>
      <c r="O1500" s="5" t="s">
        <v>1539</v>
      </c>
      <c r="P1500" s="19">
        <f t="shared" ca="1" si="23"/>
        <v>50.739726027397261</v>
      </c>
      <c r="Q1500" s="13" t="s">
        <v>1672</v>
      </c>
      <c r="R1500" s="17" t="s">
        <v>1538</v>
      </c>
    </row>
    <row r="1501" spans="1:18" ht="15.75" x14ac:dyDescent="0.25">
      <c r="A1501" s="5" t="s">
        <v>1669</v>
      </c>
      <c r="B1501" s="5">
        <v>70565589</v>
      </c>
      <c r="C1501" s="5" t="s">
        <v>1669</v>
      </c>
      <c r="D1501" s="5" t="s">
        <v>941</v>
      </c>
      <c r="E1501" s="5" t="s">
        <v>1533</v>
      </c>
      <c r="F1501" s="5" t="s">
        <v>1634</v>
      </c>
      <c r="G1501" s="5" t="s">
        <v>1635</v>
      </c>
      <c r="H1501" s="5" t="s">
        <v>1701</v>
      </c>
      <c r="I1501" s="16">
        <v>42767</v>
      </c>
      <c r="J1501" s="16">
        <v>43084</v>
      </c>
      <c r="K1501" s="5" t="s">
        <v>1702</v>
      </c>
      <c r="L1501" s="5" t="s">
        <v>1780</v>
      </c>
      <c r="M1501" s="16">
        <v>24013</v>
      </c>
      <c r="N1501" s="5">
        <v>15</v>
      </c>
      <c r="O1501" s="5" t="s">
        <v>1539</v>
      </c>
      <c r="P1501" s="19">
        <f t="shared" ca="1" si="23"/>
        <v>58.150684931506852</v>
      </c>
      <c r="Q1501" s="13" t="s">
        <v>1672</v>
      </c>
      <c r="R1501" s="17" t="s">
        <v>1538</v>
      </c>
    </row>
    <row r="1502" spans="1:18" ht="15.75" x14ac:dyDescent="0.25">
      <c r="A1502" s="5" t="s">
        <v>1523</v>
      </c>
      <c r="B1502" s="5">
        <v>77186578</v>
      </c>
      <c r="C1502" s="5" t="s">
        <v>1523</v>
      </c>
      <c r="D1502" s="5" t="s">
        <v>1023</v>
      </c>
      <c r="E1502" s="5" t="s">
        <v>1541</v>
      </c>
      <c r="F1502" s="5" t="s">
        <v>1664</v>
      </c>
      <c r="G1502" s="5" t="s">
        <v>1635</v>
      </c>
      <c r="H1502" s="5" t="s">
        <v>1774</v>
      </c>
      <c r="I1502" s="16">
        <v>42767</v>
      </c>
      <c r="J1502" s="16">
        <v>42897</v>
      </c>
      <c r="K1502" s="5" t="s">
        <v>1775</v>
      </c>
      <c r="L1502" s="5" t="s">
        <v>1780</v>
      </c>
      <c r="M1502" s="16">
        <v>26605</v>
      </c>
      <c r="N1502" s="5">
        <v>17</v>
      </c>
      <c r="O1502" s="5" t="s">
        <v>1539</v>
      </c>
      <c r="P1502" s="19">
        <f t="shared" ca="1" si="23"/>
        <v>51.049315068493151</v>
      </c>
      <c r="Q1502" s="13" t="s">
        <v>1672</v>
      </c>
      <c r="R1502" s="17" t="s">
        <v>1538</v>
      </c>
    </row>
    <row r="1503" spans="1:18" ht="15.75" x14ac:dyDescent="0.25">
      <c r="A1503" s="5" t="s">
        <v>1523</v>
      </c>
      <c r="B1503" s="5">
        <v>77176084</v>
      </c>
      <c r="C1503" s="5" t="s">
        <v>1523</v>
      </c>
      <c r="D1503" s="5" t="s">
        <v>1015</v>
      </c>
      <c r="E1503" s="5" t="s">
        <v>1533</v>
      </c>
      <c r="F1503" s="5" t="s">
        <v>1634</v>
      </c>
      <c r="G1503" s="5" t="s">
        <v>1635</v>
      </c>
      <c r="H1503" s="5" t="s">
        <v>1774</v>
      </c>
      <c r="I1503" s="16">
        <v>42767</v>
      </c>
      <c r="J1503" s="16">
        <v>42897</v>
      </c>
      <c r="K1503" s="5" t="s">
        <v>1775</v>
      </c>
      <c r="L1503" s="5" t="s">
        <v>1780</v>
      </c>
      <c r="M1503" s="16">
        <v>27204</v>
      </c>
      <c r="N1503" s="5">
        <v>7</v>
      </c>
      <c r="O1503" s="5" t="s">
        <v>1539</v>
      </c>
      <c r="P1503" s="19">
        <f t="shared" ca="1" si="23"/>
        <v>49.408219178082192</v>
      </c>
      <c r="Q1503" s="13" t="s">
        <v>1672</v>
      </c>
      <c r="R1503" s="17" t="s">
        <v>1538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Ejercicios</vt:lpstr>
      <vt:lpstr>TBLA DINAMICA</vt:lpstr>
      <vt:lpstr>Base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Gamer</dc:creator>
  <cp:lastModifiedBy>YULY ANDREA NINO TIBAQUICHA</cp:lastModifiedBy>
  <cp:lastPrinted>2021-02-26T00:27:12Z</cp:lastPrinted>
  <dcterms:created xsi:type="dcterms:W3CDTF">2021-02-26T00:11:48Z</dcterms:created>
  <dcterms:modified xsi:type="dcterms:W3CDTF">2023-11-08T21:54:35Z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174eaef8-13ea-496b-ba43-5c1168361ed1</vt:lpwstr>
  </property>
</Properties>
</file>