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scores/"/>
    </mc:Choice>
  </mc:AlternateContent>
  <xr:revisionPtr revIDLastSave="0" documentId="13_ncr:1_{9CBC8ABD-1DC6-D441-89EB-0418C72425DF}" xr6:coauthVersionLast="36" xr6:coauthVersionMax="36" xr10:uidLastSave="{00000000-0000-0000-0000-000000000000}"/>
  <bookViews>
    <workbookView xWindow="60" yWindow="460" windowWidth="14580" windowHeight="21060" xr2:uid="{00000000-000D-0000-FFFF-FFFF00000000}"/>
  </bookViews>
  <sheets>
    <sheet name="20170423-gam_lag1_tops3-2017052" sheetId="1" r:id="rId1"/>
  </sheets>
  <calcPr calcId="162913"/>
</workbook>
</file>

<file path=xl/calcChain.xml><?xml version="1.0" encoding="utf-8"?>
<calcChain xmlns="http://schemas.openxmlformats.org/spreadsheetml/2006/main">
  <c r="K36" i="1" l="1"/>
  <c r="K6" i="1" l="1"/>
  <c r="K57" i="1"/>
  <c r="K43" i="1"/>
  <c r="K27" i="1"/>
  <c r="K19" i="1"/>
  <c r="K14" i="1"/>
  <c r="K23" i="1"/>
  <c r="K4" i="1"/>
  <c r="K11" i="1"/>
  <c r="J57" i="1" l="1"/>
  <c r="J43" i="1"/>
  <c r="J27" i="1"/>
  <c r="J23" i="1"/>
  <c r="J19" i="1"/>
  <c r="J14" i="1"/>
  <c r="J11" i="1"/>
  <c r="J6" i="1"/>
  <c r="J4" i="1"/>
</calcChain>
</file>

<file path=xl/sharedStrings.xml><?xml version="1.0" encoding="utf-8"?>
<sst xmlns="http://schemas.openxmlformats.org/spreadsheetml/2006/main" count="271" uniqueCount="26">
  <si>
    <t>location</t>
  </si>
  <si>
    <t>target</t>
  </si>
  <si>
    <t>type</t>
  </si>
  <si>
    <t>unit</t>
  </si>
  <si>
    <t>bin_start_incl</t>
  </si>
  <si>
    <t>bin_end_notincl</t>
  </si>
  <si>
    <t>value</t>
  </si>
  <si>
    <t>TH01</t>
  </si>
  <si>
    <t>1_biweek_ahead</t>
  </si>
  <si>
    <t>Point</t>
  </si>
  <si>
    <t>cases</t>
  </si>
  <si>
    <t>NA</t>
  </si>
  <si>
    <t>Bin</t>
  </si>
  <si>
    <t>2_biweek_ahead</t>
  </si>
  <si>
    <t>3_biweek_ahead</t>
  </si>
  <si>
    <t>4_biweek_ahead</t>
  </si>
  <si>
    <t>5_biweek_ahead</t>
  </si>
  <si>
    <t>TH02</t>
  </si>
  <si>
    <t>truth</t>
  </si>
  <si>
    <t>match</t>
  </si>
  <si>
    <t>v</t>
  </si>
  <si>
    <t>log_single_bin</t>
  </si>
  <si>
    <t>??</t>
  </si>
  <si>
    <t>pit</t>
  </si>
  <si>
    <t>bin</t>
  </si>
  <si>
    <t>NB: this line from template! It doesn't exist in data. We use 0 instead of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</si>
</sst>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selection activeCell="K36" sqref="K36"/>
    </sheetView>
  </sheetViews>
  <sheetFormatPr baseColWidth="10" defaultRowHeight="16" x14ac:dyDescent="0.2"/>
  <cols>
    <col min="1" max="1" width="7.6640625" bestFit="1" customWidth="1"/>
    <col min="2" max="2" width="15" bestFit="1" customWidth="1"/>
    <col min="3" max="3" width="5.33203125" bestFit="1" customWidth="1"/>
    <col min="4" max="4" width="5.6640625" bestFit="1" customWidth="1"/>
    <col min="5" max="5" width="12.33203125" bestFit="1" customWidth="1"/>
    <col min="6" max="6" width="14.1640625" bestFit="1" customWidth="1"/>
    <col min="7" max="7" width="6.1640625" bestFit="1" customWidth="1"/>
    <col min="8" max="8" width="5.1640625" style="1" bestFit="1" customWidth="1"/>
    <col min="9" max="9" width="10.5" style="1" bestFit="1" customWidth="1"/>
    <col min="10" max="10" width="13" style="1" bestFit="1" customWidth="1"/>
    <col min="11" max="11" width="7.1640625" style="1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18</v>
      </c>
      <c r="I1" s="1" t="s">
        <v>19</v>
      </c>
      <c r="J1" s="1" t="s">
        <v>21</v>
      </c>
      <c r="K1" s="1" t="s">
        <v>23</v>
      </c>
    </row>
    <row r="2" spans="1:1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0</v>
      </c>
      <c r="H2"/>
    </row>
    <row r="3" spans="1:11" x14ac:dyDescent="0.2">
      <c r="A3" t="s">
        <v>7</v>
      </c>
      <c r="B3" t="s">
        <v>8</v>
      </c>
      <c r="C3" t="s">
        <v>12</v>
      </c>
      <c r="D3" t="s">
        <v>10</v>
      </c>
      <c r="E3">
        <v>0</v>
      </c>
      <c r="F3">
        <v>1</v>
      </c>
      <c r="G3">
        <v>0.57599999999999996</v>
      </c>
      <c r="H3">
        <v>2</v>
      </c>
    </row>
    <row r="4" spans="1:11" x14ac:dyDescent="0.2">
      <c r="A4" t="s">
        <v>7</v>
      </c>
      <c r="B4" t="s">
        <v>8</v>
      </c>
      <c r="C4" t="s">
        <v>12</v>
      </c>
      <c r="D4" t="s">
        <v>10</v>
      </c>
      <c r="E4">
        <v>1</v>
      </c>
      <c r="F4">
        <v>10</v>
      </c>
      <c r="G4">
        <v>0.42399999999999999</v>
      </c>
      <c r="H4">
        <v>2</v>
      </c>
      <c r="I4" s="1" t="s">
        <v>20</v>
      </c>
      <c r="J4" s="1">
        <f>LN(G4)</f>
        <v>-0.85802182375017932</v>
      </c>
      <c r="K4" s="1">
        <f>(G3*2+G4)/2</f>
        <v>0.78799999999999992</v>
      </c>
    </row>
    <row r="5" spans="1:11" x14ac:dyDescent="0.2">
      <c r="A5" t="s">
        <v>7</v>
      </c>
      <c r="B5" t="s">
        <v>13</v>
      </c>
      <c r="C5" t="s">
        <v>9</v>
      </c>
      <c r="D5" t="s">
        <v>10</v>
      </c>
      <c r="E5" t="s">
        <v>11</v>
      </c>
      <c r="F5" t="s">
        <v>11</v>
      </c>
      <c r="G5">
        <v>1</v>
      </c>
    </row>
    <row r="6" spans="1:11" x14ac:dyDescent="0.2">
      <c r="A6" t="s">
        <v>7</v>
      </c>
      <c r="B6" t="s">
        <v>13</v>
      </c>
      <c r="C6" t="s">
        <v>12</v>
      </c>
      <c r="D6" t="s">
        <v>10</v>
      </c>
      <c r="E6">
        <v>0</v>
      </c>
      <c r="F6">
        <v>1</v>
      </c>
      <c r="G6">
        <v>0.33200000000000002</v>
      </c>
      <c r="H6">
        <v>0</v>
      </c>
      <c r="I6" s="1" t="s">
        <v>20</v>
      </c>
      <c r="J6" s="1">
        <f>LN(G6)</f>
        <v>-1.1026203100656484</v>
      </c>
      <c r="K6" s="1">
        <f>(0*2+G6)/2</f>
        <v>0.16600000000000001</v>
      </c>
    </row>
    <row r="7" spans="1:11" x14ac:dyDescent="0.2">
      <c r="A7" t="s">
        <v>7</v>
      </c>
      <c r="B7" t="s">
        <v>13</v>
      </c>
      <c r="C7" t="s">
        <v>12</v>
      </c>
      <c r="D7" t="s">
        <v>10</v>
      </c>
      <c r="E7">
        <v>1</v>
      </c>
      <c r="F7">
        <v>10</v>
      </c>
      <c r="G7">
        <v>0.66800000000000004</v>
      </c>
      <c r="H7">
        <v>0</v>
      </c>
    </row>
    <row r="8" spans="1:11" x14ac:dyDescent="0.2">
      <c r="A8" t="s">
        <v>7</v>
      </c>
      <c r="B8" t="s">
        <v>14</v>
      </c>
      <c r="C8" t="s">
        <v>9</v>
      </c>
      <c r="D8" t="s">
        <v>10</v>
      </c>
      <c r="E8" t="s">
        <v>11</v>
      </c>
      <c r="F8" t="s">
        <v>11</v>
      </c>
      <c r="G8">
        <v>2</v>
      </c>
    </row>
    <row r="9" spans="1:11" x14ac:dyDescent="0.2">
      <c r="A9" t="s">
        <v>7</v>
      </c>
      <c r="B9" t="s">
        <v>14</v>
      </c>
      <c r="C9" t="s">
        <v>12</v>
      </c>
      <c r="D9" t="s">
        <v>10</v>
      </c>
      <c r="E9">
        <v>0</v>
      </c>
      <c r="F9">
        <v>1</v>
      </c>
      <c r="G9">
        <v>0.188</v>
      </c>
      <c r="H9">
        <v>11</v>
      </c>
    </row>
    <row r="10" spans="1:11" x14ac:dyDescent="0.2">
      <c r="A10" t="s">
        <v>7</v>
      </c>
      <c r="B10" t="s">
        <v>14</v>
      </c>
      <c r="C10" t="s">
        <v>12</v>
      </c>
      <c r="D10" t="s">
        <v>10</v>
      </c>
      <c r="E10">
        <v>1</v>
      </c>
      <c r="F10">
        <v>10</v>
      </c>
      <c r="G10">
        <v>0.81</v>
      </c>
      <c r="H10">
        <v>11</v>
      </c>
    </row>
    <row r="11" spans="1:11" x14ac:dyDescent="0.2">
      <c r="A11" t="s">
        <v>7</v>
      </c>
      <c r="B11" t="s">
        <v>14</v>
      </c>
      <c r="C11" t="s">
        <v>12</v>
      </c>
      <c r="D11" t="s">
        <v>10</v>
      </c>
      <c r="E11">
        <v>10</v>
      </c>
      <c r="F11">
        <v>20</v>
      </c>
      <c r="G11">
        <v>2E-3</v>
      </c>
      <c r="H11">
        <v>11</v>
      </c>
      <c r="I11" s="1" t="s">
        <v>20</v>
      </c>
      <c r="J11" s="1">
        <f>LN(G11)</f>
        <v>-6.2146080984221914</v>
      </c>
      <c r="K11" s="1">
        <f>(SUM(G9:G10)*2+G11)/2</f>
        <v>0.999</v>
      </c>
    </row>
    <row r="12" spans="1:11" x14ac:dyDescent="0.2">
      <c r="A12" t="s">
        <v>7</v>
      </c>
      <c r="B12" t="s">
        <v>15</v>
      </c>
      <c r="C12" t="s">
        <v>9</v>
      </c>
      <c r="D12" t="s">
        <v>10</v>
      </c>
      <c r="E12" t="s">
        <v>11</v>
      </c>
      <c r="F12" t="s">
        <v>11</v>
      </c>
      <c r="G12">
        <v>2</v>
      </c>
    </row>
    <row r="13" spans="1:11" x14ac:dyDescent="0.2">
      <c r="A13" t="s">
        <v>7</v>
      </c>
      <c r="B13" t="s">
        <v>15</v>
      </c>
      <c r="C13" t="s">
        <v>12</v>
      </c>
      <c r="D13" t="s">
        <v>10</v>
      </c>
      <c r="E13">
        <v>0</v>
      </c>
      <c r="F13">
        <v>1</v>
      </c>
      <c r="G13">
        <v>0.13100000000000001</v>
      </c>
      <c r="H13">
        <v>8</v>
      </c>
    </row>
    <row r="14" spans="1:11" x14ac:dyDescent="0.2">
      <c r="A14" t="s">
        <v>7</v>
      </c>
      <c r="B14" t="s">
        <v>15</v>
      </c>
      <c r="C14" t="s">
        <v>12</v>
      </c>
      <c r="D14" t="s">
        <v>10</v>
      </c>
      <c r="E14">
        <v>1</v>
      </c>
      <c r="F14">
        <v>10</v>
      </c>
      <c r="G14">
        <v>0.84699999999999998</v>
      </c>
      <c r="H14">
        <v>8</v>
      </c>
      <c r="I14" s="1" t="s">
        <v>20</v>
      </c>
      <c r="J14" s="1">
        <f>LN(G14)</f>
        <v>-0.16605458433008269</v>
      </c>
      <c r="K14" s="1">
        <f>(SUM(G13)*2+G14)/2</f>
        <v>0.55449999999999999</v>
      </c>
    </row>
    <row r="15" spans="1:11" x14ac:dyDescent="0.2">
      <c r="A15" t="s">
        <v>7</v>
      </c>
      <c r="B15" t="s">
        <v>15</v>
      </c>
      <c r="C15" t="s">
        <v>12</v>
      </c>
      <c r="D15" t="s">
        <v>10</v>
      </c>
      <c r="E15">
        <v>10</v>
      </c>
      <c r="F15">
        <v>20</v>
      </c>
      <c r="G15">
        <v>2.1999999999999999E-2</v>
      </c>
      <c r="H15">
        <v>8</v>
      </c>
    </row>
    <row r="16" spans="1:11" x14ac:dyDescent="0.2">
      <c r="A16" t="s">
        <v>7</v>
      </c>
      <c r="B16" t="s">
        <v>16</v>
      </c>
      <c r="C16" t="s">
        <v>9</v>
      </c>
      <c r="D16" t="s">
        <v>10</v>
      </c>
      <c r="E16" t="s">
        <v>11</v>
      </c>
      <c r="F16" t="s">
        <v>11</v>
      </c>
      <c r="G16">
        <v>3</v>
      </c>
    </row>
    <row r="17" spans="1:11" x14ac:dyDescent="0.2">
      <c r="A17" t="s">
        <v>7</v>
      </c>
      <c r="B17" t="s">
        <v>16</v>
      </c>
      <c r="C17" t="s">
        <v>12</v>
      </c>
      <c r="D17" t="s">
        <v>10</v>
      </c>
      <c r="E17">
        <v>0</v>
      </c>
      <c r="F17">
        <v>1</v>
      </c>
      <c r="G17">
        <v>0.107</v>
      </c>
      <c r="H17">
        <v>11</v>
      </c>
    </row>
    <row r="18" spans="1:11" x14ac:dyDescent="0.2">
      <c r="A18" t="s">
        <v>7</v>
      </c>
      <c r="B18" t="s">
        <v>16</v>
      </c>
      <c r="C18" t="s">
        <v>12</v>
      </c>
      <c r="D18" t="s">
        <v>10</v>
      </c>
      <c r="E18">
        <v>1</v>
      </c>
      <c r="F18">
        <v>10</v>
      </c>
      <c r="G18">
        <v>0.84899999999999998</v>
      </c>
      <c r="H18">
        <v>11</v>
      </c>
    </row>
    <row r="19" spans="1:11" x14ac:dyDescent="0.2">
      <c r="A19" t="s">
        <v>7</v>
      </c>
      <c r="B19" t="s">
        <v>16</v>
      </c>
      <c r="C19" t="s">
        <v>12</v>
      </c>
      <c r="D19" t="s">
        <v>10</v>
      </c>
      <c r="E19">
        <v>10</v>
      </c>
      <c r="F19">
        <v>20</v>
      </c>
      <c r="G19">
        <v>4.2999999999999997E-2</v>
      </c>
      <c r="H19">
        <v>11</v>
      </c>
      <c r="I19" s="1" t="s">
        <v>20</v>
      </c>
      <c r="J19" s="1">
        <f>LN(G19)</f>
        <v>-3.1465551632885749</v>
      </c>
      <c r="K19" s="1">
        <f>(SUM(G17:G18)*2+G19)/2</f>
        <v>0.97749999999999992</v>
      </c>
    </row>
    <row r="20" spans="1:11" x14ac:dyDescent="0.2">
      <c r="A20" t="s">
        <v>7</v>
      </c>
      <c r="B20" t="s">
        <v>16</v>
      </c>
      <c r="C20" t="s">
        <v>12</v>
      </c>
      <c r="D20" t="s">
        <v>10</v>
      </c>
      <c r="E20">
        <v>20</v>
      </c>
      <c r="F20">
        <v>30</v>
      </c>
      <c r="G20">
        <v>1E-3</v>
      </c>
      <c r="H20">
        <v>11</v>
      </c>
    </row>
    <row r="21" spans="1:11" x14ac:dyDescent="0.2">
      <c r="A21" t="s">
        <v>17</v>
      </c>
      <c r="B21" t="s">
        <v>8</v>
      </c>
      <c r="C21" t="s">
        <v>9</v>
      </c>
      <c r="D21" t="s">
        <v>10</v>
      </c>
      <c r="E21" t="s">
        <v>11</v>
      </c>
      <c r="F21" t="s">
        <v>11</v>
      </c>
      <c r="G21">
        <v>3</v>
      </c>
    </row>
    <row r="22" spans="1:11" x14ac:dyDescent="0.2">
      <c r="A22" t="s">
        <v>17</v>
      </c>
      <c r="B22" t="s">
        <v>8</v>
      </c>
      <c r="C22" t="s">
        <v>12</v>
      </c>
      <c r="D22" t="s">
        <v>10</v>
      </c>
      <c r="E22">
        <v>0</v>
      </c>
      <c r="F22">
        <v>1</v>
      </c>
      <c r="G22">
        <v>3.9E-2</v>
      </c>
      <c r="H22">
        <v>9</v>
      </c>
    </row>
    <row r="23" spans="1:11" x14ac:dyDescent="0.2">
      <c r="A23" t="s">
        <v>17</v>
      </c>
      <c r="B23" t="s">
        <v>8</v>
      </c>
      <c r="C23" t="s">
        <v>12</v>
      </c>
      <c r="D23" t="s">
        <v>10</v>
      </c>
      <c r="E23">
        <v>1</v>
      </c>
      <c r="F23">
        <v>10</v>
      </c>
      <c r="G23">
        <v>0.96099999999999997</v>
      </c>
      <c r="H23">
        <v>9</v>
      </c>
      <c r="I23" s="1" t="s">
        <v>20</v>
      </c>
      <c r="J23" s="1">
        <f>LN(G23)</f>
        <v>-3.9780870011844598E-2</v>
      </c>
      <c r="K23" s="1">
        <f>(SUM(G22)*2+G23)/2</f>
        <v>0.51949999999999996</v>
      </c>
    </row>
    <row r="24" spans="1:11" x14ac:dyDescent="0.2">
      <c r="A24" t="s">
        <v>17</v>
      </c>
      <c r="B24" t="s">
        <v>13</v>
      </c>
      <c r="C24" t="s">
        <v>9</v>
      </c>
      <c r="D24" t="s">
        <v>10</v>
      </c>
      <c r="E24" t="s">
        <v>11</v>
      </c>
      <c r="F24" t="s">
        <v>11</v>
      </c>
      <c r="G24">
        <v>7</v>
      </c>
    </row>
    <row r="25" spans="1:11" x14ac:dyDescent="0.2">
      <c r="A25" t="s">
        <v>17</v>
      </c>
      <c r="B25" t="s">
        <v>13</v>
      </c>
      <c r="C25" t="s">
        <v>12</v>
      </c>
      <c r="D25" t="s">
        <v>10</v>
      </c>
      <c r="E25">
        <v>0</v>
      </c>
      <c r="F25">
        <v>1</v>
      </c>
      <c r="G25">
        <v>6.0000000000000001E-3</v>
      </c>
      <c r="H25">
        <v>13</v>
      </c>
    </row>
    <row r="26" spans="1:11" x14ac:dyDescent="0.2">
      <c r="A26" t="s">
        <v>17</v>
      </c>
      <c r="B26" t="s">
        <v>13</v>
      </c>
      <c r="C26" t="s">
        <v>12</v>
      </c>
      <c r="D26" t="s">
        <v>10</v>
      </c>
      <c r="E26">
        <v>1</v>
      </c>
      <c r="F26">
        <v>10</v>
      </c>
      <c r="G26">
        <v>0.69799999999999995</v>
      </c>
      <c r="H26">
        <v>13</v>
      </c>
    </row>
    <row r="27" spans="1:11" x14ac:dyDescent="0.2">
      <c r="A27" t="s">
        <v>17</v>
      </c>
      <c r="B27" t="s">
        <v>13</v>
      </c>
      <c r="C27" t="s">
        <v>12</v>
      </c>
      <c r="D27" t="s">
        <v>10</v>
      </c>
      <c r="E27">
        <v>10</v>
      </c>
      <c r="F27">
        <v>20</v>
      </c>
      <c r="G27">
        <v>0.28599999999999998</v>
      </c>
      <c r="H27">
        <v>13</v>
      </c>
      <c r="I27" s="1" t="s">
        <v>20</v>
      </c>
      <c r="J27" s="1">
        <f>LN(G27)</f>
        <v>-1.2517634681622845</v>
      </c>
      <c r="K27" s="1">
        <f>(SUM(G25:G26)*2+G27)/2</f>
        <v>0.84699999999999998</v>
      </c>
    </row>
    <row r="28" spans="1:11" x14ac:dyDescent="0.2">
      <c r="A28" t="s">
        <v>17</v>
      </c>
      <c r="B28" t="s">
        <v>13</v>
      </c>
      <c r="C28" t="s">
        <v>12</v>
      </c>
      <c r="D28" t="s">
        <v>10</v>
      </c>
      <c r="E28">
        <v>20</v>
      </c>
      <c r="F28">
        <v>30</v>
      </c>
      <c r="G28">
        <v>0.01</v>
      </c>
      <c r="H28">
        <v>13</v>
      </c>
    </row>
    <row r="29" spans="1:11" x14ac:dyDescent="0.2">
      <c r="A29" t="s">
        <v>17</v>
      </c>
      <c r="B29" t="s">
        <v>14</v>
      </c>
      <c r="C29" t="s">
        <v>9</v>
      </c>
      <c r="D29" t="s">
        <v>10</v>
      </c>
      <c r="E29" t="s">
        <v>11</v>
      </c>
      <c r="F29" t="s">
        <v>11</v>
      </c>
      <c r="G29">
        <v>13</v>
      </c>
    </row>
    <row r="30" spans="1:11" x14ac:dyDescent="0.2">
      <c r="A30" t="s">
        <v>17</v>
      </c>
      <c r="B30" t="s">
        <v>14</v>
      </c>
      <c r="C30" t="s">
        <v>12</v>
      </c>
      <c r="D30" t="s">
        <v>10</v>
      </c>
      <c r="E30">
        <v>0</v>
      </c>
      <c r="F30">
        <v>1</v>
      </c>
      <c r="G30">
        <v>3.0000000000000001E-3</v>
      </c>
      <c r="H30">
        <v>50</v>
      </c>
    </row>
    <row r="31" spans="1:11" x14ac:dyDescent="0.2">
      <c r="A31" t="s">
        <v>17</v>
      </c>
      <c r="B31" t="s">
        <v>14</v>
      </c>
      <c r="C31" t="s">
        <v>12</v>
      </c>
      <c r="D31" t="s">
        <v>10</v>
      </c>
      <c r="E31">
        <v>1</v>
      </c>
      <c r="F31">
        <v>10</v>
      </c>
      <c r="G31">
        <v>0.32200000000000001</v>
      </c>
      <c r="H31">
        <v>50</v>
      </c>
    </row>
    <row r="32" spans="1:11" x14ac:dyDescent="0.2">
      <c r="A32" t="s">
        <v>17</v>
      </c>
      <c r="B32" t="s">
        <v>14</v>
      </c>
      <c r="C32" t="s">
        <v>12</v>
      </c>
      <c r="D32" t="s">
        <v>10</v>
      </c>
      <c r="E32">
        <v>10</v>
      </c>
      <c r="F32">
        <v>20</v>
      </c>
      <c r="G32">
        <v>0.45</v>
      </c>
      <c r="H32">
        <v>50</v>
      </c>
    </row>
    <row r="33" spans="1:12" x14ac:dyDescent="0.2">
      <c r="A33" t="s">
        <v>17</v>
      </c>
      <c r="B33" t="s">
        <v>14</v>
      </c>
      <c r="C33" t="s">
        <v>12</v>
      </c>
      <c r="D33" t="s">
        <v>10</v>
      </c>
      <c r="E33">
        <v>20</v>
      </c>
      <c r="F33">
        <v>30</v>
      </c>
      <c r="G33">
        <v>0.17100000000000001</v>
      </c>
      <c r="H33">
        <v>50</v>
      </c>
    </row>
    <row r="34" spans="1:12" x14ac:dyDescent="0.2">
      <c r="A34" t="s">
        <v>17</v>
      </c>
      <c r="B34" t="s">
        <v>14</v>
      </c>
      <c r="C34" t="s">
        <v>12</v>
      </c>
      <c r="D34" t="s">
        <v>10</v>
      </c>
      <c r="E34">
        <v>30</v>
      </c>
      <c r="F34">
        <v>40</v>
      </c>
      <c r="G34">
        <v>0.05</v>
      </c>
      <c r="H34">
        <v>50</v>
      </c>
    </row>
    <row r="35" spans="1:12" x14ac:dyDescent="0.2">
      <c r="A35" t="s">
        <v>17</v>
      </c>
      <c r="B35" t="s">
        <v>14</v>
      </c>
      <c r="C35" t="s">
        <v>12</v>
      </c>
      <c r="D35" t="s">
        <v>10</v>
      </c>
      <c r="E35">
        <v>40</v>
      </c>
      <c r="F35">
        <v>50</v>
      </c>
      <c r="G35">
        <v>4.0000000000000001E-3</v>
      </c>
      <c r="H35">
        <v>50</v>
      </c>
    </row>
    <row r="36" spans="1:12" s="3" customFormat="1" x14ac:dyDescent="0.2">
      <c r="A36" s="3" t="s">
        <v>17</v>
      </c>
      <c r="B36" s="3" t="s">
        <v>14</v>
      </c>
      <c r="C36" s="3" t="s">
        <v>24</v>
      </c>
      <c r="D36" s="3" t="s">
        <v>10</v>
      </c>
      <c r="E36" s="3">
        <v>50</v>
      </c>
      <c r="F36" s="3">
        <v>60</v>
      </c>
      <c r="G36" s="3">
        <v>0</v>
      </c>
      <c r="H36">
        <v>50</v>
      </c>
      <c r="I36" s="4" t="s">
        <v>20</v>
      </c>
      <c r="J36" s="1" t="s">
        <v>22</v>
      </c>
      <c r="K36" s="5">
        <f>(SUM(G30:G35)*2+G36)/2</f>
        <v>1</v>
      </c>
      <c r="L36" s="3" t="s">
        <v>25</v>
      </c>
    </row>
    <row r="37" spans="1:12" x14ac:dyDescent="0.2">
      <c r="A37" t="s">
        <v>17</v>
      </c>
      <c r="B37" t="s">
        <v>15</v>
      </c>
      <c r="C37" t="s">
        <v>9</v>
      </c>
      <c r="D37" t="s">
        <v>10</v>
      </c>
      <c r="E37" t="s">
        <v>11</v>
      </c>
      <c r="F37" t="s">
        <v>11</v>
      </c>
      <c r="G37">
        <v>19</v>
      </c>
    </row>
    <row r="38" spans="1:12" x14ac:dyDescent="0.2">
      <c r="A38" t="s">
        <v>17</v>
      </c>
      <c r="B38" t="s">
        <v>15</v>
      </c>
      <c r="C38" t="s">
        <v>12</v>
      </c>
      <c r="D38" t="s">
        <v>10</v>
      </c>
      <c r="E38">
        <v>0</v>
      </c>
      <c r="F38">
        <v>1</v>
      </c>
      <c r="G38">
        <v>4.0000000000000001E-3</v>
      </c>
      <c r="H38">
        <v>44</v>
      </c>
    </row>
    <row r="39" spans="1:12" x14ac:dyDescent="0.2">
      <c r="A39" t="s">
        <v>17</v>
      </c>
      <c r="B39" t="s">
        <v>15</v>
      </c>
      <c r="C39" t="s">
        <v>12</v>
      </c>
      <c r="D39" t="s">
        <v>10</v>
      </c>
      <c r="E39">
        <v>1</v>
      </c>
      <c r="F39">
        <v>10</v>
      </c>
      <c r="G39">
        <v>0.17399999999999999</v>
      </c>
      <c r="H39">
        <v>44</v>
      </c>
    </row>
    <row r="40" spans="1:12" x14ac:dyDescent="0.2">
      <c r="A40" t="s">
        <v>17</v>
      </c>
      <c r="B40" t="s">
        <v>15</v>
      </c>
      <c r="C40" t="s">
        <v>12</v>
      </c>
      <c r="D40" t="s">
        <v>10</v>
      </c>
      <c r="E40">
        <v>10</v>
      </c>
      <c r="F40">
        <v>20</v>
      </c>
      <c r="G40">
        <v>0.33500000000000002</v>
      </c>
      <c r="H40">
        <v>44</v>
      </c>
    </row>
    <row r="41" spans="1:12" x14ac:dyDescent="0.2">
      <c r="A41" t="s">
        <v>17</v>
      </c>
      <c r="B41" t="s">
        <v>15</v>
      </c>
      <c r="C41" t="s">
        <v>12</v>
      </c>
      <c r="D41" t="s">
        <v>10</v>
      </c>
      <c r="E41">
        <v>20</v>
      </c>
      <c r="F41">
        <v>30</v>
      </c>
      <c r="G41">
        <v>0.26800000000000002</v>
      </c>
      <c r="H41">
        <v>44</v>
      </c>
    </row>
    <row r="42" spans="1:12" x14ac:dyDescent="0.2">
      <c r="A42" t="s">
        <v>17</v>
      </c>
      <c r="B42" t="s">
        <v>15</v>
      </c>
      <c r="C42" t="s">
        <v>12</v>
      </c>
      <c r="D42" t="s">
        <v>10</v>
      </c>
      <c r="E42">
        <v>30</v>
      </c>
      <c r="F42">
        <v>40</v>
      </c>
      <c r="G42">
        <v>0.13100000000000001</v>
      </c>
      <c r="H42">
        <v>44</v>
      </c>
    </row>
    <row r="43" spans="1:12" x14ac:dyDescent="0.2">
      <c r="A43" t="s">
        <v>17</v>
      </c>
      <c r="B43" t="s">
        <v>15</v>
      </c>
      <c r="C43" t="s">
        <v>12</v>
      </c>
      <c r="D43" t="s">
        <v>10</v>
      </c>
      <c r="E43">
        <v>40</v>
      </c>
      <c r="F43">
        <v>50</v>
      </c>
      <c r="G43">
        <v>5.7000000000000002E-2</v>
      </c>
      <c r="H43">
        <v>44</v>
      </c>
      <c r="I43" s="2" t="s">
        <v>20</v>
      </c>
      <c r="J43" s="1">
        <f>LN(G43)</f>
        <v>-2.864704011147587</v>
      </c>
      <c r="K43" s="1">
        <f>(SUM(G38:G42)*2+G43)/2</f>
        <v>0.9405</v>
      </c>
    </row>
    <row r="44" spans="1:12" x14ac:dyDescent="0.2">
      <c r="A44" t="s">
        <v>17</v>
      </c>
      <c r="B44" t="s">
        <v>15</v>
      </c>
      <c r="C44" t="s">
        <v>12</v>
      </c>
      <c r="D44" t="s">
        <v>10</v>
      </c>
      <c r="E44">
        <v>50</v>
      </c>
      <c r="F44">
        <v>60</v>
      </c>
      <c r="G44">
        <v>2.3E-2</v>
      </c>
      <c r="H44">
        <v>44</v>
      </c>
    </row>
    <row r="45" spans="1:12" x14ac:dyDescent="0.2">
      <c r="A45" t="s">
        <v>17</v>
      </c>
      <c r="B45" t="s">
        <v>15</v>
      </c>
      <c r="C45" t="s">
        <v>12</v>
      </c>
      <c r="D45" t="s">
        <v>10</v>
      </c>
      <c r="E45">
        <v>60</v>
      </c>
      <c r="F45">
        <v>70</v>
      </c>
      <c r="G45">
        <v>5.0000000000000001E-3</v>
      </c>
      <c r="H45">
        <v>44</v>
      </c>
    </row>
    <row r="46" spans="1:12" x14ac:dyDescent="0.2">
      <c r="A46" t="s">
        <v>17</v>
      </c>
      <c r="B46" t="s">
        <v>15</v>
      </c>
      <c r="C46" t="s">
        <v>12</v>
      </c>
      <c r="D46" t="s">
        <v>10</v>
      </c>
      <c r="E46">
        <v>70</v>
      </c>
      <c r="F46">
        <v>80</v>
      </c>
      <c r="G46">
        <v>3.0000000000000001E-3</v>
      </c>
      <c r="H46">
        <v>44</v>
      </c>
    </row>
    <row r="47" spans="1:12" x14ac:dyDescent="0.2">
      <c r="A47" t="s">
        <v>17</v>
      </c>
      <c r="B47" t="s">
        <v>16</v>
      </c>
      <c r="C47" t="s">
        <v>9</v>
      </c>
      <c r="D47" t="s">
        <v>10</v>
      </c>
      <c r="E47" t="s">
        <v>11</v>
      </c>
      <c r="F47" t="s">
        <v>11</v>
      </c>
      <c r="G47">
        <v>24</v>
      </c>
    </row>
    <row r="48" spans="1:12" x14ac:dyDescent="0.2">
      <c r="A48" t="s">
        <v>17</v>
      </c>
      <c r="B48" t="s">
        <v>16</v>
      </c>
      <c r="C48" t="s">
        <v>12</v>
      </c>
      <c r="D48" t="s">
        <v>10</v>
      </c>
      <c r="E48">
        <v>0</v>
      </c>
      <c r="F48">
        <v>1</v>
      </c>
      <c r="G48">
        <v>2E-3</v>
      </c>
      <c r="H48">
        <v>86</v>
      </c>
    </row>
    <row r="49" spans="1:11" x14ac:dyDescent="0.2">
      <c r="A49" t="s">
        <v>17</v>
      </c>
      <c r="B49" t="s">
        <v>16</v>
      </c>
      <c r="C49" t="s">
        <v>12</v>
      </c>
      <c r="D49" t="s">
        <v>10</v>
      </c>
      <c r="E49">
        <v>1</v>
      </c>
      <c r="F49">
        <v>10</v>
      </c>
      <c r="G49">
        <v>0.111</v>
      </c>
      <c r="H49">
        <v>86</v>
      </c>
    </row>
    <row r="50" spans="1:11" x14ac:dyDescent="0.2">
      <c r="A50" t="s">
        <v>17</v>
      </c>
      <c r="B50" t="s">
        <v>16</v>
      </c>
      <c r="C50" t="s">
        <v>12</v>
      </c>
      <c r="D50" t="s">
        <v>10</v>
      </c>
      <c r="E50">
        <v>10</v>
      </c>
      <c r="F50">
        <v>20</v>
      </c>
      <c r="G50">
        <v>0.27300000000000002</v>
      </c>
      <c r="H50">
        <v>86</v>
      </c>
    </row>
    <row r="51" spans="1:11" x14ac:dyDescent="0.2">
      <c r="A51" t="s">
        <v>17</v>
      </c>
      <c r="B51" t="s">
        <v>16</v>
      </c>
      <c r="C51" t="s">
        <v>12</v>
      </c>
      <c r="D51" t="s">
        <v>10</v>
      </c>
      <c r="E51">
        <v>20</v>
      </c>
      <c r="F51">
        <v>30</v>
      </c>
      <c r="G51">
        <v>0.23699999999999999</v>
      </c>
      <c r="H51">
        <v>86</v>
      </c>
    </row>
    <row r="52" spans="1:11" x14ac:dyDescent="0.2">
      <c r="A52" t="s">
        <v>17</v>
      </c>
      <c r="B52" t="s">
        <v>16</v>
      </c>
      <c r="C52" t="s">
        <v>12</v>
      </c>
      <c r="D52" t="s">
        <v>10</v>
      </c>
      <c r="E52">
        <v>30</v>
      </c>
      <c r="F52">
        <v>40</v>
      </c>
      <c r="G52">
        <v>0.16900000000000001</v>
      </c>
      <c r="H52">
        <v>86</v>
      </c>
    </row>
    <row r="53" spans="1:11" x14ac:dyDescent="0.2">
      <c r="A53" t="s">
        <v>17</v>
      </c>
      <c r="B53" t="s">
        <v>16</v>
      </c>
      <c r="C53" t="s">
        <v>12</v>
      </c>
      <c r="D53" t="s">
        <v>10</v>
      </c>
      <c r="E53">
        <v>40</v>
      </c>
      <c r="F53">
        <v>50</v>
      </c>
      <c r="G53">
        <v>0.104</v>
      </c>
      <c r="H53">
        <v>86</v>
      </c>
    </row>
    <row r="54" spans="1:11" x14ac:dyDescent="0.2">
      <c r="A54" t="s">
        <v>17</v>
      </c>
      <c r="B54" t="s">
        <v>16</v>
      </c>
      <c r="C54" t="s">
        <v>12</v>
      </c>
      <c r="D54" t="s">
        <v>10</v>
      </c>
      <c r="E54">
        <v>50</v>
      </c>
      <c r="F54">
        <v>60</v>
      </c>
      <c r="G54">
        <v>5.0999999999999997E-2</v>
      </c>
      <c r="H54">
        <v>86</v>
      </c>
    </row>
    <row r="55" spans="1:11" x14ac:dyDescent="0.2">
      <c r="A55" t="s">
        <v>17</v>
      </c>
      <c r="B55" t="s">
        <v>16</v>
      </c>
      <c r="C55" t="s">
        <v>12</v>
      </c>
      <c r="D55" t="s">
        <v>10</v>
      </c>
      <c r="E55">
        <v>60</v>
      </c>
      <c r="F55">
        <v>70</v>
      </c>
      <c r="G55">
        <v>2.8000000000000001E-2</v>
      </c>
      <c r="H55">
        <v>86</v>
      </c>
    </row>
    <row r="56" spans="1:11" x14ac:dyDescent="0.2">
      <c r="A56" t="s">
        <v>17</v>
      </c>
      <c r="B56" t="s">
        <v>16</v>
      </c>
      <c r="C56" t="s">
        <v>12</v>
      </c>
      <c r="D56" t="s">
        <v>10</v>
      </c>
      <c r="E56">
        <v>70</v>
      </c>
      <c r="F56">
        <v>80</v>
      </c>
      <c r="G56">
        <v>1.7999999999999999E-2</v>
      </c>
      <c r="H56">
        <v>86</v>
      </c>
    </row>
    <row r="57" spans="1:11" x14ac:dyDescent="0.2">
      <c r="A57" t="s">
        <v>17</v>
      </c>
      <c r="B57" t="s">
        <v>16</v>
      </c>
      <c r="C57" t="s">
        <v>12</v>
      </c>
      <c r="D57" t="s">
        <v>10</v>
      </c>
      <c r="E57">
        <v>80</v>
      </c>
      <c r="F57">
        <v>90</v>
      </c>
      <c r="G57">
        <v>5.0000000000000001E-3</v>
      </c>
      <c r="H57">
        <v>86</v>
      </c>
      <c r="I57" s="2" t="s">
        <v>20</v>
      </c>
      <c r="J57" s="1">
        <f>LN(G57)</f>
        <v>-5.2983173665480363</v>
      </c>
      <c r="K57" s="1">
        <f>(SUM(G48:G56)*2+G57)/2</f>
        <v>0.99550000000000005</v>
      </c>
    </row>
    <row r="58" spans="1:11" x14ac:dyDescent="0.2">
      <c r="A58" t="s">
        <v>17</v>
      </c>
      <c r="B58" t="s">
        <v>16</v>
      </c>
      <c r="C58" t="s">
        <v>12</v>
      </c>
      <c r="D58" t="s">
        <v>10</v>
      </c>
      <c r="E58">
        <v>90</v>
      </c>
      <c r="F58">
        <v>100</v>
      </c>
      <c r="G58">
        <v>2E-3</v>
      </c>
      <c r="H58">
        <v>86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20170423-gam_lag1_tops3-2017052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2018-11-08T14:00:10Z</dcterms:created>
  <dcterms:modified xsi:type="dcterms:W3CDTF">2018-11-27T17:58:06Z</dcterms:modified>
</cp:coreProperties>
</file>