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cdc-csv-predictions/"/>
    </mc:Choice>
  </mc:AlternateContent>
  <xr:revisionPtr revIDLastSave="0" documentId="13_ncr:1_{44C47F37-DC3E-1049-BC4C-081E16E0E2A2}" xr6:coauthVersionLast="36" xr6:coauthVersionMax="36" xr10:uidLastSave="{00000000-0000-0000-0000-000000000000}"/>
  <bookViews>
    <workbookView xWindow="0" yWindow="460" windowWidth="21080" windowHeight="21140" xr2:uid="{00000000-000D-0000-FFFF-FFFF00000000}"/>
  </bookViews>
  <sheets>
    <sheet name="EW01-2011-ReichLab_kde_US_Natio" sheetId="1" r:id="rId1"/>
  </sheets>
  <calcPr calcId="162913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H35" i="1"/>
  <c r="G38" i="1"/>
  <c r="H4" i="1" s="1"/>
  <c r="H11" i="1" l="1"/>
  <c r="H18" i="1"/>
  <c r="H25" i="1"/>
  <c r="H8" i="1"/>
  <c r="H19" i="1"/>
  <c r="H26" i="1"/>
  <c r="H33" i="1"/>
  <c r="H9" i="1"/>
  <c r="H16" i="1"/>
  <c r="H31" i="1"/>
  <c r="H23" i="1"/>
  <c r="H15" i="1"/>
  <c r="H7" i="1"/>
  <c r="H27" i="1"/>
  <c r="H34" i="1"/>
  <c r="H10" i="1"/>
  <c r="H17" i="1"/>
  <c r="H32" i="1"/>
  <c r="H24" i="1"/>
  <c r="H30" i="1"/>
  <c r="H22" i="1"/>
  <c r="H14" i="1"/>
  <c r="H6" i="1"/>
  <c r="H29" i="1"/>
  <c r="H21" i="1"/>
  <c r="H13" i="1"/>
  <c r="H5" i="1"/>
  <c r="H3" i="1"/>
  <c r="H28" i="1"/>
  <c r="H20" i="1"/>
  <c r="H12" i="1"/>
  <c r="H36" i="1" l="1"/>
</calcChain>
</file>

<file path=xl/sharedStrings.xml><?xml version="1.0" encoding="utf-8"?>
<sst xmlns="http://schemas.openxmlformats.org/spreadsheetml/2006/main" count="160" uniqueCount="23">
  <si>
    <t>Location</t>
  </si>
  <si>
    <t>Target</t>
  </si>
  <si>
    <t>Type</t>
  </si>
  <si>
    <t>Unit</t>
  </si>
  <si>
    <t>Bin_start_incl</t>
  </si>
  <si>
    <t>Bin_end_notincl</t>
  </si>
  <si>
    <t>Value</t>
  </si>
  <si>
    <t>US National</t>
  </si>
  <si>
    <t>Season onset</t>
  </si>
  <si>
    <t>Point</t>
  </si>
  <si>
    <t>week</t>
  </si>
  <si>
    <t>NA</t>
  </si>
  <si>
    <t>Bin</t>
  </si>
  <si>
    <t>none</t>
  </si>
  <si>
    <t>EW01-2011 season start year:</t>
  </si>
  <si>
    <t>1-p_none (denominator):</t>
  </si>
  <si>
    <t>season_onset_binary prob:</t>
  </si>
  <si>
    <t>""</t>
  </si>
  <si>
    <t>scaled value</t>
  </si>
  <si>
    <t>&lt;- sum</t>
  </si>
  <si>
    <t>^- p_none</t>
  </si>
  <si>
    <t>EW_year</t>
  </si>
  <si>
    <t>Monday 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</si>
</sst>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4" fontId="18" fillId="0" borderId="0" xfId="0" applyNumberFormat="1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I3" sqref="I3"/>
    </sheetView>
  </sheetViews>
  <sheetFormatPr baseColWidth="10" defaultRowHeight="16"/>
  <cols>
    <col min="1" max="1" width="11" bestFit="1" customWidth="1"/>
    <col min="2" max="2" width="21.1640625" bestFit="1" customWidth="1"/>
    <col min="3" max="3" width="12.1640625" bestFit="1" customWidth="1"/>
    <col min="4" max="4" width="7.33203125" bestFit="1" customWidth="1"/>
    <col min="5" max="5" width="12.5" bestFit="1" customWidth="1"/>
    <col min="6" max="6" width="14.33203125" bestFit="1" customWidth="1"/>
    <col min="7" max="8" width="12.1640625" bestFit="1" customWidth="1"/>
    <col min="9" max="9" width="9.1640625" bestFit="1" customWidth="1"/>
    <col min="10" max="10" width="18.6640625" style="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18</v>
      </c>
      <c r="I1" s="1" t="s">
        <v>21</v>
      </c>
      <c r="J1" s="3" t="s">
        <v>22</v>
      </c>
    </row>
    <row r="2" spans="1:10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50</v>
      </c>
    </row>
    <row r="3" spans="1:10">
      <c r="A3" t="s">
        <v>7</v>
      </c>
      <c r="B3" t="s">
        <v>8</v>
      </c>
      <c r="C3" t="s">
        <v>12</v>
      </c>
      <c r="D3" t="s">
        <v>10</v>
      </c>
      <c r="E3">
        <v>40</v>
      </c>
      <c r="F3">
        <v>41</v>
      </c>
      <c r="G3">
        <v>6.19258378643716E-2</v>
      </c>
      <c r="H3" s="2">
        <f>G3/$G$38</f>
        <v>6.4187495886649917E-2</v>
      </c>
      <c r="I3">
        <f>$G$40</f>
        <v>2010</v>
      </c>
      <c r="J3" s="5">
        <v>40455</v>
      </c>
    </row>
    <row r="4" spans="1:10">
      <c r="A4" t="s">
        <v>7</v>
      </c>
      <c r="B4" t="s">
        <v>8</v>
      </c>
      <c r="C4" t="s">
        <v>12</v>
      </c>
      <c r="D4" t="s">
        <v>10</v>
      </c>
      <c r="E4">
        <v>41</v>
      </c>
      <c r="F4">
        <v>42</v>
      </c>
      <c r="G4">
        <v>7.1857266363478901E-3</v>
      </c>
      <c r="H4" s="2">
        <f t="shared" ref="H4:H35" si="0">G4/$G$38</f>
        <v>7.4481640429856361E-3</v>
      </c>
      <c r="I4">
        <f t="shared" ref="I4:I15" si="1">$G$40</f>
        <v>2010</v>
      </c>
      <c r="J4" s="5">
        <v>40462</v>
      </c>
    </row>
    <row r="5" spans="1:10">
      <c r="A5" t="s">
        <v>7</v>
      </c>
      <c r="B5" t="s">
        <v>8</v>
      </c>
      <c r="C5" t="s">
        <v>12</v>
      </c>
      <c r="D5" t="s">
        <v>10</v>
      </c>
      <c r="E5">
        <v>42</v>
      </c>
      <c r="F5">
        <v>43</v>
      </c>
      <c r="G5">
        <v>1.97627330642734E-4</v>
      </c>
      <c r="H5" s="2">
        <f t="shared" si="0"/>
        <v>2.0484508421998105E-4</v>
      </c>
      <c r="I5">
        <f t="shared" si="1"/>
        <v>2010</v>
      </c>
      <c r="J5" s="5">
        <v>40469</v>
      </c>
    </row>
    <row r="6" spans="1:10">
      <c r="A6" t="s">
        <v>7</v>
      </c>
      <c r="B6" t="s">
        <v>8</v>
      </c>
      <c r="C6" t="s">
        <v>12</v>
      </c>
      <c r="D6" t="s">
        <v>10</v>
      </c>
      <c r="E6">
        <v>43</v>
      </c>
      <c r="F6">
        <v>44</v>
      </c>
      <c r="G6">
        <v>1.00570395841273E-4</v>
      </c>
      <c r="H6" s="2">
        <f t="shared" si="0"/>
        <v>1.04243432014902E-4</v>
      </c>
      <c r="I6">
        <f t="shared" si="1"/>
        <v>2010</v>
      </c>
      <c r="J6" s="5">
        <v>40476</v>
      </c>
    </row>
    <row r="7" spans="1:10">
      <c r="A7" t="s">
        <v>7</v>
      </c>
      <c r="B7" t="s">
        <v>8</v>
      </c>
      <c r="C7" t="s">
        <v>12</v>
      </c>
      <c r="D7" t="s">
        <v>10</v>
      </c>
      <c r="E7">
        <v>44</v>
      </c>
      <c r="F7">
        <v>45</v>
      </c>
      <c r="G7">
        <v>7.5739543755537304E-3</v>
      </c>
      <c r="H7" s="2">
        <f t="shared" si="0"/>
        <v>7.8505706518059489E-3</v>
      </c>
      <c r="I7">
        <f t="shared" si="1"/>
        <v>2010</v>
      </c>
      <c r="J7" s="5">
        <v>40483</v>
      </c>
    </row>
    <row r="8" spans="1:10">
      <c r="A8" t="s">
        <v>7</v>
      </c>
      <c r="B8" t="s">
        <v>8</v>
      </c>
      <c r="C8" t="s">
        <v>12</v>
      </c>
      <c r="D8" t="s">
        <v>10</v>
      </c>
      <c r="E8">
        <v>45</v>
      </c>
      <c r="F8">
        <v>46</v>
      </c>
      <c r="G8">
        <v>5.85288451463205E-2</v>
      </c>
      <c r="H8" s="2">
        <f t="shared" si="0"/>
        <v>6.0666438059472187E-2</v>
      </c>
      <c r="I8">
        <f t="shared" si="1"/>
        <v>2010</v>
      </c>
      <c r="J8" s="5">
        <v>40490</v>
      </c>
    </row>
    <row r="9" spans="1:10">
      <c r="A9" t="s">
        <v>7</v>
      </c>
      <c r="B9" t="s">
        <v>8</v>
      </c>
      <c r="C9" t="s">
        <v>12</v>
      </c>
      <c r="D9" t="s">
        <v>10</v>
      </c>
      <c r="E9">
        <v>46</v>
      </c>
      <c r="F9">
        <v>47</v>
      </c>
      <c r="G9">
        <v>7.3798405059508103E-3</v>
      </c>
      <c r="H9" s="2">
        <f t="shared" si="0"/>
        <v>7.6493673473957916E-3</v>
      </c>
      <c r="I9">
        <f t="shared" si="1"/>
        <v>2010</v>
      </c>
      <c r="J9" s="5">
        <v>40497</v>
      </c>
    </row>
    <row r="10" spans="1:10">
      <c r="A10" t="s">
        <v>7</v>
      </c>
      <c r="B10" t="s">
        <v>8</v>
      </c>
      <c r="C10" t="s">
        <v>12</v>
      </c>
      <c r="D10" t="s">
        <v>10</v>
      </c>
      <c r="E10">
        <v>47</v>
      </c>
      <c r="F10">
        <v>48</v>
      </c>
      <c r="G10">
        <v>9.2239222671785595E-3</v>
      </c>
      <c r="H10" s="2">
        <f t="shared" si="0"/>
        <v>9.5607987392922842E-3</v>
      </c>
      <c r="I10">
        <f t="shared" si="1"/>
        <v>2010</v>
      </c>
      <c r="J10" s="5">
        <v>40504</v>
      </c>
    </row>
    <row r="11" spans="1:10">
      <c r="A11" t="s">
        <v>7</v>
      </c>
      <c r="B11" t="s">
        <v>8</v>
      </c>
      <c r="C11" t="s">
        <v>12</v>
      </c>
      <c r="D11" t="s">
        <v>10</v>
      </c>
      <c r="E11">
        <v>48</v>
      </c>
      <c r="F11">
        <v>49</v>
      </c>
      <c r="G11">
        <v>5.8431788211519099E-2</v>
      </c>
      <c r="H11" s="2">
        <f t="shared" si="0"/>
        <v>6.0565836407267169E-2</v>
      </c>
      <c r="I11">
        <f t="shared" si="1"/>
        <v>2010</v>
      </c>
      <c r="J11" s="5">
        <v>40511</v>
      </c>
    </row>
    <row r="12" spans="1:10">
      <c r="A12" t="s">
        <v>7</v>
      </c>
      <c r="B12" t="s">
        <v>8</v>
      </c>
      <c r="C12" t="s">
        <v>12</v>
      </c>
      <c r="D12" t="s">
        <v>10</v>
      </c>
      <c r="E12">
        <v>49</v>
      </c>
      <c r="F12">
        <v>50</v>
      </c>
      <c r="G12">
        <v>4.0476255273248898E-2</v>
      </c>
      <c r="H12" s="2">
        <f t="shared" si="0"/>
        <v>4.1954530749327631E-2</v>
      </c>
      <c r="I12">
        <f t="shared" si="1"/>
        <v>2010</v>
      </c>
      <c r="J12" s="5">
        <v>40518</v>
      </c>
    </row>
    <row r="13" spans="1:10">
      <c r="A13" t="s">
        <v>7</v>
      </c>
      <c r="B13" t="s">
        <v>8</v>
      </c>
      <c r="C13" t="s">
        <v>12</v>
      </c>
      <c r="D13" t="s">
        <v>10</v>
      </c>
      <c r="E13">
        <v>50</v>
      </c>
      <c r="F13">
        <v>51</v>
      </c>
      <c r="G13">
        <v>0.26118372501177001</v>
      </c>
      <c r="H13" s="2">
        <f t="shared" si="0"/>
        <v>0.27072268786367615</v>
      </c>
      <c r="I13">
        <f t="shared" si="1"/>
        <v>2010</v>
      </c>
      <c r="J13" s="5">
        <v>40525</v>
      </c>
    </row>
    <row r="14" spans="1:10">
      <c r="A14" t="s">
        <v>7</v>
      </c>
      <c r="B14" t="s">
        <v>8</v>
      </c>
      <c r="C14" t="s">
        <v>12</v>
      </c>
      <c r="D14" t="s">
        <v>10</v>
      </c>
      <c r="E14">
        <v>51</v>
      </c>
      <c r="F14">
        <v>52</v>
      </c>
      <c r="G14">
        <v>0.21906101530793601</v>
      </c>
      <c r="H14" s="2">
        <f t="shared" si="0"/>
        <v>0.22706157080667191</v>
      </c>
      <c r="I14">
        <f t="shared" si="1"/>
        <v>2010</v>
      </c>
      <c r="J14" s="5">
        <v>40532</v>
      </c>
    </row>
    <row r="15" spans="1:10">
      <c r="A15" t="s">
        <v>7</v>
      </c>
      <c r="B15" t="s">
        <v>8</v>
      </c>
      <c r="C15" t="s">
        <v>12</v>
      </c>
      <c r="D15" t="s">
        <v>10</v>
      </c>
      <c r="E15">
        <v>52</v>
      </c>
      <c r="F15">
        <v>53</v>
      </c>
      <c r="G15">
        <v>8.2501908042281302E-2</v>
      </c>
      <c r="H15" s="2">
        <f t="shared" si="0"/>
        <v>8.5515046154126653E-2</v>
      </c>
      <c r="I15">
        <f t="shared" si="1"/>
        <v>2010</v>
      </c>
      <c r="J15" s="5">
        <v>40539</v>
      </c>
    </row>
    <row r="16" spans="1:10">
      <c r="A16" t="s">
        <v>7</v>
      </c>
      <c r="B16" t="s">
        <v>8</v>
      </c>
      <c r="C16" t="s">
        <v>12</v>
      </c>
      <c r="D16" t="s">
        <v>10</v>
      </c>
      <c r="E16">
        <v>1</v>
      </c>
      <c r="F16">
        <v>2</v>
      </c>
      <c r="G16">
        <v>7.4768974407522703E-3</v>
      </c>
      <c r="H16" s="2">
        <f t="shared" si="0"/>
        <v>7.7499689996008703E-3</v>
      </c>
      <c r="I16">
        <f>$G$40 + 1</f>
        <v>2011</v>
      </c>
      <c r="J16" s="5">
        <v>40546</v>
      </c>
    </row>
    <row r="17" spans="1:10">
      <c r="A17" t="s">
        <v>7</v>
      </c>
      <c r="B17" t="s">
        <v>8</v>
      </c>
      <c r="C17" t="s">
        <v>12</v>
      </c>
      <c r="D17" t="s">
        <v>10</v>
      </c>
      <c r="E17">
        <v>2</v>
      </c>
      <c r="F17">
        <v>3</v>
      </c>
      <c r="G17">
        <v>6.9916127667449699E-3</v>
      </c>
      <c r="H17" s="2">
        <f t="shared" si="0"/>
        <v>7.2469607385754796E-3</v>
      </c>
      <c r="I17">
        <f t="shared" ref="I17:I35" si="2">$G$40 + 1</f>
        <v>2011</v>
      </c>
      <c r="J17" s="5">
        <v>40553</v>
      </c>
    </row>
    <row r="18" spans="1:10">
      <c r="A18" t="s">
        <v>7</v>
      </c>
      <c r="B18" t="s">
        <v>8</v>
      </c>
      <c r="C18" t="s">
        <v>12</v>
      </c>
      <c r="D18" t="s">
        <v>10</v>
      </c>
      <c r="E18">
        <v>3</v>
      </c>
      <c r="F18">
        <v>4</v>
      </c>
      <c r="G18">
        <v>5.3481884536644597E-2</v>
      </c>
      <c r="H18" s="2">
        <f t="shared" si="0"/>
        <v>5.5435152144808146E-2</v>
      </c>
      <c r="I18">
        <f t="shared" si="2"/>
        <v>2011</v>
      </c>
      <c r="J18" s="5">
        <v>40560</v>
      </c>
    </row>
    <row r="19" spans="1:10">
      <c r="A19" t="s">
        <v>7</v>
      </c>
      <c r="B19" t="s">
        <v>8</v>
      </c>
      <c r="C19" t="s">
        <v>12</v>
      </c>
      <c r="D19" t="s">
        <v>10</v>
      </c>
      <c r="E19">
        <v>4</v>
      </c>
      <c r="F19">
        <v>5</v>
      </c>
      <c r="G19">
        <v>1.51443952900677E-2</v>
      </c>
      <c r="H19" s="2">
        <f t="shared" si="0"/>
        <v>1.5697499523802127E-2</v>
      </c>
      <c r="I19">
        <f t="shared" si="2"/>
        <v>2011</v>
      </c>
      <c r="J19" s="5">
        <v>40567</v>
      </c>
    </row>
    <row r="20" spans="1:10">
      <c r="A20" t="s">
        <v>7</v>
      </c>
      <c r="B20" t="s">
        <v>8</v>
      </c>
      <c r="C20" t="s">
        <v>12</v>
      </c>
      <c r="D20" t="s">
        <v>10</v>
      </c>
      <c r="E20">
        <v>5</v>
      </c>
      <c r="F20">
        <v>6</v>
      </c>
      <c r="G20">
        <v>5.7849446602710297E-2</v>
      </c>
      <c r="H20" s="2">
        <f t="shared" si="0"/>
        <v>5.9962226494036659E-2</v>
      </c>
      <c r="I20">
        <f t="shared" si="2"/>
        <v>2011</v>
      </c>
      <c r="J20" s="5">
        <v>40574</v>
      </c>
    </row>
    <row r="21" spans="1:10">
      <c r="A21" t="s">
        <v>7</v>
      </c>
      <c r="B21" t="s">
        <v>8</v>
      </c>
      <c r="C21" t="s">
        <v>12</v>
      </c>
      <c r="D21" t="s">
        <v>10</v>
      </c>
      <c r="E21">
        <v>6</v>
      </c>
      <c r="F21">
        <v>7</v>
      </c>
      <c r="G21">
        <v>8.6415806583698008E-3</v>
      </c>
      <c r="H21" s="2">
        <f t="shared" si="0"/>
        <v>8.9571888260618175E-3</v>
      </c>
      <c r="I21">
        <f t="shared" si="2"/>
        <v>2011</v>
      </c>
      <c r="J21" s="5">
        <v>40581</v>
      </c>
    </row>
    <row r="22" spans="1:10">
      <c r="A22" t="s">
        <v>7</v>
      </c>
      <c r="B22" t="s">
        <v>8</v>
      </c>
      <c r="C22" t="s">
        <v>12</v>
      </c>
      <c r="D22" t="s">
        <v>10</v>
      </c>
      <c r="E22">
        <v>7</v>
      </c>
      <c r="F22">
        <v>8</v>
      </c>
      <c r="G22">
        <v>1.00570395841273E-4</v>
      </c>
      <c r="H22" s="2">
        <f t="shared" si="0"/>
        <v>1.04243432014902E-4</v>
      </c>
      <c r="I22">
        <f t="shared" si="2"/>
        <v>2011</v>
      </c>
      <c r="J22" s="5">
        <v>40588</v>
      </c>
    </row>
    <row r="23" spans="1:10">
      <c r="A23" t="s">
        <v>7</v>
      </c>
      <c r="B23" t="s">
        <v>8</v>
      </c>
      <c r="C23" t="s">
        <v>12</v>
      </c>
      <c r="D23" t="s">
        <v>10</v>
      </c>
      <c r="E23">
        <v>8</v>
      </c>
      <c r="F23">
        <v>9</v>
      </c>
      <c r="G23">
        <v>1.00570395841273E-4</v>
      </c>
      <c r="H23" s="2">
        <f t="shared" si="0"/>
        <v>1.04243432014902E-4</v>
      </c>
      <c r="I23">
        <f t="shared" si="2"/>
        <v>2011</v>
      </c>
      <c r="J23" s="5">
        <v>40595</v>
      </c>
    </row>
    <row r="24" spans="1:10">
      <c r="A24" t="s">
        <v>7</v>
      </c>
      <c r="B24" t="s">
        <v>8</v>
      </c>
      <c r="C24" t="s">
        <v>12</v>
      </c>
      <c r="D24" t="s">
        <v>10</v>
      </c>
      <c r="E24">
        <v>9</v>
      </c>
      <c r="F24">
        <v>10</v>
      </c>
      <c r="G24">
        <v>1.00570395841273E-4</v>
      </c>
      <c r="H24" s="2">
        <f t="shared" si="0"/>
        <v>1.04243432014902E-4</v>
      </c>
      <c r="I24">
        <f t="shared" si="2"/>
        <v>2011</v>
      </c>
      <c r="J24" s="5">
        <v>40602</v>
      </c>
    </row>
    <row r="25" spans="1:10">
      <c r="A25" t="s">
        <v>7</v>
      </c>
      <c r="B25" t="s">
        <v>8</v>
      </c>
      <c r="C25" t="s">
        <v>12</v>
      </c>
      <c r="D25" t="s">
        <v>10</v>
      </c>
      <c r="E25">
        <v>10</v>
      </c>
      <c r="F25">
        <v>11</v>
      </c>
      <c r="G25">
        <v>1.00570395841273E-4</v>
      </c>
      <c r="H25" s="2">
        <f t="shared" si="0"/>
        <v>1.04243432014902E-4</v>
      </c>
      <c r="I25">
        <f t="shared" si="2"/>
        <v>2011</v>
      </c>
      <c r="J25" s="5">
        <v>40609</v>
      </c>
    </row>
    <row r="26" spans="1:10">
      <c r="A26" t="s">
        <v>7</v>
      </c>
      <c r="B26" t="s">
        <v>8</v>
      </c>
      <c r="C26" t="s">
        <v>12</v>
      </c>
      <c r="D26" t="s">
        <v>10</v>
      </c>
      <c r="E26">
        <v>11</v>
      </c>
      <c r="F26">
        <v>12</v>
      </c>
      <c r="G26">
        <v>1.00570395841273E-4</v>
      </c>
      <c r="H26" s="2">
        <f t="shared" si="0"/>
        <v>1.04243432014902E-4</v>
      </c>
      <c r="I26">
        <f t="shared" si="2"/>
        <v>2011</v>
      </c>
      <c r="J26" s="5">
        <v>40616</v>
      </c>
    </row>
    <row r="27" spans="1:10">
      <c r="A27" t="s">
        <v>7</v>
      </c>
      <c r="B27" t="s">
        <v>8</v>
      </c>
      <c r="C27" t="s">
        <v>12</v>
      </c>
      <c r="D27" t="s">
        <v>10</v>
      </c>
      <c r="E27">
        <v>12</v>
      </c>
      <c r="F27">
        <v>13</v>
      </c>
      <c r="G27">
        <v>1.00570395841273E-4</v>
      </c>
      <c r="H27" s="2">
        <f t="shared" si="0"/>
        <v>1.04243432014902E-4</v>
      </c>
      <c r="I27">
        <f t="shared" si="2"/>
        <v>2011</v>
      </c>
      <c r="J27" s="5">
        <v>40623</v>
      </c>
    </row>
    <row r="28" spans="1:10">
      <c r="A28" t="s">
        <v>7</v>
      </c>
      <c r="B28" t="s">
        <v>8</v>
      </c>
      <c r="C28" t="s">
        <v>12</v>
      </c>
      <c r="D28" t="s">
        <v>10</v>
      </c>
      <c r="E28">
        <v>13</v>
      </c>
      <c r="F28">
        <v>14</v>
      </c>
      <c r="G28">
        <v>1.00570395841273E-4</v>
      </c>
      <c r="H28" s="2">
        <f t="shared" si="0"/>
        <v>1.04243432014902E-4</v>
      </c>
      <c r="I28">
        <f t="shared" si="2"/>
        <v>2011</v>
      </c>
      <c r="J28" s="5">
        <v>40630</v>
      </c>
    </row>
    <row r="29" spans="1:10">
      <c r="A29" t="s">
        <v>7</v>
      </c>
      <c r="B29" t="s">
        <v>8</v>
      </c>
      <c r="C29" t="s">
        <v>12</v>
      </c>
      <c r="D29" t="s">
        <v>10</v>
      </c>
      <c r="E29">
        <v>14</v>
      </c>
      <c r="F29">
        <v>15</v>
      </c>
      <c r="G29">
        <v>1.00570395841273E-4</v>
      </c>
      <c r="H29" s="2">
        <f t="shared" si="0"/>
        <v>1.04243432014902E-4</v>
      </c>
      <c r="I29">
        <f t="shared" si="2"/>
        <v>2011</v>
      </c>
      <c r="J29" s="5">
        <v>40637</v>
      </c>
    </row>
    <row r="30" spans="1:10">
      <c r="A30" t="s">
        <v>7</v>
      </c>
      <c r="B30" t="s">
        <v>8</v>
      </c>
      <c r="C30" t="s">
        <v>12</v>
      </c>
      <c r="D30" t="s">
        <v>10</v>
      </c>
      <c r="E30">
        <v>15</v>
      </c>
      <c r="F30">
        <v>16</v>
      </c>
      <c r="G30">
        <v>1.00570395841273E-4</v>
      </c>
      <c r="H30" s="2">
        <f t="shared" si="0"/>
        <v>1.04243432014902E-4</v>
      </c>
      <c r="I30">
        <f t="shared" si="2"/>
        <v>2011</v>
      </c>
      <c r="J30" s="5">
        <v>40644</v>
      </c>
    </row>
    <row r="31" spans="1:10">
      <c r="A31" t="s">
        <v>7</v>
      </c>
      <c r="B31" t="s">
        <v>8</v>
      </c>
      <c r="C31" t="s">
        <v>12</v>
      </c>
      <c r="D31" t="s">
        <v>10</v>
      </c>
      <c r="E31">
        <v>16</v>
      </c>
      <c r="F31">
        <v>17</v>
      </c>
      <c r="G31">
        <v>1.00570395841273E-4</v>
      </c>
      <c r="H31" s="2">
        <f t="shared" si="0"/>
        <v>1.04243432014902E-4</v>
      </c>
      <c r="I31">
        <f t="shared" si="2"/>
        <v>2011</v>
      </c>
      <c r="J31" s="5">
        <v>40651</v>
      </c>
    </row>
    <row r="32" spans="1:10">
      <c r="A32" t="s">
        <v>7</v>
      </c>
      <c r="B32" t="s">
        <v>8</v>
      </c>
      <c r="C32" t="s">
        <v>12</v>
      </c>
      <c r="D32" t="s">
        <v>10</v>
      </c>
      <c r="E32">
        <v>17</v>
      </c>
      <c r="F32">
        <v>18</v>
      </c>
      <c r="G32">
        <v>1.00570395841273E-4</v>
      </c>
      <c r="H32" s="2">
        <f t="shared" si="0"/>
        <v>1.04243432014902E-4</v>
      </c>
      <c r="I32">
        <f t="shared" si="2"/>
        <v>2011</v>
      </c>
      <c r="J32" s="5">
        <v>40658</v>
      </c>
    </row>
    <row r="33" spans="1:10">
      <c r="A33" t="s">
        <v>7</v>
      </c>
      <c r="B33" t="s">
        <v>8</v>
      </c>
      <c r="C33" t="s">
        <v>12</v>
      </c>
      <c r="D33" t="s">
        <v>10</v>
      </c>
      <c r="E33">
        <v>18</v>
      </c>
      <c r="F33">
        <v>19</v>
      </c>
      <c r="G33">
        <v>1.00570395841273E-4</v>
      </c>
      <c r="H33" s="2">
        <f t="shared" si="0"/>
        <v>1.04243432014902E-4</v>
      </c>
      <c r="I33">
        <f t="shared" si="2"/>
        <v>2011</v>
      </c>
      <c r="J33" s="5">
        <v>40665</v>
      </c>
    </row>
    <row r="34" spans="1:10">
      <c r="A34" t="s">
        <v>7</v>
      </c>
      <c r="B34" t="s">
        <v>8</v>
      </c>
      <c r="C34" t="s">
        <v>12</v>
      </c>
      <c r="D34" t="s">
        <v>10</v>
      </c>
      <c r="E34">
        <v>19</v>
      </c>
      <c r="F34">
        <v>20</v>
      </c>
      <c r="G34">
        <v>1.00570395841273E-4</v>
      </c>
      <c r="H34" s="2">
        <f t="shared" si="0"/>
        <v>1.04243432014902E-4</v>
      </c>
      <c r="I34">
        <f t="shared" si="2"/>
        <v>2011</v>
      </c>
      <c r="J34" s="5">
        <v>40672</v>
      </c>
    </row>
    <row r="35" spans="1:10">
      <c r="A35" t="s">
        <v>7</v>
      </c>
      <c r="B35" t="s">
        <v>8</v>
      </c>
      <c r="C35" t="s">
        <v>12</v>
      </c>
      <c r="D35" t="s">
        <v>10</v>
      </c>
      <c r="E35">
        <v>20</v>
      </c>
      <c r="F35">
        <v>21</v>
      </c>
      <c r="G35">
        <v>1.00570395841273E-4</v>
      </c>
      <c r="H35" s="2">
        <f t="shared" si="0"/>
        <v>1.04243432014902E-4</v>
      </c>
      <c r="I35">
        <f t="shared" si="2"/>
        <v>2011</v>
      </c>
      <c r="J35" s="5">
        <v>40679</v>
      </c>
    </row>
    <row r="36" spans="1:10">
      <c r="A36" t="s">
        <v>7</v>
      </c>
      <c r="B36" t="s">
        <v>8</v>
      </c>
      <c r="C36" t="s">
        <v>12</v>
      </c>
      <c r="D36" t="s">
        <v>10</v>
      </c>
      <c r="E36" t="s">
        <v>13</v>
      </c>
      <c r="F36" t="s">
        <v>13</v>
      </c>
      <c r="G36">
        <v>3.5235180793969999E-2</v>
      </c>
      <c r="H36" s="2">
        <f>SUM(H3:H35)</f>
        <v>0.99999999999999944</v>
      </c>
      <c r="I36" s="1" t="s">
        <v>19</v>
      </c>
      <c r="J36" s="3"/>
    </row>
    <row r="37" spans="1:10">
      <c r="G37" s="1" t="s">
        <v>20</v>
      </c>
    </row>
    <row r="38" spans="1:10">
      <c r="E38" s="1" t="s">
        <v>15</v>
      </c>
      <c r="G38" s="2">
        <f>1-G36</f>
        <v>0.96476481920602997</v>
      </c>
    </row>
    <row r="39" spans="1:10">
      <c r="E39" s="1" t="s">
        <v>16</v>
      </c>
      <c r="G39" s="2" t="s">
        <v>17</v>
      </c>
    </row>
    <row r="40" spans="1:10">
      <c r="E40" s="1" t="s">
        <v>14</v>
      </c>
      <c r="G40" s="2">
        <v>2010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EW01-2011-ReichLab_kde_US_Natio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2020-01-14T14:38:18Z</dcterms:created>
  <dcterms:modified xsi:type="dcterms:W3CDTF">2020-01-14T21:14:23Z</dcterms:modified>
</cp:coreProperties>
</file>