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nell/IdeaProjects/forecast-repository-django-2.2/forecast_app/tests/scores/"/>
    </mc:Choice>
  </mc:AlternateContent>
  <xr:revisionPtr revIDLastSave="0" documentId="13_ncr:1_{FADDF91C-F4E4-6540-A3CE-9DE0AB081952}" xr6:coauthVersionLast="36" xr6:coauthVersionMax="36" xr10:uidLastSave="{00000000-0000-0000-0000-000000000000}"/>
  <bookViews>
    <workbookView xWindow="15940" yWindow="460" windowWidth="21260" windowHeight="17360" xr2:uid="{00000000-000D-0000-FFFF-FFFF00000000}"/>
  </bookViews>
  <sheets>
    <sheet name="2020-04-26-CU-80contact-small" sheetId="1" r:id="rId1"/>
  </sheets>
  <definedNames>
    <definedName name="alpha">'2020-04-26-CU-80contact-small'!$B$29</definedName>
    <definedName name="l">'2020-04-26-CU-80contact-small'!$B$30</definedName>
    <definedName name="l_val">'2020-04-26-CU-80contact-small'!$C$30</definedName>
    <definedName name="u">'2020-04-26-CU-80contact-small'!$B$31</definedName>
    <definedName name="u_val">'2020-04-26-CU-80contact-small'!$C$31</definedName>
    <definedName name="wdt">'2020-04-26-CU-80contact-small'!$C$32</definedName>
  </definedNames>
  <calcPr calcId="162913"/>
</workbook>
</file>

<file path=xl/calcChain.xml><?xml version="1.0" encoding="utf-8"?>
<calcChain xmlns="http://schemas.openxmlformats.org/spreadsheetml/2006/main">
  <c r="K15" i="1" l="1"/>
  <c r="K14" i="1"/>
  <c r="K13" i="1"/>
  <c r="L15" i="1"/>
  <c r="L14" i="1"/>
  <c r="M15" i="1" l="1"/>
  <c r="M14" i="1"/>
  <c r="L13" i="1"/>
  <c r="C32" i="1" l="1"/>
  <c r="M13" i="1" s="1"/>
  <c r="B31" i="1" l="1"/>
  <c r="B30" i="1"/>
</calcChain>
</file>

<file path=xl/sharedStrings.xml><?xml version="1.0" encoding="utf-8"?>
<sst xmlns="http://schemas.openxmlformats.org/spreadsheetml/2006/main" count="118" uniqueCount="24">
  <si>
    <t>forecast_date</t>
  </si>
  <si>
    <t>target</t>
  </si>
  <si>
    <t>target_end_date</t>
  </si>
  <si>
    <t>location</t>
  </si>
  <si>
    <t>location_name</t>
  </si>
  <si>
    <t>type</t>
  </si>
  <si>
    <t>quantile</t>
  </si>
  <si>
    <t>value</t>
  </si>
  <si>
    <t>1 day ahead cum death</t>
  </si>
  <si>
    <t>US</t>
  </si>
  <si>
    <t>point</t>
  </si>
  <si>
    <t>NA</t>
  </si>
  <si>
    <t>alpha</t>
  </si>
  <si>
    <t>l</t>
  </si>
  <si>
    <t>u</t>
  </si>
  <si>
    <t>t1</t>
  </si>
  <si>
    <t>l, u</t>
  </si>
  <si>
    <t>case</t>
  </si>
  <si>
    <t>wdt</t>
  </si>
  <si>
    <t>penalty_l</t>
  </si>
  <si>
    <t>penalty_u</t>
  </si>
  <si>
    <t>score</t>
  </si>
  <si>
    <t>t3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</si>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</sst>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6" fillId="0" borderId="0" xfId="0" applyFont="1"/>
    <xf numFmtId="0" fontId="18" fillId="0" borderId="0" xfId="0" applyFont="1"/>
    <xf numFmtId="0" fontId="18" fillId="0" borderId="10" xfId="0" applyFont="1" applyBorder="1"/>
    <xf numFmtId="0" fontId="0" fillId="0" borderId="10" xfId="0" applyBorder="1"/>
    <xf numFmtId="0" fontId="0" fillId="0" borderId="0" xfId="0" applyFont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zoomScale="125" zoomScaleNormal="125" workbookViewId="0">
      <selection activeCell="F12" sqref="F12"/>
    </sheetView>
  </sheetViews>
  <sheetFormatPr baseColWidth="10" defaultRowHeight="16"/>
  <cols>
    <col min="1" max="1" width="12.5" bestFit="1" customWidth="1"/>
    <col min="2" max="2" width="20.33203125" bestFit="1" customWidth="1"/>
    <col min="3" max="3" width="14.83203125" bestFit="1" customWidth="1"/>
    <col min="4" max="4" width="7.6640625" bestFit="1" customWidth="1"/>
    <col min="5" max="5" width="13.33203125" bestFit="1" customWidth="1"/>
    <col min="6" max="7" width="7.83203125" bestFit="1" customWidth="1"/>
    <col min="8" max="8" width="6.1640625" bestFit="1" customWidth="1"/>
    <col min="9" max="9" width="3.6640625" bestFit="1" customWidth="1"/>
    <col min="10" max="10" width="4.83203125" bestFit="1" customWidth="1"/>
    <col min="11" max="11" width="9.33203125" bestFit="1" customWidth="1"/>
    <col min="12" max="12" width="8.83203125" bestFit="1" customWidth="1"/>
    <col min="13" max="13" width="7.33203125" style="5" bestFit="1" customWidth="1"/>
  </cols>
  <sheetData>
    <row r="1" spans="1:13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16</v>
      </c>
      <c r="J1" s="3" t="s">
        <v>17</v>
      </c>
      <c r="K1" s="3" t="s">
        <v>20</v>
      </c>
      <c r="L1" s="3" t="s">
        <v>19</v>
      </c>
      <c r="M1" s="4" t="s">
        <v>21</v>
      </c>
    </row>
    <row r="2" spans="1:13">
      <c r="A2" s="1">
        <v>43947</v>
      </c>
      <c r="B2" t="s">
        <v>8</v>
      </c>
      <c r="C2" s="1">
        <v>43948</v>
      </c>
      <c r="D2" t="s">
        <v>9</v>
      </c>
      <c r="E2" t="s">
        <v>9</v>
      </c>
      <c r="F2" t="s">
        <v>10</v>
      </c>
      <c r="G2" t="s">
        <v>11</v>
      </c>
      <c r="H2">
        <v>52189</v>
      </c>
      <c r="I2" s="5"/>
    </row>
    <row r="3" spans="1:13">
      <c r="A3" s="1">
        <v>43947</v>
      </c>
      <c r="B3" t="s">
        <v>8</v>
      </c>
      <c r="C3" s="1">
        <v>43948</v>
      </c>
      <c r="D3" t="s">
        <v>9</v>
      </c>
      <c r="E3" t="s">
        <v>9</v>
      </c>
      <c r="F3" t="s">
        <v>6</v>
      </c>
      <c r="G3">
        <v>0.01</v>
      </c>
      <c r="H3">
        <v>51466</v>
      </c>
      <c r="I3" s="5"/>
    </row>
    <row r="4" spans="1:13">
      <c r="A4" s="1">
        <v>43947</v>
      </c>
      <c r="B4" t="s">
        <v>8</v>
      </c>
      <c r="C4" s="1">
        <v>43948</v>
      </c>
      <c r="D4" t="s">
        <v>9</v>
      </c>
      <c r="E4" t="s">
        <v>9</v>
      </c>
      <c r="F4" t="s">
        <v>6</v>
      </c>
      <c r="G4">
        <v>2.5000000000000001E-2</v>
      </c>
      <c r="H4">
        <v>51540</v>
      </c>
      <c r="I4" s="5"/>
    </row>
    <row r="5" spans="1:13">
      <c r="A5" s="1">
        <v>43947</v>
      </c>
      <c r="B5" t="s">
        <v>8</v>
      </c>
      <c r="C5" s="1">
        <v>43948</v>
      </c>
      <c r="D5" t="s">
        <v>9</v>
      </c>
      <c r="E5" t="s">
        <v>9</v>
      </c>
      <c r="F5" t="s">
        <v>6</v>
      </c>
      <c r="G5">
        <v>0.05</v>
      </c>
      <c r="H5">
        <v>51565</v>
      </c>
      <c r="I5" s="5"/>
    </row>
    <row r="6" spans="1:13">
      <c r="A6" s="1">
        <v>43947</v>
      </c>
      <c r="B6" t="s">
        <v>8</v>
      </c>
      <c r="C6" s="1">
        <v>43948</v>
      </c>
      <c r="D6" t="s">
        <v>9</v>
      </c>
      <c r="E6" t="s">
        <v>9</v>
      </c>
      <c r="F6" t="s">
        <v>6</v>
      </c>
      <c r="G6" s="6">
        <v>0.1</v>
      </c>
      <c r="H6" s="6">
        <v>51730</v>
      </c>
      <c r="I6" s="5"/>
    </row>
    <row r="7" spans="1:13">
      <c r="A7" s="1">
        <v>43947</v>
      </c>
      <c r="B7" t="s">
        <v>8</v>
      </c>
      <c r="C7" s="1">
        <v>43948</v>
      </c>
      <c r="D7" t="s">
        <v>9</v>
      </c>
      <c r="E7" t="s">
        <v>9</v>
      </c>
      <c r="F7" t="s">
        <v>6</v>
      </c>
      <c r="G7">
        <v>0.15</v>
      </c>
      <c r="H7">
        <v>51847</v>
      </c>
      <c r="I7" s="5"/>
    </row>
    <row r="8" spans="1:13">
      <c r="A8" s="1">
        <v>43947</v>
      </c>
      <c r="B8" t="s">
        <v>8</v>
      </c>
      <c r="C8" s="1">
        <v>43948</v>
      </c>
      <c r="D8" t="s">
        <v>9</v>
      </c>
      <c r="E8" t="s">
        <v>9</v>
      </c>
      <c r="F8" t="s">
        <v>6</v>
      </c>
      <c r="G8">
        <v>0.2</v>
      </c>
      <c r="H8">
        <v>51903</v>
      </c>
      <c r="I8" s="5"/>
    </row>
    <row r="9" spans="1:13">
      <c r="A9" s="1">
        <v>43947</v>
      </c>
      <c r="B9" t="s">
        <v>8</v>
      </c>
      <c r="C9" s="1">
        <v>43948</v>
      </c>
      <c r="D9" t="s">
        <v>9</v>
      </c>
      <c r="E9" t="s">
        <v>9</v>
      </c>
      <c r="F9" t="s">
        <v>6</v>
      </c>
      <c r="G9">
        <v>0.25</v>
      </c>
      <c r="H9">
        <v>51969</v>
      </c>
      <c r="I9" s="5"/>
    </row>
    <row r="10" spans="1:13">
      <c r="A10" s="1">
        <v>43947</v>
      </c>
      <c r="B10" t="s">
        <v>8</v>
      </c>
      <c r="C10" s="1">
        <v>43948</v>
      </c>
      <c r="D10" t="s">
        <v>9</v>
      </c>
      <c r="E10" t="s">
        <v>9</v>
      </c>
      <c r="F10" t="s">
        <v>6</v>
      </c>
      <c r="G10">
        <v>0.3</v>
      </c>
      <c r="H10">
        <v>51988</v>
      </c>
      <c r="I10" s="5"/>
    </row>
    <row r="11" spans="1:13">
      <c r="A11" s="1">
        <v>43947</v>
      </c>
      <c r="B11" t="s">
        <v>8</v>
      </c>
      <c r="C11" s="1">
        <v>43948</v>
      </c>
      <c r="D11" t="s">
        <v>9</v>
      </c>
      <c r="E11" t="s">
        <v>9</v>
      </c>
      <c r="F11" t="s">
        <v>6</v>
      </c>
      <c r="G11">
        <v>0.35</v>
      </c>
      <c r="H11">
        <v>52026</v>
      </c>
      <c r="I11" s="5"/>
    </row>
    <row r="12" spans="1:13">
      <c r="A12" s="1">
        <v>43947</v>
      </c>
      <c r="B12" t="s">
        <v>8</v>
      </c>
      <c r="C12" s="1">
        <v>43948</v>
      </c>
      <c r="D12" t="s">
        <v>9</v>
      </c>
      <c r="E12" t="s">
        <v>9</v>
      </c>
      <c r="F12" t="s">
        <v>6</v>
      </c>
      <c r="G12">
        <v>0.4</v>
      </c>
      <c r="H12">
        <v>52072</v>
      </c>
      <c r="I12" s="5"/>
    </row>
    <row r="13" spans="1:13">
      <c r="A13" s="1">
        <v>43947</v>
      </c>
      <c r="B13" t="s">
        <v>8</v>
      </c>
      <c r="C13" s="1">
        <v>43948</v>
      </c>
      <c r="D13" t="s">
        <v>9</v>
      </c>
      <c r="E13" t="s">
        <v>9</v>
      </c>
      <c r="F13" t="s">
        <v>6</v>
      </c>
      <c r="G13">
        <v>0.45</v>
      </c>
      <c r="H13">
        <v>52102</v>
      </c>
      <c r="I13" s="5"/>
      <c r="J13" t="s">
        <v>15</v>
      </c>
      <c r="K13">
        <f>(2/alpha)*MAX(H13-u_val, 0)</f>
        <v>0</v>
      </c>
      <c r="L13">
        <f>(2/alpha)*MAX(l_val-H13, 0)</f>
        <v>174</v>
      </c>
      <c r="M13" s="5">
        <f>wdt+L13+K13</f>
        <v>174</v>
      </c>
    </row>
    <row r="14" spans="1:13">
      <c r="A14" s="1">
        <v>43947</v>
      </c>
      <c r="B14" t="s">
        <v>8</v>
      </c>
      <c r="C14" s="1">
        <v>43948</v>
      </c>
      <c r="D14" t="s">
        <v>9</v>
      </c>
      <c r="E14" t="s">
        <v>9</v>
      </c>
      <c r="F14" t="s">
        <v>6</v>
      </c>
      <c r="G14" s="2">
        <v>0.5</v>
      </c>
      <c r="H14" s="2">
        <v>52189</v>
      </c>
      <c r="I14" s="5" t="s">
        <v>16</v>
      </c>
      <c r="J14" s="7" t="s">
        <v>23</v>
      </c>
      <c r="K14">
        <f>(2/alpha)*MAX(H14-u_val, 0)</f>
        <v>0</v>
      </c>
      <c r="L14">
        <f>(2/alpha)*MAX(l_val-H14, 0)</f>
        <v>0</v>
      </c>
      <c r="M14" s="5">
        <f>wdt+L14+K14</f>
        <v>0</v>
      </c>
    </row>
    <row r="15" spans="1:13">
      <c r="A15" s="1">
        <v>43947</v>
      </c>
      <c r="B15" t="s">
        <v>8</v>
      </c>
      <c r="C15" s="1">
        <v>43948</v>
      </c>
      <c r="D15" t="s">
        <v>9</v>
      </c>
      <c r="E15" t="s">
        <v>9</v>
      </c>
      <c r="F15" t="s">
        <v>6</v>
      </c>
      <c r="G15">
        <v>0.55000000000000004</v>
      </c>
      <c r="H15">
        <v>52239</v>
      </c>
      <c r="I15" s="5"/>
      <c r="J15" t="s">
        <v>22</v>
      </c>
      <c r="K15">
        <f>(2/alpha)*MAX(H15-u_val, 0)</f>
        <v>100</v>
      </c>
      <c r="L15">
        <f>(2/alpha)*MAX(l_val-H15, 0)</f>
        <v>0</v>
      </c>
      <c r="M15" s="5">
        <f>wdt+L15+K15</f>
        <v>100</v>
      </c>
    </row>
    <row r="16" spans="1:13">
      <c r="A16" s="1">
        <v>43947</v>
      </c>
      <c r="B16" t="s">
        <v>8</v>
      </c>
      <c r="C16" s="1">
        <v>43948</v>
      </c>
      <c r="D16" t="s">
        <v>9</v>
      </c>
      <c r="E16" t="s">
        <v>9</v>
      </c>
      <c r="F16" t="s">
        <v>6</v>
      </c>
      <c r="G16">
        <v>0.6</v>
      </c>
      <c r="H16">
        <v>52256</v>
      </c>
      <c r="I16" s="5"/>
    </row>
    <row r="17" spans="1:9">
      <c r="A17" s="1">
        <v>43947</v>
      </c>
      <c r="B17" t="s">
        <v>8</v>
      </c>
      <c r="C17" s="1">
        <v>43948</v>
      </c>
      <c r="D17" t="s">
        <v>9</v>
      </c>
      <c r="E17" t="s">
        <v>9</v>
      </c>
      <c r="F17" t="s">
        <v>6</v>
      </c>
      <c r="G17">
        <v>0.65</v>
      </c>
      <c r="H17">
        <v>52322</v>
      </c>
      <c r="I17" s="5"/>
    </row>
    <row r="18" spans="1:9">
      <c r="A18" s="1">
        <v>43947</v>
      </c>
      <c r="B18" t="s">
        <v>8</v>
      </c>
      <c r="C18" s="1">
        <v>43948</v>
      </c>
      <c r="D18" t="s">
        <v>9</v>
      </c>
      <c r="E18" t="s">
        <v>9</v>
      </c>
      <c r="F18" t="s">
        <v>6</v>
      </c>
      <c r="G18">
        <v>0.7</v>
      </c>
      <c r="H18">
        <v>52380</v>
      </c>
      <c r="I18" s="5"/>
    </row>
    <row r="19" spans="1:9">
      <c r="A19" s="1">
        <v>43947</v>
      </c>
      <c r="B19" t="s">
        <v>8</v>
      </c>
      <c r="C19" s="1">
        <v>43948</v>
      </c>
      <c r="D19" t="s">
        <v>9</v>
      </c>
      <c r="E19" t="s">
        <v>9</v>
      </c>
      <c r="F19" t="s">
        <v>6</v>
      </c>
      <c r="G19">
        <v>0.75</v>
      </c>
      <c r="H19">
        <v>52419</v>
      </c>
      <c r="I19" s="5"/>
    </row>
    <row r="20" spans="1:9">
      <c r="A20" s="1">
        <v>43947</v>
      </c>
      <c r="B20" t="s">
        <v>8</v>
      </c>
      <c r="C20" s="1">
        <v>43948</v>
      </c>
      <c r="D20" t="s">
        <v>9</v>
      </c>
      <c r="E20" t="s">
        <v>9</v>
      </c>
      <c r="F20" t="s">
        <v>6</v>
      </c>
      <c r="G20">
        <v>0.8</v>
      </c>
      <c r="H20">
        <v>52507</v>
      </c>
      <c r="I20" s="5"/>
    </row>
    <row r="21" spans="1:9">
      <c r="A21" s="1">
        <v>43947</v>
      </c>
      <c r="B21" t="s">
        <v>8</v>
      </c>
      <c r="C21" s="1">
        <v>43948</v>
      </c>
      <c r="D21" t="s">
        <v>9</v>
      </c>
      <c r="E21" t="s">
        <v>9</v>
      </c>
      <c r="F21" t="s">
        <v>6</v>
      </c>
      <c r="G21">
        <v>0.85</v>
      </c>
      <c r="H21">
        <v>52556</v>
      </c>
      <c r="I21" s="5"/>
    </row>
    <row r="22" spans="1:9">
      <c r="A22" s="1">
        <v>43947</v>
      </c>
      <c r="B22" t="s">
        <v>8</v>
      </c>
      <c r="C22" s="1">
        <v>43948</v>
      </c>
      <c r="D22" t="s">
        <v>9</v>
      </c>
      <c r="E22" t="s">
        <v>9</v>
      </c>
      <c r="F22" t="s">
        <v>6</v>
      </c>
      <c r="G22" s="6">
        <v>0.9</v>
      </c>
      <c r="H22" s="6">
        <v>52695</v>
      </c>
      <c r="I22" s="5"/>
    </row>
    <row r="23" spans="1:9">
      <c r="A23" s="1">
        <v>43947</v>
      </c>
      <c r="B23" t="s">
        <v>8</v>
      </c>
      <c r="C23" s="1">
        <v>43948</v>
      </c>
      <c r="D23" t="s">
        <v>9</v>
      </c>
      <c r="E23" t="s">
        <v>9</v>
      </c>
      <c r="F23" t="s">
        <v>6</v>
      </c>
      <c r="G23">
        <v>0.95</v>
      </c>
      <c r="H23">
        <v>52919</v>
      </c>
      <c r="I23" s="5"/>
    </row>
    <row r="24" spans="1:9">
      <c r="A24" s="1">
        <v>43947</v>
      </c>
      <c r="B24" t="s">
        <v>8</v>
      </c>
      <c r="C24" s="1">
        <v>43948</v>
      </c>
      <c r="D24" t="s">
        <v>9</v>
      </c>
      <c r="E24" t="s">
        <v>9</v>
      </c>
      <c r="F24" t="s">
        <v>6</v>
      </c>
      <c r="G24">
        <v>0.97499999999999998</v>
      </c>
      <c r="H24">
        <v>53054</v>
      </c>
      <c r="I24" s="5"/>
    </row>
    <row r="25" spans="1:9">
      <c r="A25" s="1">
        <v>43947</v>
      </c>
      <c r="B25" t="s">
        <v>8</v>
      </c>
      <c r="C25" s="1">
        <v>43948</v>
      </c>
      <c r="D25" t="s">
        <v>9</v>
      </c>
      <c r="E25" t="s">
        <v>9</v>
      </c>
      <c r="F25" t="s">
        <v>6</v>
      </c>
      <c r="G25">
        <v>0.99</v>
      </c>
      <c r="H25">
        <v>53371</v>
      </c>
      <c r="I25" s="5"/>
    </row>
    <row r="29" spans="1:9">
      <c r="A29" s="2" t="s">
        <v>12</v>
      </c>
      <c r="B29">
        <v>1</v>
      </c>
    </row>
    <row r="30" spans="1:9">
      <c r="A30" s="2" t="s">
        <v>13</v>
      </c>
      <c r="B30">
        <f>$B$29/2</f>
        <v>0.5</v>
      </c>
      <c r="C30" s="2">
        <v>52189</v>
      </c>
    </row>
    <row r="31" spans="1:9">
      <c r="A31" s="2" t="s">
        <v>14</v>
      </c>
      <c r="B31">
        <f>1-($B$29/2)</f>
        <v>0.5</v>
      </c>
      <c r="C31" s="2">
        <v>52189</v>
      </c>
    </row>
    <row r="32" spans="1:9">
      <c r="A32" s="2" t="s">
        <v>18</v>
      </c>
      <c r="C32">
        <f>C31-C30</f>
        <v>0</v>
      </c>
    </row>
  </sheetData>
  <printOptions gridLines="1"/>
  <pageMargins left="0.3" right="0.3" top="0.3" bottom="0.3" header="0" footer="0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2020-04-26-CU-80contact-small</vt:lpstr>
      <vt:lpstr>alpha</vt:lpstr>
      <vt:lpstr>l</vt:lpstr>
      <vt:lpstr>l_val</vt:lpstr>
      <vt:lpstr>u</vt:lpstr>
      <vt:lpstr>u_val</vt:lpstr>
      <vt:lpstr>wdt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2020-04-30T11:47:28Z</cp:lastPrinted>
  <dcterms:created xsi:type="dcterms:W3CDTF">2020-04-30T12:38:14Z</dcterms:created>
  <dcterms:modified xsi:type="dcterms:W3CDTF">2020-06-17T14:51:59Z</dcterms:modified>
</cp:coreProperties>
</file>