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perin_macos/Documents/PhD/3_Academic/Code/Julia/BN/model_TH_macos/inputs/"/>
    </mc:Choice>
  </mc:AlternateContent>
  <xr:revisionPtr revIDLastSave="0" documentId="13_ncr:1_{E4EEDEED-8D6A-6D48-9A8B-2997C25D65BB}" xr6:coauthVersionLast="47" xr6:coauthVersionMax="47" xr10:uidLastSave="{00000000-0000-0000-0000-000000000000}"/>
  <bookViews>
    <workbookView xWindow="0" yWindow="760" windowWidth="30240" windowHeight="17180" activeTab="2" xr2:uid="{1040DAD3-1126-084A-BFBA-50ECC4DEFFE6}"/>
  </bookViews>
  <sheets>
    <sheet name="randomvariable" sheetId="2" r:id="rId1"/>
    <sheet name="output" sheetId="4" r:id="rId2"/>
    <sheet name="paramet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8" i="3" l="1"/>
  <c r="B37" i="3"/>
  <c r="B36" i="3"/>
  <c r="B34" i="3"/>
  <c r="B33" i="3"/>
  <c r="B27" i="3"/>
  <c r="B26" i="3"/>
  <c r="B25" i="3"/>
  <c r="B22" i="3"/>
  <c r="B20" i="3"/>
  <c r="B21" i="3"/>
</calcChain>
</file>

<file path=xl/sharedStrings.xml><?xml version="1.0" encoding="utf-8"?>
<sst xmlns="http://schemas.openxmlformats.org/spreadsheetml/2006/main" count="139" uniqueCount="87">
  <si>
    <t>gamma</t>
  </si>
  <si>
    <t>mustache</t>
  </si>
  <si>
    <t>distribution</t>
  </si>
  <si>
    <t>name</t>
  </si>
  <si>
    <t>d</t>
  </si>
  <si>
    <t>ksat</t>
  </si>
  <si>
    <t>kgo</t>
  </si>
  <si>
    <t>kintv</t>
  </si>
  <si>
    <t>kwt</t>
  </si>
  <si>
    <t>kcntrl</t>
  </si>
  <si>
    <t>kprt</t>
  </si>
  <si>
    <t>format</t>
  </si>
  <si>
    <t>value</t>
  </si>
  <si>
    <t>KPRT</t>
  </si>
  <si>
    <t>KCNTRL</t>
  </si>
  <si>
    <t>KWT</t>
  </si>
  <si>
    <t>KINTV</t>
  </si>
  <si>
    <t>KGO</t>
  </si>
  <si>
    <t>KSAT</t>
  </si>
  <si>
    <t>flow</t>
  </si>
  <si>
    <t>mean</t>
  </si>
  <si>
    <t>var</t>
  </si>
  <si>
    <t>lower</t>
  </si>
  <si>
    <t>upper</t>
  </si>
  <si>
    <t>K_x</t>
  </si>
  <si>
    <t>K_y</t>
  </si>
  <si>
    <t>K_z</t>
  </si>
  <si>
    <t>Kx</t>
  </si>
  <si>
    <t>Ky</t>
  </si>
  <si>
    <t>Kz</t>
  </si>
  <si>
    <t>disp_longh</t>
  </si>
  <si>
    <t>kmass</t>
  </si>
  <si>
    <t>ngx_val</t>
  </si>
  <si>
    <t>ngy_val</t>
  </si>
  <si>
    <t>ngz_val</t>
  </si>
  <si>
    <t>xlim_val</t>
  </si>
  <si>
    <t>ylim_val</t>
  </si>
  <si>
    <t>zlim_val</t>
  </si>
  <si>
    <t>nlx_val</t>
  </si>
  <si>
    <t>nly_val</t>
  </si>
  <si>
    <t>nlz_val</t>
  </si>
  <si>
    <t>nwtl_val</t>
  </si>
  <si>
    <t>datum_val</t>
  </si>
  <si>
    <t>elements</t>
  </si>
  <si>
    <t>maximumelement</t>
  </si>
  <si>
    <t>maximumelement2</t>
  </si>
  <si>
    <t>headvalue</t>
  </si>
  <si>
    <t>porosity</t>
  </si>
  <si>
    <t>specstorage</t>
  </si>
  <si>
    <t>xin_salt</t>
  </si>
  <si>
    <t>xfin_salt</t>
  </si>
  <si>
    <t>saltconc</t>
  </si>
  <si>
    <t>.1f</t>
  </si>
  <si>
    <t>.2f</t>
  </si>
  <si>
    <t>ngx</t>
  </si>
  <si>
    <t>ngy</t>
  </si>
  <si>
    <t>ngz</t>
  </si>
  <si>
    <t>xlim</t>
  </si>
  <si>
    <t>ylim</t>
  </si>
  <si>
    <t>zlim</t>
  </si>
  <si>
    <t>nlx</t>
  </si>
  <si>
    <t>nly</t>
  </si>
  <si>
    <t>nlz</t>
  </si>
  <si>
    <t>nwtl</t>
  </si>
  <si>
    <t>datum</t>
  </si>
  <si>
    <t>zin_salt</t>
  </si>
  <si>
    <t>zfin_salt</t>
  </si>
  <si>
    <t>KMASS</t>
  </si>
  <si>
    <t>sim_duration</t>
  </si>
  <si>
    <t>time_interval</t>
  </si>
  <si>
    <t>e</t>
  </si>
  <si>
    <t>output_filename</t>
  </si>
  <si>
    <t>smoker_cxz.plt</t>
  </si>
  <si>
    <t>quantity_of_interest</t>
  </si>
  <si>
    <t>concentration</t>
  </si>
  <si>
    <t>x_min</t>
  </si>
  <si>
    <t>x_max</t>
  </si>
  <si>
    <t>z_min</t>
  </si>
  <si>
    <t>z_max</t>
  </si>
  <si>
    <t>threshold1</t>
  </si>
  <si>
    <t>threshold2</t>
  </si>
  <si>
    <t>threshold3</t>
  </si>
  <si>
    <t>state_name</t>
  </si>
  <si>
    <t>high</t>
  </si>
  <si>
    <t>medium</t>
  </si>
  <si>
    <t>low</t>
  </si>
  <si>
    <t>.8e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</si>
</sst>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1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A80158-EAC9-C944-BA23-14FCD6A4E837}" name="Table3" displayName="Table3" ref="A1:G6" totalsRowShown="0" headerRowDxfId="14" dataDxfId="13">
  <autoFilter ref="A1:G6" xr:uid="{13A80158-EAC9-C944-BA23-14FCD6A4E837}"/>
  <tableColumns count="7">
    <tableColumn id="1" xr3:uid="{4382A531-617E-0647-BE59-C5D2D72C1FBC}" name="name" dataDxfId="12"/>
    <tableColumn id="2" xr3:uid="{ECCA7DD6-1876-734D-8F39-1255F426E720}" name="distribution" dataDxfId="11"/>
    <tableColumn id="3" xr3:uid="{4174220B-581D-B848-9083-6DDF1F0099C9}" name="mean" dataDxfId="10"/>
    <tableColumn id="5" xr3:uid="{085A6F6B-370C-9646-8062-FC4C8291E6ED}" name="var" dataDxfId="9"/>
    <tableColumn id="6" xr3:uid="{806543CE-1ECB-8E44-899D-0F5BF19DBBCE}" name="lower" dataDxfId="8"/>
    <tableColumn id="7" xr3:uid="{4B5F3A83-21D4-204E-A29E-1CE060823E29}" name="upper" dataDxfId="7"/>
    <tableColumn id="4" xr3:uid="{C6B8774D-8C67-B043-BB63-95D436ADE74F}" name="mustache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CBCCD3-825D-FC43-BB43-C16A41D0AE3B}" name="Table2" displayName="Table2" ref="A1:D38" totalsRowShown="0" headerRowDxfId="5" dataDxfId="4">
  <autoFilter ref="A1:D38" xr:uid="{56CBCCD3-825D-FC43-BB43-C16A41D0AE3B}"/>
  <tableColumns count="4">
    <tableColumn id="1" xr3:uid="{B43907B2-BD59-A543-A64F-6EED5E99A285}" name="name" dataDxfId="3"/>
    <tableColumn id="2" xr3:uid="{408DEB97-0FDA-8145-AF54-E2DA6C85B28A}" name="value" dataDxfId="2"/>
    <tableColumn id="3" xr3:uid="{39C773E6-605B-7B4B-A2AA-5446643BD281}" name="format" dataDxfId="1"/>
    <tableColumn id="4" xr3:uid="{67AF79F1-8F6B-594C-ABD5-6212BB7D0F45}" name="mustach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DACA0-2C24-6141-B706-1D010953E1EF}">
  <dimension ref="A1:G1"/>
  <sheetViews>
    <sheetView workbookViewId="0">
      <selection activeCell="G19" sqref="G19"/>
    </sheetView>
  </sheetViews>
  <sheetFormatPr baseColWidth="10" defaultRowHeight="16" x14ac:dyDescent="0.2"/>
  <cols>
    <col min="1" max="2" width="17" style="1" customWidth="1"/>
    <col min="3" max="6" width="14" style="1" customWidth="1"/>
    <col min="7" max="7" width="15.5" style="1" customWidth="1"/>
    <col min="8" max="16384" width="10.83203125" style="1"/>
  </cols>
  <sheetData>
    <row r="1" spans="1:7" x14ac:dyDescent="0.2">
      <c r="A1" s="1" t="s">
        <v>3</v>
      </c>
      <c r="B1" s="1" t="s">
        <v>2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5A255-D11C-C14E-9AC8-C44284865191}">
  <dimension ref="A1:C10"/>
  <sheetViews>
    <sheetView workbookViewId="0">
      <selection activeCell="H24" sqref="H24"/>
    </sheetView>
  </sheetViews>
  <sheetFormatPr baseColWidth="10" defaultRowHeight="16" x14ac:dyDescent="0.2"/>
  <cols>
    <col min="1" max="1" width="18" bestFit="1" customWidth="1"/>
    <col min="2" max="2" width="16" bestFit="1" customWidth="1"/>
    <col min="3" max="3" width="13.33203125" bestFit="1" customWidth="1"/>
  </cols>
  <sheetData>
    <row r="1" spans="1:3" x14ac:dyDescent="0.2">
      <c r="A1" s="2" t="s">
        <v>3</v>
      </c>
      <c r="B1" s="3" t="s">
        <v>12</v>
      </c>
      <c r="C1" s="3" t="s">
        <v>82</v>
      </c>
    </row>
    <row r="2" spans="1:3" x14ac:dyDescent="0.2">
      <c r="A2" s="4" t="s">
        <v>71</v>
      </c>
      <c r="B2" s="5" t="s">
        <v>72</v>
      </c>
      <c r="C2" s="5"/>
    </row>
    <row r="3" spans="1:3" x14ac:dyDescent="0.2">
      <c r="A3" s="6" t="s">
        <v>73</v>
      </c>
      <c r="B3" s="7" t="s">
        <v>74</v>
      </c>
      <c r="C3" s="7"/>
    </row>
    <row r="4" spans="1:3" x14ac:dyDescent="0.2">
      <c r="A4" s="4" t="s">
        <v>75</v>
      </c>
      <c r="B4" s="5">
        <v>190</v>
      </c>
      <c r="C4" s="5"/>
    </row>
    <row r="5" spans="1:3" x14ac:dyDescent="0.2">
      <c r="A5" s="6" t="s">
        <v>76</v>
      </c>
      <c r="B5" s="7">
        <v>210</v>
      </c>
      <c r="C5" s="7"/>
    </row>
    <row r="6" spans="1:3" x14ac:dyDescent="0.2">
      <c r="A6" s="4" t="s">
        <v>77</v>
      </c>
      <c r="B6" s="5">
        <v>25</v>
      </c>
      <c r="C6" s="5"/>
    </row>
    <row r="7" spans="1:3" x14ac:dyDescent="0.2">
      <c r="A7" s="6" t="s">
        <v>78</v>
      </c>
      <c r="B7" s="7">
        <v>50</v>
      </c>
      <c r="C7" s="7"/>
    </row>
    <row r="8" spans="1:3" x14ac:dyDescent="0.2">
      <c r="A8" s="6" t="s">
        <v>79</v>
      </c>
      <c r="B8" s="7">
        <v>0.08</v>
      </c>
      <c r="C8" s="7" t="s">
        <v>83</v>
      </c>
    </row>
    <row r="9" spans="1:3" x14ac:dyDescent="0.2">
      <c r="A9" s="4" t="s">
        <v>80</v>
      </c>
      <c r="B9" s="5">
        <v>8.0000000000000007E-5</v>
      </c>
      <c r="C9" s="5" t="s">
        <v>84</v>
      </c>
    </row>
    <row r="10" spans="1:3" x14ac:dyDescent="0.2">
      <c r="A10" s="6" t="s">
        <v>81</v>
      </c>
      <c r="B10" s="7">
        <v>5.9999999999999997E-7</v>
      </c>
      <c r="C10" s="7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C343A-6120-C049-B7A4-2C3A911D4D0B}">
  <dimension ref="A1:D38"/>
  <sheetViews>
    <sheetView tabSelected="1" topLeftCell="A8" workbookViewId="0">
      <selection activeCell="O24" sqref="O24"/>
    </sheetView>
  </sheetViews>
  <sheetFormatPr baseColWidth="10" defaultRowHeight="16" x14ac:dyDescent="0.2"/>
  <cols>
    <col min="1" max="1" width="21.33203125" style="1" customWidth="1"/>
    <col min="2" max="2" width="15.1640625" style="1" customWidth="1"/>
    <col min="3" max="3" width="17.6640625" style="1" customWidth="1"/>
    <col min="4" max="4" width="22.6640625" style="1" customWidth="1"/>
    <col min="5" max="16384" width="10.83203125" style="1"/>
  </cols>
  <sheetData>
    <row r="1" spans="1:4" x14ac:dyDescent="0.2">
      <c r="A1" s="1" t="s">
        <v>3</v>
      </c>
      <c r="B1" s="1" t="s">
        <v>12</v>
      </c>
      <c r="C1" s="1" t="s">
        <v>11</v>
      </c>
      <c r="D1" s="1" t="s">
        <v>1</v>
      </c>
    </row>
    <row r="2" spans="1:4" x14ac:dyDescent="0.2">
      <c r="A2" s="1" t="s">
        <v>10</v>
      </c>
      <c r="B2" s="1">
        <v>1</v>
      </c>
      <c r="C2" s="1" t="s">
        <v>4</v>
      </c>
      <c r="D2" s="1" t="s">
        <v>13</v>
      </c>
    </row>
    <row r="3" spans="1:4" x14ac:dyDescent="0.2">
      <c r="A3" s="1" t="s">
        <v>9</v>
      </c>
      <c r="B3" s="1">
        <v>0</v>
      </c>
      <c r="C3" s="1" t="s">
        <v>4</v>
      </c>
      <c r="D3" s="1" t="s">
        <v>14</v>
      </c>
    </row>
    <row r="4" spans="1:4" x14ac:dyDescent="0.2">
      <c r="A4" s="1" t="s">
        <v>8</v>
      </c>
      <c r="B4" s="1">
        <v>0</v>
      </c>
      <c r="C4" s="1" t="s">
        <v>4</v>
      </c>
      <c r="D4" s="1" t="s">
        <v>15</v>
      </c>
    </row>
    <row r="5" spans="1:4" x14ac:dyDescent="0.2">
      <c r="A5" s="1" t="s">
        <v>7</v>
      </c>
      <c r="B5" s="1">
        <v>0</v>
      </c>
      <c r="C5" s="1" t="s">
        <v>4</v>
      </c>
      <c r="D5" s="1" t="s">
        <v>16</v>
      </c>
    </row>
    <row r="6" spans="1:4" x14ac:dyDescent="0.2">
      <c r="A6" s="1" t="s">
        <v>6</v>
      </c>
      <c r="B6" s="1">
        <v>0</v>
      </c>
      <c r="C6" s="1" t="s">
        <v>4</v>
      </c>
      <c r="D6" s="1" t="s">
        <v>17</v>
      </c>
    </row>
    <row r="7" spans="1:4" x14ac:dyDescent="0.2">
      <c r="A7" s="1" t="s">
        <v>5</v>
      </c>
      <c r="B7" s="1">
        <v>1</v>
      </c>
      <c r="C7" s="1" t="s">
        <v>4</v>
      </c>
      <c r="D7" s="1" t="s">
        <v>18</v>
      </c>
    </row>
    <row r="8" spans="1:4" x14ac:dyDescent="0.2">
      <c r="A8" s="1" t="s">
        <v>31</v>
      </c>
      <c r="B8" s="1">
        <v>1</v>
      </c>
      <c r="C8" s="1" t="s">
        <v>4</v>
      </c>
      <c r="D8" s="1" t="s">
        <v>67</v>
      </c>
    </row>
    <row r="9" spans="1:4" x14ac:dyDescent="0.2">
      <c r="A9" s="1" t="s">
        <v>32</v>
      </c>
      <c r="B9" s="1">
        <v>1</v>
      </c>
      <c r="C9" s="1" t="s">
        <v>4</v>
      </c>
      <c r="D9" s="1" t="s">
        <v>54</v>
      </c>
    </row>
    <row r="10" spans="1:4" x14ac:dyDescent="0.2">
      <c r="A10" s="1" t="s">
        <v>33</v>
      </c>
      <c r="B10" s="1">
        <v>1</v>
      </c>
      <c r="C10" s="1" t="s">
        <v>4</v>
      </c>
      <c r="D10" s="1" t="s">
        <v>55</v>
      </c>
    </row>
    <row r="11" spans="1:4" x14ac:dyDescent="0.2">
      <c r="A11" s="1" t="s">
        <v>34</v>
      </c>
      <c r="B11" s="1">
        <v>1</v>
      </c>
      <c r="C11" s="1" t="s">
        <v>4</v>
      </c>
      <c r="D11" s="1" t="s">
        <v>56</v>
      </c>
    </row>
    <row r="12" spans="1:4" x14ac:dyDescent="0.2">
      <c r="A12" s="1" t="s">
        <v>35</v>
      </c>
      <c r="B12" s="1">
        <v>400</v>
      </c>
      <c r="C12" s="1" t="s">
        <v>4</v>
      </c>
      <c r="D12" s="1" t="s">
        <v>57</v>
      </c>
    </row>
    <row r="13" spans="1:4" x14ac:dyDescent="0.2">
      <c r="A13" s="1" t="s">
        <v>36</v>
      </c>
      <c r="B13" s="1">
        <v>1</v>
      </c>
      <c r="C13" s="1" t="s">
        <v>4</v>
      </c>
      <c r="D13" s="1" t="s">
        <v>58</v>
      </c>
    </row>
    <row r="14" spans="1:4" x14ac:dyDescent="0.2">
      <c r="A14" s="1" t="s">
        <v>37</v>
      </c>
      <c r="B14" s="1">
        <v>50</v>
      </c>
      <c r="C14" s="1" t="s">
        <v>4</v>
      </c>
      <c r="D14" s="1" t="s">
        <v>59</v>
      </c>
    </row>
    <row r="15" spans="1:4" x14ac:dyDescent="0.2">
      <c r="A15" s="1" t="s">
        <v>38</v>
      </c>
      <c r="B15" s="1">
        <v>200</v>
      </c>
      <c r="C15" s="1" t="s">
        <v>4</v>
      </c>
      <c r="D15" s="1" t="s">
        <v>60</v>
      </c>
    </row>
    <row r="16" spans="1:4" x14ac:dyDescent="0.2">
      <c r="A16" s="1" t="s">
        <v>39</v>
      </c>
      <c r="B16" s="1">
        <v>1</v>
      </c>
      <c r="C16" s="1" t="s">
        <v>4</v>
      </c>
      <c r="D16" s="1" t="s">
        <v>61</v>
      </c>
    </row>
    <row r="17" spans="1:4" x14ac:dyDescent="0.2">
      <c r="A17" s="1" t="s">
        <v>40</v>
      </c>
      <c r="B17" s="1">
        <v>25</v>
      </c>
      <c r="C17" s="1" t="s">
        <v>4</v>
      </c>
      <c r="D17" s="1" t="s">
        <v>62</v>
      </c>
    </row>
    <row r="18" spans="1:4" x14ac:dyDescent="0.2">
      <c r="A18" s="1" t="s">
        <v>41</v>
      </c>
      <c r="B18" s="1">
        <v>0</v>
      </c>
      <c r="C18" s="1" t="s">
        <v>4</v>
      </c>
      <c r="D18" s="1" t="s">
        <v>63</v>
      </c>
    </row>
    <row r="19" spans="1:4" x14ac:dyDescent="0.2">
      <c r="A19" s="1" t="s">
        <v>42</v>
      </c>
      <c r="B19" s="1">
        <v>0</v>
      </c>
      <c r="C19" s="1" t="s">
        <v>4</v>
      </c>
      <c r="D19" s="1" t="s">
        <v>64</v>
      </c>
    </row>
    <row r="20" spans="1:4" x14ac:dyDescent="0.2">
      <c r="A20" s="1" t="s">
        <v>43</v>
      </c>
      <c r="B20" s="1">
        <f>B15*B16*B17</f>
        <v>5000</v>
      </c>
      <c r="C20" s="1" t="s">
        <v>4</v>
      </c>
      <c r="D20" s="1" t="s">
        <v>43</v>
      </c>
    </row>
    <row r="21" spans="1:4" x14ac:dyDescent="0.2">
      <c r="A21" s="1" t="s">
        <v>44</v>
      </c>
      <c r="B21" s="1">
        <f>B15+1</f>
        <v>201</v>
      </c>
      <c r="C21" s="1" t="s">
        <v>4</v>
      </c>
      <c r="D21" s="1" t="s">
        <v>44</v>
      </c>
    </row>
    <row r="22" spans="1:4" x14ac:dyDescent="0.2">
      <c r="A22" s="1" t="s">
        <v>45</v>
      </c>
      <c r="B22" s="1">
        <f>B15+1</f>
        <v>201</v>
      </c>
      <c r="C22" s="1" t="s">
        <v>4</v>
      </c>
      <c r="D22" s="1" t="s">
        <v>45</v>
      </c>
    </row>
    <row r="23" spans="1:4" x14ac:dyDescent="0.2">
      <c r="A23" s="1" t="s">
        <v>46</v>
      </c>
      <c r="B23" s="1">
        <v>0</v>
      </c>
      <c r="C23" s="1" t="s">
        <v>53</v>
      </c>
      <c r="D23" s="1" t="s">
        <v>46</v>
      </c>
    </row>
    <row r="24" spans="1:4" x14ac:dyDescent="0.2">
      <c r="A24" s="1" t="s">
        <v>47</v>
      </c>
      <c r="B24" s="1">
        <v>0.2</v>
      </c>
      <c r="C24" s="1" t="s">
        <v>52</v>
      </c>
      <c r="D24" s="1" t="s">
        <v>47</v>
      </c>
    </row>
    <row r="25" spans="1:4" x14ac:dyDescent="0.2">
      <c r="A25" s="1" t="s">
        <v>48</v>
      </c>
      <c r="B25" s="1">
        <f>0*10*(-5)</f>
        <v>0</v>
      </c>
      <c r="C25" s="1" t="s">
        <v>4</v>
      </c>
      <c r="D25" s="1" t="s">
        <v>48</v>
      </c>
    </row>
    <row r="26" spans="1:4" x14ac:dyDescent="0.2">
      <c r="A26" s="1" t="s">
        <v>49</v>
      </c>
      <c r="B26" s="1">
        <f>B15/2-25+1</f>
        <v>76</v>
      </c>
      <c r="C26" s="1" t="s">
        <v>4</v>
      </c>
      <c r="D26" s="1" t="s">
        <v>49</v>
      </c>
    </row>
    <row r="27" spans="1:4" x14ac:dyDescent="0.2">
      <c r="A27" s="1" t="s">
        <v>50</v>
      </c>
      <c r="B27" s="1">
        <f>B15/2+25+1</f>
        <v>126</v>
      </c>
      <c r="C27" s="1" t="s">
        <v>4</v>
      </c>
      <c r="D27" s="1" t="s">
        <v>50</v>
      </c>
    </row>
    <row r="28" spans="1:4" x14ac:dyDescent="0.2">
      <c r="A28" s="1" t="s">
        <v>51</v>
      </c>
      <c r="B28" s="1">
        <v>1</v>
      </c>
      <c r="C28" s="1" t="s">
        <v>53</v>
      </c>
      <c r="D28" s="1" t="s">
        <v>51</v>
      </c>
    </row>
    <row r="29" spans="1:4" x14ac:dyDescent="0.2">
      <c r="A29" s="1" t="s">
        <v>65</v>
      </c>
      <c r="B29" s="1">
        <v>2</v>
      </c>
      <c r="C29" s="1" t="s">
        <v>4</v>
      </c>
      <c r="D29" s="1" t="s">
        <v>65</v>
      </c>
    </row>
    <row r="30" spans="1:4" x14ac:dyDescent="0.2">
      <c r="A30" s="1" t="s">
        <v>66</v>
      </c>
      <c r="B30" s="1">
        <v>2</v>
      </c>
      <c r="C30" s="1" t="s">
        <v>4</v>
      </c>
      <c r="D30" s="1" t="s">
        <v>66</v>
      </c>
    </row>
    <row r="31" spans="1:4" x14ac:dyDescent="0.2">
      <c r="A31" s="1" t="s">
        <v>68</v>
      </c>
      <c r="B31" s="1">
        <v>1</v>
      </c>
      <c r="C31" s="1" t="s">
        <v>4</v>
      </c>
      <c r="D31" s="1" t="s">
        <v>68</v>
      </c>
    </row>
    <row r="32" spans="1:4" x14ac:dyDescent="0.2">
      <c r="A32" s="1" t="s">
        <v>69</v>
      </c>
      <c r="B32" s="1">
        <v>1</v>
      </c>
      <c r="C32" s="1" t="s">
        <v>4</v>
      </c>
      <c r="D32" s="1" t="s">
        <v>69</v>
      </c>
    </row>
    <row r="33" spans="1:4" x14ac:dyDescent="0.2">
      <c r="A33" s="1" t="s">
        <v>25</v>
      </c>
      <c r="B33" s="1">
        <f>5*10^(-5)</f>
        <v>5.0000000000000002E-5</v>
      </c>
      <c r="C33" s="1" t="s">
        <v>70</v>
      </c>
      <c r="D33" s="1" t="s">
        <v>28</v>
      </c>
    </row>
    <row r="34" spans="1:4" x14ac:dyDescent="0.2">
      <c r="A34" s="1" t="s">
        <v>30</v>
      </c>
      <c r="B34" s="1">
        <f>randomvariable!C6 *10</f>
        <v>0</v>
      </c>
      <c r="C34" s="1" t="s">
        <v>4</v>
      </c>
      <c r="D34" s="1" t="s">
        <v>30</v>
      </c>
    </row>
    <row r="35" spans="1:4" x14ac:dyDescent="0.2">
      <c r="A35" s="1" t="s">
        <v>0</v>
      </c>
      <c r="B35" s="1">
        <v>0.2</v>
      </c>
      <c r="C35" s="1" t="s">
        <v>86</v>
      </c>
      <c r="D35" s="1" t="s">
        <v>0</v>
      </c>
    </row>
    <row r="36" spans="1:4" x14ac:dyDescent="0.2">
      <c r="A36" s="1" t="s">
        <v>19</v>
      </c>
      <c r="B36" s="1">
        <f>-3.5*10^(-5)</f>
        <v>-3.5000000000000004E-5</v>
      </c>
      <c r="C36" s="1" t="s">
        <v>86</v>
      </c>
      <c r="D36" s="1" t="s">
        <v>19</v>
      </c>
    </row>
    <row r="37" spans="1:4" x14ac:dyDescent="0.2">
      <c r="A37" s="1" t="s">
        <v>24</v>
      </c>
      <c r="B37" s="1">
        <f>5*10^(-5)</f>
        <v>5.0000000000000002E-5</v>
      </c>
      <c r="C37" s="1" t="s">
        <v>86</v>
      </c>
      <c r="D37" s="1" t="s">
        <v>27</v>
      </c>
    </row>
    <row r="38" spans="1:4" x14ac:dyDescent="0.2">
      <c r="A38" s="1" t="s">
        <v>26</v>
      </c>
      <c r="B38" s="1">
        <f>5*10^(-5)</f>
        <v>5.0000000000000002E-5</v>
      </c>
      <c r="C38" s="1" t="s">
        <v>86</v>
      </c>
      <c r="D38" s="1" t="s">
        <v>29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randomvariable</vt:lpstr>
      <vt:lpstr>output</vt:lpstr>
      <vt:lpstr>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2022-06-26T12:11:37Z</dcterms:created>
  <dcterms:modified xsi:type="dcterms:W3CDTF">2023-02-24T12:48:53Z</dcterms:modified>
</cp:coreProperties>
</file>