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autoCompressPictures="0"/>
  <bookViews>
    <workbookView xWindow="160" yWindow="0" windowWidth="24120" windowHeight="13220"/>
  </bookViews>
  <sheets>
    <sheet name="Model" sheetId="1" r:id="rId1"/>
  </sheets>
  <definedNames>
    <definedName name="OpenSolver_ChosenSolver" localSheetId="0" hidden="1">CBC</definedName>
    <definedName name="OpenSolver_DualsNewSheet" localSheetId="0" hidden="1">FALSE</definedName>
    <definedName name="OpenSolver_LinearityCheck" localSheetId="0" hidden="1">1</definedName>
    <definedName name="solver_adj" localSheetId="0" hidden="1">Model!$V$4:$BB$88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3000</definedName>
    <definedName name="solver_lhs1" localSheetId="0" hidden="1">Model!$BD$4:$BF$88</definedName>
    <definedName name="solver_lhs2" localSheetId="0" hidden="1">Model!$BL$4:$BV$88</definedName>
    <definedName name="solver_lhs3" localSheetId="0" hidden="1">Model!$CL$4:$CL$88</definedName>
    <definedName name="solver_lhs4" localSheetId="0" hidden="1">Model!$CP$4:$CP$88</definedName>
    <definedName name="solver_lhs5" localSheetId="0" hidden="1">Model!$V$4:$BB$88</definedName>
    <definedName name="solver_lhs6" localSheetId="0" hidden="1">Model!$V$91:$BB$91</definedName>
    <definedName name="solver_lhs7" localSheetId="0" hidden="1">Model!$V$96:$BB$96</definedName>
    <definedName name="solver_lin" localSheetId="0" hidden="1">1</definedName>
    <definedName name="solver_neg" localSheetId="0" hidden="1">1</definedName>
    <definedName name="solver_num" localSheetId="0" hidden="1">7</definedName>
    <definedName name="solver_nwt" localSheetId="0" hidden="1">1</definedName>
    <definedName name="solver_opt" localSheetId="0" hidden="1">Model!$CW$1</definedName>
    <definedName name="solver_pre" localSheetId="0" hidden="1">0.000001</definedName>
    <definedName name="solver_rel1" localSheetId="0" hidden="1">2</definedName>
    <definedName name="solver_rel2" localSheetId="0" hidden="1">1</definedName>
    <definedName name="solver_rel3" localSheetId="0" hidden="1">2</definedName>
    <definedName name="solver_rel4" localSheetId="0" hidden="1">2</definedName>
    <definedName name="solver_rel5" localSheetId="0" hidden="1">5</definedName>
    <definedName name="solver_rel6" localSheetId="0" hidden="1">1</definedName>
    <definedName name="solver_rel7" localSheetId="0" hidden="1">3</definedName>
    <definedName name="solver_rhs1" localSheetId="0" hidden="1">Model!$BH$4:$BJ$88</definedName>
    <definedName name="solver_rhs2" localSheetId="0" hidden="1">Model!$BZ$4:$CJ$88</definedName>
    <definedName name="solver_rhs3" localSheetId="0" hidden="1">Model!$CN$4:$CN$88</definedName>
    <definedName name="solver_rhs4" localSheetId="0" hidden="1">Model!$CR$4:$CR$88</definedName>
    <definedName name="solver_rhs5" localSheetId="0" hidden="1">binary</definedName>
    <definedName name="solver_rhs6" localSheetId="0" hidden="1">Model!$V$93:$BB$93</definedName>
    <definedName name="solver_rhs7" localSheetId="0" hidden="1">Model!$V$98:$BB$98</definedName>
    <definedName name="solver_rlx" localSheetId="0" hidden="1">2</definedName>
    <definedName name="solver_scl" localSheetId="0" hidden="1">2</definedName>
    <definedName name="solver_sho" localSheetId="0" hidden="1">2</definedName>
    <definedName name="solver_tim" localSheetId="0" hidden="1">999999999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W4" i="1" l="1"/>
  <c r="CX4" i="1"/>
  <c r="CY4" i="1"/>
  <c r="CZ4" i="1"/>
  <c r="CW5" i="1"/>
  <c r="CX5" i="1"/>
  <c r="CY5" i="1"/>
  <c r="CZ5" i="1"/>
  <c r="CW6" i="1"/>
  <c r="CX6" i="1"/>
  <c r="CY6" i="1"/>
  <c r="CZ6" i="1"/>
  <c r="CW7" i="1"/>
  <c r="CX7" i="1"/>
  <c r="CY7" i="1"/>
  <c r="CZ7" i="1"/>
  <c r="CW8" i="1"/>
  <c r="CX8" i="1"/>
  <c r="CY8" i="1"/>
  <c r="CZ8" i="1"/>
  <c r="CW9" i="1"/>
  <c r="CX9" i="1"/>
  <c r="CY9" i="1"/>
  <c r="CZ9" i="1"/>
  <c r="CW10" i="1"/>
  <c r="CX10" i="1"/>
  <c r="CY10" i="1"/>
  <c r="CZ10" i="1"/>
  <c r="CW11" i="1"/>
  <c r="CX11" i="1"/>
  <c r="CY11" i="1"/>
  <c r="CZ11" i="1"/>
  <c r="CW12" i="1"/>
  <c r="CX12" i="1"/>
  <c r="CY12" i="1"/>
  <c r="CZ12" i="1"/>
  <c r="CW13" i="1"/>
  <c r="CX13" i="1"/>
  <c r="CY13" i="1"/>
  <c r="CZ13" i="1"/>
  <c r="CW14" i="1"/>
  <c r="CX14" i="1"/>
  <c r="CY14" i="1"/>
  <c r="CZ14" i="1"/>
  <c r="CW15" i="1"/>
  <c r="CX15" i="1"/>
  <c r="CY15" i="1"/>
  <c r="CZ15" i="1"/>
  <c r="CW16" i="1"/>
  <c r="CX16" i="1"/>
  <c r="CY16" i="1"/>
  <c r="CZ16" i="1"/>
  <c r="CW17" i="1"/>
  <c r="CX17" i="1"/>
  <c r="CY17" i="1"/>
  <c r="CZ17" i="1"/>
  <c r="CW18" i="1"/>
  <c r="CX18" i="1"/>
  <c r="CY18" i="1"/>
  <c r="CZ18" i="1"/>
  <c r="CW19" i="1"/>
  <c r="CX19" i="1"/>
  <c r="CY19" i="1"/>
  <c r="CZ19" i="1"/>
  <c r="CW20" i="1"/>
  <c r="CX20" i="1"/>
  <c r="CY20" i="1"/>
  <c r="CZ20" i="1"/>
  <c r="CW21" i="1"/>
  <c r="CX21" i="1"/>
  <c r="CY21" i="1"/>
  <c r="CZ21" i="1"/>
  <c r="CW22" i="1"/>
  <c r="CX22" i="1"/>
  <c r="CY22" i="1"/>
  <c r="CZ22" i="1"/>
  <c r="CW23" i="1"/>
  <c r="CX23" i="1"/>
  <c r="CY23" i="1"/>
  <c r="CZ23" i="1"/>
  <c r="CW24" i="1"/>
  <c r="CX24" i="1"/>
  <c r="CY24" i="1"/>
  <c r="CZ24" i="1"/>
  <c r="CW25" i="1"/>
  <c r="CX25" i="1"/>
  <c r="CY25" i="1"/>
  <c r="CZ25" i="1"/>
  <c r="CW26" i="1"/>
  <c r="CX26" i="1"/>
  <c r="CY26" i="1"/>
  <c r="CZ26" i="1"/>
  <c r="CW27" i="1"/>
  <c r="CX27" i="1"/>
  <c r="CY27" i="1"/>
  <c r="CZ27" i="1"/>
  <c r="CW28" i="1"/>
  <c r="CX28" i="1"/>
  <c r="CY28" i="1"/>
  <c r="CZ28" i="1"/>
  <c r="CW29" i="1"/>
  <c r="CX29" i="1"/>
  <c r="CY29" i="1"/>
  <c r="CZ29" i="1"/>
  <c r="CW30" i="1"/>
  <c r="CX30" i="1"/>
  <c r="CY30" i="1"/>
  <c r="CZ30" i="1"/>
  <c r="CW31" i="1"/>
  <c r="CX31" i="1"/>
  <c r="CY31" i="1"/>
  <c r="CZ31" i="1"/>
  <c r="CW32" i="1"/>
  <c r="CX32" i="1"/>
  <c r="CY32" i="1"/>
  <c r="CZ32" i="1"/>
  <c r="CW33" i="1"/>
  <c r="CX33" i="1"/>
  <c r="CY33" i="1"/>
  <c r="CZ33" i="1"/>
  <c r="CW34" i="1"/>
  <c r="CX34" i="1"/>
  <c r="CY34" i="1"/>
  <c r="CZ34" i="1"/>
  <c r="CW35" i="1"/>
  <c r="CX35" i="1"/>
  <c r="CY35" i="1"/>
  <c r="CZ35" i="1"/>
  <c r="CW36" i="1"/>
  <c r="CX36" i="1"/>
  <c r="CY36" i="1"/>
  <c r="CZ36" i="1"/>
  <c r="CW37" i="1"/>
  <c r="CX37" i="1"/>
  <c r="CY37" i="1"/>
  <c r="CZ37" i="1"/>
  <c r="CW38" i="1"/>
  <c r="CX38" i="1"/>
  <c r="CY38" i="1"/>
  <c r="CZ38" i="1"/>
  <c r="CW39" i="1"/>
  <c r="CX39" i="1"/>
  <c r="CY39" i="1"/>
  <c r="CZ39" i="1"/>
  <c r="CW40" i="1"/>
  <c r="CX40" i="1"/>
  <c r="CY40" i="1"/>
  <c r="CZ40" i="1"/>
  <c r="CW41" i="1"/>
  <c r="CX41" i="1"/>
  <c r="CY41" i="1"/>
  <c r="CZ41" i="1"/>
  <c r="CW42" i="1"/>
  <c r="CX42" i="1"/>
  <c r="CY42" i="1"/>
  <c r="CZ42" i="1"/>
  <c r="CW43" i="1"/>
  <c r="CX43" i="1"/>
  <c r="CY43" i="1"/>
  <c r="CZ43" i="1"/>
  <c r="CW44" i="1"/>
  <c r="CX44" i="1"/>
  <c r="CY44" i="1"/>
  <c r="CZ44" i="1"/>
  <c r="CW45" i="1"/>
  <c r="CX45" i="1"/>
  <c r="CY45" i="1"/>
  <c r="CZ45" i="1"/>
  <c r="CW46" i="1"/>
  <c r="CX46" i="1"/>
  <c r="CY46" i="1"/>
  <c r="CZ46" i="1"/>
  <c r="CW47" i="1"/>
  <c r="CX47" i="1"/>
  <c r="CY47" i="1"/>
  <c r="CZ47" i="1"/>
  <c r="CW48" i="1"/>
  <c r="CX48" i="1"/>
  <c r="CY48" i="1"/>
  <c r="CZ48" i="1"/>
  <c r="CW49" i="1"/>
  <c r="CX49" i="1"/>
  <c r="CY49" i="1"/>
  <c r="CZ49" i="1"/>
  <c r="CW50" i="1"/>
  <c r="CX50" i="1"/>
  <c r="CY50" i="1"/>
  <c r="CZ50" i="1"/>
  <c r="CW51" i="1"/>
  <c r="CX51" i="1"/>
  <c r="CY51" i="1"/>
  <c r="CZ51" i="1"/>
  <c r="CW52" i="1"/>
  <c r="CX52" i="1"/>
  <c r="CY52" i="1"/>
  <c r="CZ52" i="1"/>
  <c r="CW53" i="1"/>
  <c r="CX53" i="1"/>
  <c r="CY53" i="1"/>
  <c r="CZ53" i="1"/>
  <c r="CW54" i="1"/>
  <c r="CX54" i="1"/>
  <c r="CY54" i="1"/>
  <c r="CZ54" i="1"/>
  <c r="CW55" i="1"/>
  <c r="CX55" i="1"/>
  <c r="CY55" i="1"/>
  <c r="CZ55" i="1"/>
  <c r="CW56" i="1"/>
  <c r="CX56" i="1"/>
  <c r="CY56" i="1"/>
  <c r="CZ56" i="1"/>
  <c r="CW57" i="1"/>
  <c r="CX57" i="1"/>
  <c r="CY57" i="1"/>
  <c r="CZ57" i="1"/>
  <c r="CW58" i="1"/>
  <c r="CX58" i="1"/>
  <c r="CY58" i="1"/>
  <c r="CZ58" i="1"/>
  <c r="CW59" i="1"/>
  <c r="CX59" i="1"/>
  <c r="CY59" i="1"/>
  <c r="CZ59" i="1"/>
  <c r="CW60" i="1"/>
  <c r="CX60" i="1"/>
  <c r="CY60" i="1"/>
  <c r="CZ60" i="1"/>
  <c r="CW61" i="1"/>
  <c r="CX61" i="1"/>
  <c r="CY61" i="1"/>
  <c r="CZ61" i="1"/>
  <c r="CW62" i="1"/>
  <c r="CX62" i="1"/>
  <c r="CY62" i="1"/>
  <c r="CZ62" i="1"/>
  <c r="CW63" i="1"/>
  <c r="CX63" i="1"/>
  <c r="CY63" i="1"/>
  <c r="CZ63" i="1"/>
  <c r="CW64" i="1"/>
  <c r="CX64" i="1"/>
  <c r="CY64" i="1"/>
  <c r="CZ64" i="1"/>
  <c r="CW65" i="1"/>
  <c r="CX65" i="1"/>
  <c r="CY65" i="1"/>
  <c r="CZ65" i="1"/>
  <c r="CW66" i="1"/>
  <c r="CX66" i="1"/>
  <c r="CY66" i="1"/>
  <c r="CZ66" i="1"/>
  <c r="CW67" i="1"/>
  <c r="CX67" i="1"/>
  <c r="CY67" i="1"/>
  <c r="CZ67" i="1"/>
  <c r="CW68" i="1"/>
  <c r="CX68" i="1"/>
  <c r="CY68" i="1"/>
  <c r="CZ68" i="1"/>
  <c r="CW69" i="1"/>
  <c r="CX69" i="1"/>
  <c r="CY69" i="1"/>
  <c r="CZ69" i="1"/>
  <c r="CW70" i="1"/>
  <c r="CX70" i="1"/>
  <c r="CY70" i="1"/>
  <c r="CZ70" i="1"/>
  <c r="CW71" i="1"/>
  <c r="CX71" i="1"/>
  <c r="CY71" i="1"/>
  <c r="CZ71" i="1"/>
  <c r="CW72" i="1"/>
  <c r="CX72" i="1"/>
  <c r="CY72" i="1"/>
  <c r="CZ72" i="1"/>
  <c r="CW73" i="1"/>
  <c r="CX73" i="1"/>
  <c r="CY73" i="1"/>
  <c r="CZ73" i="1"/>
  <c r="CW74" i="1"/>
  <c r="CX74" i="1"/>
  <c r="CY74" i="1"/>
  <c r="CZ74" i="1"/>
  <c r="CW75" i="1"/>
  <c r="CX75" i="1"/>
  <c r="CY75" i="1"/>
  <c r="CZ75" i="1"/>
  <c r="CW76" i="1"/>
  <c r="CX76" i="1"/>
  <c r="CY76" i="1"/>
  <c r="CZ76" i="1"/>
  <c r="CW77" i="1"/>
  <c r="CX77" i="1"/>
  <c r="CY77" i="1"/>
  <c r="CZ77" i="1"/>
  <c r="CW78" i="1"/>
  <c r="CX78" i="1"/>
  <c r="CY78" i="1"/>
  <c r="CZ78" i="1"/>
  <c r="CW79" i="1"/>
  <c r="CX79" i="1"/>
  <c r="CY79" i="1"/>
  <c r="CZ79" i="1"/>
  <c r="CW80" i="1"/>
  <c r="CX80" i="1"/>
  <c r="CY80" i="1"/>
  <c r="CZ80" i="1"/>
  <c r="CW81" i="1"/>
  <c r="CX81" i="1"/>
  <c r="CY81" i="1"/>
  <c r="CZ81" i="1"/>
  <c r="CW82" i="1"/>
  <c r="CX82" i="1"/>
  <c r="CY82" i="1"/>
  <c r="CZ82" i="1"/>
  <c r="CW83" i="1"/>
  <c r="CX83" i="1"/>
  <c r="CY83" i="1"/>
  <c r="CZ83" i="1"/>
  <c r="CW84" i="1"/>
  <c r="CX84" i="1"/>
  <c r="CY84" i="1"/>
  <c r="CZ84" i="1"/>
  <c r="CW85" i="1"/>
  <c r="CX85" i="1"/>
  <c r="CY85" i="1"/>
  <c r="CZ85" i="1"/>
  <c r="CW86" i="1"/>
  <c r="CX86" i="1"/>
  <c r="CY86" i="1"/>
  <c r="CZ86" i="1"/>
  <c r="CW87" i="1"/>
  <c r="CX87" i="1"/>
  <c r="CY87" i="1"/>
  <c r="CZ87" i="1"/>
  <c r="CW88" i="1"/>
  <c r="CX88" i="1"/>
  <c r="CY88" i="1"/>
  <c r="CZ88" i="1"/>
  <c r="CW1" i="1"/>
  <c r="CZ90" i="1"/>
  <c r="CY90" i="1"/>
  <c r="CX90" i="1"/>
  <c r="CW90" i="1"/>
  <c r="BM4" i="1"/>
  <c r="BQ4" i="1"/>
  <c r="BL4" i="1"/>
  <c r="BO5" i="1"/>
  <c r="BQ5" i="1"/>
  <c r="BV5" i="1"/>
  <c r="BL6" i="1"/>
  <c r="BM6" i="1"/>
  <c r="BS6" i="1"/>
  <c r="BQ7" i="1"/>
  <c r="BM7" i="1"/>
  <c r="BT7" i="1"/>
  <c r="BQ8" i="1"/>
  <c r="BM8" i="1"/>
  <c r="BS8" i="1"/>
  <c r="BM9" i="1"/>
  <c r="BT9" i="1"/>
  <c r="BR9" i="1"/>
  <c r="BM10" i="1"/>
  <c r="BN10" i="1"/>
  <c r="BS10" i="1"/>
  <c r="BM11" i="1"/>
  <c r="BT11" i="1"/>
  <c r="BU11" i="1"/>
  <c r="BM12" i="1"/>
  <c r="BQ12" i="1"/>
  <c r="BR12" i="1"/>
  <c r="BU13" i="1"/>
  <c r="BV13" i="1"/>
  <c r="BM13" i="1"/>
  <c r="BM14" i="1"/>
  <c r="BQ14" i="1"/>
  <c r="BP14" i="1"/>
  <c r="BR15" i="1"/>
  <c r="BL15" i="1"/>
  <c r="BN15" i="1"/>
  <c r="BU16" i="1"/>
  <c r="BL16" i="1"/>
  <c r="BV16" i="1"/>
  <c r="BL17" i="1"/>
  <c r="BQ17" i="1"/>
  <c r="BN17" i="1"/>
  <c r="BM18" i="1"/>
  <c r="BQ18" i="1"/>
  <c r="BR18" i="1"/>
  <c r="BS19" i="1"/>
  <c r="BM19" i="1"/>
  <c r="BV19" i="1"/>
  <c r="BV20" i="1"/>
  <c r="BM20" i="1"/>
  <c r="BT20" i="1"/>
  <c r="BL21" i="1"/>
  <c r="BQ21" i="1"/>
  <c r="BT21" i="1"/>
  <c r="BM22" i="1"/>
  <c r="BN22" i="1"/>
  <c r="BU22" i="1"/>
  <c r="BM23" i="1"/>
  <c r="BV23" i="1"/>
  <c r="BR23" i="1"/>
  <c r="BM24" i="1"/>
  <c r="BU24" i="1"/>
  <c r="BV24" i="1"/>
  <c r="BM25" i="1"/>
  <c r="BL25" i="1"/>
  <c r="BO25" i="1"/>
  <c r="BM26" i="1"/>
  <c r="BP26" i="1"/>
  <c r="BV26" i="1"/>
  <c r="BM27" i="1"/>
  <c r="BT27" i="1"/>
  <c r="BP27" i="1"/>
  <c r="BM28" i="1"/>
  <c r="BV28" i="1"/>
  <c r="BP28" i="1"/>
  <c r="BQ29" i="1"/>
  <c r="BM29" i="1"/>
  <c r="BP29" i="1"/>
  <c r="BL30" i="1"/>
  <c r="BQ30" i="1"/>
  <c r="BS30" i="1"/>
  <c r="BQ31" i="1"/>
  <c r="BM31" i="1"/>
  <c r="BO31" i="1"/>
  <c r="BM32" i="1"/>
  <c r="BO32" i="1"/>
  <c r="BL32" i="1"/>
  <c r="BU33" i="1"/>
  <c r="BN33" i="1"/>
  <c r="BM33" i="1"/>
  <c r="BM34" i="1"/>
  <c r="BU34" i="1"/>
  <c r="BP34" i="1"/>
  <c r="BU35" i="1"/>
  <c r="BT35" i="1"/>
  <c r="BR35" i="1"/>
  <c r="BO36" i="1"/>
  <c r="BM36" i="1"/>
  <c r="BQ36" i="1"/>
  <c r="BO37" i="1"/>
  <c r="BM37" i="1"/>
  <c r="BU37" i="1"/>
  <c r="BV38" i="1"/>
  <c r="BU38" i="1"/>
  <c r="BM38" i="1"/>
  <c r="BM39" i="1"/>
  <c r="BQ39" i="1"/>
  <c r="BL39" i="1"/>
  <c r="BQ40" i="1"/>
  <c r="BO40" i="1"/>
  <c r="BR40" i="1"/>
  <c r="BL41" i="1"/>
  <c r="BQ41" i="1"/>
  <c r="BS41" i="1"/>
  <c r="BM42" i="1"/>
  <c r="BL42" i="1"/>
  <c r="BQ42" i="1"/>
  <c r="BM43" i="1"/>
  <c r="BN43" i="1"/>
  <c r="BR43" i="1"/>
  <c r="BQ44" i="1"/>
  <c r="BU44" i="1"/>
  <c r="BM44" i="1"/>
  <c r="BU45" i="1"/>
  <c r="BL45" i="1"/>
  <c r="BS45" i="1"/>
  <c r="BO46" i="1"/>
  <c r="BV46" i="1"/>
  <c r="BM46" i="1"/>
  <c r="BQ47" i="1"/>
  <c r="BR47" i="1"/>
  <c r="BU47" i="1"/>
  <c r="BU48" i="1"/>
  <c r="BV48" i="1"/>
  <c r="BT48" i="1"/>
  <c r="BM49" i="1"/>
  <c r="BO49" i="1"/>
  <c r="BR49" i="1"/>
  <c r="BQ50" i="1"/>
  <c r="BU50" i="1"/>
  <c r="BM50" i="1"/>
  <c r="BO51" i="1"/>
  <c r="BL51" i="1"/>
  <c r="BT51" i="1"/>
  <c r="BL52" i="1"/>
  <c r="BN52" i="1"/>
  <c r="BS52" i="1"/>
  <c r="BV53" i="1"/>
  <c r="BM53" i="1"/>
  <c r="BT53" i="1"/>
  <c r="BQ54" i="1"/>
  <c r="BV54" i="1"/>
  <c r="BO54" i="1"/>
  <c r="BR55" i="1"/>
  <c r="BM55" i="1"/>
  <c r="BO55" i="1"/>
  <c r="BU56" i="1"/>
  <c r="BQ56" i="1"/>
  <c r="BO56" i="1"/>
  <c r="BM57" i="1"/>
  <c r="BO57" i="1"/>
  <c r="BL57" i="1"/>
  <c r="BM58" i="1"/>
  <c r="BN58" i="1"/>
  <c r="BR58" i="1"/>
  <c r="BV59" i="1"/>
  <c r="BQ59" i="1"/>
  <c r="BU59" i="1"/>
  <c r="BQ60" i="1"/>
  <c r="BR60" i="1"/>
  <c r="BV60" i="1"/>
  <c r="BR61" i="1"/>
  <c r="BM61" i="1"/>
  <c r="BU61" i="1"/>
  <c r="BM62" i="1"/>
  <c r="BO62" i="1"/>
  <c r="BL62" i="1"/>
  <c r="BT63" i="1"/>
  <c r="BO63" i="1"/>
  <c r="BL63" i="1"/>
  <c r="BV64" i="1"/>
  <c r="BU64" i="1"/>
  <c r="BS64" i="1"/>
  <c r="BM65" i="1"/>
  <c r="BN65" i="1"/>
  <c r="BT65" i="1"/>
  <c r="BT66" i="1"/>
  <c r="BS66" i="1"/>
  <c r="BQ66" i="1"/>
  <c r="BQ67" i="1"/>
  <c r="BM67" i="1"/>
  <c r="BN67" i="1"/>
  <c r="BQ68" i="1"/>
  <c r="BL68" i="1"/>
  <c r="BO68" i="1"/>
  <c r="BL69" i="1"/>
  <c r="BV69" i="1"/>
  <c r="BP69" i="1"/>
  <c r="BR70" i="1"/>
  <c r="BT70" i="1"/>
  <c r="BQ70" i="1"/>
  <c r="BQ71" i="1"/>
  <c r="BS71" i="1"/>
  <c r="BU71" i="1"/>
  <c r="BU72" i="1"/>
  <c r="BM72" i="1"/>
  <c r="BV72" i="1"/>
  <c r="BV73" i="1"/>
  <c r="BT73" i="1"/>
  <c r="BM73" i="1"/>
  <c r="BN74" i="1"/>
  <c r="BT74" i="1"/>
  <c r="BM74" i="1"/>
  <c r="BM75" i="1"/>
  <c r="BO75" i="1"/>
  <c r="BN75" i="1"/>
  <c r="BQ76" i="1"/>
  <c r="BU76" i="1"/>
  <c r="BM76" i="1"/>
  <c r="BV77" i="1"/>
  <c r="BR77" i="1"/>
  <c r="BU77" i="1"/>
  <c r="BV78" i="1"/>
  <c r="BQ78" i="1"/>
  <c r="BS78" i="1"/>
  <c r="BQ79" i="1"/>
  <c r="BP79" i="1"/>
  <c r="BN79" i="1"/>
  <c r="BL80" i="1"/>
  <c r="BN80" i="1"/>
  <c r="BR80" i="1"/>
  <c r="BQ81" i="1"/>
  <c r="BV81" i="1"/>
  <c r="BR81" i="1"/>
  <c r="BQ82" i="1"/>
  <c r="BT82" i="1"/>
  <c r="BN82" i="1"/>
  <c r="BN83" i="1"/>
  <c r="BS83" i="1"/>
  <c r="BT83" i="1"/>
  <c r="BP84" i="1"/>
  <c r="BS84" i="1"/>
  <c r="BM84" i="1"/>
  <c r="BR85" i="1"/>
  <c r="BS85" i="1"/>
  <c r="BN85" i="1"/>
  <c r="BL86" i="1"/>
  <c r="BU86" i="1"/>
  <c r="BP86" i="1"/>
  <c r="BO87" i="1"/>
  <c r="BR87" i="1"/>
  <c r="BU87" i="1"/>
  <c r="BP88" i="1"/>
  <c r="BN88" i="1"/>
  <c r="BL88" i="1"/>
  <c r="N7" i="1"/>
  <c r="BM5" i="1"/>
  <c r="BQ6" i="1"/>
  <c r="BU7" i="1"/>
  <c r="BP8" i="1"/>
  <c r="BL9" i="1"/>
  <c r="BV10" i="1"/>
  <c r="BQ11" i="1"/>
  <c r="BU12" i="1"/>
  <c r="BR13" i="1"/>
  <c r="BL14" i="1"/>
  <c r="BO15" i="1"/>
  <c r="BM16" i="1"/>
  <c r="BO17" i="1"/>
  <c r="BU18" i="1"/>
  <c r="BT19" i="1"/>
  <c r="BS20" i="1"/>
  <c r="BN21" i="1"/>
  <c r="BV22" i="1"/>
  <c r="BT23" i="1"/>
  <c r="BS24" i="1"/>
  <c r="BQ25" i="1"/>
  <c r="BS26" i="1"/>
  <c r="BV27" i="1"/>
  <c r="BT28" i="1"/>
  <c r="BL29" i="1"/>
  <c r="BN30" i="1"/>
  <c r="BS31" i="1"/>
  <c r="BQ32" i="1"/>
  <c r="BP33" i="1"/>
  <c r="BT34" i="1"/>
  <c r="BQ35" i="1"/>
  <c r="BR36" i="1"/>
  <c r="BT37" i="1"/>
  <c r="BR38" i="1"/>
  <c r="BT39" i="1"/>
  <c r="BU40" i="1"/>
  <c r="BU41" i="1"/>
  <c r="BV42" i="1"/>
  <c r="BO43" i="1"/>
  <c r="BN44" i="1"/>
  <c r="BT45" i="1"/>
  <c r="BR46" i="1"/>
  <c r="BM47" i="1"/>
  <c r="BM48" i="1"/>
  <c r="BQ49" i="1"/>
  <c r="BO50" i="1"/>
  <c r="BU51" i="1"/>
  <c r="BU52" i="1"/>
  <c r="BO53" i="1"/>
  <c r="BT54" i="1"/>
  <c r="BP55" i="1"/>
  <c r="BM56" i="1"/>
  <c r="BP57" i="1"/>
  <c r="BV58" i="1"/>
  <c r="BM59" i="1"/>
  <c r="BL60" i="1"/>
  <c r="BS61" i="1"/>
  <c r="BR62" i="1"/>
  <c r="BP63" i="1"/>
  <c r="BL64" i="1"/>
  <c r="BQ65" i="1"/>
  <c r="BO66" i="1"/>
  <c r="BO67" i="1"/>
  <c r="BM68" i="1"/>
  <c r="BM69" i="1"/>
  <c r="BM70" i="1"/>
  <c r="BM71" i="1"/>
  <c r="BP72" i="1"/>
  <c r="BQ73" i="1"/>
  <c r="BU74" i="1"/>
  <c r="BL75" i="1"/>
  <c r="BT76" i="1"/>
  <c r="BO77" i="1"/>
  <c r="BU78" i="1"/>
  <c r="BS79" i="1"/>
  <c r="BQ80" i="1"/>
  <c r="BO81" i="1"/>
  <c r="BV82" i="1"/>
  <c r="BQ83" i="1"/>
  <c r="BV84" i="1"/>
  <c r="BM85" i="1"/>
  <c r="BR86" i="1"/>
  <c r="BN87" i="1"/>
  <c r="BS88" i="1"/>
  <c r="BR4" i="1"/>
  <c r="CT4" i="1"/>
  <c r="CT5" i="1"/>
  <c r="CT6" i="1"/>
  <c r="CT7" i="1"/>
  <c r="CT8" i="1"/>
  <c r="CT9" i="1"/>
  <c r="CT10" i="1"/>
  <c r="CT11" i="1"/>
  <c r="CT12" i="1"/>
  <c r="CT13" i="1"/>
  <c r="CT14" i="1"/>
  <c r="CT15" i="1"/>
  <c r="CT16" i="1"/>
  <c r="CT17" i="1"/>
  <c r="CT18" i="1"/>
  <c r="CT19" i="1"/>
  <c r="CT20" i="1"/>
  <c r="CT21" i="1"/>
  <c r="CT22" i="1"/>
  <c r="CT23" i="1"/>
  <c r="CT24" i="1"/>
  <c r="CT25" i="1"/>
  <c r="CT26" i="1"/>
  <c r="CT27" i="1"/>
  <c r="CT28" i="1"/>
  <c r="CT29" i="1"/>
  <c r="CT30" i="1"/>
  <c r="CT31" i="1"/>
  <c r="CT32" i="1"/>
  <c r="CT33" i="1"/>
  <c r="CT34" i="1"/>
  <c r="CT35" i="1"/>
  <c r="CT36" i="1"/>
  <c r="CT37" i="1"/>
  <c r="CT38" i="1"/>
  <c r="CT39" i="1"/>
  <c r="CT40" i="1"/>
  <c r="CT41" i="1"/>
  <c r="CT42" i="1"/>
  <c r="CT43" i="1"/>
  <c r="CT44" i="1"/>
  <c r="CT45" i="1"/>
  <c r="CT46" i="1"/>
  <c r="CT47" i="1"/>
  <c r="CT48" i="1"/>
  <c r="CT49" i="1"/>
  <c r="CT50" i="1"/>
  <c r="CT51" i="1"/>
  <c r="CT52" i="1"/>
  <c r="CT53" i="1"/>
  <c r="CT54" i="1"/>
  <c r="CT55" i="1"/>
  <c r="CT56" i="1"/>
  <c r="CT57" i="1"/>
  <c r="CT58" i="1"/>
  <c r="CT59" i="1"/>
  <c r="CT60" i="1"/>
  <c r="CT61" i="1"/>
  <c r="CT62" i="1"/>
  <c r="CT63" i="1"/>
  <c r="CT64" i="1"/>
  <c r="CT65" i="1"/>
  <c r="CT66" i="1"/>
  <c r="CT67" i="1"/>
  <c r="CT68" i="1"/>
  <c r="CT69" i="1"/>
  <c r="CT70" i="1"/>
  <c r="CT71" i="1"/>
  <c r="CT72" i="1"/>
  <c r="CT73" i="1"/>
  <c r="CT74" i="1"/>
  <c r="CT75" i="1"/>
  <c r="CT76" i="1"/>
  <c r="CT77" i="1"/>
  <c r="CT78" i="1"/>
  <c r="CT79" i="1"/>
  <c r="CT80" i="1"/>
  <c r="CT81" i="1"/>
  <c r="CT82" i="1"/>
  <c r="CT83" i="1"/>
  <c r="CT84" i="1"/>
  <c r="CT85" i="1"/>
  <c r="CT86" i="1"/>
  <c r="CT87" i="1"/>
  <c r="CT88" i="1"/>
  <c r="M5" i="1"/>
  <c r="N5" i="1"/>
  <c r="O5" i="1"/>
  <c r="M6" i="1"/>
  <c r="N6" i="1"/>
  <c r="O6" i="1"/>
  <c r="M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M27" i="1"/>
  <c r="N27" i="1"/>
  <c r="O27" i="1"/>
  <c r="M28" i="1"/>
  <c r="N28" i="1"/>
  <c r="O28" i="1"/>
  <c r="M29" i="1"/>
  <c r="N29" i="1"/>
  <c r="O29" i="1"/>
  <c r="M30" i="1"/>
  <c r="N30" i="1"/>
  <c r="O30" i="1"/>
  <c r="M31" i="1"/>
  <c r="N31" i="1"/>
  <c r="O31" i="1"/>
  <c r="M32" i="1"/>
  <c r="N32" i="1"/>
  <c r="O32" i="1"/>
  <c r="M33" i="1"/>
  <c r="N33" i="1"/>
  <c r="O33" i="1"/>
  <c r="M34" i="1"/>
  <c r="N34" i="1"/>
  <c r="O34" i="1"/>
  <c r="M35" i="1"/>
  <c r="N35" i="1"/>
  <c r="O35" i="1"/>
  <c r="M36" i="1"/>
  <c r="N36" i="1"/>
  <c r="O36" i="1"/>
  <c r="M37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M42" i="1"/>
  <c r="N42" i="1"/>
  <c r="O42" i="1"/>
  <c r="M43" i="1"/>
  <c r="N43" i="1"/>
  <c r="O43" i="1"/>
  <c r="M44" i="1"/>
  <c r="N44" i="1"/>
  <c r="O44" i="1"/>
  <c r="M45" i="1"/>
  <c r="N45" i="1"/>
  <c r="O45" i="1"/>
  <c r="M46" i="1"/>
  <c r="N46" i="1"/>
  <c r="O46" i="1"/>
  <c r="M47" i="1"/>
  <c r="N47" i="1"/>
  <c r="O47" i="1"/>
  <c r="M48" i="1"/>
  <c r="N48" i="1"/>
  <c r="O48" i="1"/>
  <c r="M49" i="1"/>
  <c r="N49" i="1"/>
  <c r="O49" i="1"/>
  <c r="M50" i="1"/>
  <c r="N50" i="1"/>
  <c r="O50" i="1"/>
  <c r="M51" i="1"/>
  <c r="N51" i="1"/>
  <c r="O51" i="1"/>
  <c r="M52" i="1"/>
  <c r="N52" i="1"/>
  <c r="O52" i="1"/>
  <c r="M53" i="1"/>
  <c r="N53" i="1"/>
  <c r="O53" i="1"/>
  <c r="M54" i="1"/>
  <c r="N54" i="1"/>
  <c r="O54" i="1"/>
  <c r="M55" i="1"/>
  <c r="N55" i="1"/>
  <c r="O55" i="1"/>
  <c r="M56" i="1"/>
  <c r="N56" i="1"/>
  <c r="O56" i="1"/>
  <c r="M57" i="1"/>
  <c r="N57" i="1"/>
  <c r="O57" i="1"/>
  <c r="M58" i="1"/>
  <c r="N58" i="1"/>
  <c r="O58" i="1"/>
  <c r="M59" i="1"/>
  <c r="N59" i="1"/>
  <c r="O59" i="1"/>
  <c r="M60" i="1"/>
  <c r="N60" i="1"/>
  <c r="O60" i="1"/>
  <c r="M61" i="1"/>
  <c r="N61" i="1"/>
  <c r="O61" i="1"/>
  <c r="M62" i="1"/>
  <c r="N62" i="1"/>
  <c r="O62" i="1"/>
  <c r="M63" i="1"/>
  <c r="N63" i="1"/>
  <c r="O63" i="1"/>
  <c r="M64" i="1"/>
  <c r="N64" i="1"/>
  <c r="O64" i="1"/>
  <c r="M65" i="1"/>
  <c r="N65" i="1"/>
  <c r="O65" i="1"/>
  <c r="M66" i="1"/>
  <c r="N66" i="1"/>
  <c r="O66" i="1"/>
  <c r="M67" i="1"/>
  <c r="N67" i="1"/>
  <c r="O67" i="1"/>
  <c r="M68" i="1"/>
  <c r="N68" i="1"/>
  <c r="O68" i="1"/>
  <c r="M69" i="1"/>
  <c r="N69" i="1"/>
  <c r="O69" i="1"/>
  <c r="M70" i="1"/>
  <c r="N70" i="1"/>
  <c r="O70" i="1"/>
  <c r="M71" i="1"/>
  <c r="N71" i="1"/>
  <c r="O71" i="1"/>
  <c r="M72" i="1"/>
  <c r="N72" i="1"/>
  <c r="O72" i="1"/>
  <c r="M73" i="1"/>
  <c r="N73" i="1"/>
  <c r="O73" i="1"/>
  <c r="M74" i="1"/>
  <c r="N74" i="1"/>
  <c r="O74" i="1"/>
  <c r="M75" i="1"/>
  <c r="N75" i="1"/>
  <c r="O75" i="1"/>
  <c r="M76" i="1"/>
  <c r="N76" i="1"/>
  <c r="O76" i="1"/>
  <c r="M77" i="1"/>
  <c r="N77" i="1"/>
  <c r="O77" i="1"/>
  <c r="M78" i="1"/>
  <c r="N78" i="1"/>
  <c r="O78" i="1"/>
  <c r="M79" i="1"/>
  <c r="N79" i="1"/>
  <c r="O79" i="1"/>
  <c r="M80" i="1"/>
  <c r="N80" i="1"/>
  <c r="O80" i="1"/>
  <c r="M81" i="1"/>
  <c r="N81" i="1"/>
  <c r="O81" i="1"/>
  <c r="M82" i="1"/>
  <c r="N82" i="1"/>
  <c r="O82" i="1"/>
  <c r="M83" i="1"/>
  <c r="N83" i="1"/>
  <c r="O83" i="1"/>
  <c r="M84" i="1"/>
  <c r="N84" i="1"/>
  <c r="O84" i="1"/>
  <c r="M85" i="1"/>
  <c r="N85" i="1"/>
  <c r="O85" i="1"/>
  <c r="M86" i="1"/>
  <c r="N86" i="1"/>
  <c r="O86" i="1"/>
  <c r="M87" i="1"/>
  <c r="N87" i="1"/>
  <c r="O87" i="1"/>
  <c r="M88" i="1"/>
  <c r="N88" i="1"/>
  <c r="O88" i="1"/>
  <c r="O4" i="1"/>
  <c r="N4" i="1"/>
  <c r="M4" i="1"/>
  <c r="T5" i="1"/>
  <c r="T6" i="1"/>
  <c r="T7" i="1"/>
  <c r="T8" i="1"/>
  <c r="T9" i="1"/>
  <c r="T10" i="1"/>
  <c r="T11" i="1"/>
  <c r="T12" i="1"/>
  <c r="T13" i="1"/>
  <c r="T14" i="1"/>
  <c r="T4" i="1"/>
  <c r="S5" i="1"/>
  <c r="S6" i="1"/>
  <c r="S7" i="1"/>
  <c r="S8" i="1"/>
  <c r="S9" i="1"/>
  <c r="S10" i="1"/>
  <c r="S11" i="1"/>
  <c r="S12" i="1"/>
  <c r="S13" i="1"/>
  <c r="S14" i="1"/>
  <c r="AG91" i="1"/>
  <c r="AG96" i="1"/>
  <c r="AH91" i="1"/>
  <c r="AH96" i="1"/>
  <c r="AI91" i="1"/>
  <c r="AI96" i="1"/>
  <c r="AJ91" i="1"/>
  <c r="AJ96" i="1"/>
  <c r="AK91" i="1"/>
  <c r="AK96" i="1"/>
  <c r="AL91" i="1"/>
  <c r="AL96" i="1"/>
  <c r="AM91" i="1"/>
  <c r="AM96" i="1"/>
  <c r="AN91" i="1"/>
  <c r="AN96" i="1"/>
  <c r="AO91" i="1"/>
  <c r="AO96" i="1"/>
  <c r="AP91" i="1"/>
  <c r="AP96" i="1"/>
  <c r="AQ91" i="1"/>
  <c r="AQ96" i="1"/>
  <c r="AR91" i="1"/>
  <c r="AR96" i="1"/>
  <c r="AS91" i="1"/>
  <c r="AS96" i="1"/>
  <c r="AT91" i="1"/>
  <c r="AT96" i="1"/>
  <c r="AU91" i="1"/>
  <c r="AU96" i="1"/>
  <c r="AV91" i="1"/>
  <c r="AV96" i="1"/>
  <c r="AW91" i="1"/>
  <c r="AW96" i="1"/>
  <c r="AX91" i="1"/>
  <c r="AX96" i="1"/>
  <c r="AY91" i="1"/>
  <c r="AY96" i="1"/>
  <c r="AZ91" i="1"/>
  <c r="AZ96" i="1"/>
  <c r="BA91" i="1"/>
  <c r="BA96" i="1"/>
  <c r="BB91" i="1"/>
  <c r="BB96" i="1"/>
  <c r="AF91" i="1"/>
  <c r="AF96" i="1"/>
  <c r="AE91" i="1"/>
  <c r="AE96" i="1"/>
  <c r="AD91" i="1"/>
  <c r="AD96" i="1"/>
  <c r="AC91" i="1"/>
  <c r="AC96" i="1"/>
  <c r="AB91" i="1"/>
  <c r="AB96" i="1"/>
  <c r="AA91" i="1"/>
  <c r="AA96" i="1"/>
  <c r="Z91" i="1"/>
  <c r="Z96" i="1"/>
  <c r="Y91" i="1"/>
  <c r="Y96" i="1"/>
  <c r="X91" i="1"/>
  <c r="X96" i="1"/>
  <c r="W91" i="1"/>
  <c r="W96" i="1"/>
  <c r="V91" i="1"/>
  <c r="V96" i="1"/>
  <c r="BD5" i="1"/>
  <c r="BE5" i="1"/>
  <c r="BF5" i="1"/>
  <c r="BL5" i="1"/>
  <c r="BN5" i="1"/>
  <c r="CL5" i="1"/>
  <c r="BP5" i="1"/>
  <c r="BR5" i="1"/>
  <c r="BS5" i="1"/>
  <c r="BT5" i="1"/>
  <c r="BU5" i="1"/>
  <c r="BD6" i="1"/>
  <c r="BE6" i="1"/>
  <c r="BF6" i="1"/>
  <c r="CL6" i="1"/>
  <c r="BN6" i="1"/>
  <c r="BO6" i="1"/>
  <c r="BP6" i="1"/>
  <c r="BR6" i="1"/>
  <c r="BT6" i="1"/>
  <c r="BU6" i="1"/>
  <c r="BV6" i="1"/>
  <c r="BD7" i="1"/>
  <c r="BE7" i="1"/>
  <c r="BF7" i="1"/>
  <c r="BL7" i="1"/>
  <c r="BN7" i="1"/>
  <c r="BO7" i="1"/>
  <c r="BP7" i="1"/>
  <c r="CL7" i="1"/>
  <c r="BR7" i="1"/>
  <c r="BS7" i="1"/>
  <c r="BV7" i="1"/>
  <c r="BD8" i="1"/>
  <c r="BE8" i="1"/>
  <c r="BF8" i="1"/>
  <c r="BL8" i="1"/>
  <c r="BN8" i="1"/>
  <c r="BO8" i="1"/>
  <c r="CL8" i="1"/>
  <c r="BR8" i="1"/>
  <c r="BT8" i="1"/>
  <c r="BU8" i="1"/>
  <c r="BV8" i="1"/>
  <c r="BD9" i="1"/>
  <c r="BE9" i="1"/>
  <c r="BF9" i="1"/>
  <c r="CL9" i="1"/>
  <c r="BN9" i="1"/>
  <c r="BO9" i="1"/>
  <c r="BP9" i="1"/>
  <c r="BQ9" i="1"/>
  <c r="BS9" i="1"/>
  <c r="BU9" i="1"/>
  <c r="BV9" i="1"/>
  <c r="BD10" i="1"/>
  <c r="BE10" i="1"/>
  <c r="BF10" i="1"/>
  <c r="BL10" i="1"/>
  <c r="CL10" i="1"/>
  <c r="BO10" i="1"/>
  <c r="BP10" i="1"/>
  <c r="BQ10" i="1"/>
  <c r="BR10" i="1"/>
  <c r="BT10" i="1"/>
  <c r="BU10" i="1"/>
  <c r="BD11" i="1"/>
  <c r="BE11" i="1"/>
  <c r="BF11" i="1"/>
  <c r="BL11" i="1"/>
  <c r="CL11" i="1"/>
  <c r="BN11" i="1"/>
  <c r="BO11" i="1"/>
  <c r="BP11" i="1"/>
  <c r="BR11" i="1"/>
  <c r="BS11" i="1"/>
  <c r="BV11" i="1"/>
  <c r="BD12" i="1"/>
  <c r="BE12" i="1"/>
  <c r="BF12" i="1"/>
  <c r="BL12" i="1"/>
  <c r="CL12" i="1"/>
  <c r="BN12" i="1"/>
  <c r="BO12" i="1"/>
  <c r="BP12" i="1"/>
  <c r="BS12" i="1"/>
  <c r="BT12" i="1"/>
  <c r="BV12" i="1"/>
  <c r="BD13" i="1"/>
  <c r="BE13" i="1"/>
  <c r="BF13" i="1"/>
  <c r="BL13" i="1"/>
  <c r="BN13" i="1"/>
  <c r="BO13" i="1"/>
  <c r="BP13" i="1"/>
  <c r="BQ13" i="1"/>
  <c r="BS13" i="1"/>
  <c r="BT13" i="1"/>
  <c r="CL13" i="1"/>
  <c r="BD14" i="1"/>
  <c r="BE14" i="1"/>
  <c r="BF14" i="1"/>
  <c r="CL14" i="1"/>
  <c r="BN14" i="1"/>
  <c r="BO14" i="1"/>
  <c r="BR14" i="1"/>
  <c r="BS14" i="1"/>
  <c r="BT14" i="1"/>
  <c r="BU14" i="1"/>
  <c r="BV14" i="1"/>
  <c r="BD15" i="1"/>
  <c r="BE15" i="1"/>
  <c r="BF15" i="1"/>
  <c r="BM15" i="1"/>
  <c r="BP15" i="1"/>
  <c r="BQ15" i="1"/>
  <c r="CL15" i="1"/>
  <c r="BS15" i="1"/>
  <c r="BT15" i="1"/>
  <c r="BU15" i="1"/>
  <c r="BV15" i="1"/>
  <c r="BD16" i="1"/>
  <c r="BE16" i="1"/>
  <c r="BF16" i="1"/>
  <c r="BN16" i="1"/>
  <c r="BO16" i="1"/>
  <c r="BP16" i="1"/>
  <c r="BQ16" i="1"/>
  <c r="BR16" i="1"/>
  <c r="BS16" i="1"/>
  <c r="BT16" i="1"/>
  <c r="CL16" i="1"/>
  <c r="BD17" i="1"/>
  <c r="BE17" i="1"/>
  <c r="BF17" i="1"/>
  <c r="CL17" i="1"/>
  <c r="BM17" i="1"/>
  <c r="BP17" i="1"/>
  <c r="BR17" i="1"/>
  <c r="BS17" i="1"/>
  <c r="BT17" i="1"/>
  <c r="BU17" i="1"/>
  <c r="BV17" i="1"/>
  <c r="BD18" i="1"/>
  <c r="BE18" i="1"/>
  <c r="BF18" i="1"/>
  <c r="BL18" i="1"/>
  <c r="CL18" i="1"/>
  <c r="BN18" i="1"/>
  <c r="BO18" i="1"/>
  <c r="BP18" i="1"/>
  <c r="BS18" i="1"/>
  <c r="BT18" i="1"/>
  <c r="BV18" i="1"/>
  <c r="BD19" i="1"/>
  <c r="BE19" i="1"/>
  <c r="BF19" i="1"/>
  <c r="BL19" i="1"/>
  <c r="BN19" i="1"/>
  <c r="BO19" i="1"/>
  <c r="BP19" i="1"/>
  <c r="BQ19" i="1"/>
  <c r="BR19" i="1"/>
  <c r="CL19" i="1"/>
  <c r="BU19" i="1"/>
  <c r="BD20" i="1"/>
  <c r="BE20" i="1"/>
  <c r="BF20" i="1"/>
  <c r="BL20" i="1"/>
  <c r="BN20" i="1"/>
  <c r="BO20" i="1"/>
  <c r="BP20" i="1"/>
  <c r="BQ20" i="1"/>
  <c r="BR20" i="1"/>
  <c r="BU20" i="1"/>
  <c r="CL20" i="1"/>
  <c r="BD21" i="1"/>
  <c r="BE21" i="1"/>
  <c r="BF21" i="1"/>
  <c r="CL21" i="1"/>
  <c r="BM21" i="1"/>
  <c r="BO21" i="1"/>
  <c r="BP21" i="1"/>
  <c r="BR21" i="1"/>
  <c r="BS21" i="1"/>
  <c r="BU21" i="1"/>
  <c r="BV21" i="1"/>
  <c r="BD22" i="1"/>
  <c r="BE22" i="1"/>
  <c r="BF22" i="1"/>
  <c r="BL22" i="1"/>
  <c r="CL22" i="1"/>
  <c r="BO22" i="1"/>
  <c r="BP22" i="1"/>
  <c r="BQ22" i="1"/>
  <c r="BR22" i="1"/>
  <c r="BS22" i="1"/>
  <c r="BT22" i="1"/>
  <c r="BD23" i="1"/>
  <c r="BE23" i="1"/>
  <c r="BF23" i="1"/>
  <c r="BL23" i="1"/>
  <c r="CL23" i="1"/>
  <c r="BN23" i="1"/>
  <c r="BO23" i="1"/>
  <c r="BP23" i="1"/>
  <c r="BQ23" i="1"/>
  <c r="BS23" i="1"/>
  <c r="BU23" i="1"/>
  <c r="BD24" i="1"/>
  <c r="BE24" i="1"/>
  <c r="BF24" i="1"/>
  <c r="BL24" i="1"/>
  <c r="CL24" i="1"/>
  <c r="BN24" i="1"/>
  <c r="BO24" i="1"/>
  <c r="BP24" i="1"/>
  <c r="BQ24" i="1"/>
  <c r="BR24" i="1"/>
  <c r="BT24" i="1"/>
  <c r="BD25" i="1"/>
  <c r="BE25" i="1"/>
  <c r="BF25" i="1"/>
  <c r="CL25" i="1"/>
  <c r="BN25" i="1"/>
  <c r="BP25" i="1"/>
  <c r="BR25" i="1"/>
  <c r="BS25" i="1"/>
  <c r="BT25" i="1"/>
  <c r="BU25" i="1"/>
  <c r="BV25" i="1"/>
  <c r="BD26" i="1"/>
  <c r="BE26" i="1"/>
  <c r="BF26" i="1"/>
  <c r="BL26" i="1"/>
  <c r="CL26" i="1"/>
  <c r="BN26" i="1"/>
  <c r="BO26" i="1"/>
  <c r="BQ26" i="1"/>
  <c r="BR26" i="1"/>
  <c r="BT26" i="1"/>
  <c r="BU26" i="1"/>
  <c r="BD27" i="1"/>
  <c r="BE27" i="1"/>
  <c r="BF27" i="1"/>
  <c r="BL27" i="1"/>
  <c r="CL27" i="1"/>
  <c r="BN27" i="1"/>
  <c r="BO27" i="1"/>
  <c r="BQ27" i="1"/>
  <c r="BR27" i="1"/>
  <c r="BS27" i="1"/>
  <c r="BU27" i="1"/>
  <c r="BD28" i="1"/>
  <c r="BE28" i="1"/>
  <c r="BF28" i="1"/>
  <c r="BL28" i="1"/>
  <c r="CL28" i="1"/>
  <c r="BN28" i="1"/>
  <c r="BO28" i="1"/>
  <c r="BQ28" i="1"/>
  <c r="BR28" i="1"/>
  <c r="BS28" i="1"/>
  <c r="BU28" i="1"/>
  <c r="BD29" i="1"/>
  <c r="BE29" i="1"/>
  <c r="BF29" i="1"/>
  <c r="BN29" i="1"/>
  <c r="BO29" i="1"/>
  <c r="CL29" i="1"/>
  <c r="BR29" i="1"/>
  <c r="BS29" i="1"/>
  <c r="BT29" i="1"/>
  <c r="BU29" i="1"/>
  <c r="BV29" i="1"/>
  <c r="BD30" i="1"/>
  <c r="BE30" i="1"/>
  <c r="BF30" i="1"/>
  <c r="CL30" i="1"/>
  <c r="BM30" i="1"/>
  <c r="BO30" i="1"/>
  <c r="BP30" i="1"/>
  <c r="BR30" i="1"/>
  <c r="BT30" i="1"/>
  <c r="BU30" i="1"/>
  <c r="BV30" i="1"/>
  <c r="BD31" i="1"/>
  <c r="BE31" i="1"/>
  <c r="BF31" i="1"/>
  <c r="BL31" i="1"/>
  <c r="BN31" i="1"/>
  <c r="BP31" i="1"/>
  <c r="CL31" i="1"/>
  <c r="BR31" i="1"/>
  <c r="BT31" i="1"/>
  <c r="BU31" i="1"/>
  <c r="BV31" i="1"/>
  <c r="BD32" i="1"/>
  <c r="BE32" i="1"/>
  <c r="BF32" i="1"/>
  <c r="CL32" i="1"/>
  <c r="BN32" i="1"/>
  <c r="BP32" i="1"/>
  <c r="BR32" i="1"/>
  <c r="BS32" i="1"/>
  <c r="BT32" i="1"/>
  <c r="BU32" i="1"/>
  <c r="BV32" i="1"/>
  <c r="BD33" i="1"/>
  <c r="BE33" i="1"/>
  <c r="BF33" i="1"/>
  <c r="BL33" i="1"/>
  <c r="BO33" i="1"/>
  <c r="BQ33" i="1"/>
  <c r="BR33" i="1"/>
  <c r="BS33" i="1"/>
  <c r="BT33" i="1"/>
  <c r="CL33" i="1"/>
  <c r="BV33" i="1"/>
  <c r="BD34" i="1"/>
  <c r="BE34" i="1"/>
  <c r="BF34" i="1"/>
  <c r="BL34" i="1"/>
  <c r="CL34" i="1"/>
  <c r="BN34" i="1"/>
  <c r="BO34" i="1"/>
  <c r="BQ34" i="1"/>
  <c r="BR34" i="1"/>
  <c r="BS34" i="1"/>
  <c r="BV34" i="1"/>
  <c r="BD35" i="1"/>
  <c r="BE35" i="1"/>
  <c r="BF35" i="1"/>
  <c r="BL35" i="1"/>
  <c r="BM35" i="1"/>
  <c r="BN35" i="1"/>
  <c r="BO35" i="1"/>
  <c r="BP35" i="1"/>
  <c r="BS35" i="1"/>
  <c r="CL35" i="1"/>
  <c r="BV35" i="1"/>
  <c r="BD36" i="1"/>
  <c r="BE36" i="1"/>
  <c r="BF36" i="1"/>
  <c r="BL36" i="1"/>
  <c r="BN36" i="1"/>
  <c r="CL36" i="1"/>
  <c r="BP36" i="1"/>
  <c r="BS36" i="1"/>
  <c r="BT36" i="1"/>
  <c r="BU36" i="1"/>
  <c r="BV36" i="1"/>
  <c r="BD37" i="1"/>
  <c r="BE37" i="1"/>
  <c r="BF37" i="1"/>
  <c r="BL37" i="1"/>
  <c r="BN37" i="1"/>
  <c r="CL37" i="1"/>
  <c r="BP37" i="1"/>
  <c r="BQ37" i="1"/>
  <c r="BR37" i="1"/>
  <c r="BS37" i="1"/>
  <c r="BV37" i="1"/>
  <c r="BD38" i="1"/>
  <c r="BE38" i="1"/>
  <c r="BF38" i="1"/>
  <c r="BL38" i="1"/>
  <c r="BN38" i="1"/>
  <c r="BO38" i="1"/>
  <c r="BP38" i="1"/>
  <c r="BQ38" i="1"/>
  <c r="BS38" i="1"/>
  <c r="BT38" i="1"/>
  <c r="CL38" i="1"/>
  <c r="BD39" i="1"/>
  <c r="BE39" i="1"/>
  <c r="BF39" i="1"/>
  <c r="CL39" i="1"/>
  <c r="BN39" i="1"/>
  <c r="BO39" i="1"/>
  <c r="BP39" i="1"/>
  <c r="BR39" i="1"/>
  <c r="BS39" i="1"/>
  <c r="BU39" i="1"/>
  <c r="BV39" i="1"/>
  <c r="BD40" i="1"/>
  <c r="BE40" i="1"/>
  <c r="BF40" i="1"/>
  <c r="BL40" i="1"/>
  <c r="BM40" i="1"/>
  <c r="BN40" i="1"/>
  <c r="BP40" i="1"/>
  <c r="CL40" i="1"/>
  <c r="BS40" i="1"/>
  <c r="BT40" i="1"/>
  <c r="BV40" i="1"/>
  <c r="BD41" i="1"/>
  <c r="BE41" i="1"/>
  <c r="BF41" i="1"/>
  <c r="CL41" i="1"/>
  <c r="BM41" i="1"/>
  <c r="BN41" i="1"/>
  <c r="BO41" i="1"/>
  <c r="BP41" i="1"/>
  <c r="BR41" i="1"/>
  <c r="BT41" i="1"/>
  <c r="BV41" i="1"/>
  <c r="BD42" i="1"/>
  <c r="BE42" i="1"/>
  <c r="BF42" i="1"/>
  <c r="CL42" i="1"/>
  <c r="BN42" i="1"/>
  <c r="BO42" i="1"/>
  <c r="BP42" i="1"/>
  <c r="BR42" i="1"/>
  <c r="BS42" i="1"/>
  <c r="BT42" i="1"/>
  <c r="BU42" i="1"/>
  <c r="BD43" i="1"/>
  <c r="BE43" i="1"/>
  <c r="BF43" i="1"/>
  <c r="BL43" i="1"/>
  <c r="CL43" i="1"/>
  <c r="BP43" i="1"/>
  <c r="BQ43" i="1"/>
  <c r="BS43" i="1"/>
  <c r="BT43" i="1"/>
  <c r="BU43" i="1"/>
  <c r="BV43" i="1"/>
  <c r="BD44" i="1"/>
  <c r="BE44" i="1"/>
  <c r="BF44" i="1"/>
  <c r="BL44" i="1"/>
  <c r="BO44" i="1"/>
  <c r="BP44" i="1"/>
  <c r="CL44" i="1"/>
  <c r="BR44" i="1"/>
  <c r="BS44" i="1"/>
  <c r="BT44" i="1"/>
  <c r="BV44" i="1"/>
  <c r="BD45" i="1"/>
  <c r="BE45" i="1"/>
  <c r="BF45" i="1"/>
  <c r="BM45" i="1"/>
  <c r="BN45" i="1"/>
  <c r="BO45" i="1"/>
  <c r="BP45" i="1"/>
  <c r="BQ45" i="1"/>
  <c r="BR45" i="1"/>
  <c r="CL45" i="1"/>
  <c r="BV45" i="1"/>
  <c r="BD46" i="1"/>
  <c r="BE46" i="1"/>
  <c r="BF46" i="1"/>
  <c r="BL46" i="1"/>
  <c r="BN46" i="1"/>
  <c r="CL46" i="1"/>
  <c r="BP46" i="1"/>
  <c r="BQ46" i="1"/>
  <c r="BS46" i="1"/>
  <c r="BT46" i="1"/>
  <c r="BU46" i="1"/>
  <c r="BD47" i="1"/>
  <c r="BE47" i="1"/>
  <c r="BF47" i="1"/>
  <c r="BL47" i="1"/>
  <c r="BN47" i="1"/>
  <c r="BO47" i="1"/>
  <c r="BP47" i="1"/>
  <c r="CL47" i="1"/>
  <c r="BS47" i="1"/>
  <c r="BT47" i="1"/>
  <c r="BV47" i="1"/>
  <c r="BD48" i="1"/>
  <c r="BE48" i="1"/>
  <c r="BF48" i="1"/>
  <c r="BL48" i="1"/>
  <c r="BN48" i="1"/>
  <c r="BO48" i="1"/>
  <c r="BP48" i="1"/>
  <c r="BQ48" i="1"/>
  <c r="BR48" i="1"/>
  <c r="BS48" i="1"/>
  <c r="CL48" i="1"/>
  <c r="BD49" i="1"/>
  <c r="BE49" i="1"/>
  <c r="BF49" i="1"/>
  <c r="BL49" i="1"/>
  <c r="CL49" i="1"/>
  <c r="BN49" i="1"/>
  <c r="BP49" i="1"/>
  <c r="BS49" i="1"/>
  <c r="BT49" i="1"/>
  <c r="BU49" i="1"/>
  <c r="BV49" i="1"/>
  <c r="BD50" i="1"/>
  <c r="BE50" i="1"/>
  <c r="BF50" i="1"/>
  <c r="BL50" i="1"/>
  <c r="BN50" i="1"/>
  <c r="BP50" i="1"/>
  <c r="CL50" i="1"/>
  <c r="BR50" i="1"/>
  <c r="BS50" i="1"/>
  <c r="BT50" i="1"/>
  <c r="BV50" i="1"/>
  <c r="BD51" i="1"/>
  <c r="BE51" i="1"/>
  <c r="BF51" i="1"/>
  <c r="BM51" i="1"/>
  <c r="BN51" i="1"/>
  <c r="CL51" i="1"/>
  <c r="BP51" i="1"/>
  <c r="BQ51" i="1"/>
  <c r="BR51" i="1"/>
  <c r="BS51" i="1"/>
  <c r="BV51" i="1"/>
  <c r="BD52" i="1"/>
  <c r="BE52" i="1"/>
  <c r="BF52" i="1"/>
  <c r="CL52" i="1"/>
  <c r="BM52" i="1"/>
  <c r="BO52" i="1"/>
  <c r="BP52" i="1"/>
  <c r="BQ52" i="1"/>
  <c r="BR52" i="1"/>
  <c r="BT52" i="1"/>
  <c r="BV52" i="1"/>
  <c r="BD53" i="1"/>
  <c r="BE53" i="1"/>
  <c r="BF53" i="1"/>
  <c r="BL53" i="1"/>
  <c r="BN53" i="1"/>
  <c r="BP53" i="1"/>
  <c r="BQ53" i="1"/>
  <c r="BR53" i="1"/>
  <c r="BS53" i="1"/>
  <c r="BU53" i="1"/>
  <c r="CL53" i="1"/>
  <c r="BD54" i="1"/>
  <c r="BE54" i="1"/>
  <c r="BF54" i="1"/>
  <c r="BL54" i="1"/>
  <c r="BM54" i="1"/>
  <c r="BN54" i="1"/>
  <c r="BP54" i="1"/>
  <c r="CL54" i="1"/>
  <c r="BR54" i="1"/>
  <c r="BS54" i="1"/>
  <c r="BU54" i="1"/>
  <c r="BD55" i="1"/>
  <c r="BE55" i="1"/>
  <c r="BF55" i="1"/>
  <c r="BL55" i="1"/>
  <c r="BN55" i="1"/>
  <c r="BQ55" i="1"/>
  <c r="CL55" i="1"/>
  <c r="BS55" i="1"/>
  <c r="BT55" i="1"/>
  <c r="BU55" i="1"/>
  <c r="BV55" i="1"/>
  <c r="BD56" i="1"/>
  <c r="BE56" i="1"/>
  <c r="BF56" i="1"/>
  <c r="BL56" i="1"/>
  <c r="BN56" i="1"/>
  <c r="BP56" i="1"/>
  <c r="BR56" i="1"/>
  <c r="BS56" i="1"/>
  <c r="BT56" i="1"/>
  <c r="CL56" i="1"/>
  <c r="BV56" i="1"/>
  <c r="BD57" i="1"/>
  <c r="BE57" i="1"/>
  <c r="BF57" i="1"/>
  <c r="CL57" i="1"/>
  <c r="BN57" i="1"/>
  <c r="BQ57" i="1"/>
  <c r="BR57" i="1"/>
  <c r="BS57" i="1"/>
  <c r="BT57" i="1"/>
  <c r="BU57" i="1"/>
  <c r="BV57" i="1"/>
  <c r="BD58" i="1"/>
  <c r="BE58" i="1"/>
  <c r="BF58" i="1"/>
  <c r="BL58" i="1"/>
  <c r="CL58" i="1"/>
  <c r="BO58" i="1"/>
  <c r="BP58" i="1"/>
  <c r="BQ58" i="1"/>
  <c r="BS58" i="1"/>
  <c r="BT58" i="1"/>
  <c r="BU58" i="1"/>
  <c r="BD59" i="1"/>
  <c r="BE59" i="1"/>
  <c r="BF59" i="1"/>
  <c r="BL59" i="1"/>
  <c r="BN59" i="1"/>
  <c r="BO59" i="1"/>
  <c r="BP59" i="1"/>
  <c r="BR59" i="1"/>
  <c r="BS59" i="1"/>
  <c r="BT59" i="1"/>
  <c r="CL59" i="1"/>
  <c r="BD60" i="1"/>
  <c r="BE60" i="1"/>
  <c r="BF60" i="1"/>
  <c r="BM60" i="1"/>
  <c r="BN60" i="1"/>
  <c r="BO60" i="1"/>
  <c r="BP60" i="1"/>
  <c r="CL60" i="1"/>
  <c r="BS60" i="1"/>
  <c r="BT60" i="1"/>
  <c r="BU60" i="1"/>
  <c r="BD61" i="1"/>
  <c r="BE61" i="1"/>
  <c r="BF61" i="1"/>
  <c r="BL61" i="1"/>
  <c r="BN61" i="1"/>
  <c r="BO61" i="1"/>
  <c r="BP61" i="1"/>
  <c r="BQ61" i="1"/>
  <c r="CL61" i="1"/>
  <c r="BT61" i="1"/>
  <c r="BV61" i="1"/>
  <c r="BD62" i="1"/>
  <c r="BE62" i="1"/>
  <c r="BF62" i="1"/>
  <c r="CL62" i="1"/>
  <c r="BN62" i="1"/>
  <c r="BP62" i="1"/>
  <c r="BQ62" i="1"/>
  <c r="BS62" i="1"/>
  <c r="BT62" i="1"/>
  <c r="BU62" i="1"/>
  <c r="BV62" i="1"/>
  <c r="BD63" i="1"/>
  <c r="BE63" i="1"/>
  <c r="BF63" i="1"/>
  <c r="BM63" i="1"/>
  <c r="BN63" i="1"/>
  <c r="BQ63" i="1"/>
  <c r="BR63" i="1"/>
  <c r="BS63" i="1"/>
  <c r="CL63" i="1"/>
  <c r="BU63" i="1"/>
  <c r="BV63" i="1"/>
  <c r="BD64" i="1"/>
  <c r="BE64" i="1"/>
  <c r="BF64" i="1"/>
  <c r="BM64" i="1"/>
  <c r="BN64" i="1"/>
  <c r="BO64" i="1"/>
  <c r="BP64" i="1"/>
  <c r="BQ64" i="1"/>
  <c r="BR64" i="1"/>
  <c r="BT64" i="1"/>
  <c r="CL64" i="1"/>
  <c r="BD65" i="1"/>
  <c r="BE65" i="1"/>
  <c r="BF65" i="1"/>
  <c r="BL65" i="1"/>
  <c r="CL65" i="1"/>
  <c r="BO65" i="1"/>
  <c r="BP65" i="1"/>
  <c r="BR65" i="1"/>
  <c r="BS65" i="1"/>
  <c r="BU65" i="1"/>
  <c r="BV65" i="1"/>
  <c r="BD66" i="1"/>
  <c r="BE66" i="1"/>
  <c r="BF66" i="1"/>
  <c r="BL66" i="1"/>
  <c r="BM66" i="1"/>
  <c r="BN66" i="1"/>
  <c r="BP66" i="1"/>
  <c r="BR66" i="1"/>
  <c r="CL66" i="1"/>
  <c r="BU66" i="1"/>
  <c r="BV66" i="1"/>
  <c r="BD67" i="1"/>
  <c r="BE67" i="1"/>
  <c r="BF67" i="1"/>
  <c r="BL67" i="1"/>
  <c r="BP67" i="1"/>
  <c r="CL67" i="1"/>
  <c r="BR67" i="1"/>
  <c r="BS67" i="1"/>
  <c r="BT67" i="1"/>
  <c r="BU67" i="1"/>
  <c r="BV67" i="1"/>
  <c r="BD68" i="1"/>
  <c r="BE68" i="1"/>
  <c r="BF68" i="1"/>
  <c r="BN68" i="1"/>
  <c r="BP68" i="1"/>
  <c r="CL68" i="1"/>
  <c r="BR68" i="1"/>
  <c r="BS68" i="1"/>
  <c r="BT68" i="1"/>
  <c r="BU68" i="1"/>
  <c r="BV68" i="1"/>
  <c r="BD69" i="1"/>
  <c r="BE69" i="1"/>
  <c r="BF69" i="1"/>
  <c r="CL69" i="1"/>
  <c r="BN69" i="1"/>
  <c r="BO69" i="1"/>
  <c r="BQ69" i="1"/>
  <c r="BR69" i="1"/>
  <c r="BS69" i="1"/>
  <c r="BT69" i="1"/>
  <c r="BU69" i="1"/>
  <c r="BD70" i="1"/>
  <c r="BE70" i="1"/>
  <c r="BF70" i="1"/>
  <c r="BL70" i="1"/>
  <c r="BN70" i="1"/>
  <c r="BO70" i="1"/>
  <c r="BP70" i="1"/>
  <c r="CL70" i="1"/>
  <c r="BS70" i="1"/>
  <c r="BU70" i="1"/>
  <c r="BV70" i="1"/>
  <c r="BD71" i="1"/>
  <c r="BE71" i="1"/>
  <c r="BF71" i="1"/>
  <c r="BL71" i="1"/>
  <c r="BN71" i="1"/>
  <c r="BO71" i="1"/>
  <c r="BP71" i="1"/>
  <c r="CL71" i="1"/>
  <c r="BR71" i="1"/>
  <c r="BT71" i="1"/>
  <c r="BV71" i="1"/>
  <c r="BD72" i="1"/>
  <c r="BE72" i="1"/>
  <c r="BF72" i="1"/>
  <c r="BL72" i="1"/>
  <c r="BN72" i="1"/>
  <c r="BO72" i="1"/>
  <c r="BQ72" i="1"/>
  <c r="BR72" i="1"/>
  <c r="BS72" i="1"/>
  <c r="BT72" i="1"/>
  <c r="CL72" i="1"/>
  <c r="BD73" i="1"/>
  <c r="BE73" i="1"/>
  <c r="BF73" i="1"/>
  <c r="BL73" i="1"/>
  <c r="BN73" i="1"/>
  <c r="BO73" i="1"/>
  <c r="BP73" i="1"/>
  <c r="BR73" i="1"/>
  <c r="BS73" i="1"/>
  <c r="BU73" i="1"/>
  <c r="CL73" i="1"/>
  <c r="BD74" i="1"/>
  <c r="BE74" i="1"/>
  <c r="BF74" i="1"/>
  <c r="BL74" i="1"/>
  <c r="CL74" i="1"/>
  <c r="BO74" i="1"/>
  <c r="BP74" i="1"/>
  <c r="BQ74" i="1"/>
  <c r="BR74" i="1"/>
  <c r="BS74" i="1"/>
  <c r="BV74" i="1"/>
  <c r="BD75" i="1"/>
  <c r="BE75" i="1"/>
  <c r="BF75" i="1"/>
  <c r="CL75" i="1"/>
  <c r="BP75" i="1"/>
  <c r="BQ75" i="1"/>
  <c r="BR75" i="1"/>
  <c r="BS75" i="1"/>
  <c r="BT75" i="1"/>
  <c r="BU75" i="1"/>
  <c r="BV75" i="1"/>
  <c r="BD76" i="1"/>
  <c r="BE76" i="1"/>
  <c r="BF76" i="1"/>
  <c r="BL76" i="1"/>
  <c r="BN76" i="1"/>
  <c r="BO76" i="1"/>
  <c r="BP76" i="1"/>
  <c r="CL76" i="1"/>
  <c r="BR76" i="1"/>
  <c r="BS76" i="1"/>
  <c r="BV76" i="1"/>
  <c r="BD77" i="1"/>
  <c r="BE77" i="1"/>
  <c r="BF77" i="1"/>
  <c r="BL77" i="1"/>
  <c r="BM77" i="1"/>
  <c r="BN77" i="1"/>
  <c r="BP77" i="1"/>
  <c r="BQ77" i="1"/>
  <c r="BS77" i="1"/>
  <c r="BT77" i="1"/>
  <c r="CL77" i="1"/>
  <c r="BD78" i="1"/>
  <c r="BE78" i="1"/>
  <c r="BF78" i="1"/>
  <c r="BL78" i="1"/>
  <c r="BM78" i="1"/>
  <c r="BN78" i="1"/>
  <c r="BO78" i="1"/>
  <c r="BP78" i="1"/>
  <c r="BR78" i="1"/>
  <c r="BT78" i="1"/>
  <c r="CL78" i="1"/>
  <c r="BD79" i="1"/>
  <c r="BE79" i="1"/>
  <c r="BF79" i="1"/>
  <c r="BL79" i="1"/>
  <c r="BM79" i="1"/>
  <c r="BO79" i="1"/>
  <c r="CL79" i="1"/>
  <c r="BR79" i="1"/>
  <c r="BT79" i="1"/>
  <c r="BU79" i="1"/>
  <c r="BV79" i="1"/>
  <c r="BD80" i="1"/>
  <c r="BE80" i="1"/>
  <c r="BF80" i="1"/>
  <c r="CL80" i="1"/>
  <c r="BM80" i="1"/>
  <c r="BO80" i="1"/>
  <c r="BP80" i="1"/>
  <c r="BS80" i="1"/>
  <c r="BT80" i="1"/>
  <c r="BU80" i="1"/>
  <c r="BV80" i="1"/>
  <c r="BD81" i="1"/>
  <c r="BE81" i="1"/>
  <c r="BF81" i="1"/>
  <c r="BL81" i="1"/>
  <c r="BM81" i="1"/>
  <c r="BN81" i="1"/>
  <c r="BP81" i="1"/>
  <c r="CL81" i="1"/>
  <c r="BS81" i="1"/>
  <c r="BT81" i="1"/>
  <c r="BU81" i="1"/>
  <c r="BD82" i="1"/>
  <c r="BE82" i="1"/>
  <c r="BF82" i="1"/>
  <c r="BL82" i="1"/>
  <c r="BM82" i="1"/>
  <c r="BO82" i="1"/>
  <c r="BP82" i="1"/>
  <c r="CL82" i="1"/>
  <c r="BR82" i="1"/>
  <c r="BS82" i="1"/>
  <c r="BU82" i="1"/>
  <c r="BD83" i="1"/>
  <c r="BE83" i="1"/>
  <c r="BF83" i="1"/>
  <c r="BL83" i="1"/>
  <c r="BM83" i="1"/>
  <c r="CL83" i="1"/>
  <c r="BO83" i="1"/>
  <c r="BP83" i="1"/>
  <c r="BR83" i="1"/>
  <c r="BU83" i="1"/>
  <c r="BV83" i="1"/>
  <c r="BD84" i="1"/>
  <c r="BE84" i="1"/>
  <c r="BF84" i="1"/>
  <c r="BL84" i="1"/>
  <c r="BN84" i="1"/>
  <c r="BO84" i="1"/>
  <c r="CL84" i="1"/>
  <c r="BQ84" i="1"/>
  <c r="BR84" i="1"/>
  <c r="BT84" i="1"/>
  <c r="BU84" i="1"/>
  <c r="BD85" i="1"/>
  <c r="BE85" i="1"/>
  <c r="BF85" i="1"/>
  <c r="BL85" i="1"/>
  <c r="BO85" i="1"/>
  <c r="BP85" i="1"/>
  <c r="BQ85" i="1"/>
  <c r="CL85" i="1"/>
  <c r="BT85" i="1"/>
  <c r="BU85" i="1"/>
  <c r="BV85" i="1"/>
  <c r="BD86" i="1"/>
  <c r="BE86" i="1"/>
  <c r="BF86" i="1"/>
  <c r="CL86" i="1"/>
  <c r="BM86" i="1"/>
  <c r="BN86" i="1"/>
  <c r="BO86" i="1"/>
  <c r="BQ86" i="1"/>
  <c r="BS86" i="1"/>
  <c r="BT86" i="1"/>
  <c r="BV86" i="1"/>
  <c r="BD87" i="1"/>
  <c r="BE87" i="1"/>
  <c r="BF87" i="1"/>
  <c r="BL87" i="1"/>
  <c r="BM87" i="1"/>
  <c r="CL87" i="1"/>
  <c r="BP87" i="1"/>
  <c r="BQ87" i="1"/>
  <c r="BS87" i="1"/>
  <c r="BT87" i="1"/>
  <c r="BV87" i="1"/>
  <c r="BD88" i="1"/>
  <c r="BE88" i="1"/>
  <c r="BF88" i="1"/>
  <c r="BM88" i="1"/>
  <c r="BO88" i="1"/>
  <c r="CL88" i="1"/>
  <c r="BQ88" i="1"/>
  <c r="BR88" i="1"/>
  <c r="BT88" i="1"/>
  <c r="BU88" i="1"/>
  <c r="BV88" i="1"/>
  <c r="BV4" i="1"/>
  <c r="CL4" i="1"/>
  <c r="BN4" i="1"/>
  <c r="BO4" i="1"/>
  <c r="BP4" i="1"/>
  <c r="BS4" i="1"/>
  <c r="BT4" i="1"/>
  <c r="BU4" i="1"/>
  <c r="BF4" i="1"/>
  <c r="BE4" i="1"/>
  <c r="BD4" i="1"/>
  <c r="CP57" i="1"/>
  <c r="CP44" i="1"/>
  <c r="CP76" i="1"/>
  <c r="CP28" i="1"/>
  <c r="CP14" i="1"/>
  <c r="CP85" i="1"/>
  <c r="CP38" i="1"/>
  <c r="CP34" i="1"/>
  <c r="CP75" i="1"/>
  <c r="CP86" i="1"/>
  <c r="CP72" i="1"/>
  <c r="CP62" i="1"/>
  <c r="CP5" i="1"/>
  <c r="CP27" i="1"/>
  <c r="CP88" i="1"/>
  <c r="CP87" i="1"/>
  <c r="CP84" i="1"/>
  <c r="CP83" i="1"/>
  <c r="CP82" i="1"/>
  <c r="CP81" i="1"/>
  <c r="CP80" i="1"/>
  <c r="CP79" i="1"/>
  <c r="CP78" i="1"/>
  <c r="CP77" i="1"/>
  <c r="CP74" i="1"/>
  <c r="CP73" i="1"/>
  <c r="CP71" i="1"/>
  <c r="CP70" i="1"/>
  <c r="CP69" i="1"/>
  <c r="CP68" i="1"/>
  <c r="CP67" i="1"/>
  <c r="CP66" i="1"/>
  <c r="CP65" i="1"/>
  <c r="CP64" i="1"/>
  <c r="CP63" i="1"/>
  <c r="CP61" i="1"/>
  <c r="CP60" i="1"/>
  <c r="CP59" i="1"/>
  <c r="CP58" i="1"/>
  <c r="CP56" i="1"/>
  <c r="CP55" i="1"/>
  <c r="CP54" i="1"/>
  <c r="CP53" i="1"/>
  <c r="CP52" i="1"/>
  <c r="CP51" i="1"/>
  <c r="CP50" i="1"/>
  <c r="CP49" i="1"/>
  <c r="CP48" i="1"/>
  <c r="CP47" i="1"/>
  <c r="CP46" i="1"/>
  <c r="CP45" i="1"/>
  <c r="CP43" i="1"/>
  <c r="CP42" i="1"/>
  <c r="CP41" i="1"/>
  <c r="CP40" i="1"/>
  <c r="CP39" i="1"/>
  <c r="CP37" i="1"/>
  <c r="CP36" i="1"/>
  <c r="CP35" i="1"/>
  <c r="CP33" i="1"/>
  <c r="CP32" i="1"/>
  <c r="CP31" i="1"/>
  <c r="CP30" i="1"/>
  <c r="CP29" i="1"/>
  <c r="CP26" i="1"/>
  <c r="CP25" i="1"/>
  <c r="CP24" i="1"/>
  <c r="CP23" i="1"/>
  <c r="CP22" i="1"/>
  <c r="CP21" i="1"/>
  <c r="CP20" i="1"/>
  <c r="CP19" i="1"/>
  <c r="CP18" i="1"/>
  <c r="CP17" i="1"/>
  <c r="CP16" i="1"/>
  <c r="CP15" i="1"/>
  <c r="CP13" i="1"/>
  <c r="CP12" i="1"/>
  <c r="CP11" i="1"/>
  <c r="CP10" i="1"/>
  <c r="CP9" i="1"/>
  <c r="CP8" i="1"/>
  <c r="CP7" i="1"/>
  <c r="CP6" i="1"/>
  <c r="CP4" i="1"/>
</calcChain>
</file>

<file path=xl/sharedStrings.xml><?xml version="1.0" encoding="utf-8"?>
<sst xmlns="http://schemas.openxmlformats.org/spreadsheetml/2006/main" count="1007" uniqueCount="218">
  <si>
    <t>Lily</t>
  </si>
  <si>
    <t>Isaac</t>
  </si>
  <si>
    <t>Hannah</t>
  </si>
  <si>
    <t>Abigail</t>
  </si>
  <si>
    <t>Sonia</t>
  </si>
  <si>
    <t>Emily</t>
  </si>
  <si>
    <t>Joseph</t>
  </si>
  <si>
    <t>Smith</t>
  </si>
  <si>
    <t>Jack</t>
  </si>
  <si>
    <t>Sean</t>
  </si>
  <si>
    <t>Last</t>
  </si>
  <si>
    <t>First</t>
  </si>
  <si>
    <t>2nd Choice</t>
  </si>
  <si>
    <t>1st Choice</t>
  </si>
  <si>
    <t>3rd Choice</t>
  </si>
  <si>
    <t>4th Choice</t>
  </si>
  <si>
    <t>Ipads</t>
  </si>
  <si>
    <t>Salute</t>
  </si>
  <si>
    <t>Measuring</t>
  </si>
  <si>
    <t>ShapeCodes</t>
  </si>
  <si>
    <t>PicoPhonyZilch</t>
  </si>
  <si>
    <t>MysteryNumber</t>
  </si>
  <si>
    <t>Closeto20</t>
  </si>
  <si>
    <t>100ChartPicture</t>
  </si>
  <si>
    <t>PuzzleinaBag</t>
  </si>
  <si>
    <t>SteppingStones</t>
  </si>
  <si>
    <t>RacetoaFlat</t>
  </si>
  <si>
    <t>Game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</si>
  <si>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</si>
  <si>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</si>
  <si>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</si>
  <si>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</si>
  <si>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</si>
  <si>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</si>
  <si>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</si>
  <si>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</si>
  <si>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</si>
  <si>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</si>
  <si>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</si>
  <si>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&lt;=</t>
  </si>
  <si>
    <t>=</t>
  </si>
  <si>
    <t>A1</t>
  </si>
  <si>
    <t>B1</t>
  </si>
  <si>
    <t>C1</t>
  </si>
  <si>
    <t>D1</t>
  </si>
  <si>
    <t>E1</t>
  </si>
  <si>
    <t>F1</t>
  </si>
  <si>
    <t>G1</t>
  </si>
  <si>
    <t>H1</t>
  </si>
  <si>
    <t>I1</t>
  </si>
  <si>
    <t>J1</t>
  </si>
  <si>
    <t>K1</t>
  </si>
  <si>
    <t>A2</t>
  </si>
  <si>
    <t>B2</t>
  </si>
  <si>
    <t>C2</t>
  </si>
  <si>
    <t>D2</t>
  </si>
  <si>
    <t>E2</t>
  </si>
  <si>
    <t>F2</t>
  </si>
  <si>
    <t>G2</t>
  </si>
  <si>
    <t>H2</t>
  </si>
  <si>
    <t>I2</t>
  </si>
  <si>
    <t>J2</t>
  </si>
  <si>
    <t>K2</t>
  </si>
  <si>
    <t>A3</t>
  </si>
  <si>
    <t>B3</t>
  </si>
  <si>
    <t>C3</t>
  </si>
  <si>
    <t>D3</t>
  </si>
  <si>
    <t>E3</t>
  </si>
  <si>
    <t>F3</t>
  </si>
  <si>
    <t>G3</t>
  </si>
  <si>
    <t>H3</t>
  </si>
  <si>
    <t>I3</t>
  </si>
  <si>
    <t>J3</t>
  </si>
  <si>
    <t>K3</t>
  </si>
  <si>
    <t>One activity per period</t>
  </si>
  <si>
    <t>Period 1</t>
  </si>
  <si>
    <t>Period 2</t>
  </si>
  <si>
    <t>Period 3</t>
  </si>
  <si>
    <t>Each Activity only once</t>
  </si>
  <si>
    <t>Limits on activities</t>
  </si>
  <si>
    <t>Each Kid Gets First Choice</t>
  </si>
  <si>
    <t>Each kid gets two out of three additional choices</t>
  </si>
  <si>
    <t>Kids getting second choice</t>
  </si>
  <si>
    <t>Period 1 Placement</t>
  </si>
  <si>
    <t>Period 2 Placement</t>
  </si>
  <si>
    <t>Period 3 Placement</t>
  </si>
  <si>
    <t>Lower bound on activities</t>
  </si>
  <si>
    <t>&gt;=</t>
  </si>
  <si>
    <t>Andrew</t>
  </si>
  <si>
    <t>Gray</t>
  </si>
  <si>
    <t>Gordon</t>
  </si>
  <si>
    <t>Walker</t>
  </si>
  <si>
    <t>Megan</t>
  </si>
  <si>
    <t>Ross</t>
  </si>
  <si>
    <t>Stewart</t>
  </si>
  <si>
    <t>Ferguson</t>
  </si>
  <si>
    <t>Richard</t>
  </si>
  <si>
    <t>Hardacre</t>
  </si>
  <si>
    <t>Mitchell</t>
  </si>
  <si>
    <t>Edward</t>
  </si>
  <si>
    <t>Lyman</t>
  </si>
  <si>
    <t>Penelope</t>
  </si>
  <si>
    <t>Butler</t>
  </si>
  <si>
    <t>Jessica</t>
  </si>
  <si>
    <t>Buckland</t>
  </si>
  <si>
    <t>Connor</t>
  </si>
  <si>
    <t>Gibson</t>
  </si>
  <si>
    <t>Cameron</t>
  </si>
  <si>
    <t>Brown</t>
  </si>
  <si>
    <t>Joanne</t>
  </si>
  <si>
    <t>Paterson</t>
  </si>
  <si>
    <t>Julian</t>
  </si>
  <si>
    <t>Hunter</t>
  </si>
  <si>
    <t>Madeleine</t>
  </si>
  <si>
    <t>North</t>
  </si>
  <si>
    <t>Stephen</t>
  </si>
  <si>
    <t>Rutherford</t>
  </si>
  <si>
    <t>Warren</t>
  </si>
  <si>
    <t>Young</t>
  </si>
  <si>
    <t>Luke</t>
  </si>
  <si>
    <t>Davies</t>
  </si>
  <si>
    <t>Parr</t>
  </si>
  <si>
    <t>Eric</t>
  </si>
  <si>
    <t>Hill</t>
  </si>
  <si>
    <t>Fisher</t>
  </si>
  <si>
    <t>Carolyn</t>
  </si>
  <si>
    <t>Duncan</t>
  </si>
  <si>
    <t>Payne</t>
  </si>
  <si>
    <t>Steven</t>
  </si>
  <si>
    <t>Lee</t>
  </si>
  <si>
    <t>Nicola</t>
  </si>
  <si>
    <t>Paige</t>
  </si>
  <si>
    <t>Virginia</t>
  </si>
  <si>
    <t>Ella</t>
  </si>
  <si>
    <t>Oliver</t>
  </si>
  <si>
    <t>Matt</t>
  </si>
  <si>
    <t>Coleman</t>
  </si>
  <si>
    <t>Katherine</t>
  </si>
  <si>
    <t>Avery</t>
  </si>
  <si>
    <t>Charles</t>
  </si>
  <si>
    <t>Black</t>
  </si>
  <si>
    <t>Angela</t>
  </si>
  <si>
    <t>Taylor</t>
  </si>
  <si>
    <t>Molly</t>
  </si>
  <si>
    <t>Peake</t>
  </si>
  <si>
    <t>Robert</t>
  </si>
  <si>
    <t>Johnston</t>
  </si>
  <si>
    <t>Jane</t>
  </si>
  <si>
    <t>Ball</t>
  </si>
  <si>
    <t>Paul</t>
  </si>
  <si>
    <t>Piper</t>
  </si>
  <si>
    <t>Lauren</t>
  </si>
  <si>
    <t>Wilson</t>
  </si>
  <si>
    <t>Marshall</t>
  </si>
  <si>
    <t>Amanda</t>
  </si>
  <si>
    <t>Manning</t>
  </si>
  <si>
    <t>Rose</t>
  </si>
  <si>
    <t>Heather</t>
  </si>
  <si>
    <t>Howard</t>
  </si>
  <si>
    <t>Michael</t>
  </si>
  <si>
    <t>Berry</t>
  </si>
  <si>
    <t>Hudson</t>
  </si>
  <si>
    <t>Rampling</t>
  </si>
  <si>
    <t>Irene</t>
  </si>
  <si>
    <t>Baker</t>
  </si>
  <si>
    <t>Natalie</t>
  </si>
  <si>
    <t>Rachel</t>
  </si>
  <si>
    <t>Forsyth</t>
  </si>
  <si>
    <t>Trevor</t>
  </si>
  <si>
    <t>McGrath</t>
  </si>
  <si>
    <t>Audrey</t>
  </si>
  <si>
    <t>Clark</t>
  </si>
  <si>
    <t>Frank</t>
  </si>
  <si>
    <t>Blake</t>
  </si>
  <si>
    <t>Amy</t>
  </si>
  <si>
    <t>Bower</t>
  </si>
  <si>
    <t>Owen</t>
  </si>
  <si>
    <t>Terry</t>
  </si>
  <si>
    <t>Murray</t>
  </si>
  <si>
    <t>Caroline</t>
  </si>
  <si>
    <t>Vaughan</t>
  </si>
  <si>
    <t>John</t>
  </si>
  <si>
    <t>Tim</t>
  </si>
  <si>
    <t>Hughes</t>
  </si>
  <si>
    <t>Karen</t>
  </si>
  <si>
    <t>Austin</t>
  </si>
  <si>
    <t>Mackay</t>
  </si>
  <si>
    <t>Glover</t>
  </si>
  <si>
    <t>Graham</t>
  </si>
  <si>
    <t>Olivia</t>
  </si>
  <si>
    <t>Knox</t>
  </si>
  <si>
    <t>Neil</t>
  </si>
  <si>
    <t>Turner</t>
  </si>
  <si>
    <t>Sharp</t>
  </si>
  <si>
    <t>Tucker</t>
  </si>
  <si>
    <t>Edmunds</t>
  </si>
  <si>
    <t>Lisa</t>
  </si>
  <si>
    <t>Miller</t>
  </si>
  <si>
    <t>Diane</t>
  </si>
  <si>
    <t>James</t>
  </si>
  <si>
    <t>Davidson</t>
  </si>
  <si>
    <t>Anne</t>
  </si>
  <si>
    <t>Boris</t>
  </si>
  <si>
    <t>Peters</t>
  </si>
  <si>
    <t>Felicity</t>
  </si>
  <si>
    <t>Ince</t>
  </si>
  <si>
    <t>Arnold</t>
  </si>
  <si>
    <t>Ogden</t>
  </si>
  <si>
    <t>Sarah</t>
  </si>
  <si>
    <t>Chloe</t>
  </si>
  <si>
    <t>Poole</t>
  </si>
  <si>
    <t>Sue</t>
  </si>
  <si>
    <t>Bailey</t>
  </si>
  <si>
    <t>Piers</t>
  </si>
  <si>
    <t>Sanderson</t>
  </si>
  <si>
    <t>Una</t>
  </si>
  <si>
    <t>Allan</t>
  </si>
  <si>
    <t>Objective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</si>
</sst>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98"/>
  <sheetViews>
    <sheetView tabSelected="1" workbookViewId="0"/>
  </sheetViews>
  <sheetFormatPr baseColWidth="10" defaultColWidth="8.83203125" defaultRowHeight="14" x14ac:dyDescent="0"/>
  <cols>
    <col min="2" max="2" width="9.6640625" bestFit="1" customWidth="1"/>
    <col min="3" max="3" width="19.5" bestFit="1" customWidth="1"/>
    <col min="4" max="7" width="15.5" bestFit="1" customWidth="1"/>
    <col min="8" max="11" width="15.5" customWidth="1"/>
    <col min="13" max="15" width="18.5" bestFit="1" customWidth="1"/>
    <col min="18" max="18" width="16" bestFit="1" customWidth="1"/>
    <col min="19" max="20" width="16" customWidth="1"/>
  </cols>
  <sheetData>
    <row r="1" spans="1:104">
      <c r="CV1" s="7" t="s">
        <v>217</v>
      </c>
      <c r="CW1">
        <f ca="1">SUM(CW4:CZ88)</f>
        <v>92550</v>
      </c>
    </row>
    <row r="2" spans="1:104"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BD2" s="5" t="s">
        <v>74</v>
      </c>
      <c r="BL2" s="1" t="s">
        <v>78</v>
      </c>
    </row>
    <row r="3" spans="1:104">
      <c r="B3" s="1" t="s">
        <v>11</v>
      </c>
      <c r="C3" s="1" t="s">
        <v>10</v>
      </c>
      <c r="D3" s="1" t="s">
        <v>13</v>
      </c>
      <c r="E3" s="1" t="s">
        <v>12</v>
      </c>
      <c r="F3" s="1" t="s">
        <v>14</v>
      </c>
      <c r="G3" s="1" t="s">
        <v>15</v>
      </c>
      <c r="H3" s="1" t="s">
        <v>13</v>
      </c>
      <c r="I3" s="1" t="s">
        <v>12</v>
      </c>
      <c r="J3" s="1" t="s">
        <v>14</v>
      </c>
      <c r="K3" s="1" t="s">
        <v>15</v>
      </c>
      <c r="M3" s="1" t="s">
        <v>83</v>
      </c>
      <c r="N3" s="1" t="s">
        <v>84</v>
      </c>
      <c r="O3" s="1" t="s">
        <v>85</v>
      </c>
      <c r="P3" s="1"/>
      <c r="R3" s="1" t="s">
        <v>27</v>
      </c>
      <c r="S3" s="1"/>
      <c r="T3" s="1"/>
      <c r="V3" s="2" t="s">
        <v>41</v>
      </c>
      <c r="W3" s="2" t="s">
        <v>42</v>
      </c>
      <c r="X3" s="2" t="s">
        <v>43</v>
      </c>
      <c r="Y3" s="2" t="s">
        <v>44</v>
      </c>
      <c r="Z3" s="2" t="s">
        <v>45</v>
      </c>
      <c r="AA3" s="2" t="s">
        <v>46</v>
      </c>
      <c r="AB3" s="2" t="s">
        <v>47</v>
      </c>
      <c r="AC3" s="2" t="s">
        <v>48</v>
      </c>
      <c r="AD3" s="2" t="s">
        <v>49</v>
      </c>
      <c r="AE3" s="2" t="s">
        <v>50</v>
      </c>
      <c r="AF3" s="2" t="s">
        <v>51</v>
      </c>
      <c r="AG3" s="2" t="s">
        <v>52</v>
      </c>
      <c r="AH3" s="2" t="s">
        <v>53</v>
      </c>
      <c r="AI3" s="2" t="s">
        <v>54</v>
      </c>
      <c r="AJ3" s="2" t="s">
        <v>55</v>
      </c>
      <c r="AK3" s="2" t="s">
        <v>56</v>
      </c>
      <c r="AL3" s="2" t="s">
        <v>57</v>
      </c>
      <c r="AM3" s="2" t="s">
        <v>58</v>
      </c>
      <c r="AN3" s="2" t="s">
        <v>59</v>
      </c>
      <c r="AO3" s="2" t="s">
        <v>60</v>
      </c>
      <c r="AP3" s="2" t="s">
        <v>61</v>
      </c>
      <c r="AQ3" s="2" t="s">
        <v>62</v>
      </c>
      <c r="AR3" s="2" t="s">
        <v>63</v>
      </c>
      <c r="AS3" s="2" t="s">
        <v>64</v>
      </c>
      <c r="AT3" s="2" t="s">
        <v>65</v>
      </c>
      <c r="AU3" s="2" t="s">
        <v>66</v>
      </c>
      <c r="AV3" s="2" t="s">
        <v>67</v>
      </c>
      <c r="AW3" s="2" t="s">
        <v>68</v>
      </c>
      <c r="AX3" s="2" t="s">
        <v>69</v>
      </c>
      <c r="AY3" s="2" t="s">
        <v>70</v>
      </c>
      <c r="AZ3" s="2" t="s">
        <v>71</v>
      </c>
      <c r="BA3" s="2" t="s">
        <v>72</v>
      </c>
      <c r="BB3" s="2" t="s">
        <v>73</v>
      </c>
      <c r="BD3" s="2" t="s">
        <v>75</v>
      </c>
      <c r="BE3" s="2" t="s">
        <v>76</v>
      </c>
      <c r="BF3" s="2" t="s">
        <v>77</v>
      </c>
      <c r="BG3" s="2"/>
      <c r="BH3" s="2"/>
      <c r="BI3" s="2"/>
      <c r="BL3" s="2" t="s">
        <v>28</v>
      </c>
      <c r="BM3" s="2" t="s">
        <v>29</v>
      </c>
      <c r="BN3" s="2" t="s">
        <v>30</v>
      </c>
      <c r="BO3" s="2" t="s">
        <v>31</v>
      </c>
      <c r="BP3" s="2" t="s">
        <v>32</v>
      </c>
      <c r="BQ3" s="2" t="s">
        <v>33</v>
      </c>
      <c r="BR3" s="2" t="s">
        <v>34</v>
      </c>
      <c r="BS3" s="2" t="s">
        <v>35</v>
      </c>
      <c r="BT3" s="2" t="s">
        <v>36</v>
      </c>
      <c r="BU3" s="2" t="s">
        <v>37</v>
      </c>
      <c r="BV3" s="2" t="s">
        <v>38</v>
      </c>
      <c r="CL3" s="1" t="s">
        <v>80</v>
      </c>
      <c r="CP3" s="1" t="s">
        <v>81</v>
      </c>
      <c r="CT3" s="1" t="s">
        <v>82</v>
      </c>
      <c r="CW3" s="1"/>
      <c r="CX3" s="1"/>
    </row>
    <row r="4" spans="1:104">
      <c r="A4" s="2">
        <v>1</v>
      </c>
      <c r="B4" s="4" t="s">
        <v>88</v>
      </c>
      <c r="C4" s="4" t="s">
        <v>89</v>
      </c>
      <c r="D4" s="4" t="s">
        <v>29</v>
      </c>
      <c r="E4" s="4" t="s">
        <v>33</v>
      </c>
      <c r="F4" s="4" t="s">
        <v>28</v>
      </c>
      <c r="G4" s="4" t="s">
        <v>34</v>
      </c>
      <c r="H4" s="4">
        <v>2</v>
      </c>
      <c r="I4" s="4">
        <v>6</v>
      </c>
      <c r="J4" s="4">
        <v>1</v>
      </c>
      <c r="K4" s="4">
        <v>7</v>
      </c>
      <c r="M4" t="str">
        <f ca="1">OFFSET($R$3,MATCH(1,V4:AF4,0),0)</f>
        <v>Ipads</v>
      </c>
      <c r="N4" t="str">
        <f ca="1">OFFSET($R$3,MATCH(1,AG4:AQ4,0),0)</f>
        <v>ShapeCodes</v>
      </c>
      <c r="O4" t="str">
        <f ca="1">OFFSET($R$3,MATCH(1,AR4:BB4,0),0)</f>
        <v>PicoPhonyZilch</v>
      </c>
      <c r="Q4" s="2" t="s">
        <v>28</v>
      </c>
      <c r="R4" s="4" t="s">
        <v>19</v>
      </c>
      <c r="S4" s="4">
        <v>1</v>
      </c>
      <c r="T4" s="4" t="str">
        <f>Q4</f>
        <v>A</v>
      </c>
      <c r="U4" s="2"/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1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1</v>
      </c>
      <c r="AX4">
        <v>0</v>
      </c>
      <c r="AY4">
        <v>0</v>
      </c>
      <c r="AZ4">
        <v>0</v>
      </c>
      <c r="BA4">
        <v>0</v>
      </c>
      <c r="BB4">
        <v>0</v>
      </c>
      <c r="BD4">
        <f>SUM(V4:AF4)</f>
        <v>1</v>
      </c>
      <c r="BE4">
        <f>SUM(AG4:AQ4)</f>
        <v>1</v>
      </c>
      <c r="BF4">
        <f>SUM(AR4:BB4)</f>
        <v>1</v>
      </c>
      <c r="BG4" s="3" t="s">
        <v>40</v>
      </c>
      <c r="BH4">
        <v>1</v>
      </c>
      <c r="BI4">
        <v>1</v>
      </c>
      <c r="BJ4">
        <v>1</v>
      </c>
      <c r="BL4">
        <f>V4+AG4+AR4</f>
        <v>1</v>
      </c>
      <c r="BM4">
        <f t="shared" ref="BM4:BU4" si="0">W4+AH4+AS4</f>
        <v>1</v>
      </c>
      <c r="BN4">
        <f t="shared" si="0"/>
        <v>0</v>
      </c>
      <c r="BO4">
        <f t="shared" si="0"/>
        <v>0</v>
      </c>
      <c r="BP4">
        <f t="shared" si="0"/>
        <v>0</v>
      </c>
      <c r="BQ4">
        <f t="shared" si="0"/>
        <v>1</v>
      </c>
      <c r="BR4">
        <f t="shared" si="0"/>
        <v>0</v>
      </c>
      <c r="BS4">
        <f t="shared" si="0"/>
        <v>0</v>
      </c>
      <c r="BT4">
        <f t="shared" si="0"/>
        <v>0</v>
      </c>
      <c r="BU4">
        <f t="shared" si="0"/>
        <v>0</v>
      </c>
      <c r="BV4">
        <f>AF4+AQ4+BB4</f>
        <v>0</v>
      </c>
      <c r="BX4" s="3" t="s">
        <v>39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L4">
        <f t="shared" ref="CL4:CL35" ca="1" si="1">OFFSET($BK4,0,H4)</f>
        <v>1</v>
      </c>
      <c r="CM4" s="3" t="s">
        <v>40</v>
      </c>
      <c r="CN4">
        <v>1</v>
      </c>
      <c r="CP4">
        <f t="shared" ref="CP4:CP35" ca="1" si="2">OFFSET($BK4,0,I4)+OFFSET($BK4,0,J4)+OFFSET($BK4,0,K4)</f>
        <v>2</v>
      </c>
      <c r="CQ4" s="3" t="s">
        <v>40</v>
      </c>
      <c r="CR4">
        <v>2</v>
      </c>
      <c r="CT4">
        <f t="shared" ref="CT4:CT35" ca="1" si="3">OFFSET($BK4,0,I4)</f>
        <v>1</v>
      </c>
      <c r="CW4">
        <f ca="1">OFFSET($BK4,0,H4)*1000</f>
        <v>1000</v>
      </c>
      <c r="CX4">
        <f ca="1">OFFSET($BK4,0,I4)*100</f>
        <v>100</v>
      </c>
      <c r="CY4">
        <f ca="1">OFFSET($BK4,0,J4)*10</f>
        <v>10</v>
      </c>
      <c r="CZ4">
        <f ca="1">OFFSET($BK4,0,K4)*1</f>
        <v>0</v>
      </c>
    </row>
    <row r="5" spans="1:104">
      <c r="A5" s="2">
        <v>2</v>
      </c>
      <c r="B5" s="4" t="s">
        <v>90</v>
      </c>
      <c r="C5" s="4" t="s">
        <v>91</v>
      </c>
      <c r="D5" s="4" t="s">
        <v>31</v>
      </c>
      <c r="E5" s="4" t="s">
        <v>33</v>
      </c>
      <c r="F5" s="4" t="s">
        <v>38</v>
      </c>
      <c r="G5" s="4" t="s">
        <v>29</v>
      </c>
      <c r="H5" s="4">
        <v>4</v>
      </c>
      <c r="I5" s="4">
        <v>6</v>
      </c>
      <c r="J5" s="4">
        <v>11</v>
      </c>
      <c r="K5" s="4">
        <v>2</v>
      </c>
      <c r="M5" t="str">
        <f t="shared" ref="M5:M68" ca="1" si="4">OFFSET($R$3,MATCH(1,V5:AF5,0),0)</f>
        <v>100ChartPicture</v>
      </c>
      <c r="N5" t="str">
        <f t="shared" ref="N5:N68" ca="1" si="5">OFFSET($R$3,MATCH(1,AG5:AQ5,0),0)</f>
        <v>PicoPhonyZilch</v>
      </c>
      <c r="O5" t="str">
        <f t="shared" ref="O5:O68" ca="1" si="6">OFFSET($R$3,MATCH(1,AR5:BB5,0),0)</f>
        <v>Salute</v>
      </c>
      <c r="Q5" s="2" t="s">
        <v>29</v>
      </c>
      <c r="R5" s="4" t="s">
        <v>16</v>
      </c>
      <c r="S5" s="4">
        <f>S4+1</f>
        <v>2</v>
      </c>
      <c r="T5" s="4" t="str">
        <f t="shared" ref="T5:T14" si="7">Q5</f>
        <v>B</v>
      </c>
      <c r="U5" s="2"/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1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1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D5">
        <f t="shared" ref="BD5:BD68" si="8">SUM(V5:AF5)</f>
        <v>1</v>
      </c>
      <c r="BE5">
        <f t="shared" ref="BE5:BE68" si="9">SUM(AG5:AQ5)</f>
        <v>1</v>
      </c>
      <c r="BF5">
        <f t="shared" ref="BF5:BF68" si="10">SUM(AR5:BB5)</f>
        <v>1</v>
      </c>
      <c r="BG5" s="3" t="s">
        <v>40</v>
      </c>
      <c r="BH5">
        <v>1</v>
      </c>
      <c r="BI5">
        <v>1</v>
      </c>
      <c r="BJ5">
        <v>1</v>
      </c>
      <c r="BL5">
        <f t="shared" ref="BL5:BL68" si="11">V5+AG5+AR5</f>
        <v>0</v>
      </c>
      <c r="BM5">
        <f t="shared" ref="BM5:BM68" si="12">W5+AH5+AS5</f>
        <v>0</v>
      </c>
      <c r="BN5">
        <f t="shared" ref="BN5:BN68" si="13">X5+AI5+AT5</f>
        <v>0</v>
      </c>
      <c r="BO5">
        <f t="shared" ref="BO5:BO68" si="14">Y5+AJ5+AU5</f>
        <v>1</v>
      </c>
      <c r="BP5">
        <f t="shared" ref="BP5:BP68" si="15">Z5+AK5+AV5</f>
        <v>0</v>
      </c>
      <c r="BQ5">
        <f t="shared" ref="BQ5:BQ68" si="16">AA5+AL5+AW5</f>
        <v>1</v>
      </c>
      <c r="BR5">
        <f t="shared" ref="BR5:BR68" si="17">AB5+AM5+AX5</f>
        <v>0</v>
      </c>
      <c r="BS5">
        <f t="shared" ref="BS5:BS68" si="18">AC5+AN5+AY5</f>
        <v>0</v>
      </c>
      <c r="BT5">
        <f t="shared" ref="BT5:BT68" si="19">AD5+AO5+AZ5</f>
        <v>0</v>
      </c>
      <c r="BU5">
        <f t="shared" ref="BU5:BU68" si="20">AE5+AP5+BA5</f>
        <v>0</v>
      </c>
      <c r="BV5">
        <f t="shared" ref="BV5:BV68" si="21">AF5+AQ5+BB5</f>
        <v>1</v>
      </c>
      <c r="BX5" s="3" t="s">
        <v>39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L5">
        <f t="shared" ca="1" si="1"/>
        <v>1</v>
      </c>
      <c r="CM5" s="3" t="s">
        <v>40</v>
      </c>
      <c r="CN5">
        <v>1</v>
      </c>
      <c r="CP5">
        <f t="shared" ca="1" si="2"/>
        <v>2</v>
      </c>
      <c r="CQ5" s="3" t="s">
        <v>40</v>
      </c>
      <c r="CR5">
        <v>2</v>
      </c>
      <c r="CT5">
        <f t="shared" ca="1" si="3"/>
        <v>1</v>
      </c>
      <c r="CW5">
        <f t="shared" ref="CW5:CW68" ca="1" si="22">OFFSET($BK5,0,H5)*1000</f>
        <v>1000</v>
      </c>
      <c r="CX5">
        <f t="shared" ref="CX5:CX68" ca="1" si="23">OFFSET($BK5,0,I5)*100</f>
        <v>100</v>
      </c>
      <c r="CY5">
        <f t="shared" ref="CY5:CY68" ca="1" si="24">OFFSET($BK5,0,J5)*10</f>
        <v>10</v>
      </c>
      <c r="CZ5">
        <f t="shared" ref="CZ5:CZ68" ca="1" si="25">OFFSET($BK5,0,K5)*1</f>
        <v>0</v>
      </c>
    </row>
    <row r="6" spans="1:104">
      <c r="A6" s="2">
        <v>3</v>
      </c>
      <c r="B6" s="4" t="s">
        <v>92</v>
      </c>
      <c r="C6" s="4" t="s">
        <v>93</v>
      </c>
      <c r="D6" s="4" t="s">
        <v>28</v>
      </c>
      <c r="E6" s="4" t="s">
        <v>29</v>
      </c>
      <c r="F6" s="4" t="s">
        <v>35</v>
      </c>
      <c r="G6" s="4" t="s">
        <v>33</v>
      </c>
      <c r="H6" s="4">
        <v>1</v>
      </c>
      <c r="I6" s="4">
        <v>2</v>
      </c>
      <c r="J6" s="4">
        <v>8</v>
      </c>
      <c r="K6" s="4">
        <v>6</v>
      </c>
      <c r="M6" t="str">
        <f t="shared" ca="1" si="4"/>
        <v>ShapeCodes</v>
      </c>
      <c r="N6" t="str">
        <f t="shared" ca="1" si="5"/>
        <v>Measuring</v>
      </c>
      <c r="O6" t="str">
        <f t="shared" ca="1" si="6"/>
        <v>Ipads</v>
      </c>
      <c r="Q6" s="2" t="s">
        <v>30</v>
      </c>
      <c r="R6" s="4" t="s">
        <v>25</v>
      </c>
      <c r="S6" s="4">
        <f t="shared" ref="S6:S14" si="26">S5+1</f>
        <v>3</v>
      </c>
      <c r="T6" s="4" t="str">
        <f t="shared" si="7"/>
        <v>C</v>
      </c>
      <c r="U6" s="2"/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1</v>
      </c>
      <c r="AO6">
        <v>0</v>
      </c>
      <c r="AP6">
        <v>0</v>
      </c>
      <c r="AQ6">
        <v>0</v>
      </c>
      <c r="AR6">
        <v>0</v>
      </c>
      <c r="AS6">
        <v>1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D6">
        <f t="shared" si="8"/>
        <v>1</v>
      </c>
      <c r="BE6">
        <f t="shared" si="9"/>
        <v>1</v>
      </c>
      <c r="BF6">
        <f t="shared" si="10"/>
        <v>1</v>
      </c>
      <c r="BG6" s="3" t="s">
        <v>40</v>
      </c>
      <c r="BH6">
        <v>1</v>
      </c>
      <c r="BI6">
        <v>1</v>
      </c>
      <c r="BJ6">
        <v>1</v>
      </c>
      <c r="BL6">
        <f t="shared" si="11"/>
        <v>1</v>
      </c>
      <c r="BM6">
        <f t="shared" si="12"/>
        <v>1</v>
      </c>
      <c r="BN6">
        <f t="shared" si="13"/>
        <v>0</v>
      </c>
      <c r="BO6">
        <f t="shared" si="14"/>
        <v>0</v>
      </c>
      <c r="BP6">
        <f t="shared" si="15"/>
        <v>0</v>
      </c>
      <c r="BQ6">
        <f t="shared" si="16"/>
        <v>0</v>
      </c>
      <c r="BR6">
        <f t="shared" si="17"/>
        <v>0</v>
      </c>
      <c r="BS6">
        <f t="shared" si="18"/>
        <v>1</v>
      </c>
      <c r="BT6">
        <f t="shared" si="19"/>
        <v>0</v>
      </c>
      <c r="BU6">
        <f t="shared" si="20"/>
        <v>0</v>
      </c>
      <c r="BV6">
        <f t="shared" si="21"/>
        <v>0</v>
      </c>
      <c r="BX6" s="3" t="s">
        <v>39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L6">
        <f t="shared" ca="1" si="1"/>
        <v>1</v>
      </c>
      <c r="CM6" s="3" t="s">
        <v>40</v>
      </c>
      <c r="CN6">
        <v>1</v>
      </c>
      <c r="CP6">
        <f t="shared" ca="1" si="2"/>
        <v>2</v>
      </c>
      <c r="CQ6" s="3" t="s">
        <v>40</v>
      </c>
      <c r="CR6">
        <v>2</v>
      </c>
      <c r="CT6">
        <f t="shared" ca="1" si="3"/>
        <v>1</v>
      </c>
      <c r="CW6">
        <f t="shared" ca="1" si="22"/>
        <v>1000</v>
      </c>
      <c r="CX6">
        <f t="shared" ca="1" si="23"/>
        <v>100</v>
      </c>
      <c r="CY6">
        <f t="shared" ca="1" si="24"/>
        <v>10</v>
      </c>
      <c r="CZ6">
        <f t="shared" ca="1" si="25"/>
        <v>0</v>
      </c>
    </row>
    <row r="7" spans="1:104">
      <c r="A7" s="2">
        <v>4</v>
      </c>
      <c r="B7" s="4" t="s">
        <v>94</v>
      </c>
      <c r="C7" s="4" t="s">
        <v>95</v>
      </c>
      <c r="D7" s="4" t="s">
        <v>33</v>
      </c>
      <c r="E7" s="4" t="s">
        <v>29</v>
      </c>
      <c r="F7" s="4" t="s">
        <v>36</v>
      </c>
      <c r="G7" s="4" t="s">
        <v>37</v>
      </c>
      <c r="H7" s="4">
        <v>6</v>
      </c>
      <c r="I7" s="4">
        <v>2</v>
      </c>
      <c r="J7" s="4">
        <v>9</v>
      </c>
      <c r="K7" s="4">
        <v>10</v>
      </c>
      <c r="M7" t="str">
        <f t="shared" ca="1" si="4"/>
        <v>PuzzleinaBag</v>
      </c>
      <c r="N7" t="str">
        <f ca="1">OFFSET($R$3,MATCH(1,AG7:AQ7,0),0)</f>
        <v>PicoPhonyZilch</v>
      </c>
      <c r="O7" t="str">
        <f t="shared" ca="1" si="6"/>
        <v>MysteryNumber</v>
      </c>
      <c r="Q7" s="2" t="s">
        <v>31</v>
      </c>
      <c r="R7" s="4" t="s">
        <v>17</v>
      </c>
      <c r="S7" s="4">
        <f t="shared" si="26"/>
        <v>4</v>
      </c>
      <c r="T7" s="4" t="str">
        <f t="shared" si="7"/>
        <v>D</v>
      </c>
      <c r="U7" s="2"/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1</v>
      </c>
      <c r="BB7">
        <v>0</v>
      </c>
      <c r="BD7">
        <f t="shared" si="8"/>
        <v>1</v>
      </c>
      <c r="BE7">
        <f t="shared" si="9"/>
        <v>1</v>
      </c>
      <c r="BF7">
        <f t="shared" si="10"/>
        <v>1</v>
      </c>
      <c r="BG7" s="3" t="s">
        <v>40</v>
      </c>
      <c r="BH7">
        <v>1</v>
      </c>
      <c r="BI7">
        <v>1</v>
      </c>
      <c r="BJ7">
        <v>1</v>
      </c>
      <c r="BL7">
        <f t="shared" si="11"/>
        <v>0</v>
      </c>
      <c r="BM7">
        <f t="shared" si="12"/>
        <v>0</v>
      </c>
      <c r="BN7">
        <f t="shared" si="13"/>
        <v>0</v>
      </c>
      <c r="BO7">
        <f t="shared" si="14"/>
        <v>0</v>
      </c>
      <c r="BP7">
        <f t="shared" si="15"/>
        <v>0</v>
      </c>
      <c r="BQ7">
        <f t="shared" si="16"/>
        <v>1</v>
      </c>
      <c r="BR7">
        <f t="shared" si="17"/>
        <v>0</v>
      </c>
      <c r="BS7">
        <f t="shared" si="18"/>
        <v>0</v>
      </c>
      <c r="BT7">
        <f t="shared" si="19"/>
        <v>1</v>
      </c>
      <c r="BU7">
        <f t="shared" si="20"/>
        <v>1</v>
      </c>
      <c r="BV7">
        <f t="shared" si="21"/>
        <v>0</v>
      </c>
      <c r="BX7" s="3" t="s">
        <v>39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L7">
        <f t="shared" ca="1" si="1"/>
        <v>1</v>
      </c>
      <c r="CM7" s="3" t="s">
        <v>40</v>
      </c>
      <c r="CN7">
        <v>1</v>
      </c>
      <c r="CP7">
        <f t="shared" ca="1" si="2"/>
        <v>2</v>
      </c>
      <c r="CQ7" s="3" t="s">
        <v>40</v>
      </c>
      <c r="CR7">
        <v>2</v>
      </c>
      <c r="CT7">
        <f t="shared" ca="1" si="3"/>
        <v>0</v>
      </c>
      <c r="CW7">
        <f t="shared" ca="1" si="22"/>
        <v>1000</v>
      </c>
      <c r="CX7">
        <f t="shared" ca="1" si="23"/>
        <v>0</v>
      </c>
      <c r="CY7">
        <f t="shared" ca="1" si="24"/>
        <v>10</v>
      </c>
      <c r="CZ7">
        <f t="shared" ca="1" si="25"/>
        <v>1</v>
      </c>
    </row>
    <row r="8" spans="1:104">
      <c r="A8" s="2">
        <v>5</v>
      </c>
      <c r="B8" s="4" t="s">
        <v>96</v>
      </c>
      <c r="C8" s="4" t="s">
        <v>97</v>
      </c>
      <c r="D8" s="4" t="s">
        <v>33</v>
      </c>
      <c r="E8" s="4" t="s">
        <v>29</v>
      </c>
      <c r="F8" s="4" t="s">
        <v>35</v>
      </c>
      <c r="G8" s="4" t="s">
        <v>32</v>
      </c>
      <c r="H8" s="4">
        <v>6</v>
      </c>
      <c r="I8" s="4">
        <v>2</v>
      </c>
      <c r="J8" s="4">
        <v>8</v>
      </c>
      <c r="K8" s="4">
        <v>5</v>
      </c>
      <c r="M8" t="str">
        <f t="shared" ca="1" si="4"/>
        <v>RacetoaFlat</v>
      </c>
      <c r="N8" t="str">
        <f t="shared" ca="1" si="5"/>
        <v>Measuring</v>
      </c>
      <c r="O8" t="str">
        <f t="shared" ca="1" si="6"/>
        <v>PicoPhonyZilch</v>
      </c>
      <c r="Q8" s="2" t="s">
        <v>32</v>
      </c>
      <c r="R8" s="4" t="s">
        <v>26</v>
      </c>
      <c r="S8" s="4">
        <f t="shared" si="26"/>
        <v>5</v>
      </c>
      <c r="T8" s="4" t="str">
        <f t="shared" si="7"/>
        <v>E</v>
      </c>
      <c r="U8" s="2"/>
      <c r="V8">
        <v>0</v>
      </c>
      <c r="W8">
        <v>0</v>
      </c>
      <c r="X8">
        <v>0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1</v>
      </c>
      <c r="AX8">
        <v>0</v>
      </c>
      <c r="AY8">
        <v>0</v>
      </c>
      <c r="AZ8">
        <v>0</v>
      </c>
      <c r="BA8">
        <v>0</v>
      </c>
      <c r="BB8">
        <v>0</v>
      </c>
      <c r="BD8">
        <f t="shared" si="8"/>
        <v>1</v>
      </c>
      <c r="BE8">
        <f t="shared" si="9"/>
        <v>1</v>
      </c>
      <c r="BF8">
        <f t="shared" si="10"/>
        <v>1</v>
      </c>
      <c r="BG8" s="3" t="s">
        <v>40</v>
      </c>
      <c r="BH8">
        <v>1</v>
      </c>
      <c r="BI8">
        <v>1</v>
      </c>
      <c r="BJ8">
        <v>1</v>
      </c>
      <c r="BL8">
        <f t="shared" si="11"/>
        <v>0</v>
      </c>
      <c r="BM8">
        <f t="shared" si="12"/>
        <v>0</v>
      </c>
      <c r="BN8">
        <f t="shared" si="13"/>
        <v>0</v>
      </c>
      <c r="BO8">
        <f t="shared" si="14"/>
        <v>0</v>
      </c>
      <c r="BP8">
        <f t="shared" si="15"/>
        <v>1</v>
      </c>
      <c r="BQ8">
        <f t="shared" si="16"/>
        <v>1</v>
      </c>
      <c r="BR8">
        <f t="shared" si="17"/>
        <v>0</v>
      </c>
      <c r="BS8">
        <f t="shared" si="18"/>
        <v>1</v>
      </c>
      <c r="BT8">
        <f t="shared" si="19"/>
        <v>0</v>
      </c>
      <c r="BU8">
        <f t="shared" si="20"/>
        <v>0</v>
      </c>
      <c r="BV8">
        <f t="shared" si="21"/>
        <v>0</v>
      </c>
      <c r="BX8" s="3" t="s">
        <v>39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L8">
        <f t="shared" ca="1" si="1"/>
        <v>1</v>
      </c>
      <c r="CM8" s="3" t="s">
        <v>40</v>
      </c>
      <c r="CN8">
        <v>1</v>
      </c>
      <c r="CP8">
        <f t="shared" ca="1" si="2"/>
        <v>2</v>
      </c>
      <c r="CQ8" s="3" t="s">
        <v>40</v>
      </c>
      <c r="CR8">
        <v>2</v>
      </c>
      <c r="CT8">
        <f t="shared" ca="1" si="3"/>
        <v>0</v>
      </c>
      <c r="CW8">
        <f t="shared" ca="1" si="22"/>
        <v>1000</v>
      </c>
      <c r="CX8">
        <f t="shared" ca="1" si="23"/>
        <v>0</v>
      </c>
      <c r="CY8">
        <f t="shared" ca="1" si="24"/>
        <v>10</v>
      </c>
      <c r="CZ8">
        <f t="shared" ca="1" si="25"/>
        <v>1</v>
      </c>
    </row>
    <row r="9" spans="1:104">
      <c r="A9" s="2">
        <v>6</v>
      </c>
      <c r="B9" s="4" t="s">
        <v>0</v>
      </c>
      <c r="C9" s="4" t="s">
        <v>98</v>
      </c>
      <c r="D9" s="4" t="s">
        <v>29</v>
      </c>
      <c r="E9" s="4" t="s">
        <v>36</v>
      </c>
      <c r="F9" s="4" t="s">
        <v>34</v>
      </c>
      <c r="G9" s="4" t="s">
        <v>28</v>
      </c>
      <c r="H9" s="4">
        <v>2</v>
      </c>
      <c r="I9" s="4">
        <v>9</v>
      </c>
      <c r="J9" s="4">
        <v>7</v>
      </c>
      <c r="K9" s="4">
        <v>1</v>
      </c>
      <c r="M9" t="str">
        <f t="shared" ca="1" si="4"/>
        <v>Ipads</v>
      </c>
      <c r="N9" t="str">
        <f t="shared" ca="1" si="5"/>
        <v>Closeto20</v>
      </c>
      <c r="O9" t="str">
        <f t="shared" ca="1" si="6"/>
        <v>PuzzleinaBag</v>
      </c>
      <c r="Q9" s="2" t="s">
        <v>33</v>
      </c>
      <c r="R9" s="4" t="s">
        <v>20</v>
      </c>
      <c r="S9" s="4">
        <f t="shared" si="26"/>
        <v>6</v>
      </c>
      <c r="T9" s="4" t="str">
        <f t="shared" si="7"/>
        <v>F</v>
      </c>
      <c r="U9" s="2"/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1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1</v>
      </c>
      <c r="BA9">
        <v>0</v>
      </c>
      <c r="BB9">
        <v>0</v>
      </c>
      <c r="BD9">
        <f t="shared" si="8"/>
        <v>1</v>
      </c>
      <c r="BE9">
        <f t="shared" si="9"/>
        <v>1</v>
      </c>
      <c r="BF9">
        <f t="shared" si="10"/>
        <v>1</v>
      </c>
      <c r="BG9" s="3" t="s">
        <v>40</v>
      </c>
      <c r="BH9">
        <v>1</v>
      </c>
      <c r="BI9">
        <v>1</v>
      </c>
      <c r="BJ9">
        <v>1</v>
      </c>
      <c r="BL9">
        <f t="shared" si="11"/>
        <v>0</v>
      </c>
      <c r="BM9">
        <f t="shared" si="12"/>
        <v>1</v>
      </c>
      <c r="BN9">
        <f t="shared" si="13"/>
        <v>0</v>
      </c>
      <c r="BO9">
        <f t="shared" si="14"/>
        <v>0</v>
      </c>
      <c r="BP9">
        <f t="shared" si="15"/>
        <v>0</v>
      </c>
      <c r="BQ9">
        <f t="shared" si="16"/>
        <v>0</v>
      </c>
      <c r="BR9">
        <f t="shared" si="17"/>
        <v>1</v>
      </c>
      <c r="BS9">
        <f t="shared" si="18"/>
        <v>0</v>
      </c>
      <c r="BT9">
        <f t="shared" si="19"/>
        <v>1</v>
      </c>
      <c r="BU9">
        <f t="shared" si="20"/>
        <v>0</v>
      </c>
      <c r="BV9">
        <f t="shared" si="21"/>
        <v>0</v>
      </c>
      <c r="BX9" s="3" t="s">
        <v>39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L9">
        <f t="shared" ca="1" si="1"/>
        <v>1</v>
      </c>
      <c r="CM9" s="3" t="s">
        <v>40</v>
      </c>
      <c r="CN9">
        <v>1</v>
      </c>
      <c r="CP9">
        <f t="shared" ca="1" si="2"/>
        <v>2</v>
      </c>
      <c r="CQ9" s="3" t="s">
        <v>40</v>
      </c>
      <c r="CR9">
        <v>2</v>
      </c>
      <c r="CT9">
        <f t="shared" ca="1" si="3"/>
        <v>1</v>
      </c>
      <c r="CW9">
        <f t="shared" ca="1" si="22"/>
        <v>1000</v>
      </c>
      <c r="CX9">
        <f t="shared" ca="1" si="23"/>
        <v>100</v>
      </c>
      <c r="CY9">
        <f t="shared" ca="1" si="24"/>
        <v>10</v>
      </c>
      <c r="CZ9">
        <f t="shared" ca="1" si="25"/>
        <v>0</v>
      </c>
    </row>
    <row r="10" spans="1:104">
      <c r="A10" s="2">
        <v>7</v>
      </c>
      <c r="B10" s="4" t="s">
        <v>99</v>
      </c>
      <c r="C10" s="4" t="s">
        <v>100</v>
      </c>
      <c r="D10" s="4" t="s">
        <v>29</v>
      </c>
      <c r="E10" s="4" t="s">
        <v>30</v>
      </c>
      <c r="F10" s="4" t="s">
        <v>35</v>
      </c>
      <c r="G10" s="4" t="s">
        <v>38</v>
      </c>
      <c r="H10" s="4">
        <v>2</v>
      </c>
      <c r="I10" s="4">
        <v>3</v>
      </c>
      <c r="J10" s="4">
        <v>8</v>
      </c>
      <c r="K10" s="4">
        <v>11</v>
      </c>
      <c r="M10" t="str">
        <f t="shared" ca="1" si="4"/>
        <v>SteppingStones</v>
      </c>
      <c r="N10" t="str">
        <f t="shared" ca="1" si="5"/>
        <v>Measuring</v>
      </c>
      <c r="O10" t="str">
        <f t="shared" ca="1" si="6"/>
        <v>Ipads</v>
      </c>
      <c r="Q10" s="2" t="s">
        <v>34</v>
      </c>
      <c r="R10" s="4" t="s">
        <v>22</v>
      </c>
      <c r="S10" s="4">
        <f t="shared" si="26"/>
        <v>7</v>
      </c>
      <c r="T10" s="4" t="str">
        <f t="shared" si="7"/>
        <v>G</v>
      </c>
      <c r="U10" s="2"/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</v>
      </c>
      <c r="AO10">
        <v>0</v>
      </c>
      <c r="AP10">
        <v>0</v>
      </c>
      <c r="AQ10">
        <v>0</v>
      </c>
      <c r="AR10">
        <v>0</v>
      </c>
      <c r="AS10">
        <v>1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D10">
        <f t="shared" si="8"/>
        <v>1</v>
      </c>
      <c r="BE10">
        <f t="shared" si="9"/>
        <v>1</v>
      </c>
      <c r="BF10">
        <f t="shared" si="10"/>
        <v>1</v>
      </c>
      <c r="BG10" s="3" t="s">
        <v>40</v>
      </c>
      <c r="BH10">
        <v>1</v>
      </c>
      <c r="BI10">
        <v>1</v>
      </c>
      <c r="BJ10">
        <v>1</v>
      </c>
      <c r="BL10">
        <f t="shared" si="11"/>
        <v>0</v>
      </c>
      <c r="BM10">
        <f t="shared" si="12"/>
        <v>1</v>
      </c>
      <c r="BN10">
        <f t="shared" si="13"/>
        <v>1</v>
      </c>
      <c r="BO10">
        <f t="shared" si="14"/>
        <v>0</v>
      </c>
      <c r="BP10">
        <f t="shared" si="15"/>
        <v>0</v>
      </c>
      <c r="BQ10">
        <f t="shared" si="16"/>
        <v>0</v>
      </c>
      <c r="BR10">
        <f t="shared" si="17"/>
        <v>0</v>
      </c>
      <c r="BS10">
        <f t="shared" si="18"/>
        <v>1</v>
      </c>
      <c r="BT10">
        <f t="shared" si="19"/>
        <v>0</v>
      </c>
      <c r="BU10">
        <f t="shared" si="20"/>
        <v>0</v>
      </c>
      <c r="BV10">
        <f t="shared" si="21"/>
        <v>0</v>
      </c>
      <c r="BX10" s="3" t="s">
        <v>39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L10">
        <f t="shared" ca="1" si="1"/>
        <v>1</v>
      </c>
      <c r="CM10" s="3" t="s">
        <v>40</v>
      </c>
      <c r="CN10">
        <v>1</v>
      </c>
      <c r="CP10">
        <f t="shared" ca="1" si="2"/>
        <v>2</v>
      </c>
      <c r="CQ10" s="3" t="s">
        <v>40</v>
      </c>
      <c r="CR10">
        <v>2</v>
      </c>
      <c r="CT10">
        <f t="shared" ca="1" si="3"/>
        <v>1</v>
      </c>
      <c r="CW10">
        <f t="shared" ca="1" si="22"/>
        <v>1000</v>
      </c>
      <c r="CX10">
        <f t="shared" ca="1" si="23"/>
        <v>100</v>
      </c>
      <c r="CY10">
        <f t="shared" ca="1" si="24"/>
        <v>10</v>
      </c>
      <c r="CZ10">
        <f t="shared" ca="1" si="25"/>
        <v>0</v>
      </c>
    </row>
    <row r="11" spans="1:104">
      <c r="A11" s="2">
        <v>8</v>
      </c>
      <c r="B11" s="4" t="s">
        <v>101</v>
      </c>
      <c r="C11" s="4" t="s">
        <v>102</v>
      </c>
      <c r="D11" s="4" t="s">
        <v>29</v>
      </c>
      <c r="E11" s="4" t="s">
        <v>36</v>
      </c>
      <c r="F11" s="4" t="s">
        <v>37</v>
      </c>
      <c r="G11" s="4" t="s">
        <v>33</v>
      </c>
      <c r="H11" s="4">
        <v>2</v>
      </c>
      <c r="I11" s="4">
        <v>9</v>
      </c>
      <c r="J11" s="4">
        <v>10</v>
      </c>
      <c r="K11" s="4">
        <v>6</v>
      </c>
      <c r="M11" t="str">
        <f t="shared" ca="1" si="4"/>
        <v>PuzzleinaBag</v>
      </c>
      <c r="N11" t="str">
        <f t="shared" ca="1" si="5"/>
        <v>MysteryNumber</v>
      </c>
      <c r="O11" t="str">
        <f t="shared" ca="1" si="6"/>
        <v>Ipads</v>
      </c>
      <c r="Q11" s="2" t="s">
        <v>35</v>
      </c>
      <c r="R11" s="4" t="s">
        <v>18</v>
      </c>
      <c r="S11" s="4">
        <f t="shared" si="26"/>
        <v>8</v>
      </c>
      <c r="T11" s="4" t="str">
        <f t="shared" si="7"/>
        <v>H</v>
      </c>
      <c r="U11" s="2"/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1</v>
      </c>
      <c r="AQ11">
        <v>0</v>
      </c>
      <c r="AR11">
        <v>0</v>
      </c>
      <c r="AS11">
        <v>1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D11">
        <f t="shared" si="8"/>
        <v>1</v>
      </c>
      <c r="BE11">
        <f t="shared" si="9"/>
        <v>1</v>
      </c>
      <c r="BF11">
        <f t="shared" si="10"/>
        <v>1</v>
      </c>
      <c r="BG11" s="3" t="s">
        <v>40</v>
      </c>
      <c r="BH11">
        <v>1</v>
      </c>
      <c r="BI11">
        <v>1</v>
      </c>
      <c r="BJ11">
        <v>1</v>
      </c>
      <c r="BL11">
        <f t="shared" si="11"/>
        <v>0</v>
      </c>
      <c r="BM11">
        <f t="shared" si="12"/>
        <v>1</v>
      </c>
      <c r="BN11">
        <f t="shared" si="13"/>
        <v>0</v>
      </c>
      <c r="BO11">
        <f t="shared" si="14"/>
        <v>0</v>
      </c>
      <c r="BP11">
        <f t="shared" si="15"/>
        <v>0</v>
      </c>
      <c r="BQ11">
        <f t="shared" si="16"/>
        <v>0</v>
      </c>
      <c r="BR11">
        <f t="shared" si="17"/>
        <v>0</v>
      </c>
      <c r="BS11">
        <f t="shared" si="18"/>
        <v>0</v>
      </c>
      <c r="BT11">
        <f t="shared" si="19"/>
        <v>1</v>
      </c>
      <c r="BU11">
        <f t="shared" si="20"/>
        <v>1</v>
      </c>
      <c r="BV11">
        <f t="shared" si="21"/>
        <v>0</v>
      </c>
      <c r="BX11" s="3" t="s">
        <v>39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L11">
        <f t="shared" ca="1" si="1"/>
        <v>1</v>
      </c>
      <c r="CM11" s="3" t="s">
        <v>40</v>
      </c>
      <c r="CN11">
        <v>1</v>
      </c>
      <c r="CP11">
        <f t="shared" ca="1" si="2"/>
        <v>2</v>
      </c>
      <c r="CQ11" s="3" t="s">
        <v>40</v>
      </c>
      <c r="CR11">
        <v>2</v>
      </c>
      <c r="CT11">
        <f t="shared" ca="1" si="3"/>
        <v>1</v>
      </c>
      <c r="CW11">
        <f t="shared" ca="1" si="22"/>
        <v>1000</v>
      </c>
      <c r="CX11">
        <f t="shared" ca="1" si="23"/>
        <v>100</v>
      </c>
      <c r="CY11">
        <f t="shared" ca="1" si="24"/>
        <v>10</v>
      </c>
      <c r="CZ11">
        <f t="shared" ca="1" si="25"/>
        <v>0</v>
      </c>
    </row>
    <row r="12" spans="1:104">
      <c r="A12" s="2">
        <v>9</v>
      </c>
      <c r="B12" s="4" t="s">
        <v>103</v>
      </c>
      <c r="C12" s="4" t="s">
        <v>104</v>
      </c>
      <c r="D12" s="4" t="s">
        <v>29</v>
      </c>
      <c r="E12" s="4" t="s">
        <v>33</v>
      </c>
      <c r="F12" s="4" t="s">
        <v>34</v>
      </c>
      <c r="G12" s="4" t="s">
        <v>37</v>
      </c>
      <c r="H12" s="4">
        <v>2</v>
      </c>
      <c r="I12" s="4">
        <v>6</v>
      </c>
      <c r="J12" s="4">
        <v>7</v>
      </c>
      <c r="K12" s="4">
        <v>10</v>
      </c>
      <c r="M12" t="str">
        <f t="shared" ca="1" si="4"/>
        <v>PicoPhonyZilch</v>
      </c>
      <c r="N12" t="str">
        <f t="shared" ca="1" si="5"/>
        <v>Ipads</v>
      </c>
      <c r="O12" t="str">
        <f t="shared" ca="1" si="6"/>
        <v>Closeto20</v>
      </c>
      <c r="Q12" s="2" t="s">
        <v>36</v>
      </c>
      <c r="R12" s="4" t="s">
        <v>24</v>
      </c>
      <c r="S12" s="4">
        <f t="shared" si="26"/>
        <v>9</v>
      </c>
      <c r="T12" s="4" t="str">
        <f t="shared" si="7"/>
        <v>I</v>
      </c>
      <c r="U12" s="2"/>
      <c r="V12">
        <v>0</v>
      </c>
      <c r="W12">
        <v>0</v>
      </c>
      <c r="X12">
        <v>0</v>
      </c>
      <c r="Y12">
        <v>0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1</v>
      </c>
      <c r="AY12">
        <v>0</v>
      </c>
      <c r="AZ12">
        <v>0</v>
      </c>
      <c r="BA12">
        <v>0</v>
      </c>
      <c r="BB12">
        <v>0</v>
      </c>
      <c r="BD12">
        <f t="shared" si="8"/>
        <v>1</v>
      </c>
      <c r="BE12">
        <f t="shared" si="9"/>
        <v>1</v>
      </c>
      <c r="BF12">
        <f t="shared" si="10"/>
        <v>1</v>
      </c>
      <c r="BG12" s="3" t="s">
        <v>40</v>
      </c>
      <c r="BH12">
        <v>1</v>
      </c>
      <c r="BI12">
        <v>1</v>
      </c>
      <c r="BJ12">
        <v>1</v>
      </c>
      <c r="BL12">
        <f t="shared" si="11"/>
        <v>0</v>
      </c>
      <c r="BM12">
        <f t="shared" si="12"/>
        <v>1</v>
      </c>
      <c r="BN12">
        <f t="shared" si="13"/>
        <v>0</v>
      </c>
      <c r="BO12">
        <f t="shared" si="14"/>
        <v>0</v>
      </c>
      <c r="BP12">
        <f t="shared" si="15"/>
        <v>0</v>
      </c>
      <c r="BQ12">
        <f t="shared" si="16"/>
        <v>1</v>
      </c>
      <c r="BR12">
        <f t="shared" si="17"/>
        <v>1</v>
      </c>
      <c r="BS12">
        <f t="shared" si="18"/>
        <v>0</v>
      </c>
      <c r="BT12">
        <f t="shared" si="19"/>
        <v>0</v>
      </c>
      <c r="BU12">
        <f t="shared" si="20"/>
        <v>0</v>
      </c>
      <c r="BV12">
        <f t="shared" si="21"/>
        <v>0</v>
      </c>
      <c r="BX12" s="3" t="s">
        <v>39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L12">
        <f t="shared" ca="1" si="1"/>
        <v>1</v>
      </c>
      <c r="CM12" s="3" t="s">
        <v>40</v>
      </c>
      <c r="CN12">
        <v>1</v>
      </c>
      <c r="CP12">
        <f t="shared" ca="1" si="2"/>
        <v>2</v>
      </c>
      <c r="CQ12" s="3" t="s">
        <v>40</v>
      </c>
      <c r="CR12">
        <v>2</v>
      </c>
      <c r="CT12">
        <f t="shared" ca="1" si="3"/>
        <v>1</v>
      </c>
      <c r="CW12">
        <f t="shared" ca="1" si="22"/>
        <v>1000</v>
      </c>
      <c r="CX12">
        <f t="shared" ca="1" si="23"/>
        <v>100</v>
      </c>
      <c r="CY12">
        <f t="shared" ca="1" si="24"/>
        <v>10</v>
      </c>
      <c r="CZ12">
        <f t="shared" ca="1" si="25"/>
        <v>0</v>
      </c>
    </row>
    <row r="13" spans="1:104">
      <c r="A13" s="2">
        <v>10</v>
      </c>
      <c r="B13" s="4" t="s">
        <v>105</v>
      </c>
      <c r="C13" s="4" t="s">
        <v>106</v>
      </c>
      <c r="D13" s="4" t="s">
        <v>37</v>
      </c>
      <c r="E13" s="4" t="s">
        <v>38</v>
      </c>
      <c r="F13" s="4" t="s">
        <v>29</v>
      </c>
      <c r="G13" s="4" t="s">
        <v>34</v>
      </c>
      <c r="H13" s="4">
        <v>10</v>
      </c>
      <c r="I13" s="4">
        <v>11</v>
      </c>
      <c r="J13" s="4">
        <v>2</v>
      </c>
      <c r="K13" s="4">
        <v>7</v>
      </c>
      <c r="M13" t="str">
        <f t="shared" ca="1" si="4"/>
        <v>Closeto20</v>
      </c>
      <c r="N13" t="str">
        <f t="shared" ca="1" si="5"/>
        <v>100ChartPicture</v>
      </c>
      <c r="O13" t="str">
        <f t="shared" ca="1" si="6"/>
        <v>MysteryNumber</v>
      </c>
      <c r="Q13" s="2" t="s">
        <v>37</v>
      </c>
      <c r="R13" s="4" t="s">
        <v>21</v>
      </c>
      <c r="S13" s="4">
        <f t="shared" si="26"/>
        <v>10</v>
      </c>
      <c r="T13" s="4" t="str">
        <f t="shared" si="7"/>
        <v>J</v>
      </c>
      <c r="U13" s="2"/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1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0</v>
      </c>
      <c r="BD13">
        <f t="shared" si="8"/>
        <v>1</v>
      </c>
      <c r="BE13">
        <f t="shared" si="9"/>
        <v>1</v>
      </c>
      <c r="BF13">
        <f t="shared" si="10"/>
        <v>1</v>
      </c>
      <c r="BG13" s="3" t="s">
        <v>40</v>
      </c>
      <c r="BH13">
        <v>1</v>
      </c>
      <c r="BI13">
        <v>1</v>
      </c>
      <c r="BJ13">
        <v>1</v>
      </c>
      <c r="BL13">
        <f t="shared" si="11"/>
        <v>0</v>
      </c>
      <c r="BM13">
        <f t="shared" si="12"/>
        <v>0</v>
      </c>
      <c r="BN13">
        <f t="shared" si="13"/>
        <v>0</v>
      </c>
      <c r="BO13">
        <f t="shared" si="14"/>
        <v>0</v>
      </c>
      <c r="BP13">
        <f t="shared" si="15"/>
        <v>0</v>
      </c>
      <c r="BQ13">
        <f t="shared" si="16"/>
        <v>0</v>
      </c>
      <c r="BR13">
        <f t="shared" si="17"/>
        <v>1</v>
      </c>
      <c r="BS13">
        <f t="shared" si="18"/>
        <v>0</v>
      </c>
      <c r="BT13">
        <f t="shared" si="19"/>
        <v>0</v>
      </c>
      <c r="BU13">
        <f t="shared" si="20"/>
        <v>1</v>
      </c>
      <c r="BV13">
        <f t="shared" si="21"/>
        <v>1</v>
      </c>
      <c r="BX13" s="3" t="s">
        <v>39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L13">
        <f t="shared" ca="1" si="1"/>
        <v>1</v>
      </c>
      <c r="CM13" s="3" t="s">
        <v>40</v>
      </c>
      <c r="CN13">
        <v>1</v>
      </c>
      <c r="CP13">
        <f t="shared" ca="1" si="2"/>
        <v>2</v>
      </c>
      <c r="CQ13" s="3" t="s">
        <v>40</v>
      </c>
      <c r="CR13">
        <v>2</v>
      </c>
      <c r="CT13">
        <f t="shared" ca="1" si="3"/>
        <v>1</v>
      </c>
      <c r="CW13">
        <f t="shared" ca="1" si="22"/>
        <v>1000</v>
      </c>
      <c r="CX13">
        <f t="shared" ca="1" si="23"/>
        <v>100</v>
      </c>
      <c r="CY13">
        <f t="shared" ca="1" si="24"/>
        <v>0</v>
      </c>
      <c r="CZ13">
        <f t="shared" ca="1" si="25"/>
        <v>1</v>
      </c>
    </row>
    <row r="14" spans="1:104">
      <c r="A14" s="2">
        <v>11</v>
      </c>
      <c r="B14" s="4" t="s">
        <v>107</v>
      </c>
      <c r="C14" s="4" t="s">
        <v>108</v>
      </c>
      <c r="D14" s="4" t="s">
        <v>29</v>
      </c>
      <c r="E14" s="4" t="s">
        <v>33</v>
      </c>
      <c r="F14" s="4" t="s">
        <v>32</v>
      </c>
      <c r="G14" s="4" t="s">
        <v>28</v>
      </c>
      <c r="H14" s="4">
        <v>2</v>
      </c>
      <c r="I14" s="4">
        <v>6</v>
      </c>
      <c r="J14" s="4">
        <v>5</v>
      </c>
      <c r="K14" s="4">
        <v>1</v>
      </c>
      <c r="M14" t="str">
        <f t="shared" ca="1" si="4"/>
        <v>ShapeCodes</v>
      </c>
      <c r="N14" t="str">
        <f t="shared" ca="1" si="5"/>
        <v>Ipads</v>
      </c>
      <c r="O14" t="str">
        <f t="shared" ca="1" si="6"/>
        <v>RacetoaFlat</v>
      </c>
      <c r="Q14" s="2" t="s">
        <v>38</v>
      </c>
      <c r="R14" s="4" t="s">
        <v>23</v>
      </c>
      <c r="S14" s="4">
        <f t="shared" si="26"/>
        <v>11</v>
      </c>
      <c r="T14" s="4" t="str">
        <f t="shared" si="7"/>
        <v>K</v>
      </c>
      <c r="U14" s="2"/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D14">
        <f t="shared" si="8"/>
        <v>1</v>
      </c>
      <c r="BE14">
        <f t="shared" si="9"/>
        <v>1</v>
      </c>
      <c r="BF14">
        <f t="shared" si="10"/>
        <v>1</v>
      </c>
      <c r="BG14" s="3" t="s">
        <v>40</v>
      </c>
      <c r="BH14">
        <v>1</v>
      </c>
      <c r="BI14">
        <v>1</v>
      </c>
      <c r="BJ14">
        <v>1</v>
      </c>
      <c r="BL14">
        <f t="shared" si="11"/>
        <v>1</v>
      </c>
      <c r="BM14">
        <f t="shared" si="12"/>
        <v>1</v>
      </c>
      <c r="BN14">
        <f t="shared" si="13"/>
        <v>0</v>
      </c>
      <c r="BO14">
        <f t="shared" si="14"/>
        <v>0</v>
      </c>
      <c r="BP14">
        <f t="shared" si="15"/>
        <v>1</v>
      </c>
      <c r="BQ14">
        <f t="shared" si="16"/>
        <v>0</v>
      </c>
      <c r="BR14">
        <f t="shared" si="17"/>
        <v>0</v>
      </c>
      <c r="BS14">
        <f t="shared" si="18"/>
        <v>0</v>
      </c>
      <c r="BT14">
        <f t="shared" si="19"/>
        <v>0</v>
      </c>
      <c r="BU14">
        <f t="shared" si="20"/>
        <v>0</v>
      </c>
      <c r="BV14">
        <f t="shared" si="21"/>
        <v>0</v>
      </c>
      <c r="BX14" s="3" t="s">
        <v>39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L14">
        <f t="shared" ca="1" si="1"/>
        <v>1</v>
      </c>
      <c r="CM14" s="3" t="s">
        <v>40</v>
      </c>
      <c r="CN14">
        <v>1</v>
      </c>
      <c r="CP14">
        <f t="shared" ca="1" si="2"/>
        <v>2</v>
      </c>
      <c r="CQ14" s="3" t="s">
        <v>40</v>
      </c>
      <c r="CR14">
        <v>2</v>
      </c>
      <c r="CT14">
        <f t="shared" ca="1" si="3"/>
        <v>0</v>
      </c>
      <c r="CW14">
        <f t="shared" ca="1" si="22"/>
        <v>1000</v>
      </c>
      <c r="CX14">
        <f t="shared" ca="1" si="23"/>
        <v>0</v>
      </c>
      <c r="CY14">
        <f t="shared" ca="1" si="24"/>
        <v>10</v>
      </c>
      <c r="CZ14">
        <f t="shared" ca="1" si="25"/>
        <v>1</v>
      </c>
    </row>
    <row r="15" spans="1:104">
      <c r="A15" s="2">
        <v>12</v>
      </c>
      <c r="B15" s="4" t="s">
        <v>109</v>
      </c>
      <c r="C15" s="4" t="s">
        <v>110</v>
      </c>
      <c r="D15" s="4" t="s">
        <v>34</v>
      </c>
      <c r="E15" s="4" t="s">
        <v>28</v>
      </c>
      <c r="F15" s="4" t="s">
        <v>30</v>
      </c>
      <c r="G15" s="4" t="s">
        <v>31</v>
      </c>
      <c r="H15" s="4">
        <v>7</v>
      </c>
      <c r="I15" s="4">
        <v>1</v>
      </c>
      <c r="J15" s="4">
        <v>3</v>
      </c>
      <c r="K15" s="4">
        <v>4</v>
      </c>
      <c r="M15" t="str">
        <f t="shared" ca="1" si="4"/>
        <v>Closeto20</v>
      </c>
      <c r="N15" t="str">
        <f t="shared" ca="1" si="5"/>
        <v>ShapeCodes</v>
      </c>
      <c r="O15" t="str">
        <f t="shared" ca="1" si="6"/>
        <v>SteppingStones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D15">
        <f t="shared" si="8"/>
        <v>1</v>
      </c>
      <c r="BE15">
        <f t="shared" si="9"/>
        <v>1</v>
      </c>
      <c r="BF15">
        <f t="shared" si="10"/>
        <v>1</v>
      </c>
      <c r="BG15" s="3" t="s">
        <v>40</v>
      </c>
      <c r="BH15">
        <v>1</v>
      </c>
      <c r="BI15">
        <v>1</v>
      </c>
      <c r="BJ15">
        <v>1</v>
      </c>
      <c r="BL15">
        <f t="shared" si="11"/>
        <v>1</v>
      </c>
      <c r="BM15">
        <f t="shared" si="12"/>
        <v>0</v>
      </c>
      <c r="BN15">
        <f t="shared" si="13"/>
        <v>1</v>
      </c>
      <c r="BO15">
        <f t="shared" si="14"/>
        <v>0</v>
      </c>
      <c r="BP15">
        <f t="shared" si="15"/>
        <v>0</v>
      </c>
      <c r="BQ15">
        <f t="shared" si="16"/>
        <v>0</v>
      </c>
      <c r="BR15">
        <f t="shared" si="17"/>
        <v>1</v>
      </c>
      <c r="BS15">
        <f t="shared" si="18"/>
        <v>0</v>
      </c>
      <c r="BT15">
        <f t="shared" si="19"/>
        <v>0</v>
      </c>
      <c r="BU15">
        <f t="shared" si="20"/>
        <v>0</v>
      </c>
      <c r="BV15">
        <f t="shared" si="21"/>
        <v>0</v>
      </c>
      <c r="BX15" s="3" t="s">
        <v>39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L15">
        <f t="shared" ca="1" si="1"/>
        <v>1</v>
      </c>
      <c r="CM15" s="3" t="s">
        <v>40</v>
      </c>
      <c r="CN15">
        <v>1</v>
      </c>
      <c r="CP15">
        <f t="shared" ca="1" si="2"/>
        <v>2</v>
      </c>
      <c r="CQ15" s="3" t="s">
        <v>40</v>
      </c>
      <c r="CR15">
        <v>2</v>
      </c>
      <c r="CT15">
        <f t="shared" ca="1" si="3"/>
        <v>1</v>
      </c>
      <c r="CW15">
        <f t="shared" ca="1" si="22"/>
        <v>1000</v>
      </c>
      <c r="CX15">
        <f t="shared" ca="1" si="23"/>
        <v>100</v>
      </c>
      <c r="CY15">
        <f t="shared" ca="1" si="24"/>
        <v>10</v>
      </c>
      <c r="CZ15">
        <f t="shared" ca="1" si="25"/>
        <v>0</v>
      </c>
    </row>
    <row r="16" spans="1:104">
      <c r="A16" s="2">
        <v>13</v>
      </c>
      <c r="B16" s="4" t="s">
        <v>111</v>
      </c>
      <c r="C16" s="4" t="s">
        <v>112</v>
      </c>
      <c r="D16" s="4" t="s">
        <v>37</v>
      </c>
      <c r="E16" s="4" t="s">
        <v>28</v>
      </c>
      <c r="F16" s="4" t="s">
        <v>38</v>
      </c>
      <c r="G16" s="4" t="s">
        <v>29</v>
      </c>
      <c r="H16" s="4">
        <v>10</v>
      </c>
      <c r="I16" s="4">
        <v>1</v>
      </c>
      <c r="J16" s="4">
        <v>11</v>
      </c>
      <c r="K16" s="4">
        <v>2</v>
      </c>
      <c r="M16" t="str">
        <f t="shared" ca="1" si="4"/>
        <v>100ChartPicture</v>
      </c>
      <c r="N16" t="str">
        <f t="shared" ca="1" si="5"/>
        <v>MysteryNumber</v>
      </c>
      <c r="O16" t="str">
        <f t="shared" ca="1" si="6"/>
        <v>ShapeCodes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1</v>
      </c>
      <c r="AQ16">
        <v>0</v>
      </c>
      <c r="AR16">
        <v>1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D16">
        <f t="shared" si="8"/>
        <v>1</v>
      </c>
      <c r="BE16">
        <f t="shared" si="9"/>
        <v>1</v>
      </c>
      <c r="BF16">
        <f t="shared" si="10"/>
        <v>1</v>
      </c>
      <c r="BG16" s="3" t="s">
        <v>40</v>
      </c>
      <c r="BH16">
        <v>1</v>
      </c>
      <c r="BI16">
        <v>1</v>
      </c>
      <c r="BJ16">
        <v>1</v>
      </c>
      <c r="BL16">
        <f t="shared" si="11"/>
        <v>1</v>
      </c>
      <c r="BM16">
        <f t="shared" si="12"/>
        <v>0</v>
      </c>
      <c r="BN16">
        <f t="shared" si="13"/>
        <v>0</v>
      </c>
      <c r="BO16">
        <f t="shared" si="14"/>
        <v>0</v>
      </c>
      <c r="BP16">
        <f t="shared" si="15"/>
        <v>0</v>
      </c>
      <c r="BQ16">
        <f t="shared" si="16"/>
        <v>0</v>
      </c>
      <c r="BR16">
        <f t="shared" si="17"/>
        <v>0</v>
      </c>
      <c r="BS16">
        <f t="shared" si="18"/>
        <v>0</v>
      </c>
      <c r="BT16">
        <f t="shared" si="19"/>
        <v>0</v>
      </c>
      <c r="BU16">
        <f t="shared" si="20"/>
        <v>1</v>
      </c>
      <c r="BV16">
        <f t="shared" si="21"/>
        <v>1</v>
      </c>
      <c r="BX16" s="3" t="s">
        <v>39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L16">
        <f t="shared" ca="1" si="1"/>
        <v>1</v>
      </c>
      <c r="CM16" s="3" t="s">
        <v>40</v>
      </c>
      <c r="CN16">
        <v>1</v>
      </c>
      <c r="CP16">
        <f t="shared" ca="1" si="2"/>
        <v>2</v>
      </c>
      <c r="CQ16" s="3" t="s">
        <v>40</v>
      </c>
      <c r="CR16">
        <v>2</v>
      </c>
      <c r="CT16">
        <f t="shared" ca="1" si="3"/>
        <v>1</v>
      </c>
      <c r="CW16">
        <f t="shared" ca="1" si="22"/>
        <v>1000</v>
      </c>
      <c r="CX16">
        <f t="shared" ca="1" si="23"/>
        <v>100</v>
      </c>
      <c r="CY16">
        <f t="shared" ca="1" si="24"/>
        <v>10</v>
      </c>
      <c r="CZ16">
        <f t="shared" ca="1" si="25"/>
        <v>0</v>
      </c>
    </row>
    <row r="17" spans="1:104">
      <c r="A17" s="2">
        <v>14</v>
      </c>
      <c r="B17" s="4" t="s">
        <v>113</v>
      </c>
      <c r="C17" s="4" t="s">
        <v>114</v>
      </c>
      <c r="D17" s="4" t="s">
        <v>28</v>
      </c>
      <c r="E17" s="4" t="s">
        <v>33</v>
      </c>
      <c r="F17" s="4" t="s">
        <v>30</v>
      </c>
      <c r="G17" s="4" t="s">
        <v>31</v>
      </c>
      <c r="H17" s="4">
        <v>1</v>
      </c>
      <c r="I17" s="4">
        <v>6</v>
      </c>
      <c r="J17" s="4">
        <v>3</v>
      </c>
      <c r="K17" s="4">
        <v>4</v>
      </c>
      <c r="M17" t="str">
        <f t="shared" ca="1" si="4"/>
        <v>SteppingStones</v>
      </c>
      <c r="N17" t="str">
        <f t="shared" ca="1" si="5"/>
        <v>ShapeCodes</v>
      </c>
      <c r="O17" t="str">
        <f t="shared" ca="1" si="6"/>
        <v>Salute</v>
      </c>
      <c r="V17">
        <v>0</v>
      </c>
      <c r="W17">
        <v>0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1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D17">
        <f t="shared" si="8"/>
        <v>1</v>
      </c>
      <c r="BE17">
        <f t="shared" si="9"/>
        <v>1</v>
      </c>
      <c r="BF17">
        <f t="shared" si="10"/>
        <v>1</v>
      </c>
      <c r="BG17" s="3" t="s">
        <v>40</v>
      </c>
      <c r="BH17">
        <v>1</v>
      </c>
      <c r="BI17">
        <v>1</v>
      </c>
      <c r="BJ17">
        <v>1</v>
      </c>
      <c r="BL17">
        <f t="shared" si="11"/>
        <v>1</v>
      </c>
      <c r="BM17">
        <f t="shared" si="12"/>
        <v>0</v>
      </c>
      <c r="BN17">
        <f t="shared" si="13"/>
        <v>1</v>
      </c>
      <c r="BO17">
        <f t="shared" si="14"/>
        <v>1</v>
      </c>
      <c r="BP17">
        <f t="shared" si="15"/>
        <v>0</v>
      </c>
      <c r="BQ17">
        <f t="shared" si="16"/>
        <v>0</v>
      </c>
      <c r="BR17">
        <f t="shared" si="17"/>
        <v>0</v>
      </c>
      <c r="BS17">
        <f t="shared" si="18"/>
        <v>0</v>
      </c>
      <c r="BT17">
        <f t="shared" si="19"/>
        <v>0</v>
      </c>
      <c r="BU17">
        <f t="shared" si="20"/>
        <v>0</v>
      </c>
      <c r="BV17">
        <f t="shared" si="21"/>
        <v>0</v>
      </c>
      <c r="BX17" s="3" t="s">
        <v>39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L17">
        <f t="shared" ca="1" si="1"/>
        <v>1</v>
      </c>
      <c r="CM17" s="3" t="s">
        <v>40</v>
      </c>
      <c r="CN17">
        <v>1</v>
      </c>
      <c r="CP17">
        <f t="shared" ca="1" si="2"/>
        <v>2</v>
      </c>
      <c r="CQ17" s="3" t="s">
        <v>40</v>
      </c>
      <c r="CR17">
        <v>2</v>
      </c>
      <c r="CT17">
        <f t="shared" ca="1" si="3"/>
        <v>0</v>
      </c>
      <c r="CW17">
        <f t="shared" ca="1" si="22"/>
        <v>1000</v>
      </c>
      <c r="CX17">
        <f t="shared" ca="1" si="23"/>
        <v>0</v>
      </c>
      <c r="CY17">
        <f t="shared" ca="1" si="24"/>
        <v>10</v>
      </c>
      <c r="CZ17">
        <f t="shared" ca="1" si="25"/>
        <v>1</v>
      </c>
    </row>
    <row r="18" spans="1:104">
      <c r="A18" s="2">
        <v>15</v>
      </c>
      <c r="B18" s="4" t="s">
        <v>115</v>
      </c>
      <c r="C18" s="4" t="s">
        <v>116</v>
      </c>
      <c r="D18" s="4" t="s">
        <v>29</v>
      </c>
      <c r="E18" s="4" t="s">
        <v>33</v>
      </c>
      <c r="F18" s="4" t="s">
        <v>34</v>
      </c>
      <c r="G18" s="4" t="s">
        <v>37</v>
      </c>
      <c r="H18" s="4">
        <v>2</v>
      </c>
      <c r="I18" s="4">
        <v>6</v>
      </c>
      <c r="J18" s="4">
        <v>7</v>
      </c>
      <c r="K18" s="4">
        <v>10</v>
      </c>
      <c r="M18" t="str">
        <f t="shared" ca="1" si="4"/>
        <v>Ipads</v>
      </c>
      <c r="N18" t="str">
        <f t="shared" ca="1" si="5"/>
        <v>Closeto20</v>
      </c>
      <c r="O18" t="str">
        <f t="shared" ca="1" si="6"/>
        <v>PicoPhonyZilch</v>
      </c>
      <c r="V18">
        <v>0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  <c r="BB18">
        <v>0</v>
      </c>
      <c r="BD18">
        <f t="shared" si="8"/>
        <v>1</v>
      </c>
      <c r="BE18">
        <f t="shared" si="9"/>
        <v>1</v>
      </c>
      <c r="BF18">
        <f t="shared" si="10"/>
        <v>1</v>
      </c>
      <c r="BG18" s="3" t="s">
        <v>40</v>
      </c>
      <c r="BH18">
        <v>1</v>
      </c>
      <c r="BI18">
        <v>1</v>
      </c>
      <c r="BJ18">
        <v>1</v>
      </c>
      <c r="BL18">
        <f t="shared" si="11"/>
        <v>0</v>
      </c>
      <c r="BM18">
        <f t="shared" si="12"/>
        <v>1</v>
      </c>
      <c r="BN18">
        <f t="shared" si="13"/>
        <v>0</v>
      </c>
      <c r="BO18">
        <f t="shared" si="14"/>
        <v>0</v>
      </c>
      <c r="BP18">
        <f t="shared" si="15"/>
        <v>0</v>
      </c>
      <c r="BQ18">
        <f t="shared" si="16"/>
        <v>1</v>
      </c>
      <c r="BR18">
        <f t="shared" si="17"/>
        <v>1</v>
      </c>
      <c r="BS18">
        <f t="shared" si="18"/>
        <v>0</v>
      </c>
      <c r="BT18">
        <f t="shared" si="19"/>
        <v>0</v>
      </c>
      <c r="BU18">
        <f t="shared" si="20"/>
        <v>0</v>
      </c>
      <c r="BV18">
        <f t="shared" si="21"/>
        <v>0</v>
      </c>
      <c r="BX18" s="3" t="s">
        <v>39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L18">
        <f t="shared" ca="1" si="1"/>
        <v>1</v>
      </c>
      <c r="CM18" s="3" t="s">
        <v>40</v>
      </c>
      <c r="CN18">
        <v>1</v>
      </c>
      <c r="CP18">
        <f t="shared" ca="1" si="2"/>
        <v>2</v>
      </c>
      <c r="CQ18" s="3" t="s">
        <v>40</v>
      </c>
      <c r="CR18">
        <v>2</v>
      </c>
      <c r="CT18">
        <f t="shared" ca="1" si="3"/>
        <v>1</v>
      </c>
      <c r="CW18">
        <f t="shared" ca="1" si="22"/>
        <v>1000</v>
      </c>
      <c r="CX18">
        <f t="shared" ca="1" si="23"/>
        <v>100</v>
      </c>
      <c r="CY18">
        <f t="shared" ca="1" si="24"/>
        <v>10</v>
      </c>
      <c r="CZ18">
        <f t="shared" ca="1" si="25"/>
        <v>0</v>
      </c>
    </row>
    <row r="19" spans="1:104">
      <c r="A19" s="2">
        <v>16</v>
      </c>
      <c r="B19" s="4" t="s">
        <v>117</v>
      </c>
      <c r="C19" s="4" t="s">
        <v>118</v>
      </c>
      <c r="D19" s="4" t="s">
        <v>35</v>
      </c>
      <c r="E19" s="4" t="s">
        <v>29</v>
      </c>
      <c r="F19" s="4" t="s">
        <v>38</v>
      </c>
      <c r="G19" s="4" t="s">
        <v>36</v>
      </c>
      <c r="H19" s="4">
        <v>8</v>
      </c>
      <c r="I19" s="4">
        <v>2</v>
      </c>
      <c r="J19" s="4">
        <v>11</v>
      </c>
      <c r="K19" s="4">
        <v>9</v>
      </c>
      <c r="M19" t="str">
        <f t="shared" ca="1" si="4"/>
        <v>100ChartPicture</v>
      </c>
      <c r="N19" t="str">
        <f t="shared" ca="1" si="5"/>
        <v>PuzzleinaBag</v>
      </c>
      <c r="O19" t="str">
        <f t="shared" ca="1" si="6"/>
        <v>Measuring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1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D19">
        <f t="shared" si="8"/>
        <v>1</v>
      </c>
      <c r="BE19">
        <f t="shared" si="9"/>
        <v>1</v>
      </c>
      <c r="BF19">
        <f t="shared" si="10"/>
        <v>1</v>
      </c>
      <c r="BG19" s="3" t="s">
        <v>40</v>
      </c>
      <c r="BH19">
        <v>1</v>
      </c>
      <c r="BI19">
        <v>1</v>
      </c>
      <c r="BJ19">
        <v>1</v>
      </c>
      <c r="BL19">
        <f t="shared" si="11"/>
        <v>0</v>
      </c>
      <c r="BM19">
        <f t="shared" si="12"/>
        <v>0</v>
      </c>
      <c r="BN19">
        <f t="shared" si="13"/>
        <v>0</v>
      </c>
      <c r="BO19">
        <f t="shared" si="14"/>
        <v>0</v>
      </c>
      <c r="BP19">
        <f t="shared" si="15"/>
        <v>0</v>
      </c>
      <c r="BQ19">
        <f t="shared" si="16"/>
        <v>0</v>
      </c>
      <c r="BR19">
        <f t="shared" si="17"/>
        <v>0</v>
      </c>
      <c r="BS19">
        <f t="shared" si="18"/>
        <v>1</v>
      </c>
      <c r="BT19">
        <f t="shared" si="19"/>
        <v>1</v>
      </c>
      <c r="BU19">
        <f t="shared" si="20"/>
        <v>0</v>
      </c>
      <c r="BV19">
        <f t="shared" si="21"/>
        <v>1</v>
      </c>
      <c r="BX19" s="3" t="s">
        <v>39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L19">
        <f t="shared" ca="1" si="1"/>
        <v>1</v>
      </c>
      <c r="CM19" s="3" t="s">
        <v>40</v>
      </c>
      <c r="CN19">
        <v>1</v>
      </c>
      <c r="CP19">
        <f t="shared" ca="1" si="2"/>
        <v>2</v>
      </c>
      <c r="CQ19" s="3" t="s">
        <v>40</v>
      </c>
      <c r="CR19">
        <v>2</v>
      </c>
      <c r="CT19">
        <f t="shared" ca="1" si="3"/>
        <v>0</v>
      </c>
      <c r="CW19">
        <f t="shared" ca="1" si="22"/>
        <v>1000</v>
      </c>
      <c r="CX19">
        <f t="shared" ca="1" si="23"/>
        <v>0</v>
      </c>
      <c r="CY19">
        <f t="shared" ca="1" si="24"/>
        <v>10</v>
      </c>
      <c r="CZ19">
        <f t="shared" ca="1" si="25"/>
        <v>1</v>
      </c>
    </row>
    <row r="20" spans="1:104">
      <c r="A20" s="2">
        <v>17</v>
      </c>
      <c r="B20" s="4" t="s">
        <v>119</v>
      </c>
      <c r="C20" s="4" t="s">
        <v>120</v>
      </c>
      <c r="D20" s="4" t="s">
        <v>38</v>
      </c>
      <c r="E20" s="4" t="s">
        <v>29</v>
      </c>
      <c r="F20" s="4" t="s">
        <v>36</v>
      </c>
      <c r="G20" s="4" t="s">
        <v>35</v>
      </c>
      <c r="H20" s="4">
        <v>11</v>
      </c>
      <c r="I20" s="4">
        <v>2</v>
      </c>
      <c r="J20" s="4">
        <v>9</v>
      </c>
      <c r="K20" s="4">
        <v>8</v>
      </c>
      <c r="M20" t="str">
        <f t="shared" ca="1" si="4"/>
        <v>PuzzleinaBag</v>
      </c>
      <c r="N20" t="str">
        <f t="shared" ca="1" si="5"/>
        <v>Measuring</v>
      </c>
      <c r="O20" t="str">
        <f t="shared" ca="1" si="6"/>
        <v>100ChartPicture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1</v>
      </c>
      <c r="BD20">
        <f t="shared" si="8"/>
        <v>1</v>
      </c>
      <c r="BE20">
        <f t="shared" si="9"/>
        <v>1</v>
      </c>
      <c r="BF20">
        <f t="shared" si="10"/>
        <v>1</v>
      </c>
      <c r="BG20" s="3" t="s">
        <v>40</v>
      </c>
      <c r="BH20">
        <v>1</v>
      </c>
      <c r="BI20">
        <v>1</v>
      </c>
      <c r="BJ20">
        <v>1</v>
      </c>
      <c r="BL20">
        <f t="shared" si="11"/>
        <v>0</v>
      </c>
      <c r="BM20">
        <f t="shared" si="12"/>
        <v>0</v>
      </c>
      <c r="BN20">
        <f t="shared" si="13"/>
        <v>0</v>
      </c>
      <c r="BO20">
        <f t="shared" si="14"/>
        <v>0</v>
      </c>
      <c r="BP20">
        <f t="shared" si="15"/>
        <v>0</v>
      </c>
      <c r="BQ20">
        <f t="shared" si="16"/>
        <v>0</v>
      </c>
      <c r="BR20">
        <f t="shared" si="17"/>
        <v>0</v>
      </c>
      <c r="BS20">
        <f t="shared" si="18"/>
        <v>1</v>
      </c>
      <c r="BT20">
        <f t="shared" si="19"/>
        <v>1</v>
      </c>
      <c r="BU20">
        <f t="shared" si="20"/>
        <v>0</v>
      </c>
      <c r="BV20">
        <f t="shared" si="21"/>
        <v>1</v>
      </c>
      <c r="BX20" s="3" t="s">
        <v>39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</v>
      </c>
      <c r="CL20">
        <f t="shared" ca="1" si="1"/>
        <v>1</v>
      </c>
      <c r="CM20" s="3" t="s">
        <v>40</v>
      </c>
      <c r="CN20">
        <v>1</v>
      </c>
      <c r="CP20">
        <f t="shared" ca="1" si="2"/>
        <v>2</v>
      </c>
      <c r="CQ20" s="3" t="s">
        <v>40</v>
      </c>
      <c r="CR20">
        <v>2</v>
      </c>
      <c r="CT20">
        <f t="shared" ca="1" si="3"/>
        <v>0</v>
      </c>
      <c r="CW20">
        <f t="shared" ca="1" si="22"/>
        <v>1000</v>
      </c>
      <c r="CX20">
        <f t="shared" ca="1" si="23"/>
        <v>0</v>
      </c>
      <c r="CY20">
        <f t="shared" ca="1" si="24"/>
        <v>10</v>
      </c>
      <c r="CZ20">
        <f t="shared" ca="1" si="25"/>
        <v>1</v>
      </c>
    </row>
    <row r="21" spans="1:104">
      <c r="A21" s="2">
        <v>18</v>
      </c>
      <c r="B21" s="4" t="s">
        <v>5</v>
      </c>
      <c r="C21" s="4" t="s">
        <v>121</v>
      </c>
      <c r="D21" s="4" t="s">
        <v>28</v>
      </c>
      <c r="E21" s="4" t="s">
        <v>33</v>
      </c>
      <c r="F21" s="4" t="s">
        <v>36</v>
      </c>
      <c r="G21" s="4" t="s">
        <v>30</v>
      </c>
      <c r="H21" s="4">
        <v>1</v>
      </c>
      <c r="I21" s="4">
        <v>6</v>
      </c>
      <c r="J21" s="4">
        <v>9</v>
      </c>
      <c r="K21" s="4">
        <v>3</v>
      </c>
      <c r="M21" t="str">
        <f t="shared" ca="1" si="4"/>
        <v>PuzzleinaBag</v>
      </c>
      <c r="N21" t="str">
        <f t="shared" ca="1" si="5"/>
        <v>SteppingStones</v>
      </c>
      <c r="O21" t="str">
        <f t="shared" ca="1" si="6"/>
        <v>ShapeCodes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D21">
        <f t="shared" si="8"/>
        <v>1</v>
      </c>
      <c r="BE21">
        <f t="shared" si="9"/>
        <v>1</v>
      </c>
      <c r="BF21">
        <f t="shared" si="10"/>
        <v>1</v>
      </c>
      <c r="BG21" s="3" t="s">
        <v>40</v>
      </c>
      <c r="BH21">
        <v>1</v>
      </c>
      <c r="BI21">
        <v>1</v>
      </c>
      <c r="BJ21">
        <v>1</v>
      </c>
      <c r="BL21">
        <f t="shared" si="11"/>
        <v>1</v>
      </c>
      <c r="BM21">
        <f t="shared" si="12"/>
        <v>0</v>
      </c>
      <c r="BN21">
        <f t="shared" si="13"/>
        <v>1</v>
      </c>
      <c r="BO21">
        <f t="shared" si="14"/>
        <v>0</v>
      </c>
      <c r="BP21">
        <f t="shared" si="15"/>
        <v>0</v>
      </c>
      <c r="BQ21">
        <f t="shared" si="16"/>
        <v>0</v>
      </c>
      <c r="BR21">
        <f t="shared" si="17"/>
        <v>0</v>
      </c>
      <c r="BS21">
        <f t="shared" si="18"/>
        <v>0</v>
      </c>
      <c r="BT21">
        <f t="shared" si="19"/>
        <v>1</v>
      </c>
      <c r="BU21">
        <f t="shared" si="20"/>
        <v>0</v>
      </c>
      <c r="BV21">
        <f t="shared" si="21"/>
        <v>0</v>
      </c>
      <c r="BX21" s="3" t="s">
        <v>39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L21">
        <f t="shared" ca="1" si="1"/>
        <v>1</v>
      </c>
      <c r="CM21" s="3" t="s">
        <v>40</v>
      </c>
      <c r="CN21">
        <v>1</v>
      </c>
      <c r="CP21">
        <f t="shared" ca="1" si="2"/>
        <v>2</v>
      </c>
      <c r="CQ21" s="3" t="s">
        <v>40</v>
      </c>
      <c r="CR21">
        <v>2</v>
      </c>
      <c r="CT21">
        <f t="shared" ca="1" si="3"/>
        <v>0</v>
      </c>
      <c r="CW21">
        <f t="shared" ca="1" si="22"/>
        <v>1000</v>
      </c>
      <c r="CX21">
        <f t="shared" ca="1" si="23"/>
        <v>0</v>
      </c>
      <c r="CY21">
        <f t="shared" ca="1" si="24"/>
        <v>10</v>
      </c>
      <c r="CZ21">
        <f t="shared" ca="1" si="25"/>
        <v>1</v>
      </c>
    </row>
    <row r="22" spans="1:104">
      <c r="A22" s="2">
        <v>19</v>
      </c>
      <c r="B22" s="4" t="s">
        <v>122</v>
      </c>
      <c r="C22" s="4" t="s">
        <v>123</v>
      </c>
      <c r="D22" s="4" t="s">
        <v>29</v>
      </c>
      <c r="E22" s="4" t="s">
        <v>30</v>
      </c>
      <c r="F22" s="4" t="s">
        <v>37</v>
      </c>
      <c r="G22" s="4" t="s">
        <v>38</v>
      </c>
      <c r="H22" s="4">
        <v>2</v>
      </c>
      <c r="I22" s="4">
        <v>3</v>
      </c>
      <c r="J22" s="4">
        <v>10</v>
      </c>
      <c r="K22" s="4">
        <v>11</v>
      </c>
      <c r="M22" t="str">
        <f t="shared" ca="1" si="4"/>
        <v>Ipads</v>
      </c>
      <c r="N22" t="str">
        <f t="shared" ca="1" si="5"/>
        <v>SteppingStones</v>
      </c>
      <c r="O22" t="str">
        <f t="shared" ca="1" si="6"/>
        <v>MysteryNumber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1</v>
      </c>
      <c r="BB22">
        <v>0</v>
      </c>
      <c r="BD22">
        <f t="shared" si="8"/>
        <v>1</v>
      </c>
      <c r="BE22">
        <f t="shared" si="9"/>
        <v>1</v>
      </c>
      <c r="BF22">
        <f t="shared" si="10"/>
        <v>1</v>
      </c>
      <c r="BG22" s="3" t="s">
        <v>40</v>
      </c>
      <c r="BH22">
        <v>1</v>
      </c>
      <c r="BI22">
        <v>1</v>
      </c>
      <c r="BJ22">
        <v>1</v>
      </c>
      <c r="BL22">
        <f t="shared" si="11"/>
        <v>0</v>
      </c>
      <c r="BM22">
        <f t="shared" si="12"/>
        <v>1</v>
      </c>
      <c r="BN22">
        <f t="shared" si="13"/>
        <v>1</v>
      </c>
      <c r="BO22">
        <f t="shared" si="14"/>
        <v>0</v>
      </c>
      <c r="BP22">
        <f t="shared" si="15"/>
        <v>0</v>
      </c>
      <c r="BQ22">
        <f t="shared" si="16"/>
        <v>0</v>
      </c>
      <c r="BR22">
        <f t="shared" si="17"/>
        <v>0</v>
      </c>
      <c r="BS22">
        <f t="shared" si="18"/>
        <v>0</v>
      </c>
      <c r="BT22">
        <f t="shared" si="19"/>
        <v>0</v>
      </c>
      <c r="BU22">
        <f t="shared" si="20"/>
        <v>1</v>
      </c>
      <c r="BV22">
        <f t="shared" si="21"/>
        <v>0</v>
      </c>
      <c r="BX22" s="3" t="s">
        <v>39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L22">
        <f t="shared" ca="1" si="1"/>
        <v>1</v>
      </c>
      <c r="CM22" s="3" t="s">
        <v>40</v>
      </c>
      <c r="CN22">
        <v>1</v>
      </c>
      <c r="CP22">
        <f t="shared" ca="1" si="2"/>
        <v>2</v>
      </c>
      <c r="CQ22" s="3" t="s">
        <v>40</v>
      </c>
      <c r="CR22">
        <v>2</v>
      </c>
      <c r="CT22">
        <f t="shared" ca="1" si="3"/>
        <v>1</v>
      </c>
      <c r="CW22">
        <f t="shared" ca="1" si="22"/>
        <v>1000</v>
      </c>
      <c r="CX22">
        <f t="shared" ca="1" si="23"/>
        <v>100</v>
      </c>
      <c r="CY22">
        <f t="shared" ca="1" si="24"/>
        <v>10</v>
      </c>
      <c r="CZ22">
        <f t="shared" ca="1" si="25"/>
        <v>0</v>
      </c>
    </row>
    <row r="23" spans="1:104">
      <c r="A23" s="2">
        <v>20</v>
      </c>
      <c r="B23" s="4" t="s">
        <v>9</v>
      </c>
      <c r="C23" s="4" t="s">
        <v>107</v>
      </c>
      <c r="D23" s="4" t="s">
        <v>29</v>
      </c>
      <c r="E23" s="4" t="s">
        <v>38</v>
      </c>
      <c r="F23" s="4" t="s">
        <v>34</v>
      </c>
      <c r="G23" s="4" t="s">
        <v>36</v>
      </c>
      <c r="H23" s="4">
        <v>2</v>
      </c>
      <c r="I23" s="4">
        <v>11</v>
      </c>
      <c r="J23" s="4">
        <v>7</v>
      </c>
      <c r="K23" s="4">
        <v>9</v>
      </c>
      <c r="M23" t="str">
        <f t="shared" ca="1" si="4"/>
        <v>Closeto20</v>
      </c>
      <c r="N23" t="str">
        <f t="shared" ca="1" si="5"/>
        <v>Ipads</v>
      </c>
      <c r="O23" t="str">
        <f t="shared" ca="1" si="6"/>
        <v>100ChartPicture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1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1</v>
      </c>
      <c r="BD23">
        <f t="shared" si="8"/>
        <v>1</v>
      </c>
      <c r="BE23">
        <f t="shared" si="9"/>
        <v>1</v>
      </c>
      <c r="BF23">
        <f t="shared" si="10"/>
        <v>1</v>
      </c>
      <c r="BG23" s="3" t="s">
        <v>40</v>
      </c>
      <c r="BH23">
        <v>1</v>
      </c>
      <c r="BI23">
        <v>1</v>
      </c>
      <c r="BJ23">
        <v>1</v>
      </c>
      <c r="BL23">
        <f t="shared" si="11"/>
        <v>0</v>
      </c>
      <c r="BM23">
        <f t="shared" si="12"/>
        <v>1</v>
      </c>
      <c r="BN23">
        <f t="shared" si="13"/>
        <v>0</v>
      </c>
      <c r="BO23">
        <f t="shared" si="14"/>
        <v>0</v>
      </c>
      <c r="BP23">
        <f t="shared" si="15"/>
        <v>0</v>
      </c>
      <c r="BQ23">
        <f t="shared" si="16"/>
        <v>0</v>
      </c>
      <c r="BR23">
        <f t="shared" si="17"/>
        <v>1</v>
      </c>
      <c r="BS23">
        <f t="shared" si="18"/>
        <v>0</v>
      </c>
      <c r="BT23">
        <f t="shared" si="19"/>
        <v>0</v>
      </c>
      <c r="BU23">
        <f t="shared" si="20"/>
        <v>0</v>
      </c>
      <c r="BV23">
        <f t="shared" si="21"/>
        <v>1</v>
      </c>
      <c r="BX23" s="3" t="s">
        <v>39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L23">
        <f t="shared" ca="1" si="1"/>
        <v>1</v>
      </c>
      <c r="CM23" s="3" t="s">
        <v>40</v>
      </c>
      <c r="CN23">
        <v>1</v>
      </c>
      <c r="CP23">
        <f t="shared" ca="1" si="2"/>
        <v>2</v>
      </c>
      <c r="CQ23" s="3" t="s">
        <v>40</v>
      </c>
      <c r="CR23">
        <v>2</v>
      </c>
      <c r="CT23">
        <f t="shared" ca="1" si="3"/>
        <v>1</v>
      </c>
      <c r="CW23">
        <f t="shared" ca="1" si="22"/>
        <v>1000</v>
      </c>
      <c r="CX23">
        <f t="shared" ca="1" si="23"/>
        <v>100</v>
      </c>
      <c r="CY23">
        <f t="shared" ca="1" si="24"/>
        <v>10</v>
      </c>
      <c r="CZ23">
        <f t="shared" ca="1" si="25"/>
        <v>0</v>
      </c>
    </row>
    <row r="24" spans="1:104">
      <c r="A24" s="2">
        <v>21</v>
      </c>
      <c r="B24" s="4" t="s">
        <v>105</v>
      </c>
      <c r="C24" s="4" t="s">
        <v>124</v>
      </c>
      <c r="D24" s="4" t="s">
        <v>29</v>
      </c>
      <c r="E24" s="4" t="s">
        <v>37</v>
      </c>
      <c r="F24" s="4" t="s">
        <v>38</v>
      </c>
      <c r="G24" s="4" t="s">
        <v>35</v>
      </c>
      <c r="H24" s="4">
        <v>2</v>
      </c>
      <c r="I24" s="4">
        <v>10</v>
      </c>
      <c r="J24" s="4">
        <v>11</v>
      </c>
      <c r="K24" s="4">
        <v>8</v>
      </c>
      <c r="M24" t="str">
        <f t="shared" ca="1" si="4"/>
        <v>MysteryNumber</v>
      </c>
      <c r="N24" t="str">
        <f t="shared" ca="1" si="5"/>
        <v>Ipads</v>
      </c>
      <c r="O24" t="str">
        <f t="shared" ca="1" si="6"/>
        <v>100ChartPicture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</v>
      </c>
      <c r="AF24">
        <v>0</v>
      </c>
      <c r="AG24">
        <v>0</v>
      </c>
      <c r="AH24">
        <v>1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1</v>
      </c>
      <c r="BD24">
        <f t="shared" si="8"/>
        <v>1</v>
      </c>
      <c r="BE24">
        <f t="shared" si="9"/>
        <v>1</v>
      </c>
      <c r="BF24">
        <f t="shared" si="10"/>
        <v>1</v>
      </c>
      <c r="BG24" s="3" t="s">
        <v>40</v>
      </c>
      <c r="BH24">
        <v>1</v>
      </c>
      <c r="BI24">
        <v>1</v>
      </c>
      <c r="BJ24">
        <v>1</v>
      </c>
      <c r="BL24">
        <f t="shared" si="11"/>
        <v>0</v>
      </c>
      <c r="BM24">
        <f t="shared" si="12"/>
        <v>1</v>
      </c>
      <c r="BN24">
        <f t="shared" si="13"/>
        <v>0</v>
      </c>
      <c r="BO24">
        <f t="shared" si="14"/>
        <v>0</v>
      </c>
      <c r="BP24">
        <f t="shared" si="15"/>
        <v>0</v>
      </c>
      <c r="BQ24">
        <f t="shared" si="16"/>
        <v>0</v>
      </c>
      <c r="BR24">
        <f t="shared" si="17"/>
        <v>0</v>
      </c>
      <c r="BS24">
        <f t="shared" si="18"/>
        <v>0</v>
      </c>
      <c r="BT24">
        <f t="shared" si="19"/>
        <v>0</v>
      </c>
      <c r="BU24">
        <f t="shared" si="20"/>
        <v>1</v>
      </c>
      <c r="BV24">
        <f t="shared" si="21"/>
        <v>1</v>
      </c>
      <c r="BX24" s="3" t="s">
        <v>39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1</v>
      </c>
      <c r="CL24">
        <f t="shared" ca="1" si="1"/>
        <v>1</v>
      </c>
      <c r="CM24" s="3" t="s">
        <v>40</v>
      </c>
      <c r="CN24">
        <v>1</v>
      </c>
      <c r="CP24">
        <f t="shared" ca="1" si="2"/>
        <v>2</v>
      </c>
      <c r="CQ24" s="3" t="s">
        <v>40</v>
      </c>
      <c r="CR24">
        <v>2</v>
      </c>
      <c r="CT24">
        <f t="shared" ca="1" si="3"/>
        <v>1</v>
      </c>
      <c r="CW24">
        <f t="shared" ca="1" si="22"/>
        <v>1000</v>
      </c>
      <c r="CX24">
        <f t="shared" ca="1" si="23"/>
        <v>100</v>
      </c>
      <c r="CY24">
        <f t="shared" ca="1" si="24"/>
        <v>10</v>
      </c>
      <c r="CZ24">
        <f t="shared" ca="1" si="25"/>
        <v>0</v>
      </c>
    </row>
    <row r="25" spans="1:104">
      <c r="A25" s="2">
        <v>22</v>
      </c>
      <c r="B25" s="4" t="s">
        <v>125</v>
      </c>
      <c r="C25" s="4" t="s">
        <v>126</v>
      </c>
      <c r="D25" s="4" t="s">
        <v>29</v>
      </c>
      <c r="E25" s="4" t="s">
        <v>28</v>
      </c>
      <c r="F25" s="4" t="s">
        <v>31</v>
      </c>
      <c r="G25" s="4" t="s">
        <v>33</v>
      </c>
      <c r="H25" s="4">
        <v>2</v>
      </c>
      <c r="I25" s="4">
        <v>1</v>
      </c>
      <c r="J25" s="4">
        <v>4</v>
      </c>
      <c r="K25" s="4">
        <v>6</v>
      </c>
      <c r="M25" t="str">
        <f t="shared" ca="1" si="4"/>
        <v>Salute</v>
      </c>
      <c r="N25" t="str">
        <f t="shared" ca="1" si="5"/>
        <v>ShapeCodes</v>
      </c>
      <c r="O25" t="str">
        <f t="shared" ca="1" si="6"/>
        <v>Ipads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1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1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D25">
        <f t="shared" si="8"/>
        <v>1</v>
      </c>
      <c r="BE25">
        <f t="shared" si="9"/>
        <v>1</v>
      </c>
      <c r="BF25">
        <f t="shared" si="10"/>
        <v>1</v>
      </c>
      <c r="BG25" s="3" t="s">
        <v>40</v>
      </c>
      <c r="BH25">
        <v>1</v>
      </c>
      <c r="BI25">
        <v>1</v>
      </c>
      <c r="BJ25">
        <v>1</v>
      </c>
      <c r="BL25">
        <f t="shared" si="11"/>
        <v>1</v>
      </c>
      <c r="BM25">
        <f t="shared" si="12"/>
        <v>1</v>
      </c>
      <c r="BN25">
        <f t="shared" si="13"/>
        <v>0</v>
      </c>
      <c r="BO25">
        <f t="shared" si="14"/>
        <v>1</v>
      </c>
      <c r="BP25">
        <f t="shared" si="15"/>
        <v>0</v>
      </c>
      <c r="BQ25">
        <f t="shared" si="16"/>
        <v>0</v>
      </c>
      <c r="BR25">
        <f t="shared" si="17"/>
        <v>0</v>
      </c>
      <c r="BS25">
        <f t="shared" si="18"/>
        <v>0</v>
      </c>
      <c r="BT25">
        <f t="shared" si="19"/>
        <v>0</v>
      </c>
      <c r="BU25">
        <f t="shared" si="20"/>
        <v>0</v>
      </c>
      <c r="BV25">
        <f t="shared" si="21"/>
        <v>0</v>
      </c>
      <c r="BX25" s="3" t="s">
        <v>39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1</v>
      </c>
      <c r="CL25">
        <f t="shared" ca="1" si="1"/>
        <v>1</v>
      </c>
      <c r="CM25" s="3" t="s">
        <v>40</v>
      </c>
      <c r="CN25">
        <v>1</v>
      </c>
      <c r="CP25">
        <f t="shared" ca="1" si="2"/>
        <v>2</v>
      </c>
      <c r="CQ25" s="3" t="s">
        <v>40</v>
      </c>
      <c r="CR25">
        <v>2</v>
      </c>
      <c r="CT25">
        <f t="shared" ca="1" si="3"/>
        <v>1</v>
      </c>
      <c r="CW25">
        <f t="shared" ca="1" si="22"/>
        <v>1000</v>
      </c>
      <c r="CX25">
        <f t="shared" ca="1" si="23"/>
        <v>100</v>
      </c>
      <c r="CY25">
        <f t="shared" ca="1" si="24"/>
        <v>10</v>
      </c>
      <c r="CZ25">
        <f t="shared" ca="1" si="25"/>
        <v>0</v>
      </c>
    </row>
    <row r="26" spans="1:104">
      <c r="A26" s="2">
        <v>23</v>
      </c>
      <c r="B26" s="4" t="s">
        <v>94</v>
      </c>
      <c r="C26" s="4" t="s">
        <v>127</v>
      </c>
      <c r="D26" s="4" t="s">
        <v>29</v>
      </c>
      <c r="E26" s="4" t="s">
        <v>32</v>
      </c>
      <c r="F26" s="4" t="s">
        <v>38</v>
      </c>
      <c r="G26" s="4" t="s">
        <v>35</v>
      </c>
      <c r="H26" s="4">
        <v>2</v>
      </c>
      <c r="I26" s="4">
        <v>5</v>
      </c>
      <c r="J26" s="4">
        <v>11</v>
      </c>
      <c r="K26" s="4">
        <v>8</v>
      </c>
      <c r="M26" t="str">
        <f t="shared" ca="1" si="4"/>
        <v>100ChartPicture</v>
      </c>
      <c r="N26" t="str">
        <f t="shared" ca="1" si="5"/>
        <v>Ipads</v>
      </c>
      <c r="O26" t="str">
        <f t="shared" ca="1" si="6"/>
        <v>RacetoaFlat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</v>
      </c>
      <c r="AG26">
        <v>0</v>
      </c>
      <c r="AH26">
        <v>1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1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D26">
        <f t="shared" si="8"/>
        <v>1</v>
      </c>
      <c r="BE26">
        <f t="shared" si="9"/>
        <v>1</v>
      </c>
      <c r="BF26">
        <f t="shared" si="10"/>
        <v>1</v>
      </c>
      <c r="BG26" s="3" t="s">
        <v>40</v>
      </c>
      <c r="BH26">
        <v>1</v>
      </c>
      <c r="BI26">
        <v>1</v>
      </c>
      <c r="BJ26">
        <v>1</v>
      </c>
      <c r="BL26">
        <f t="shared" si="11"/>
        <v>0</v>
      </c>
      <c r="BM26">
        <f t="shared" si="12"/>
        <v>1</v>
      </c>
      <c r="BN26">
        <f t="shared" si="13"/>
        <v>0</v>
      </c>
      <c r="BO26">
        <f t="shared" si="14"/>
        <v>0</v>
      </c>
      <c r="BP26">
        <f t="shared" si="15"/>
        <v>1</v>
      </c>
      <c r="BQ26">
        <f t="shared" si="16"/>
        <v>0</v>
      </c>
      <c r="BR26">
        <f t="shared" si="17"/>
        <v>0</v>
      </c>
      <c r="BS26">
        <f t="shared" si="18"/>
        <v>0</v>
      </c>
      <c r="BT26">
        <f t="shared" si="19"/>
        <v>0</v>
      </c>
      <c r="BU26">
        <f t="shared" si="20"/>
        <v>0</v>
      </c>
      <c r="BV26">
        <f t="shared" si="21"/>
        <v>1</v>
      </c>
      <c r="BX26" s="3" t="s">
        <v>39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L26">
        <f t="shared" ca="1" si="1"/>
        <v>1</v>
      </c>
      <c r="CM26" s="3" t="s">
        <v>40</v>
      </c>
      <c r="CN26">
        <v>1</v>
      </c>
      <c r="CP26">
        <f t="shared" ca="1" si="2"/>
        <v>2</v>
      </c>
      <c r="CQ26" s="3" t="s">
        <v>40</v>
      </c>
      <c r="CR26">
        <v>2</v>
      </c>
      <c r="CT26">
        <f t="shared" ca="1" si="3"/>
        <v>1</v>
      </c>
      <c r="CW26">
        <f t="shared" ca="1" si="22"/>
        <v>1000</v>
      </c>
      <c r="CX26">
        <f t="shared" ca="1" si="23"/>
        <v>100</v>
      </c>
      <c r="CY26">
        <f t="shared" ca="1" si="24"/>
        <v>10</v>
      </c>
      <c r="CZ26">
        <f t="shared" ca="1" si="25"/>
        <v>0</v>
      </c>
    </row>
    <row r="27" spans="1:104">
      <c r="A27" s="2">
        <v>24</v>
      </c>
      <c r="B27" s="4" t="s">
        <v>128</v>
      </c>
      <c r="C27" s="4" t="s">
        <v>129</v>
      </c>
      <c r="D27" s="4" t="s">
        <v>29</v>
      </c>
      <c r="E27" s="4" t="s">
        <v>36</v>
      </c>
      <c r="F27" s="4" t="s">
        <v>32</v>
      </c>
      <c r="G27" s="4" t="s">
        <v>38</v>
      </c>
      <c r="H27" s="4">
        <v>2</v>
      </c>
      <c r="I27" s="4">
        <v>9</v>
      </c>
      <c r="J27" s="4">
        <v>5</v>
      </c>
      <c r="K27" s="4">
        <v>11</v>
      </c>
      <c r="M27" t="str">
        <f t="shared" ca="1" si="4"/>
        <v>Ipads</v>
      </c>
      <c r="N27" t="str">
        <f t="shared" ca="1" si="5"/>
        <v>PuzzleinaBag</v>
      </c>
      <c r="O27" t="str">
        <f t="shared" ca="1" si="6"/>
        <v>RacetoaFlat</v>
      </c>
      <c r="V27">
        <v>0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1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1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D27">
        <f t="shared" si="8"/>
        <v>1</v>
      </c>
      <c r="BE27">
        <f t="shared" si="9"/>
        <v>1</v>
      </c>
      <c r="BF27">
        <f t="shared" si="10"/>
        <v>1</v>
      </c>
      <c r="BG27" s="3" t="s">
        <v>40</v>
      </c>
      <c r="BH27">
        <v>1</v>
      </c>
      <c r="BI27">
        <v>1</v>
      </c>
      <c r="BJ27">
        <v>1</v>
      </c>
      <c r="BL27">
        <f t="shared" si="11"/>
        <v>0</v>
      </c>
      <c r="BM27">
        <f t="shared" si="12"/>
        <v>1</v>
      </c>
      <c r="BN27">
        <f t="shared" si="13"/>
        <v>0</v>
      </c>
      <c r="BO27">
        <f t="shared" si="14"/>
        <v>0</v>
      </c>
      <c r="BP27">
        <f t="shared" si="15"/>
        <v>1</v>
      </c>
      <c r="BQ27">
        <f t="shared" si="16"/>
        <v>0</v>
      </c>
      <c r="BR27">
        <f t="shared" si="17"/>
        <v>0</v>
      </c>
      <c r="BS27">
        <f t="shared" si="18"/>
        <v>0</v>
      </c>
      <c r="BT27">
        <f t="shared" si="19"/>
        <v>1</v>
      </c>
      <c r="BU27">
        <f t="shared" si="20"/>
        <v>0</v>
      </c>
      <c r="BV27">
        <f t="shared" si="21"/>
        <v>0</v>
      </c>
      <c r="BX27" s="3" t="s">
        <v>39</v>
      </c>
      <c r="BZ27">
        <v>1</v>
      </c>
      <c r="CA27">
        <v>1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L27">
        <f t="shared" ca="1" si="1"/>
        <v>1</v>
      </c>
      <c r="CM27" s="3" t="s">
        <v>40</v>
      </c>
      <c r="CN27">
        <v>1</v>
      </c>
      <c r="CP27">
        <f t="shared" ca="1" si="2"/>
        <v>2</v>
      </c>
      <c r="CQ27" s="3" t="s">
        <v>40</v>
      </c>
      <c r="CR27">
        <v>2</v>
      </c>
      <c r="CT27">
        <f t="shared" ca="1" si="3"/>
        <v>1</v>
      </c>
      <c r="CW27">
        <f t="shared" ca="1" si="22"/>
        <v>1000</v>
      </c>
      <c r="CX27">
        <f t="shared" ca="1" si="23"/>
        <v>100</v>
      </c>
      <c r="CY27">
        <f t="shared" ca="1" si="24"/>
        <v>10</v>
      </c>
      <c r="CZ27">
        <f t="shared" ca="1" si="25"/>
        <v>0</v>
      </c>
    </row>
    <row r="28" spans="1:104">
      <c r="A28" s="2">
        <v>25</v>
      </c>
      <c r="B28" s="4" t="s">
        <v>130</v>
      </c>
      <c r="C28" s="4" t="s">
        <v>131</v>
      </c>
      <c r="D28" s="4" t="s">
        <v>29</v>
      </c>
      <c r="E28" s="4" t="s">
        <v>38</v>
      </c>
      <c r="F28" s="4" t="s">
        <v>32</v>
      </c>
      <c r="G28" s="4" t="s">
        <v>36</v>
      </c>
      <c r="H28" s="4">
        <v>2</v>
      </c>
      <c r="I28" s="4">
        <v>11</v>
      </c>
      <c r="J28" s="4">
        <v>5</v>
      </c>
      <c r="K28" s="4">
        <v>9</v>
      </c>
      <c r="M28" t="str">
        <f t="shared" ca="1" si="4"/>
        <v>100ChartPicture</v>
      </c>
      <c r="N28" t="str">
        <f t="shared" ca="1" si="5"/>
        <v>RacetoaFlat</v>
      </c>
      <c r="O28" t="str">
        <f t="shared" ca="1" si="6"/>
        <v>Ipads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1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1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D28">
        <f t="shared" si="8"/>
        <v>1</v>
      </c>
      <c r="BE28">
        <f t="shared" si="9"/>
        <v>1</v>
      </c>
      <c r="BF28">
        <f t="shared" si="10"/>
        <v>1</v>
      </c>
      <c r="BG28" s="3" t="s">
        <v>40</v>
      </c>
      <c r="BH28">
        <v>1</v>
      </c>
      <c r="BI28">
        <v>1</v>
      </c>
      <c r="BJ28">
        <v>1</v>
      </c>
      <c r="BL28">
        <f t="shared" si="11"/>
        <v>0</v>
      </c>
      <c r="BM28">
        <f t="shared" si="12"/>
        <v>1</v>
      </c>
      <c r="BN28">
        <f t="shared" si="13"/>
        <v>0</v>
      </c>
      <c r="BO28">
        <f t="shared" si="14"/>
        <v>0</v>
      </c>
      <c r="BP28">
        <f t="shared" si="15"/>
        <v>1</v>
      </c>
      <c r="BQ28">
        <f t="shared" si="16"/>
        <v>0</v>
      </c>
      <c r="BR28">
        <f t="shared" si="17"/>
        <v>0</v>
      </c>
      <c r="BS28">
        <f t="shared" si="18"/>
        <v>0</v>
      </c>
      <c r="BT28">
        <f t="shared" si="19"/>
        <v>0</v>
      </c>
      <c r="BU28">
        <f t="shared" si="20"/>
        <v>0</v>
      </c>
      <c r="BV28">
        <f t="shared" si="21"/>
        <v>1</v>
      </c>
      <c r="BX28" s="3" t="s">
        <v>39</v>
      </c>
      <c r="BZ28">
        <v>1</v>
      </c>
      <c r="CA28">
        <v>1</v>
      </c>
      <c r="CB28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L28">
        <f t="shared" ca="1" si="1"/>
        <v>1</v>
      </c>
      <c r="CM28" s="3" t="s">
        <v>40</v>
      </c>
      <c r="CN28">
        <v>1</v>
      </c>
      <c r="CP28">
        <f t="shared" ca="1" si="2"/>
        <v>2</v>
      </c>
      <c r="CQ28" s="3" t="s">
        <v>40</v>
      </c>
      <c r="CR28">
        <v>2</v>
      </c>
      <c r="CT28">
        <f t="shared" ca="1" si="3"/>
        <v>1</v>
      </c>
      <c r="CW28">
        <f t="shared" ca="1" si="22"/>
        <v>1000</v>
      </c>
      <c r="CX28">
        <f t="shared" ca="1" si="23"/>
        <v>100</v>
      </c>
      <c r="CY28">
        <f t="shared" ca="1" si="24"/>
        <v>10</v>
      </c>
      <c r="CZ28">
        <f t="shared" ca="1" si="25"/>
        <v>0</v>
      </c>
    </row>
    <row r="29" spans="1:104">
      <c r="A29" s="2">
        <v>26</v>
      </c>
      <c r="B29" s="4" t="s">
        <v>132</v>
      </c>
      <c r="C29" s="4" t="s">
        <v>7</v>
      </c>
      <c r="D29" s="4" t="s">
        <v>33</v>
      </c>
      <c r="E29" s="4" t="s">
        <v>29</v>
      </c>
      <c r="F29" s="4" t="s">
        <v>32</v>
      </c>
      <c r="G29" s="4" t="s">
        <v>28</v>
      </c>
      <c r="H29" s="4">
        <v>6</v>
      </c>
      <c r="I29" s="4">
        <v>2</v>
      </c>
      <c r="J29" s="4">
        <v>5</v>
      </c>
      <c r="K29" s="4">
        <v>1</v>
      </c>
      <c r="M29" t="str">
        <f t="shared" ca="1" si="4"/>
        <v>ShapeCodes</v>
      </c>
      <c r="N29" t="str">
        <f t="shared" ca="1" si="5"/>
        <v>PicoPhonyZilch</v>
      </c>
      <c r="O29" t="str">
        <f t="shared" ca="1" si="6"/>
        <v>RacetoaFlat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1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D29">
        <f t="shared" si="8"/>
        <v>1</v>
      </c>
      <c r="BE29">
        <f t="shared" si="9"/>
        <v>1</v>
      </c>
      <c r="BF29">
        <f t="shared" si="10"/>
        <v>1</v>
      </c>
      <c r="BG29" s="3" t="s">
        <v>40</v>
      </c>
      <c r="BH29">
        <v>1</v>
      </c>
      <c r="BI29">
        <v>1</v>
      </c>
      <c r="BJ29">
        <v>1</v>
      </c>
      <c r="BL29">
        <f t="shared" si="11"/>
        <v>1</v>
      </c>
      <c r="BM29">
        <f t="shared" si="12"/>
        <v>0</v>
      </c>
      <c r="BN29">
        <f t="shared" si="13"/>
        <v>0</v>
      </c>
      <c r="BO29">
        <f t="shared" si="14"/>
        <v>0</v>
      </c>
      <c r="BP29">
        <f t="shared" si="15"/>
        <v>1</v>
      </c>
      <c r="BQ29">
        <f t="shared" si="16"/>
        <v>1</v>
      </c>
      <c r="BR29">
        <f t="shared" si="17"/>
        <v>0</v>
      </c>
      <c r="BS29">
        <f t="shared" si="18"/>
        <v>0</v>
      </c>
      <c r="BT29">
        <f t="shared" si="19"/>
        <v>0</v>
      </c>
      <c r="BU29">
        <f t="shared" si="20"/>
        <v>0</v>
      </c>
      <c r="BV29">
        <f t="shared" si="21"/>
        <v>0</v>
      </c>
      <c r="BX29" s="3" t="s">
        <v>39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L29">
        <f t="shared" ca="1" si="1"/>
        <v>1</v>
      </c>
      <c r="CM29" s="3" t="s">
        <v>40</v>
      </c>
      <c r="CN29">
        <v>1</v>
      </c>
      <c r="CP29">
        <f t="shared" ca="1" si="2"/>
        <v>2</v>
      </c>
      <c r="CQ29" s="3" t="s">
        <v>40</v>
      </c>
      <c r="CR29">
        <v>2</v>
      </c>
      <c r="CT29">
        <f t="shared" ca="1" si="3"/>
        <v>0</v>
      </c>
      <c r="CW29">
        <f t="shared" ca="1" si="22"/>
        <v>1000</v>
      </c>
      <c r="CX29">
        <f t="shared" ca="1" si="23"/>
        <v>0</v>
      </c>
      <c r="CY29">
        <f t="shared" ca="1" si="24"/>
        <v>10</v>
      </c>
      <c r="CZ29">
        <f t="shared" ca="1" si="25"/>
        <v>1</v>
      </c>
    </row>
    <row r="30" spans="1:104">
      <c r="A30" s="2">
        <v>27</v>
      </c>
      <c r="B30" s="4" t="s">
        <v>133</v>
      </c>
      <c r="C30" s="4" t="s">
        <v>134</v>
      </c>
      <c r="D30" s="4" t="s">
        <v>28</v>
      </c>
      <c r="E30" s="4" t="s">
        <v>33</v>
      </c>
      <c r="F30" s="4" t="s">
        <v>35</v>
      </c>
      <c r="G30" s="4" t="s">
        <v>30</v>
      </c>
      <c r="H30" s="4">
        <v>1</v>
      </c>
      <c r="I30" s="4">
        <v>6</v>
      </c>
      <c r="J30" s="4">
        <v>8</v>
      </c>
      <c r="K30" s="4">
        <v>3</v>
      </c>
      <c r="M30" t="str">
        <f t="shared" ca="1" si="4"/>
        <v>Measuring</v>
      </c>
      <c r="N30" t="str">
        <f t="shared" ca="1" si="5"/>
        <v>SteppingStones</v>
      </c>
      <c r="O30" t="str">
        <f t="shared" ca="1" si="6"/>
        <v>ShapeCodes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1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1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D30">
        <f t="shared" si="8"/>
        <v>1</v>
      </c>
      <c r="BE30">
        <f t="shared" si="9"/>
        <v>1</v>
      </c>
      <c r="BF30">
        <f t="shared" si="10"/>
        <v>1</v>
      </c>
      <c r="BG30" s="3" t="s">
        <v>40</v>
      </c>
      <c r="BH30">
        <v>1</v>
      </c>
      <c r="BI30">
        <v>1</v>
      </c>
      <c r="BJ30">
        <v>1</v>
      </c>
      <c r="BL30">
        <f t="shared" si="11"/>
        <v>1</v>
      </c>
      <c r="BM30">
        <f t="shared" si="12"/>
        <v>0</v>
      </c>
      <c r="BN30">
        <f t="shared" si="13"/>
        <v>1</v>
      </c>
      <c r="BO30">
        <f t="shared" si="14"/>
        <v>0</v>
      </c>
      <c r="BP30">
        <f t="shared" si="15"/>
        <v>0</v>
      </c>
      <c r="BQ30">
        <f t="shared" si="16"/>
        <v>0</v>
      </c>
      <c r="BR30">
        <f t="shared" si="17"/>
        <v>0</v>
      </c>
      <c r="BS30">
        <f t="shared" si="18"/>
        <v>1</v>
      </c>
      <c r="BT30">
        <f t="shared" si="19"/>
        <v>0</v>
      </c>
      <c r="BU30">
        <f t="shared" si="20"/>
        <v>0</v>
      </c>
      <c r="BV30">
        <f t="shared" si="21"/>
        <v>0</v>
      </c>
      <c r="BX30" s="3" t="s">
        <v>39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L30">
        <f t="shared" ca="1" si="1"/>
        <v>1</v>
      </c>
      <c r="CM30" s="3" t="s">
        <v>40</v>
      </c>
      <c r="CN30">
        <v>1</v>
      </c>
      <c r="CP30">
        <f t="shared" ca="1" si="2"/>
        <v>2</v>
      </c>
      <c r="CQ30" s="3" t="s">
        <v>40</v>
      </c>
      <c r="CR30">
        <v>2</v>
      </c>
      <c r="CT30">
        <f t="shared" ca="1" si="3"/>
        <v>0</v>
      </c>
      <c r="CW30">
        <f t="shared" ca="1" si="22"/>
        <v>1000</v>
      </c>
      <c r="CX30">
        <f t="shared" ca="1" si="23"/>
        <v>0</v>
      </c>
      <c r="CY30">
        <f t="shared" ca="1" si="24"/>
        <v>10</v>
      </c>
      <c r="CZ30">
        <f t="shared" ca="1" si="25"/>
        <v>1</v>
      </c>
    </row>
    <row r="31" spans="1:104">
      <c r="A31" s="2">
        <v>28</v>
      </c>
      <c r="B31" s="4" t="s">
        <v>135</v>
      </c>
      <c r="C31" s="4" t="s">
        <v>136</v>
      </c>
      <c r="D31" s="4" t="s">
        <v>33</v>
      </c>
      <c r="E31" s="4" t="s">
        <v>29</v>
      </c>
      <c r="F31" s="4" t="s">
        <v>31</v>
      </c>
      <c r="G31" s="4" t="s">
        <v>35</v>
      </c>
      <c r="H31" s="4">
        <v>6</v>
      </c>
      <c r="I31" s="4">
        <v>2</v>
      </c>
      <c r="J31" s="4">
        <v>4</v>
      </c>
      <c r="K31" s="4">
        <v>8</v>
      </c>
      <c r="M31" t="str">
        <f t="shared" ca="1" si="4"/>
        <v>Salute</v>
      </c>
      <c r="N31" t="str">
        <f t="shared" ca="1" si="5"/>
        <v>Measuring</v>
      </c>
      <c r="O31" t="str">
        <f t="shared" ca="1" si="6"/>
        <v>PicoPhonyZilch</v>
      </c>
      <c r="V31">
        <v>0</v>
      </c>
      <c r="W31">
        <v>0</v>
      </c>
      <c r="X31">
        <v>0</v>
      </c>
      <c r="Y31">
        <v>1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1</v>
      </c>
      <c r="AX31">
        <v>0</v>
      </c>
      <c r="AY31">
        <v>0</v>
      </c>
      <c r="AZ31">
        <v>0</v>
      </c>
      <c r="BA31">
        <v>0</v>
      </c>
      <c r="BB31">
        <v>0</v>
      </c>
      <c r="BD31">
        <f t="shared" si="8"/>
        <v>1</v>
      </c>
      <c r="BE31">
        <f t="shared" si="9"/>
        <v>1</v>
      </c>
      <c r="BF31">
        <f t="shared" si="10"/>
        <v>1</v>
      </c>
      <c r="BG31" s="3" t="s">
        <v>40</v>
      </c>
      <c r="BH31">
        <v>1</v>
      </c>
      <c r="BI31">
        <v>1</v>
      </c>
      <c r="BJ31">
        <v>1</v>
      </c>
      <c r="BL31">
        <f t="shared" si="11"/>
        <v>0</v>
      </c>
      <c r="BM31">
        <f t="shared" si="12"/>
        <v>0</v>
      </c>
      <c r="BN31">
        <f t="shared" si="13"/>
        <v>0</v>
      </c>
      <c r="BO31">
        <f t="shared" si="14"/>
        <v>1</v>
      </c>
      <c r="BP31">
        <f t="shared" si="15"/>
        <v>0</v>
      </c>
      <c r="BQ31">
        <f t="shared" si="16"/>
        <v>1</v>
      </c>
      <c r="BR31">
        <f t="shared" si="17"/>
        <v>0</v>
      </c>
      <c r="BS31">
        <f t="shared" si="18"/>
        <v>1</v>
      </c>
      <c r="BT31">
        <f t="shared" si="19"/>
        <v>0</v>
      </c>
      <c r="BU31">
        <f t="shared" si="20"/>
        <v>0</v>
      </c>
      <c r="BV31">
        <f t="shared" si="21"/>
        <v>0</v>
      </c>
      <c r="BX31" s="3" t="s">
        <v>39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L31">
        <f t="shared" ca="1" si="1"/>
        <v>1</v>
      </c>
      <c r="CM31" s="3" t="s">
        <v>40</v>
      </c>
      <c r="CN31">
        <v>1</v>
      </c>
      <c r="CP31">
        <f t="shared" ca="1" si="2"/>
        <v>2</v>
      </c>
      <c r="CQ31" s="3" t="s">
        <v>40</v>
      </c>
      <c r="CR31">
        <v>2</v>
      </c>
      <c r="CT31">
        <f t="shared" ca="1" si="3"/>
        <v>0</v>
      </c>
      <c r="CW31">
        <f t="shared" ca="1" si="22"/>
        <v>1000</v>
      </c>
      <c r="CX31">
        <f t="shared" ca="1" si="23"/>
        <v>0</v>
      </c>
      <c r="CY31">
        <f t="shared" ca="1" si="24"/>
        <v>10</v>
      </c>
      <c r="CZ31">
        <f t="shared" ca="1" si="25"/>
        <v>1</v>
      </c>
    </row>
    <row r="32" spans="1:104">
      <c r="A32" s="2">
        <v>29</v>
      </c>
      <c r="B32" s="4" t="s">
        <v>137</v>
      </c>
      <c r="C32" s="4" t="s">
        <v>7</v>
      </c>
      <c r="D32" s="4" t="s">
        <v>29</v>
      </c>
      <c r="E32" s="4" t="s">
        <v>31</v>
      </c>
      <c r="F32" s="4" t="s">
        <v>28</v>
      </c>
      <c r="G32" s="4" t="s">
        <v>33</v>
      </c>
      <c r="H32" s="4">
        <v>2</v>
      </c>
      <c r="I32" s="4">
        <v>4</v>
      </c>
      <c r="J32" s="4">
        <v>1</v>
      </c>
      <c r="K32" s="4">
        <v>6</v>
      </c>
      <c r="M32" t="str">
        <f t="shared" ca="1" si="4"/>
        <v>Ipads</v>
      </c>
      <c r="N32" t="str">
        <f t="shared" ca="1" si="5"/>
        <v>ShapeCodes</v>
      </c>
      <c r="O32" t="str">
        <f t="shared" ca="1" si="6"/>
        <v>Salute</v>
      </c>
      <c r="V32">
        <v>0</v>
      </c>
      <c r="W32"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1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D32">
        <f t="shared" si="8"/>
        <v>1</v>
      </c>
      <c r="BE32">
        <f t="shared" si="9"/>
        <v>1</v>
      </c>
      <c r="BF32">
        <f t="shared" si="10"/>
        <v>1</v>
      </c>
      <c r="BG32" s="3" t="s">
        <v>40</v>
      </c>
      <c r="BH32">
        <v>1</v>
      </c>
      <c r="BI32">
        <v>1</v>
      </c>
      <c r="BJ32">
        <v>1</v>
      </c>
      <c r="BL32">
        <f t="shared" si="11"/>
        <v>1</v>
      </c>
      <c r="BM32">
        <f t="shared" si="12"/>
        <v>1</v>
      </c>
      <c r="BN32">
        <f t="shared" si="13"/>
        <v>0</v>
      </c>
      <c r="BO32">
        <f t="shared" si="14"/>
        <v>1</v>
      </c>
      <c r="BP32">
        <f t="shared" si="15"/>
        <v>0</v>
      </c>
      <c r="BQ32">
        <f t="shared" si="16"/>
        <v>0</v>
      </c>
      <c r="BR32">
        <f t="shared" si="17"/>
        <v>0</v>
      </c>
      <c r="BS32">
        <f t="shared" si="18"/>
        <v>0</v>
      </c>
      <c r="BT32">
        <f t="shared" si="19"/>
        <v>0</v>
      </c>
      <c r="BU32">
        <f t="shared" si="20"/>
        <v>0</v>
      </c>
      <c r="BV32">
        <f t="shared" si="21"/>
        <v>0</v>
      </c>
      <c r="BX32" s="3" t="s">
        <v>39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L32">
        <f t="shared" ca="1" si="1"/>
        <v>1</v>
      </c>
      <c r="CM32" s="3" t="s">
        <v>40</v>
      </c>
      <c r="CN32">
        <v>1</v>
      </c>
      <c r="CP32">
        <f t="shared" ca="1" si="2"/>
        <v>2</v>
      </c>
      <c r="CQ32" s="3" t="s">
        <v>40</v>
      </c>
      <c r="CR32">
        <v>2</v>
      </c>
      <c r="CT32">
        <f t="shared" ca="1" si="3"/>
        <v>1</v>
      </c>
      <c r="CW32">
        <f t="shared" ca="1" si="22"/>
        <v>1000</v>
      </c>
      <c r="CX32">
        <f t="shared" ca="1" si="23"/>
        <v>100</v>
      </c>
      <c r="CY32">
        <f t="shared" ca="1" si="24"/>
        <v>10</v>
      </c>
      <c r="CZ32">
        <f t="shared" ca="1" si="25"/>
        <v>0</v>
      </c>
    </row>
    <row r="33" spans="1:104">
      <c r="A33" s="2">
        <v>30</v>
      </c>
      <c r="B33" s="4" t="s">
        <v>92</v>
      </c>
      <c r="C33" s="4" t="s">
        <v>138</v>
      </c>
      <c r="D33" s="4" t="s">
        <v>37</v>
      </c>
      <c r="E33" s="4" t="s">
        <v>30</v>
      </c>
      <c r="F33" s="4" t="s">
        <v>29</v>
      </c>
      <c r="G33" s="4" t="s">
        <v>32</v>
      </c>
      <c r="H33" s="4">
        <v>10</v>
      </c>
      <c r="I33" s="4">
        <v>3</v>
      </c>
      <c r="J33" s="4">
        <v>2</v>
      </c>
      <c r="K33" s="4">
        <v>5</v>
      </c>
      <c r="M33" t="str">
        <f t="shared" ca="1" si="4"/>
        <v>SteppingStones</v>
      </c>
      <c r="N33" t="str">
        <f t="shared" ca="1" si="5"/>
        <v>RacetoaFlat</v>
      </c>
      <c r="O33" t="str">
        <f t="shared" ca="1" si="6"/>
        <v>MysteryNumber</v>
      </c>
      <c r="V33">
        <v>0</v>
      </c>
      <c r="W33">
        <v>0</v>
      </c>
      <c r="X33">
        <v>1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1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1</v>
      </c>
      <c r="BB33">
        <v>0</v>
      </c>
      <c r="BD33">
        <f t="shared" si="8"/>
        <v>1</v>
      </c>
      <c r="BE33">
        <f t="shared" si="9"/>
        <v>1</v>
      </c>
      <c r="BF33">
        <f t="shared" si="10"/>
        <v>1</v>
      </c>
      <c r="BG33" s="3" t="s">
        <v>40</v>
      </c>
      <c r="BH33">
        <v>1</v>
      </c>
      <c r="BI33">
        <v>1</v>
      </c>
      <c r="BJ33">
        <v>1</v>
      </c>
      <c r="BL33">
        <f t="shared" si="11"/>
        <v>0</v>
      </c>
      <c r="BM33">
        <f t="shared" si="12"/>
        <v>0</v>
      </c>
      <c r="BN33">
        <f t="shared" si="13"/>
        <v>1</v>
      </c>
      <c r="BO33">
        <f t="shared" si="14"/>
        <v>0</v>
      </c>
      <c r="BP33">
        <f t="shared" si="15"/>
        <v>1</v>
      </c>
      <c r="BQ33">
        <f t="shared" si="16"/>
        <v>0</v>
      </c>
      <c r="BR33">
        <f t="shared" si="17"/>
        <v>0</v>
      </c>
      <c r="BS33">
        <f t="shared" si="18"/>
        <v>0</v>
      </c>
      <c r="BT33">
        <f t="shared" si="19"/>
        <v>0</v>
      </c>
      <c r="BU33">
        <f t="shared" si="20"/>
        <v>1</v>
      </c>
      <c r="BV33">
        <f t="shared" si="21"/>
        <v>0</v>
      </c>
      <c r="BX33" s="3" t="s">
        <v>39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L33">
        <f t="shared" ca="1" si="1"/>
        <v>1</v>
      </c>
      <c r="CM33" s="3" t="s">
        <v>40</v>
      </c>
      <c r="CN33">
        <v>1</v>
      </c>
      <c r="CP33">
        <f t="shared" ca="1" si="2"/>
        <v>2</v>
      </c>
      <c r="CQ33" s="3" t="s">
        <v>40</v>
      </c>
      <c r="CR33">
        <v>2</v>
      </c>
      <c r="CT33">
        <f t="shared" ca="1" si="3"/>
        <v>1</v>
      </c>
      <c r="CW33">
        <f t="shared" ca="1" si="22"/>
        <v>1000</v>
      </c>
      <c r="CX33">
        <f t="shared" ca="1" si="23"/>
        <v>100</v>
      </c>
      <c r="CY33">
        <f t="shared" ca="1" si="24"/>
        <v>0</v>
      </c>
      <c r="CZ33">
        <f t="shared" ca="1" si="25"/>
        <v>1</v>
      </c>
    </row>
    <row r="34" spans="1:104">
      <c r="A34" s="2">
        <v>31</v>
      </c>
      <c r="B34" s="4" t="s">
        <v>139</v>
      </c>
      <c r="C34" s="4" t="s">
        <v>140</v>
      </c>
      <c r="D34" s="4" t="s">
        <v>29</v>
      </c>
      <c r="E34" s="4" t="s">
        <v>37</v>
      </c>
      <c r="F34" s="4" t="s">
        <v>32</v>
      </c>
      <c r="G34" s="4" t="s">
        <v>36</v>
      </c>
      <c r="H34" s="4">
        <v>2</v>
      </c>
      <c r="I34" s="4">
        <v>10</v>
      </c>
      <c r="J34" s="4">
        <v>5</v>
      </c>
      <c r="K34" s="4">
        <v>9</v>
      </c>
      <c r="M34" t="str">
        <f t="shared" ca="1" si="4"/>
        <v>MysteryNumber</v>
      </c>
      <c r="N34" t="str">
        <f t="shared" ca="1" si="5"/>
        <v>RacetoaFlat</v>
      </c>
      <c r="O34" t="str">
        <f t="shared" ca="1" si="6"/>
        <v>Ipads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1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1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D34">
        <f t="shared" si="8"/>
        <v>1</v>
      </c>
      <c r="BE34">
        <f t="shared" si="9"/>
        <v>1</v>
      </c>
      <c r="BF34">
        <f t="shared" si="10"/>
        <v>1</v>
      </c>
      <c r="BG34" s="3" t="s">
        <v>40</v>
      </c>
      <c r="BH34">
        <v>1</v>
      </c>
      <c r="BI34">
        <v>1</v>
      </c>
      <c r="BJ34">
        <v>1</v>
      </c>
      <c r="BL34">
        <f t="shared" si="11"/>
        <v>0</v>
      </c>
      <c r="BM34">
        <f t="shared" si="12"/>
        <v>1</v>
      </c>
      <c r="BN34">
        <f t="shared" si="13"/>
        <v>0</v>
      </c>
      <c r="BO34">
        <f t="shared" si="14"/>
        <v>0</v>
      </c>
      <c r="BP34">
        <f t="shared" si="15"/>
        <v>1</v>
      </c>
      <c r="BQ34">
        <f t="shared" si="16"/>
        <v>0</v>
      </c>
      <c r="BR34">
        <f t="shared" si="17"/>
        <v>0</v>
      </c>
      <c r="BS34">
        <f t="shared" si="18"/>
        <v>0</v>
      </c>
      <c r="BT34">
        <f t="shared" si="19"/>
        <v>0</v>
      </c>
      <c r="BU34">
        <f t="shared" si="20"/>
        <v>1</v>
      </c>
      <c r="BV34">
        <f t="shared" si="21"/>
        <v>0</v>
      </c>
      <c r="BX34" s="3" t="s">
        <v>39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L34">
        <f t="shared" ca="1" si="1"/>
        <v>1</v>
      </c>
      <c r="CM34" s="3" t="s">
        <v>40</v>
      </c>
      <c r="CN34">
        <v>1</v>
      </c>
      <c r="CP34">
        <f t="shared" ca="1" si="2"/>
        <v>2</v>
      </c>
      <c r="CQ34" s="3" t="s">
        <v>40</v>
      </c>
      <c r="CR34">
        <v>2</v>
      </c>
      <c r="CT34">
        <f t="shared" ca="1" si="3"/>
        <v>1</v>
      </c>
      <c r="CW34">
        <f t="shared" ca="1" si="22"/>
        <v>1000</v>
      </c>
      <c r="CX34">
        <f t="shared" ca="1" si="23"/>
        <v>100</v>
      </c>
      <c r="CY34">
        <f t="shared" ca="1" si="24"/>
        <v>10</v>
      </c>
      <c r="CZ34">
        <f t="shared" ca="1" si="25"/>
        <v>0</v>
      </c>
    </row>
    <row r="35" spans="1:104">
      <c r="A35" s="2">
        <v>32</v>
      </c>
      <c r="B35" s="4" t="s">
        <v>141</v>
      </c>
      <c r="C35" s="4" t="s">
        <v>142</v>
      </c>
      <c r="D35" s="4" t="s">
        <v>37</v>
      </c>
      <c r="E35" s="4" t="s">
        <v>36</v>
      </c>
      <c r="F35" s="4" t="s">
        <v>34</v>
      </c>
      <c r="G35" s="4" t="s">
        <v>33</v>
      </c>
      <c r="H35" s="4">
        <v>10</v>
      </c>
      <c r="I35" s="4">
        <v>9</v>
      </c>
      <c r="J35" s="4">
        <v>7</v>
      </c>
      <c r="K35" s="4">
        <v>6</v>
      </c>
      <c r="M35" t="str">
        <f t="shared" ca="1" si="4"/>
        <v>PuzzleinaBag</v>
      </c>
      <c r="N35" t="str">
        <f t="shared" ca="1" si="5"/>
        <v>MysteryNumber</v>
      </c>
      <c r="O35" t="str">
        <f t="shared" ca="1" si="6"/>
        <v>Closeto20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1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1</v>
      </c>
      <c r="AY35">
        <v>0</v>
      </c>
      <c r="AZ35">
        <v>0</v>
      </c>
      <c r="BA35">
        <v>0</v>
      </c>
      <c r="BB35">
        <v>0</v>
      </c>
      <c r="BD35">
        <f t="shared" si="8"/>
        <v>1</v>
      </c>
      <c r="BE35">
        <f t="shared" si="9"/>
        <v>1</v>
      </c>
      <c r="BF35">
        <f t="shared" si="10"/>
        <v>1</v>
      </c>
      <c r="BG35" s="3" t="s">
        <v>40</v>
      </c>
      <c r="BH35">
        <v>1</v>
      </c>
      <c r="BI35">
        <v>1</v>
      </c>
      <c r="BJ35">
        <v>1</v>
      </c>
      <c r="BL35">
        <f t="shared" si="11"/>
        <v>0</v>
      </c>
      <c r="BM35">
        <f t="shared" si="12"/>
        <v>0</v>
      </c>
      <c r="BN35">
        <f t="shared" si="13"/>
        <v>0</v>
      </c>
      <c r="BO35">
        <f t="shared" si="14"/>
        <v>0</v>
      </c>
      <c r="BP35">
        <f t="shared" si="15"/>
        <v>0</v>
      </c>
      <c r="BQ35">
        <f t="shared" si="16"/>
        <v>0</v>
      </c>
      <c r="BR35">
        <f t="shared" si="17"/>
        <v>1</v>
      </c>
      <c r="BS35">
        <f t="shared" si="18"/>
        <v>0</v>
      </c>
      <c r="BT35">
        <f t="shared" si="19"/>
        <v>1</v>
      </c>
      <c r="BU35">
        <f t="shared" si="20"/>
        <v>1</v>
      </c>
      <c r="BV35">
        <f t="shared" si="21"/>
        <v>0</v>
      </c>
      <c r="BX35" s="3" t="s">
        <v>39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L35">
        <f t="shared" ca="1" si="1"/>
        <v>1</v>
      </c>
      <c r="CM35" s="3" t="s">
        <v>40</v>
      </c>
      <c r="CN35">
        <v>1</v>
      </c>
      <c r="CP35">
        <f t="shared" ca="1" si="2"/>
        <v>2</v>
      </c>
      <c r="CQ35" s="3" t="s">
        <v>40</v>
      </c>
      <c r="CR35">
        <v>2</v>
      </c>
      <c r="CT35">
        <f t="shared" ca="1" si="3"/>
        <v>1</v>
      </c>
      <c r="CW35">
        <f t="shared" ca="1" si="22"/>
        <v>1000</v>
      </c>
      <c r="CX35">
        <f t="shared" ca="1" si="23"/>
        <v>100</v>
      </c>
      <c r="CY35">
        <f t="shared" ca="1" si="24"/>
        <v>10</v>
      </c>
      <c r="CZ35">
        <f t="shared" ca="1" si="25"/>
        <v>0</v>
      </c>
    </row>
    <row r="36" spans="1:104">
      <c r="A36" s="2">
        <v>33</v>
      </c>
      <c r="B36" s="4" t="s">
        <v>143</v>
      </c>
      <c r="C36" s="4" t="s">
        <v>144</v>
      </c>
      <c r="D36" s="4" t="s">
        <v>31</v>
      </c>
      <c r="E36" s="4" t="s">
        <v>29</v>
      </c>
      <c r="F36" s="4" t="s">
        <v>33</v>
      </c>
      <c r="G36" s="4" t="s">
        <v>34</v>
      </c>
      <c r="H36" s="4">
        <v>4</v>
      </c>
      <c r="I36" s="4">
        <v>2</v>
      </c>
      <c r="J36" s="4">
        <v>6</v>
      </c>
      <c r="K36" s="4">
        <v>7</v>
      </c>
      <c r="M36" t="str">
        <f t="shared" ca="1" si="4"/>
        <v>Salute</v>
      </c>
      <c r="N36" t="str">
        <f t="shared" ca="1" si="5"/>
        <v>Ipads</v>
      </c>
      <c r="O36" t="str">
        <f t="shared" ca="1" si="6"/>
        <v>Closeto20</v>
      </c>
      <c r="V36">
        <v>0</v>
      </c>
      <c r="W36">
        <v>0</v>
      </c>
      <c r="X36">
        <v>0</v>
      </c>
      <c r="Y36">
        <v>1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1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1</v>
      </c>
      <c r="AY36">
        <v>0</v>
      </c>
      <c r="AZ36">
        <v>0</v>
      </c>
      <c r="BA36">
        <v>0</v>
      </c>
      <c r="BB36">
        <v>0</v>
      </c>
      <c r="BD36">
        <f t="shared" si="8"/>
        <v>1</v>
      </c>
      <c r="BE36">
        <f t="shared" si="9"/>
        <v>1</v>
      </c>
      <c r="BF36">
        <f t="shared" si="10"/>
        <v>1</v>
      </c>
      <c r="BG36" s="3" t="s">
        <v>40</v>
      </c>
      <c r="BH36">
        <v>1</v>
      </c>
      <c r="BI36">
        <v>1</v>
      </c>
      <c r="BJ36">
        <v>1</v>
      </c>
      <c r="BL36">
        <f t="shared" si="11"/>
        <v>0</v>
      </c>
      <c r="BM36">
        <f t="shared" si="12"/>
        <v>1</v>
      </c>
      <c r="BN36">
        <f t="shared" si="13"/>
        <v>0</v>
      </c>
      <c r="BO36">
        <f t="shared" si="14"/>
        <v>1</v>
      </c>
      <c r="BP36">
        <f t="shared" si="15"/>
        <v>0</v>
      </c>
      <c r="BQ36">
        <f t="shared" si="16"/>
        <v>0</v>
      </c>
      <c r="BR36">
        <f t="shared" si="17"/>
        <v>1</v>
      </c>
      <c r="BS36">
        <f t="shared" si="18"/>
        <v>0</v>
      </c>
      <c r="BT36">
        <f t="shared" si="19"/>
        <v>0</v>
      </c>
      <c r="BU36">
        <f t="shared" si="20"/>
        <v>0</v>
      </c>
      <c r="BV36">
        <f t="shared" si="21"/>
        <v>0</v>
      </c>
      <c r="BX36" s="3" t="s">
        <v>39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L36">
        <f t="shared" ref="CL36:CL67" ca="1" si="27">OFFSET($BK36,0,H36)</f>
        <v>1</v>
      </c>
      <c r="CM36" s="3" t="s">
        <v>40</v>
      </c>
      <c r="CN36">
        <v>1</v>
      </c>
      <c r="CP36">
        <f t="shared" ref="CP36:CP67" ca="1" si="28">OFFSET($BK36,0,I36)+OFFSET($BK36,0,J36)+OFFSET($BK36,0,K36)</f>
        <v>2</v>
      </c>
      <c r="CQ36" s="3" t="s">
        <v>40</v>
      </c>
      <c r="CR36">
        <v>2</v>
      </c>
      <c r="CT36">
        <f t="shared" ref="CT36:CT67" ca="1" si="29">OFFSET($BK36,0,I36)</f>
        <v>1</v>
      </c>
      <c r="CW36">
        <f t="shared" ca="1" si="22"/>
        <v>1000</v>
      </c>
      <c r="CX36">
        <f t="shared" ca="1" si="23"/>
        <v>100</v>
      </c>
      <c r="CY36">
        <f t="shared" ca="1" si="24"/>
        <v>0</v>
      </c>
      <c r="CZ36">
        <f t="shared" ca="1" si="25"/>
        <v>1</v>
      </c>
    </row>
    <row r="37" spans="1:104">
      <c r="A37" s="2">
        <v>34</v>
      </c>
      <c r="B37" s="4" t="s">
        <v>145</v>
      </c>
      <c r="C37" s="4" t="s">
        <v>146</v>
      </c>
      <c r="D37" s="4" t="s">
        <v>31</v>
      </c>
      <c r="E37" s="4" t="s">
        <v>29</v>
      </c>
      <c r="F37" s="4" t="s">
        <v>37</v>
      </c>
      <c r="G37" s="4" t="s">
        <v>36</v>
      </c>
      <c r="H37" s="4">
        <v>4</v>
      </c>
      <c r="I37" s="4">
        <v>2</v>
      </c>
      <c r="J37" s="4">
        <v>10</v>
      </c>
      <c r="K37" s="4">
        <v>9</v>
      </c>
      <c r="M37" t="str">
        <f t="shared" ca="1" si="4"/>
        <v>MysteryNumber</v>
      </c>
      <c r="N37" t="str">
        <f t="shared" ca="1" si="5"/>
        <v>Salute</v>
      </c>
      <c r="O37" t="str">
        <f t="shared" ca="1" si="6"/>
        <v>PuzzleinaBag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1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1</v>
      </c>
      <c r="BA37">
        <v>0</v>
      </c>
      <c r="BB37">
        <v>0</v>
      </c>
      <c r="BD37">
        <f t="shared" si="8"/>
        <v>1</v>
      </c>
      <c r="BE37">
        <f t="shared" si="9"/>
        <v>1</v>
      </c>
      <c r="BF37">
        <f t="shared" si="10"/>
        <v>1</v>
      </c>
      <c r="BG37" s="3" t="s">
        <v>40</v>
      </c>
      <c r="BH37">
        <v>1</v>
      </c>
      <c r="BI37">
        <v>1</v>
      </c>
      <c r="BJ37">
        <v>1</v>
      </c>
      <c r="BL37">
        <f t="shared" si="11"/>
        <v>0</v>
      </c>
      <c r="BM37">
        <f t="shared" si="12"/>
        <v>0</v>
      </c>
      <c r="BN37">
        <f t="shared" si="13"/>
        <v>0</v>
      </c>
      <c r="BO37">
        <f t="shared" si="14"/>
        <v>1</v>
      </c>
      <c r="BP37">
        <f t="shared" si="15"/>
        <v>0</v>
      </c>
      <c r="BQ37">
        <f t="shared" si="16"/>
        <v>0</v>
      </c>
      <c r="BR37">
        <f t="shared" si="17"/>
        <v>0</v>
      </c>
      <c r="BS37">
        <f t="shared" si="18"/>
        <v>0</v>
      </c>
      <c r="BT37">
        <f t="shared" si="19"/>
        <v>1</v>
      </c>
      <c r="BU37">
        <f t="shared" si="20"/>
        <v>1</v>
      </c>
      <c r="BV37">
        <f t="shared" si="21"/>
        <v>0</v>
      </c>
      <c r="BX37" s="3" t="s">
        <v>39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L37">
        <f t="shared" ca="1" si="27"/>
        <v>1</v>
      </c>
      <c r="CM37" s="3" t="s">
        <v>40</v>
      </c>
      <c r="CN37">
        <v>1</v>
      </c>
      <c r="CP37">
        <f t="shared" ca="1" si="28"/>
        <v>2</v>
      </c>
      <c r="CQ37" s="3" t="s">
        <v>40</v>
      </c>
      <c r="CR37">
        <v>2</v>
      </c>
      <c r="CT37">
        <f t="shared" ca="1" si="29"/>
        <v>0</v>
      </c>
      <c r="CW37">
        <f t="shared" ca="1" si="22"/>
        <v>1000</v>
      </c>
      <c r="CX37">
        <f t="shared" ca="1" si="23"/>
        <v>0</v>
      </c>
      <c r="CY37">
        <f t="shared" ca="1" si="24"/>
        <v>10</v>
      </c>
      <c r="CZ37">
        <f t="shared" ca="1" si="25"/>
        <v>1</v>
      </c>
    </row>
    <row r="38" spans="1:104">
      <c r="A38" s="2">
        <v>35</v>
      </c>
      <c r="B38" s="4" t="s">
        <v>147</v>
      </c>
      <c r="C38" s="4" t="s">
        <v>148</v>
      </c>
      <c r="D38" s="4" t="s">
        <v>38</v>
      </c>
      <c r="E38" s="4" t="s">
        <v>37</v>
      </c>
      <c r="F38" s="4" t="s">
        <v>29</v>
      </c>
      <c r="G38" s="4" t="s">
        <v>34</v>
      </c>
      <c r="H38" s="4">
        <v>11</v>
      </c>
      <c r="I38" s="4">
        <v>10</v>
      </c>
      <c r="J38" s="4">
        <v>2</v>
      </c>
      <c r="K38" s="4">
        <v>7</v>
      </c>
      <c r="M38" t="str">
        <f t="shared" ca="1" si="4"/>
        <v>MysteryNumber</v>
      </c>
      <c r="N38" t="str">
        <f t="shared" ca="1" si="5"/>
        <v>100ChartPicture</v>
      </c>
      <c r="O38" t="str">
        <f t="shared" ca="1" si="6"/>
        <v>Closeto20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1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1</v>
      </c>
      <c r="AY38">
        <v>0</v>
      </c>
      <c r="AZ38">
        <v>0</v>
      </c>
      <c r="BA38">
        <v>0</v>
      </c>
      <c r="BB38">
        <v>0</v>
      </c>
      <c r="BD38">
        <f t="shared" si="8"/>
        <v>1</v>
      </c>
      <c r="BE38">
        <f t="shared" si="9"/>
        <v>1</v>
      </c>
      <c r="BF38">
        <f t="shared" si="10"/>
        <v>1</v>
      </c>
      <c r="BG38" s="3" t="s">
        <v>40</v>
      </c>
      <c r="BH38">
        <v>1</v>
      </c>
      <c r="BI38">
        <v>1</v>
      </c>
      <c r="BJ38">
        <v>1</v>
      </c>
      <c r="BL38">
        <f t="shared" si="11"/>
        <v>0</v>
      </c>
      <c r="BM38">
        <f t="shared" si="12"/>
        <v>0</v>
      </c>
      <c r="BN38">
        <f t="shared" si="13"/>
        <v>0</v>
      </c>
      <c r="BO38">
        <f t="shared" si="14"/>
        <v>0</v>
      </c>
      <c r="BP38">
        <f t="shared" si="15"/>
        <v>0</v>
      </c>
      <c r="BQ38">
        <f t="shared" si="16"/>
        <v>0</v>
      </c>
      <c r="BR38">
        <f t="shared" si="17"/>
        <v>1</v>
      </c>
      <c r="BS38">
        <f t="shared" si="18"/>
        <v>0</v>
      </c>
      <c r="BT38">
        <f t="shared" si="19"/>
        <v>0</v>
      </c>
      <c r="BU38">
        <f t="shared" si="20"/>
        <v>1</v>
      </c>
      <c r="BV38">
        <f t="shared" si="21"/>
        <v>1</v>
      </c>
      <c r="BX38" s="3" t="s">
        <v>39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L38">
        <f t="shared" ca="1" si="27"/>
        <v>1</v>
      </c>
      <c r="CM38" s="3" t="s">
        <v>40</v>
      </c>
      <c r="CN38">
        <v>1</v>
      </c>
      <c r="CP38">
        <f t="shared" ca="1" si="28"/>
        <v>2</v>
      </c>
      <c r="CQ38" s="3" t="s">
        <v>40</v>
      </c>
      <c r="CR38">
        <v>2</v>
      </c>
      <c r="CT38">
        <f t="shared" ca="1" si="29"/>
        <v>1</v>
      </c>
      <c r="CW38">
        <f t="shared" ca="1" si="22"/>
        <v>1000</v>
      </c>
      <c r="CX38">
        <f t="shared" ca="1" si="23"/>
        <v>100</v>
      </c>
      <c r="CY38">
        <f t="shared" ca="1" si="24"/>
        <v>0</v>
      </c>
      <c r="CZ38">
        <f t="shared" ca="1" si="25"/>
        <v>1</v>
      </c>
    </row>
    <row r="39" spans="1:104">
      <c r="A39" s="2">
        <v>36</v>
      </c>
      <c r="B39" s="4" t="s">
        <v>149</v>
      </c>
      <c r="C39" s="4" t="s">
        <v>150</v>
      </c>
      <c r="D39" s="4" t="s">
        <v>29</v>
      </c>
      <c r="E39" s="4" t="s">
        <v>33</v>
      </c>
      <c r="F39" s="4" t="s">
        <v>28</v>
      </c>
      <c r="G39" s="4" t="s">
        <v>36</v>
      </c>
      <c r="H39" s="4">
        <v>2</v>
      </c>
      <c r="I39" s="4">
        <v>6</v>
      </c>
      <c r="J39" s="4">
        <v>1</v>
      </c>
      <c r="K39" s="4">
        <v>9</v>
      </c>
      <c r="M39" t="str">
        <f t="shared" ca="1" si="4"/>
        <v>PuzzleinaBag</v>
      </c>
      <c r="N39" t="str">
        <f t="shared" ca="1" si="5"/>
        <v>Ipads</v>
      </c>
      <c r="O39" t="str">
        <f t="shared" ca="1" si="6"/>
        <v>ShapeCodes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0</v>
      </c>
      <c r="AF39">
        <v>0</v>
      </c>
      <c r="AG39">
        <v>0</v>
      </c>
      <c r="AH39">
        <v>1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D39">
        <f t="shared" si="8"/>
        <v>1</v>
      </c>
      <c r="BE39">
        <f t="shared" si="9"/>
        <v>1</v>
      </c>
      <c r="BF39">
        <f t="shared" si="10"/>
        <v>1</v>
      </c>
      <c r="BG39" s="3" t="s">
        <v>40</v>
      </c>
      <c r="BH39">
        <v>1</v>
      </c>
      <c r="BI39">
        <v>1</v>
      </c>
      <c r="BJ39">
        <v>1</v>
      </c>
      <c r="BL39">
        <f t="shared" si="11"/>
        <v>1</v>
      </c>
      <c r="BM39">
        <f t="shared" si="12"/>
        <v>1</v>
      </c>
      <c r="BN39">
        <f t="shared" si="13"/>
        <v>0</v>
      </c>
      <c r="BO39">
        <f t="shared" si="14"/>
        <v>0</v>
      </c>
      <c r="BP39">
        <f t="shared" si="15"/>
        <v>0</v>
      </c>
      <c r="BQ39">
        <f t="shared" si="16"/>
        <v>0</v>
      </c>
      <c r="BR39">
        <f t="shared" si="17"/>
        <v>0</v>
      </c>
      <c r="BS39">
        <f t="shared" si="18"/>
        <v>0</v>
      </c>
      <c r="BT39">
        <f t="shared" si="19"/>
        <v>1</v>
      </c>
      <c r="BU39">
        <f t="shared" si="20"/>
        <v>0</v>
      </c>
      <c r="BV39">
        <f t="shared" si="21"/>
        <v>0</v>
      </c>
      <c r="BX39" s="3" t="s">
        <v>39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L39">
        <f t="shared" ca="1" si="27"/>
        <v>1</v>
      </c>
      <c r="CM39" s="3" t="s">
        <v>40</v>
      </c>
      <c r="CN39">
        <v>1</v>
      </c>
      <c r="CP39">
        <f t="shared" ca="1" si="28"/>
        <v>2</v>
      </c>
      <c r="CQ39" s="3" t="s">
        <v>40</v>
      </c>
      <c r="CR39">
        <v>2</v>
      </c>
      <c r="CT39">
        <f t="shared" ca="1" si="29"/>
        <v>0</v>
      </c>
      <c r="CW39">
        <f t="shared" ca="1" si="22"/>
        <v>1000</v>
      </c>
      <c r="CX39">
        <f t="shared" ca="1" si="23"/>
        <v>0</v>
      </c>
      <c r="CY39">
        <f t="shared" ca="1" si="24"/>
        <v>10</v>
      </c>
      <c r="CZ39">
        <f t="shared" ca="1" si="25"/>
        <v>1</v>
      </c>
    </row>
    <row r="40" spans="1:104">
      <c r="A40" s="2">
        <v>37</v>
      </c>
      <c r="B40" s="4" t="s">
        <v>151</v>
      </c>
      <c r="C40" s="4" t="s">
        <v>152</v>
      </c>
      <c r="D40" s="4" t="s">
        <v>33</v>
      </c>
      <c r="E40" s="4" t="s">
        <v>31</v>
      </c>
      <c r="F40" s="4" t="s">
        <v>34</v>
      </c>
      <c r="G40" s="4" t="s">
        <v>37</v>
      </c>
      <c r="H40" s="4">
        <v>6</v>
      </c>
      <c r="I40" s="4">
        <v>4</v>
      </c>
      <c r="J40" s="4">
        <v>7</v>
      </c>
      <c r="K40" s="4">
        <v>10</v>
      </c>
      <c r="M40" t="str">
        <f t="shared" ca="1" si="4"/>
        <v>Closeto20</v>
      </c>
      <c r="N40" t="str">
        <f t="shared" ca="1" si="5"/>
        <v>Salute</v>
      </c>
      <c r="O40" t="str">
        <f t="shared" ca="1" si="6"/>
        <v>PicoPhonyZilch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1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1</v>
      </c>
      <c r="AX40">
        <v>0</v>
      </c>
      <c r="AY40">
        <v>0</v>
      </c>
      <c r="AZ40">
        <v>0</v>
      </c>
      <c r="BA40">
        <v>0</v>
      </c>
      <c r="BB40">
        <v>0</v>
      </c>
      <c r="BD40">
        <f t="shared" si="8"/>
        <v>1</v>
      </c>
      <c r="BE40">
        <f t="shared" si="9"/>
        <v>1</v>
      </c>
      <c r="BF40">
        <f t="shared" si="10"/>
        <v>1</v>
      </c>
      <c r="BG40" s="3" t="s">
        <v>40</v>
      </c>
      <c r="BH40">
        <v>1</v>
      </c>
      <c r="BI40">
        <v>1</v>
      </c>
      <c r="BJ40">
        <v>1</v>
      </c>
      <c r="BL40">
        <f t="shared" si="11"/>
        <v>0</v>
      </c>
      <c r="BM40">
        <f t="shared" si="12"/>
        <v>0</v>
      </c>
      <c r="BN40">
        <f t="shared" si="13"/>
        <v>0</v>
      </c>
      <c r="BO40">
        <f t="shared" si="14"/>
        <v>1</v>
      </c>
      <c r="BP40">
        <f t="shared" si="15"/>
        <v>0</v>
      </c>
      <c r="BQ40">
        <f t="shared" si="16"/>
        <v>1</v>
      </c>
      <c r="BR40">
        <f t="shared" si="17"/>
        <v>1</v>
      </c>
      <c r="BS40">
        <f t="shared" si="18"/>
        <v>0</v>
      </c>
      <c r="BT40">
        <f t="shared" si="19"/>
        <v>0</v>
      </c>
      <c r="BU40">
        <f t="shared" si="20"/>
        <v>0</v>
      </c>
      <c r="BV40">
        <f t="shared" si="21"/>
        <v>0</v>
      </c>
      <c r="BX40" s="3" t="s">
        <v>39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L40">
        <f t="shared" ca="1" si="27"/>
        <v>1</v>
      </c>
      <c r="CM40" s="3" t="s">
        <v>40</v>
      </c>
      <c r="CN40">
        <v>1</v>
      </c>
      <c r="CP40">
        <f t="shared" ca="1" si="28"/>
        <v>2</v>
      </c>
      <c r="CQ40" s="3" t="s">
        <v>40</v>
      </c>
      <c r="CR40">
        <v>2</v>
      </c>
      <c r="CT40">
        <f t="shared" ca="1" si="29"/>
        <v>1</v>
      </c>
      <c r="CW40">
        <f t="shared" ca="1" si="22"/>
        <v>1000</v>
      </c>
      <c r="CX40">
        <f t="shared" ca="1" si="23"/>
        <v>100</v>
      </c>
      <c r="CY40">
        <f t="shared" ca="1" si="24"/>
        <v>10</v>
      </c>
      <c r="CZ40">
        <f t="shared" ca="1" si="25"/>
        <v>0</v>
      </c>
    </row>
    <row r="41" spans="1:104">
      <c r="A41" s="2">
        <v>38</v>
      </c>
      <c r="B41" s="4" t="s">
        <v>1</v>
      </c>
      <c r="C41" s="4" t="s">
        <v>129</v>
      </c>
      <c r="D41" s="4" t="s">
        <v>28</v>
      </c>
      <c r="E41" s="4" t="s">
        <v>33</v>
      </c>
      <c r="F41" s="4" t="s">
        <v>35</v>
      </c>
      <c r="G41" s="4" t="s">
        <v>37</v>
      </c>
      <c r="H41" s="4">
        <v>1</v>
      </c>
      <c r="I41" s="4">
        <v>6</v>
      </c>
      <c r="J41" s="4">
        <v>8</v>
      </c>
      <c r="K41" s="4">
        <v>10</v>
      </c>
      <c r="M41" t="str">
        <f t="shared" ca="1" si="4"/>
        <v>PicoPhonyZilch</v>
      </c>
      <c r="N41" t="str">
        <f t="shared" ca="1" si="5"/>
        <v>ShapeCodes</v>
      </c>
      <c r="O41" t="str">
        <f t="shared" ca="1" si="6"/>
        <v>Measuring</v>
      </c>
      <c r="V41">
        <v>0</v>
      </c>
      <c r="W41">
        <v>0</v>
      </c>
      <c r="X41">
        <v>0</v>
      </c>
      <c r="Y41">
        <v>0</v>
      </c>
      <c r="Z41">
        <v>0</v>
      </c>
      <c r="AA41">
        <v>1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1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1</v>
      </c>
      <c r="AZ41">
        <v>0</v>
      </c>
      <c r="BA41">
        <v>0</v>
      </c>
      <c r="BB41">
        <v>0</v>
      </c>
      <c r="BD41">
        <f t="shared" si="8"/>
        <v>1</v>
      </c>
      <c r="BE41">
        <f t="shared" si="9"/>
        <v>1</v>
      </c>
      <c r="BF41">
        <f t="shared" si="10"/>
        <v>1</v>
      </c>
      <c r="BG41" s="3" t="s">
        <v>40</v>
      </c>
      <c r="BH41">
        <v>1</v>
      </c>
      <c r="BI41">
        <v>1</v>
      </c>
      <c r="BJ41">
        <v>1</v>
      </c>
      <c r="BL41">
        <f t="shared" si="11"/>
        <v>1</v>
      </c>
      <c r="BM41">
        <f t="shared" si="12"/>
        <v>0</v>
      </c>
      <c r="BN41">
        <f t="shared" si="13"/>
        <v>0</v>
      </c>
      <c r="BO41">
        <f t="shared" si="14"/>
        <v>0</v>
      </c>
      <c r="BP41">
        <f t="shared" si="15"/>
        <v>0</v>
      </c>
      <c r="BQ41">
        <f t="shared" si="16"/>
        <v>1</v>
      </c>
      <c r="BR41">
        <f t="shared" si="17"/>
        <v>0</v>
      </c>
      <c r="BS41">
        <f t="shared" si="18"/>
        <v>1</v>
      </c>
      <c r="BT41">
        <f t="shared" si="19"/>
        <v>0</v>
      </c>
      <c r="BU41">
        <f t="shared" si="20"/>
        <v>0</v>
      </c>
      <c r="BV41">
        <f t="shared" si="21"/>
        <v>0</v>
      </c>
      <c r="BX41" s="3" t="s">
        <v>39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L41">
        <f t="shared" ca="1" si="27"/>
        <v>1</v>
      </c>
      <c r="CM41" s="3" t="s">
        <v>40</v>
      </c>
      <c r="CN41">
        <v>1</v>
      </c>
      <c r="CP41">
        <f t="shared" ca="1" si="28"/>
        <v>2</v>
      </c>
      <c r="CQ41" s="3" t="s">
        <v>40</v>
      </c>
      <c r="CR41">
        <v>2</v>
      </c>
      <c r="CT41">
        <f t="shared" ca="1" si="29"/>
        <v>1</v>
      </c>
      <c r="CW41">
        <f t="shared" ca="1" si="22"/>
        <v>1000</v>
      </c>
      <c r="CX41">
        <f t="shared" ca="1" si="23"/>
        <v>100</v>
      </c>
      <c r="CY41">
        <f t="shared" ca="1" si="24"/>
        <v>10</v>
      </c>
      <c r="CZ41">
        <f t="shared" ca="1" si="25"/>
        <v>0</v>
      </c>
    </row>
    <row r="42" spans="1:104">
      <c r="A42" s="2">
        <v>39</v>
      </c>
      <c r="B42" s="4" t="s">
        <v>8</v>
      </c>
      <c r="C42" s="4" t="s">
        <v>153</v>
      </c>
      <c r="D42" s="4" t="s">
        <v>29</v>
      </c>
      <c r="E42" s="4" t="s">
        <v>28</v>
      </c>
      <c r="F42" s="4" t="s">
        <v>33</v>
      </c>
      <c r="G42" s="4" t="s">
        <v>38</v>
      </c>
      <c r="H42" s="4">
        <v>2</v>
      </c>
      <c r="I42" s="4">
        <v>1</v>
      </c>
      <c r="J42" s="4">
        <v>6</v>
      </c>
      <c r="K42" s="4">
        <v>11</v>
      </c>
      <c r="M42" t="str">
        <f t="shared" ca="1" si="4"/>
        <v>ShapeCodes</v>
      </c>
      <c r="N42" t="str">
        <f t="shared" ca="1" si="5"/>
        <v>Ipads</v>
      </c>
      <c r="O42" t="str">
        <f t="shared" ca="1" si="6"/>
        <v>100ChartPicture</v>
      </c>
      <c r="V42">
        <v>1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1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</v>
      </c>
      <c r="BD42">
        <f t="shared" si="8"/>
        <v>1</v>
      </c>
      <c r="BE42">
        <f t="shared" si="9"/>
        <v>1</v>
      </c>
      <c r="BF42">
        <f t="shared" si="10"/>
        <v>1</v>
      </c>
      <c r="BG42" s="3" t="s">
        <v>40</v>
      </c>
      <c r="BH42">
        <v>1</v>
      </c>
      <c r="BI42">
        <v>1</v>
      </c>
      <c r="BJ42">
        <v>1</v>
      </c>
      <c r="BL42">
        <f t="shared" si="11"/>
        <v>1</v>
      </c>
      <c r="BM42">
        <f t="shared" si="12"/>
        <v>1</v>
      </c>
      <c r="BN42">
        <f t="shared" si="13"/>
        <v>0</v>
      </c>
      <c r="BO42">
        <f t="shared" si="14"/>
        <v>0</v>
      </c>
      <c r="BP42">
        <f t="shared" si="15"/>
        <v>0</v>
      </c>
      <c r="BQ42">
        <f t="shared" si="16"/>
        <v>0</v>
      </c>
      <c r="BR42">
        <f t="shared" si="17"/>
        <v>0</v>
      </c>
      <c r="BS42">
        <f t="shared" si="18"/>
        <v>0</v>
      </c>
      <c r="BT42">
        <f t="shared" si="19"/>
        <v>0</v>
      </c>
      <c r="BU42">
        <f t="shared" si="20"/>
        <v>0</v>
      </c>
      <c r="BV42">
        <f t="shared" si="21"/>
        <v>1</v>
      </c>
      <c r="BX42" s="3" t="s">
        <v>39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L42">
        <f t="shared" ca="1" si="27"/>
        <v>1</v>
      </c>
      <c r="CM42" s="3" t="s">
        <v>40</v>
      </c>
      <c r="CN42">
        <v>1</v>
      </c>
      <c r="CP42">
        <f t="shared" ca="1" si="28"/>
        <v>2</v>
      </c>
      <c r="CQ42" s="3" t="s">
        <v>40</v>
      </c>
      <c r="CR42">
        <v>2</v>
      </c>
      <c r="CT42">
        <f t="shared" ca="1" si="29"/>
        <v>1</v>
      </c>
      <c r="CW42">
        <f t="shared" ca="1" si="22"/>
        <v>1000</v>
      </c>
      <c r="CX42">
        <f t="shared" ca="1" si="23"/>
        <v>100</v>
      </c>
      <c r="CY42">
        <f t="shared" ca="1" si="24"/>
        <v>0</v>
      </c>
      <c r="CZ42">
        <f t="shared" ca="1" si="25"/>
        <v>1</v>
      </c>
    </row>
    <row r="43" spans="1:104">
      <c r="A43" s="2">
        <v>40</v>
      </c>
      <c r="B43" s="4" t="s">
        <v>154</v>
      </c>
      <c r="C43" s="4" t="s">
        <v>155</v>
      </c>
      <c r="D43" s="4" t="s">
        <v>29</v>
      </c>
      <c r="E43" s="4" t="s">
        <v>30</v>
      </c>
      <c r="F43" s="4" t="s">
        <v>34</v>
      </c>
      <c r="G43" s="4" t="s">
        <v>31</v>
      </c>
      <c r="H43" s="4">
        <v>2</v>
      </c>
      <c r="I43" s="4">
        <v>3</v>
      </c>
      <c r="J43" s="4">
        <v>7</v>
      </c>
      <c r="K43" s="4">
        <v>4</v>
      </c>
      <c r="M43" t="str">
        <f t="shared" ca="1" si="4"/>
        <v>Ipads</v>
      </c>
      <c r="N43" t="str">
        <f t="shared" ca="1" si="5"/>
        <v>SteppingStones</v>
      </c>
      <c r="O43" t="str">
        <f t="shared" ca="1" si="6"/>
        <v>Closeto20</v>
      </c>
      <c r="V43">
        <v>0</v>
      </c>
      <c r="W43">
        <v>1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1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1</v>
      </c>
      <c r="AY43">
        <v>0</v>
      </c>
      <c r="AZ43">
        <v>0</v>
      </c>
      <c r="BA43">
        <v>0</v>
      </c>
      <c r="BB43">
        <v>0</v>
      </c>
      <c r="BD43">
        <f t="shared" si="8"/>
        <v>1</v>
      </c>
      <c r="BE43">
        <f t="shared" si="9"/>
        <v>1</v>
      </c>
      <c r="BF43">
        <f t="shared" si="10"/>
        <v>1</v>
      </c>
      <c r="BG43" s="3" t="s">
        <v>40</v>
      </c>
      <c r="BH43">
        <v>1</v>
      </c>
      <c r="BI43">
        <v>1</v>
      </c>
      <c r="BJ43">
        <v>1</v>
      </c>
      <c r="BL43">
        <f t="shared" si="11"/>
        <v>0</v>
      </c>
      <c r="BM43">
        <f t="shared" si="12"/>
        <v>1</v>
      </c>
      <c r="BN43">
        <f t="shared" si="13"/>
        <v>1</v>
      </c>
      <c r="BO43">
        <f t="shared" si="14"/>
        <v>0</v>
      </c>
      <c r="BP43">
        <f t="shared" si="15"/>
        <v>0</v>
      </c>
      <c r="BQ43">
        <f t="shared" si="16"/>
        <v>0</v>
      </c>
      <c r="BR43">
        <f t="shared" si="17"/>
        <v>1</v>
      </c>
      <c r="BS43">
        <f t="shared" si="18"/>
        <v>0</v>
      </c>
      <c r="BT43">
        <f t="shared" si="19"/>
        <v>0</v>
      </c>
      <c r="BU43">
        <f t="shared" si="20"/>
        <v>0</v>
      </c>
      <c r="BV43">
        <f t="shared" si="21"/>
        <v>0</v>
      </c>
      <c r="BX43" s="3" t="s">
        <v>39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L43">
        <f t="shared" ca="1" si="27"/>
        <v>1</v>
      </c>
      <c r="CM43" s="3" t="s">
        <v>40</v>
      </c>
      <c r="CN43">
        <v>1</v>
      </c>
      <c r="CP43">
        <f t="shared" ca="1" si="28"/>
        <v>2</v>
      </c>
      <c r="CQ43" s="3" t="s">
        <v>40</v>
      </c>
      <c r="CR43">
        <v>2</v>
      </c>
      <c r="CT43">
        <f t="shared" ca="1" si="29"/>
        <v>1</v>
      </c>
      <c r="CW43">
        <f t="shared" ca="1" si="22"/>
        <v>1000</v>
      </c>
      <c r="CX43">
        <f t="shared" ca="1" si="23"/>
        <v>100</v>
      </c>
      <c r="CY43">
        <f t="shared" ca="1" si="24"/>
        <v>10</v>
      </c>
      <c r="CZ43">
        <f t="shared" ca="1" si="25"/>
        <v>0</v>
      </c>
    </row>
    <row r="44" spans="1:104">
      <c r="A44" s="2">
        <v>41</v>
      </c>
      <c r="B44" s="4" t="s">
        <v>156</v>
      </c>
      <c r="C44" s="4" t="s">
        <v>148</v>
      </c>
      <c r="D44" s="4" t="s">
        <v>33</v>
      </c>
      <c r="E44" s="4" t="s">
        <v>37</v>
      </c>
      <c r="F44" s="4" t="s">
        <v>29</v>
      </c>
      <c r="G44" s="4" t="s">
        <v>30</v>
      </c>
      <c r="H44" s="4">
        <v>6</v>
      </c>
      <c r="I44" s="4">
        <v>10</v>
      </c>
      <c r="J44" s="4">
        <v>2</v>
      </c>
      <c r="K44" s="4">
        <v>3</v>
      </c>
      <c r="M44" t="str">
        <f t="shared" ca="1" si="4"/>
        <v>MysteryNumber</v>
      </c>
      <c r="N44" t="str">
        <f t="shared" ca="1" si="5"/>
        <v>PicoPhonyZilch</v>
      </c>
      <c r="O44" t="str">
        <f t="shared" ca="1" si="6"/>
        <v>SteppingStones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1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1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D44">
        <f t="shared" si="8"/>
        <v>1</v>
      </c>
      <c r="BE44">
        <f t="shared" si="9"/>
        <v>1</v>
      </c>
      <c r="BF44">
        <f t="shared" si="10"/>
        <v>1</v>
      </c>
      <c r="BG44" s="3" t="s">
        <v>40</v>
      </c>
      <c r="BH44">
        <v>1</v>
      </c>
      <c r="BI44">
        <v>1</v>
      </c>
      <c r="BJ44">
        <v>1</v>
      </c>
      <c r="BL44">
        <f t="shared" si="11"/>
        <v>0</v>
      </c>
      <c r="BM44">
        <f t="shared" si="12"/>
        <v>0</v>
      </c>
      <c r="BN44">
        <f t="shared" si="13"/>
        <v>1</v>
      </c>
      <c r="BO44">
        <f t="shared" si="14"/>
        <v>0</v>
      </c>
      <c r="BP44">
        <f t="shared" si="15"/>
        <v>0</v>
      </c>
      <c r="BQ44">
        <f t="shared" si="16"/>
        <v>1</v>
      </c>
      <c r="BR44">
        <f t="shared" si="17"/>
        <v>0</v>
      </c>
      <c r="BS44">
        <f t="shared" si="18"/>
        <v>0</v>
      </c>
      <c r="BT44">
        <f t="shared" si="19"/>
        <v>0</v>
      </c>
      <c r="BU44">
        <f t="shared" si="20"/>
        <v>1</v>
      </c>
      <c r="BV44">
        <f t="shared" si="21"/>
        <v>0</v>
      </c>
      <c r="BX44" s="3" t="s">
        <v>39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L44">
        <f t="shared" ca="1" si="27"/>
        <v>1</v>
      </c>
      <c r="CM44" s="3" t="s">
        <v>40</v>
      </c>
      <c r="CN44">
        <v>1</v>
      </c>
      <c r="CP44">
        <f t="shared" ca="1" si="28"/>
        <v>2</v>
      </c>
      <c r="CQ44" s="3" t="s">
        <v>40</v>
      </c>
      <c r="CR44">
        <v>2</v>
      </c>
      <c r="CT44">
        <f t="shared" ca="1" si="29"/>
        <v>1</v>
      </c>
      <c r="CW44">
        <f t="shared" ca="1" si="22"/>
        <v>1000</v>
      </c>
      <c r="CX44">
        <f t="shared" ca="1" si="23"/>
        <v>100</v>
      </c>
      <c r="CY44">
        <f t="shared" ca="1" si="24"/>
        <v>0</v>
      </c>
      <c r="CZ44">
        <f t="shared" ca="1" si="25"/>
        <v>1</v>
      </c>
    </row>
    <row r="45" spans="1:104">
      <c r="A45" s="2">
        <v>42</v>
      </c>
      <c r="B45" s="4" t="s">
        <v>157</v>
      </c>
      <c r="C45" s="4" t="s">
        <v>158</v>
      </c>
      <c r="D45" s="4" t="s">
        <v>37</v>
      </c>
      <c r="E45" s="4" t="s">
        <v>28</v>
      </c>
      <c r="F45" s="4" t="s">
        <v>35</v>
      </c>
      <c r="G45" s="4" t="s">
        <v>36</v>
      </c>
      <c r="H45" s="4">
        <v>10</v>
      </c>
      <c r="I45" s="4">
        <v>1</v>
      </c>
      <c r="J45" s="4">
        <v>8</v>
      </c>
      <c r="K45" s="4">
        <v>9</v>
      </c>
      <c r="M45" t="str">
        <f t="shared" ca="1" si="4"/>
        <v>Measuring</v>
      </c>
      <c r="N45" t="str">
        <f t="shared" ca="1" si="5"/>
        <v>MysteryNumber</v>
      </c>
      <c r="O45" t="str">
        <f t="shared" ca="1" si="6"/>
        <v>ShapeCodes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1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1</v>
      </c>
      <c r="AQ45">
        <v>0</v>
      </c>
      <c r="AR45">
        <v>1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D45">
        <f t="shared" si="8"/>
        <v>1</v>
      </c>
      <c r="BE45">
        <f t="shared" si="9"/>
        <v>1</v>
      </c>
      <c r="BF45">
        <f t="shared" si="10"/>
        <v>1</v>
      </c>
      <c r="BG45" s="3" t="s">
        <v>40</v>
      </c>
      <c r="BH45">
        <v>1</v>
      </c>
      <c r="BI45">
        <v>1</v>
      </c>
      <c r="BJ45">
        <v>1</v>
      </c>
      <c r="BL45">
        <f t="shared" si="11"/>
        <v>1</v>
      </c>
      <c r="BM45">
        <f t="shared" si="12"/>
        <v>0</v>
      </c>
      <c r="BN45">
        <f t="shared" si="13"/>
        <v>0</v>
      </c>
      <c r="BO45">
        <f t="shared" si="14"/>
        <v>0</v>
      </c>
      <c r="BP45">
        <f t="shared" si="15"/>
        <v>0</v>
      </c>
      <c r="BQ45">
        <f t="shared" si="16"/>
        <v>0</v>
      </c>
      <c r="BR45">
        <f t="shared" si="17"/>
        <v>0</v>
      </c>
      <c r="BS45">
        <f t="shared" si="18"/>
        <v>1</v>
      </c>
      <c r="BT45">
        <f t="shared" si="19"/>
        <v>0</v>
      </c>
      <c r="BU45">
        <f t="shared" si="20"/>
        <v>1</v>
      </c>
      <c r="BV45">
        <f t="shared" si="21"/>
        <v>0</v>
      </c>
      <c r="BX45" s="3" t="s">
        <v>39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L45">
        <f t="shared" ca="1" si="27"/>
        <v>1</v>
      </c>
      <c r="CM45" s="3" t="s">
        <v>40</v>
      </c>
      <c r="CN45">
        <v>1</v>
      </c>
      <c r="CP45">
        <f t="shared" ca="1" si="28"/>
        <v>2</v>
      </c>
      <c r="CQ45" s="3" t="s">
        <v>40</v>
      </c>
      <c r="CR45">
        <v>2</v>
      </c>
      <c r="CT45">
        <f t="shared" ca="1" si="29"/>
        <v>1</v>
      </c>
      <c r="CW45">
        <f t="shared" ca="1" si="22"/>
        <v>1000</v>
      </c>
      <c r="CX45">
        <f t="shared" ca="1" si="23"/>
        <v>100</v>
      </c>
      <c r="CY45">
        <f t="shared" ca="1" si="24"/>
        <v>10</v>
      </c>
      <c r="CZ45">
        <f t="shared" ca="1" si="25"/>
        <v>0</v>
      </c>
    </row>
    <row r="46" spans="1:104">
      <c r="A46" s="2">
        <v>43</v>
      </c>
      <c r="B46" s="4" t="s">
        <v>159</v>
      </c>
      <c r="C46" s="4" t="s">
        <v>160</v>
      </c>
      <c r="D46" s="4" t="s">
        <v>31</v>
      </c>
      <c r="E46" s="4" t="s">
        <v>38</v>
      </c>
      <c r="F46" s="4" t="s">
        <v>29</v>
      </c>
      <c r="G46" s="4" t="s">
        <v>34</v>
      </c>
      <c r="H46" s="4">
        <v>4</v>
      </c>
      <c r="I46" s="4">
        <v>11</v>
      </c>
      <c r="J46" s="4">
        <v>2</v>
      </c>
      <c r="K46" s="4">
        <v>7</v>
      </c>
      <c r="M46" t="str">
        <f t="shared" ca="1" si="4"/>
        <v>100ChartPicture</v>
      </c>
      <c r="N46" t="str">
        <f t="shared" ca="1" si="5"/>
        <v>Closeto20</v>
      </c>
      <c r="O46" t="str">
        <f t="shared" ca="1" si="6"/>
        <v>Salute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1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1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1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D46">
        <f t="shared" si="8"/>
        <v>1</v>
      </c>
      <c r="BE46">
        <f t="shared" si="9"/>
        <v>1</v>
      </c>
      <c r="BF46">
        <f t="shared" si="10"/>
        <v>1</v>
      </c>
      <c r="BG46" s="3" t="s">
        <v>40</v>
      </c>
      <c r="BH46">
        <v>1</v>
      </c>
      <c r="BI46">
        <v>1</v>
      </c>
      <c r="BJ46">
        <v>1</v>
      </c>
      <c r="BL46">
        <f t="shared" si="11"/>
        <v>0</v>
      </c>
      <c r="BM46">
        <f t="shared" si="12"/>
        <v>0</v>
      </c>
      <c r="BN46">
        <f t="shared" si="13"/>
        <v>0</v>
      </c>
      <c r="BO46">
        <f t="shared" si="14"/>
        <v>1</v>
      </c>
      <c r="BP46">
        <f t="shared" si="15"/>
        <v>0</v>
      </c>
      <c r="BQ46">
        <f t="shared" si="16"/>
        <v>0</v>
      </c>
      <c r="BR46">
        <f t="shared" si="17"/>
        <v>1</v>
      </c>
      <c r="BS46">
        <f t="shared" si="18"/>
        <v>0</v>
      </c>
      <c r="BT46">
        <f t="shared" si="19"/>
        <v>0</v>
      </c>
      <c r="BU46">
        <f t="shared" si="20"/>
        <v>0</v>
      </c>
      <c r="BV46">
        <f t="shared" si="21"/>
        <v>1</v>
      </c>
      <c r="BX46" s="3" t="s">
        <v>39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L46">
        <f t="shared" ca="1" si="27"/>
        <v>1</v>
      </c>
      <c r="CM46" s="3" t="s">
        <v>40</v>
      </c>
      <c r="CN46">
        <v>1</v>
      </c>
      <c r="CP46">
        <f t="shared" ca="1" si="28"/>
        <v>2</v>
      </c>
      <c r="CQ46" s="3" t="s">
        <v>40</v>
      </c>
      <c r="CR46">
        <v>2</v>
      </c>
      <c r="CT46">
        <f t="shared" ca="1" si="29"/>
        <v>1</v>
      </c>
      <c r="CW46">
        <f t="shared" ca="1" si="22"/>
        <v>1000</v>
      </c>
      <c r="CX46">
        <f t="shared" ca="1" si="23"/>
        <v>100</v>
      </c>
      <c r="CY46">
        <f t="shared" ca="1" si="24"/>
        <v>0</v>
      </c>
      <c r="CZ46">
        <f t="shared" ca="1" si="25"/>
        <v>1</v>
      </c>
    </row>
    <row r="47" spans="1:104">
      <c r="A47" s="2">
        <v>44</v>
      </c>
      <c r="B47" s="4" t="s">
        <v>134</v>
      </c>
      <c r="C47" s="4" t="s">
        <v>161</v>
      </c>
      <c r="D47" s="4" t="s">
        <v>33</v>
      </c>
      <c r="E47" s="4" t="s">
        <v>34</v>
      </c>
      <c r="F47" s="4" t="s">
        <v>37</v>
      </c>
      <c r="G47" s="4" t="s">
        <v>29</v>
      </c>
      <c r="H47" s="4">
        <v>6</v>
      </c>
      <c r="I47" s="4">
        <v>7</v>
      </c>
      <c r="J47" s="4">
        <v>10</v>
      </c>
      <c r="K47" s="4">
        <v>2</v>
      </c>
      <c r="M47" t="str">
        <f t="shared" ca="1" si="4"/>
        <v>PicoPhonyZilch</v>
      </c>
      <c r="N47" t="str">
        <f t="shared" ca="1" si="5"/>
        <v>Closeto20</v>
      </c>
      <c r="O47" t="str">
        <f t="shared" ca="1" si="6"/>
        <v>MysteryNumber</v>
      </c>
      <c r="V47">
        <v>0</v>
      </c>
      <c r="W47">
        <v>0</v>
      </c>
      <c r="X47">
        <v>0</v>
      </c>
      <c r="Y47">
        <v>0</v>
      </c>
      <c r="Z47">
        <v>0</v>
      </c>
      <c r="AA47">
        <v>1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1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1</v>
      </c>
      <c r="BB47">
        <v>0</v>
      </c>
      <c r="BD47">
        <f t="shared" si="8"/>
        <v>1</v>
      </c>
      <c r="BE47">
        <f t="shared" si="9"/>
        <v>1</v>
      </c>
      <c r="BF47">
        <f t="shared" si="10"/>
        <v>1</v>
      </c>
      <c r="BG47" s="3" t="s">
        <v>40</v>
      </c>
      <c r="BH47">
        <v>1</v>
      </c>
      <c r="BI47">
        <v>1</v>
      </c>
      <c r="BJ47">
        <v>1</v>
      </c>
      <c r="BL47">
        <f t="shared" si="11"/>
        <v>0</v>
      </c>
      <c r="BM47">
        <f t="shared" si="12"/>
        <v>0</v>
      </c>
      <c r="BN47">
        <f t="shared" si="13"/>
        <v>0</v>
      </c>
      <c r="BO47">
        <f t="shared" si="14"/>
        <v>0</v>
      </c>
      <c r="BP47">
        <f t="shared" si="15"/>
        <v>0</v>
      </c>
      <c r="BQ47">
        <f t="shared" si="16"/>
        <v>1</v>
      </c>
      <c r="BR47">
        <f t="shared" si="17"/>
        <v>1</v>
      </c>
      <c r="BS47">
        <f t="shared" si="18"/>
        <v>0</v>
      </c>
      <c r="BT47">
        <f t="shared" si="19"/>
        <v>0</v>
      </c>
      <c r="BU47">
        <f t="shared" si="20"/>
        <v>1</v>
      </c>
      <c r="BV47">
        <f t="shared" si="21"/>
        <v>0</v>
      </c>
      <c r="BX47" s="3" t="s">
        <v>39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1</v>
      </c>
      <c r="CJ47">
        <v>1</v>
      </c>
      <c r="CL47">
        <f t="shared" ca="1" si="27"/>
        <v>1</v>
      </c>
      <c r="CM47" s="3" t="s">
        <v>40</v>
      </c>
      <c r="CN47">
        <v>1</v>
      </c>
      <c r="CP47">
        <f t="shared" ca="1" si="28"/>
        <v>2</v>
      </c>
      <c r="CQ47" s="3" t="s">
        <v>40</v>
      </c>
      <c r="CR47">
        <v>2</v>
      </c>
      <c r="CT47">
        <f t="shared" ca="1" si="29"/>
        <v>1</v>
      </c>
      <c r="CW47">
        <f t="shared" ca="1" si="22"/>
        <v>1000</v>
      </c>
      <c r="CX47">
        <f t="shared" ca="1" si="23"/>
        <v>100</v>
      </c>
      <c r="CY47">
        <f t="shared" ca="1" si="24"/>
        <v>10</v>
      </c>
      <c r="CZ47">
        <f t="shared" ca="1" si="25"/>
        <v>0</v>
      </c>
    </row>
    <row r="48" spans="1:104">
      <c r="A48" s="2">
        <v>45</v>
      </c>
      <c r="B48" s="4" t="s">
        <v>6</v>
      </c>
      <c r="C48" s="4" t="s">
        <v>162</v>
      </c>
      <c r="D48" s="4" t="s">
        <v>37</v>
      </c>
      <c r="E48" s="4" t="s">
        <v>38</v>
      </c>
      <c r="F48" s="4" t="s">
        <v>36</v>
      </c>
      <c r="G48" s="4" t="s">
        <v>29</v>
      </c>
      <c r="H48" s="4">
        <v>10</v>
      </c>
      <c r="I48" s="4">
        <v>11</v>
      </c>
      <c r="J48" s="4">
        <v>9</v>
      </c>
      <c r="K48" s="4">
        <v>2</v>
      </c>
      <c r="M48" t="str">
        <f t="shared" ca="1" si="4"/>
        <v>100ChartPicture</v>
      </c>
      <c r="N48" t="str">
        <f t="shared" ca="1" si="5"/>
        <v>PuzzleinaBag</v>
      </c>
      <c r="O48" t="str">
        <f t="shared" ca="1" si="6"/>
        <v>MysteryNumber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1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1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1</v>
      </c>
      <c r="BB48">
        <v>0</v>
      </c>
      <c r="BD48">
        <f t="shared" si="8"/>
        <v>1</v>
      </c>
      <c r="BE48">
        <f t="shared" si="9"/>
        <v>1</v>
      </c>
      <c r="BF48">
        <f t="shared" si="10"/>
        <v>1</v>
      </c>
      <c r="BG48" s="3" t="s">
        <v>40</v>
      </c>
      <c r="BH48">
        <v>1</v>
      </c>
      <c r="BI48">
        <v>1</v>
      </c>
      <c r="BJ48">
        <v>1</v>
      </c>
      <c r="BL48">
        <f t="shared" si="11"/>
        <v>0</v>
      </c>
      <c r="BM48">
        <f t="shared" si="12"/>
        <v>0</v>
      </c>
      <c r="BN48">
        <f t="shared" si="13"/>
        <v>0</v>
      </c>
      <c r="BO48">
        <f t="shared" si="14"/>
        <v>0</v>
      </c>
      <c r="BP48">
        <f t="shared" si="15"/>
        <v>0</v>
      </c>
      <c r="BQ48">
        <f t="shared" si="16"/>
        <v>0</v>
      </c>
      <c r="BR48">
        <f t="shared" si="17"/>
        <v>0</v>
      </c>
      <c r="BS48">
        <f t="shared" si="18"/>
        <v>0</v>
      </c>
      <c r="BT48">
        <f t="shared" si="19"/>
        <v>1</v>
      </c>
      <c r="BU48">
        <f t="shared" si="20"/>
        <v>1</v>
      </c>
      <c r="BV48">
        <f t="shared" si="21"/>
        <v>1</v>
      </c>
      <c r="BX48" s="3" t="s">
        <v>39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L48">
        <f t="shared" ca="1" si="27"/>
        <v>1</v>
      </c>
      <c r="CM48" s="3" t="s">
        <v>40</v>
      </c>
      <c r="CN48">
        <v>1</v>
      </c>
      <c r="CP48">
        <f t="shared" ca="1" si="28"/>
        <v>2</v>
      </c>
      <c r="CQ48" s="3" t="s">
        <v>40</v>
      </c>
      <c r="CR48">
        <v>2</v>
      </c>
      <c r="CT48">
        <f t="shared" ca="1" si="29"/>
        <v>1</v>
      </c>
      <c r="CW48">
        <f t="shared" ca="1" si="22"/>
        <v>1000</v>
      </c>
      <c r="CX48">
        <f t="shared" ca="1" si="23"/>
        <v>100</v>
      </c>
      <c r="CY48">
        <f t="shared" ca="1" si="24"/>
        <v>10</v>
      </c>
      <c r="CZ48">
        <f t="shared" ca="1" si="25"/>
        <v>0</v>
      </c>
    </row>
    <row r="49" spans="1:104">
      <c r="A49" s="2">
        <v>46</v>
      </c>
      <c r="B49" s="4" t="s">
        <v>163</v>
      </c>
      <c r="C49" s="4" t="s">
        <v>164</v>
      </c>
      <c r="D49" s="4" t="s">
        <v>29</v>
      </c>
      <c r="E49" s="4" t="s">
        <v>31</v>
      </c>
      <c r="F49" s="4" t="s">
        <v>34</v>
      </c>
      <c r="G49" s="4" t="s">
        <v>33</v>
      </c>
      <c r="H49" s="4">
        <v>2</v>
      </c>
      <c r="I49" s="4">
        <v>4</v>
      </c>
      <c r="J49" s="4">
        <v>7</v>
      </c>
      <c r="K49" s="4">
        <v>6</v>
      </c>
      <c r="M49" t="str">
        <f t="shared" ca="1" si="4"/>
        <v>Closeto20</v>
      </c>
      <c r="N49" t="str">
        <f t="shared" ca="1" si="5"/>
        <v>Ipads</v>
      </c>
      <c r="O49" t="str">
        <f t="shared" ca="1" si="6"/>
        <v>Salute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1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1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1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D49">
        <f t="shared" si="8"/>
        <v>1</v>
      </c>
      <c r="BE49">
        <f t="shared" si="9"/>
        <v>1</v>
      </c>
      <c r="BF49">
        <f t="shared" si="10"/>
        <v>1</v>
      </c>
      <c r="BG49" s="3" t="s">
        <v>40</v>
      </c>
      <c r="BH49">
        <v>1</v>
      </c>
      <c r="BI49">
        <v>1</v>
      </c>
      <c r="BJ49">
        <v>1</v>
      </c>
      <c r="BL49">
        <f t="shared" si="11"/>
        <v>0</v>
      </c>
      <c r="BM49">
        <f t="shared" si="12"/>
        <v>1</v>
      </c>
      <c r="BN49">
        <f t="shared" si="13"/>
        <v>0</v>
      </c>
      <c r="BO49">
        <f t="shared" si="14"/>
        <v>1</v>
      </c>
      <c r="BP49">
        <f t="shared" si="15"/>
        <v>0</v>
      </c>
      <c r="BQ49">
        <f t="shared" si="16"/>
        <v>0</v>
      </c>
      <c r="BR49">
        <f t="shared" si="17"/>
        <v>1</v>
      </c>
      <c r="BS49">
        <f t="shared" si="18"/>
        <v>0</v>
      </c>
      <c r="BT49">
        <f t="shared" si="19"/>
        <v>0</v>
      </c>
      <c r="BU49">
        <f t="shared" si="20"/>
        <v>0</v>
      </c>
      <c r="BV49">
        <f t="shared" si="21"/>
        <v>0</v>
      </c>
      <c r="BX49" s="3" t="s">
        <v>39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L49">
        <f t="shared" ca="1" si="27"/>
        <v>1</v>
      </c>
      <c r="CM49" s="3" t="s">
        <v>40</v>
      </c>
      <c r="CN49">
        <v>1</v>
      </c>
      <c r="CP49">
        <f t="shared" ca="1" si="28"/>
        <v>2</v>
      </c>
      <c r="CQ49" s="3" t="s">
        <v>40</v>
      </c>
      <c r="CR49">
        <v>2</v>
      </c>
      <c r="CT49">
        <f t="shared" ca="1" si="29"/>
        <v>1</v>
      </c>
      <c r="CW49">
        <f t="shared" ca="1" si="22"/>
        <v>1000</v>
      </c>
      <c r="CX49">
        <f t="shared" ca="1" si="23"/>
        <v>100</v>
      </c>
      <c r="CY49">
        <f t="shared" ca="1" si="24"/>
        <v>10</v>
      </c>
      <c r="CZ49">
        <f t="shared" ca="1" si="25"/>
        <v>0</v>
      </c>
    </row>
    <row r="50" spans="1:104">
      <c r="A50" s="2">
        <v>47</v>
      </c>
      <c r="B50" s="4" t="s">
        <v>165</v>
      </c>
      <c r="C50" s="4" t="s">
        <v>142</v>
      </c>
      <c r="D50" s="4" t="s">
        <v>33</v>
      </c>
      <c r="E50" s="4" t="s">
        <v>37</v>
      </c>
      <c r="F50" s="4" t="s">
        <v>29</v>
      </c>
      <c r="G50" s="4" t="s">
        <v>31</v>
      </c>
      <c r="H50" s="4">
        <v>6</v>
      </c>
      <c r="I50" s="4">
        <v>10</v>
      </c>
      <c r="J50" s="4">
        <v>2</v>
      </c>
      <c r="K50" s="4">
        <v>4</v>
      </c>
      <c r="M50" t="str">
        <f t="shared" ca="1" si="4"/>
        <v>Salute</v>
      </c>
      <c r="N50" t="str">
        <f t="shared" ca="1" si="5"/>
        <v>PicoPhonyZilch</v>
      </c>
      <c r="O50" t="str">
        <f t="shared" ca="1" si="6"/>
        <v>MysteryNumber</v>
      </c>
      <c r="V50">
        <v>0</v>
      </c>
      <c r="W50">
        <v>0</v>
      </c>
      <c r="X50">
        <v>0</v>
      </c>
      <c r="Y50">
        <v>1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1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1</v>
      </c>
      <c r="BB50">
        <v>0</v>
      </c>
      <c r="BD50">
        <f t="shared" si="8"/>
        <v>1</v>
      </c>
      <c r="BE50">
        <f t="shared" si="9"/>
        <v>1</v>
      </c>
      <c r="BF50">
        <f t="shared" si="10"/>
        <v>1</v>
      </c>
      <c r="BG50" s="3" t="s">
        <v>40</v>
      </c>
      <c r="BH50">
        <v>1</v>
      </c>
      <c r="BI50">
        <v>1</v>
      </c>
      <c r="BJ50">
        <v>1</v>
      </c>
      <c r="BL50">
        <f t="shared" si="11"/>
        <v>0</v>
      </c>
      <c r="BM50">
        <f t="shared" si="12"/>
        <v>0</v>
      </c>
      <c r="BN50">
        <f t="shared" si="13"/>
        <v>0</v>
      </c>
      <c r="BO50">
        <f t="shared" si="14"/>
        <v>1</v>
      </c>
      <c r="BP50">
        <f t="shared" si="15"/>
        <v>0</v>
      </c>
      <c r="BQ50">
        <f t="shared" si="16"/>
        <v>1</v>
      </c>
      <c r="BR50">
        <f t="shared" si="17"/>
        <v>0</v>
      </c>
      <c r="BS50">
        <f t="shared" si="18"/>
        <v>0</v>
      </c>
      <c r="BT50">
        <f t="shared" si="19"/>
        <v>0</v>
      </c>
      <c r="BU50">
        <f t="shared" si="20"/>
        <v>1</v>
      </c>
      <c r="BV50">
        <f t="shared" si="21"/>
        <v>0</v>
      </c>
      <c r="BX50" s="3" t="s">
        <v>39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L50">
        <f t="shared" ca="1" si="27"/>
        <v>1</v>
      </c>
      <c r="CM50" s="3" t="s">
        <v>40</v>
      </c>
      <c r="CN50">
        <v>1</v>
      </c>
      <c r="CP50">
        <f t="shared" ca="1" si="28"/>
        <v>2</v>
      </c>
      <c r="CQ50" s="3" t="s">
        <v>40</v>
      </c>
      <c r="CR50">
        <v>2</v>
      </c>
      <c r="CT50">
        <f t="shared" ca="1" si="29"/>
        <v>1</v>
      </c>
      <c r="CW50">
        <f t="shared" ca="1" si="22"/>
        <v>1000</v>
      </c>
      <c r="CX50">
        <f t="shared" ca="1" si="23"/>
        <v>100</v>
      </c>
      <c r="CY50">
        <f t="shared" ca="1" si="24"/>
        <v>0</v>
      </c>
      <c r="CZ50">
        <f t="shared" ca="1" si="25"/>
        <v>1</v>
      </c>
    </row>
    <row r="51" spans="1:104">
      <c r="A51" s="2">
        <v>48</v>
      </c>
      <c r="B51" s="4" t="s">
        <v>166</v>
      </c>
      <c r="C51" s="4" t="s">
        <v>167</v>
      </c>
      <c r="D51" s="4" t="s">
        <v>31</v>
      </c>
      <c r="E51" s="4" t="s">
        <v>28</v>
      </c>
      <c r="F51" s="4" t="s">
        <v>36</v>
      </c>
      <c r="G51" s="4" t="s">
        <v>37</v>
      </c>
      <c r="H51" s="4">
        <v>4</v>
      </c>
      <c r="I51" s="4">
        <v>1</v>
      </c>
      <c r="J51" s="4">
        <v>9</v>
      </c>
      <c r="K51" s="4">
        <v>10</v>
      </c>
      <c r="M51" t="str">
        <f t="shared" ca="1" si="4"/>
        <v>ShapeCodes</v>
      </c>
      <c r="N51" t="str">
        <f t="shared" ca="1" si="5"/>
        <v>Salute</v>
      </c>
      <c r="O51" t="str">
        <f t="shared" ca="1" si="6"/>
        <v>PuzzleinaBag</v>
      </c>
      <c r="V51">
        <v>1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1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1</v>
      </c>
      <c r="BA51">
        <v>0</v>
      </c>
      <c r="BB51">
        <v>0</v>
      </c>
      <c r="BD51">
        <f t="shared" si="8"/>
        <v>1</v>
      </c>
      <c r="BE51">
        <f t="shared" si="9"/>
        <v>1</v>
      </c>
      <c r="BF51">
        <f t="shared" si="10"/>
        <v>1</v>
      </c>
      <c r="BG51" s="3" t="s">
        <v>40</v>
      </c>
      <c r="BH51">
        <v>1</v>
      </c>
      <c r="BI51">
        <v>1</v>
      </c>
      <c r="BJ51">
        <v>1</v>
      </c>
      <c r="BL51">
        <f t="shared" si="11"/>
        <v>1</v>
      </c>
      <c r="BM51">
        <f t="shared" si="12"/>
        <v>0</v>
      </c>
      <c r="BN51">
        <f t="shared" si="13"/>
        <v>0</v>
      </c>
      <c r="BO51">
        <f t="shared" si="14"/>
        <v>1</v>
      </c>
      <c r="BP51">
        <f t="shared" si="15"/>
        <v>0</v>
      </c>
      <c r="BQ51">
        <f t="shared" si="16"/>
        <v>0</v>
      </c>
      <c r="BR51">
        <f t="shared" si="17"/>
        <v>0</v>
      </c>
      <c r="BS51">
        <f t="shared" si="18"/>
        <v>0</v>
      </c>
      <c r="BT51">
        <f t="shared" si="19"/>
        <v>1</v>
      </c>
      <c r="BU51">
        <f t="shared" si="20"/>
        <v>0</v>
      </c>
      <c r="BV51">
        <f t="shared" si="21"/>
        <v>0</v>
      </c>
      <c r="BX51" s="3" t="s">
        <v>39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L51">
        <f t="shared" ca="1" si="27"/>
        <v>1</v>
      </c>
      <c r="CM51" s="3" t="s">
        <v>40</v>
      </c>
      <c r="CN51">
        <v>1</v>
      </c>
      <c r="CP51">
        <f t="shared" ca="1" si="28"/>
        <v>2</v>
      </c>
      <c r="CQ51" s="3" t="s">
        <v>40</v>
      </c>
      <c r="CR51">
        <v>2</v>
      </c>
      <c r="CT51">
        <f t="shared" ca="1" si="29"/>
        <v>1</v>
      </c>
      <c r="CW51">
        <f t="shared" ca="1" si="22"/>
        <v>1000</v>
      </c>
      <c r="CX51">
        <f t="shared" ca="1" si="23"/>
        <v>100</v>
      </c>
      <c r="CY51">
        <f t="shared" ca="1" si="24"/>
        <v>10</v>
      </c>
      <c r="CZ51">
        <f t="shared" ca="1" si="25"/>
        <v>0</v>
      </c>
    </row>
    <row r="52" spans="1:104">
      <c r="A52" s="2">
        <v>49</v>
      </c>
      <c r="B52" s="4" t="s">
        <v>168</v>
      </c>
      <c r="C52" s="4" t="s">
        <v>169</v>
      </c>
      <c r="D52" s="4" t="s">
        <v>28</v>
      </c>
      <c r="E52" s="4" t="s">
        <v>30</v>
      </c>
      <c r="F52" s="4" t="s">
        <v>35</v>
      </c>
      <c r="G52" s="4" t="s">
        <v>37</v>
      </c>
      <c r="H52" s="4">
        <v>1</v>
      </c>
      <c r="I52" s="4">
        <v>3</v>
      </c>
      <c r="J52" s="4">
        <v>8</v>
      </c>
      <c r="K52" s="4">
        <v>10</v>
      </c>
      <c r="M52" t="str">
        <f t="shared" ca="1" si="4"/>
        <v>SteppingStones</v>
      </c>
      <c r="N52" t="str">
        <f t="shared" ca="1" si="5"/>
        <v>ShapeCodes</v>
      </c>
      <c r="O52" t="str">
        <f t="shared" ca="1" si="6"/>
        <v>Measuring</v>
      </c>
      <c r="V52">
        <v>0</v>
      </c>
      <c r="W52">
        <v>0</v>
      </c>
      <c r="X52">
        <v>1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1</v>
      </c>
      <c r="AZ52">
        <v>0</v>
      </c>
      <c r="BA52">
        <v>0</v>
      </c>
      <c r="BB52">
        <v>0</v>
      </c>
      <c r="BD52">
        <f t="shared" si="8"/>
        <v>1</v>
      </c>
      <c r="BE52">
        <f t="shared" si="9"/>
        <v>1</v>
      </c>
      <c r="BF52">
        <f t="shared" si="10"/>
        <v>1</v>
      </c>
      <c r="BG52" s="3" t="s">
        <v>40</v>
      </c>
      <c r="BH52">
        <v>1</v>
      </c>
      <c r="BI52">
        <v>1</v>
      </c>
      <c r="BJ52">
        <v>1</v>
      </c>
      <c r="BL52">
        <f t="shared" si="11"/>
        <v>1</v>
      </c>
      <c r="BM52">
        <f t="shared" si="12"/>
        <v>0</v>
      </c>
      <c r="BN52">
        <f t="shared" si="13"/>
        <v>1</v>
      </c>
      <c r="BO52">
        <f t="shared" si="14"/>
        <v>0</v>
      </c>
      <c r="BP52">
        <f t="shared" si="15"/>
        <v>0</v>
      </c>
      <c r="BQ52">
        <f t="shared" si="16"/>
        <v>0</v>
      </c>
      <c r="BR52">
        <f t="shared" si="17"/>
        <v>0</v>
      </c>
      <c r="BS52">
        <f t="shared" si="18"/>
        <v>1</v>
      </c>
      <c r="BT52">
        <f t="shared" si="19"/>
        <v>0</v>
      </c>
      <c r="BU52">
        <f t="shared" si="20"/>
        <v>0</v>
      </c>
      <c r="BV52">
        <f t="shared" si="21"/>
        <v>0</v>
      </c>
      <c r="BX52" s="3" t="s">
        <v>39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L52">
        <f t="shared" ca="1" si="27"/>
        <v>1</v>
      </c>
      <c r="CM52" s="3" t="s">
        <v>40</v>
      </c>
      <c r="CN52">
        <v>1</v>
      </c>
      <c r="CP52">
        <f t="shared" ca="1" si="28"/>
        <v>2</v>
      </c>
      <c r="CQ52" s="3" t="s">
        <v>40</v>
      </c>
      <c r="CR52">
        <v>2</v>
      </c>
      <c r="CT52">
        <f t="shared" ca="1" si="29"/>
        <v>1</v>
      </c>
      <c r="CW52">
        <f t="shared" ca="1" si="22"/>
        <v>1000</v>
      </c>
      <c r="CX52">
        <f t="shared" ca="1" si="23"/>
        <v>100</v>
      </c>
      <c r="CY52">
        <f t="shared" ca="1" si="24"/>
        <v>10</v>
      </c>
      <c r="CZ52">
        <f t="shared" ca="1" si="25"/>
        <v>0</v>
      </c>
    </row>
    <row r="53" spans="1:104">
      <c r="A53" s="2">
        <v>50</v>
      </c>
      <c r="B53" s="4" t="s">
        <v>151</v>
      </c>
      <c r="C53" s="4" t="s">
        <v>98</v>
      </c>
      <c r="D53" s="4" t="s">
        <v>38</v>
      </c>
      <c r="E53" s="4" t="s">
        <v>29</v>
      </c>
      <c r="F53" s="4" t="s">
        <v>36</v>
      </c>
      <c r="G53" s="4" t="s">
        <v>31</v>
      </c>
      <c r="H53" s="4">
        <v>11</v>
      </c>
      <c r="I53" s="4">
        <v>2</v>
      </c>
      <c r="J53" s="4">
        <v>9</v>
      </c>
      <c r="K53" s="4">
        <v>4</v>
      </c>
      <c r="M53" t="str">
        <f t="shared" ca="1" si="4"/>
        <v>Salute</v>
      </c>
      <c r="N53" t="str">
        <f t="shared" ca="1" si="5"/>
        <v>PuzzleinaBag</v>
      </c>
      <c r="O53" t="str">
        <f t="shared" ca="1" si="6"/>
        <v>100ChartPicture</v>
      </c>
      <c r="V53">
        <v>0</v>
      </c>
      <c r="W53">
        <v>0</v>
      </c>
      <c r="X53">
        <v>0</v>
      </c>
      <c r="Y53">
        <v>1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1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1</v>
      </c>
      <c r="BD53">
        <f t="shared" si="8"/>
        <v>1</v>
      </c>
      <c r="BE53">
        <f t="shared" si="9"/>
        <v>1</v>
      </c>
      <c r="BF53">
        <f t="shared" si="10"/>
        <v>1</v>
      </c>
      <c r="BG53" s="3" t="s">
        <v>40</v>
      </c>
      <c r="BH53">
        <v>1</v>
      </c>
      <c r="BI53">
        <v>1</v>
      </c>
      <c r="BJ53">
        <v>1</v>
      </c>
      <c r="BL53">
        <f t="shared" si="11"/>
        <v>0</v>
      </c>
      <c r="BM53">
        <f t="shared" si="12"/>
        <v>0</v>
      </c>
      <c r="BN53">
        <f t="shared" si="13"/>
        <v>0</v>
      </c>
      <c r="BO53">
        <f t="shared" si="14"/>
        <v>1</v>
      </c>
      <c r="BP53">
        <f t="shared" si="15"/>
        <v>0</v>
      </c>
      <c r="BQ53">
        <f t="shared" si="16"/>
        <v>0</v>
      </c>
      <c r="BR53">
        <f t="shared" si="17"/>
        <v>0</v>
      </c>
      <c r="BS53">
        <f t="shared" si="18"/>
        <v>0</v>
      </c>
      <c r="BT53">
        <f t="shared" si="19"/>
        <v>1</v>
      </c>
      <c r="BU53">
        <f t="shared" si="20"/>
        <v>0</v>
      </c>
      <c r="BV53">
        <f t="shared" si="21"/>
        <v>1</v>
      </c>
      <c r="BX53" s="3" t="s">
        <v>39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L53">
        <f t="shared" ca="1" si="27"/>
        <v>1</v>
      </c>
      <c r="CM53" s="3" t="s">
        <v>40</v>
      </c>
      <c r="CN53">
        <v>1</v>
      </c>
      <c r="CP53">
        <f t="shared" ca="1" si="28"/>
        <v>2</v>
      </c>
      <c r="CQ53" s="3" t="s">
        <v>40</v>
      </c>
      <c r="CR53">
        <v>2</v>
      </c>
      <c r="CT53">
        <f t="shared" ca="1" si="29"/>
        <v>0</v>
      </c>
      <c r="CW53">
        <f t="shared" ca="1" si="22"/>
        <v>1000</v>
      </c>
      <c r="CX53">
        <f t="shared" ca="1" si="23"/>
        <v>0</v>
      </c>
      <c r="CY53">
        <f t="shared" ca="1" si="24"/>
        <v>10</v>
      </c>
      <c r="CZ53">
        <f t="shared" ca="1" si="25"/>
        <v>1</v>
      </c>
    </row>
    <row r="54" spans="1:104">
      <c r="A54" s="2">
        <v>51</v>
      </c>
      <c r="B54" s="4" t="s">
        <v>170</v>
      </c>
      <c r="C54" s="4" t="s">
        <v>171</v>
      </c>
      <c r="D54" s="4" t="s">
        <v>33</v>
      </c>
      <c r="E54" s="4" t="s">
        <v>38</v>
      </c>
      <c r="F54" s="4" t="s">
        <v>31</v>
      </c>
      <c r="G54" s="4" t="s">
        <v>36</v>
      </c>
      <c r="H54" s="4">
        <v>6</v>
      </c>
      <c r="I54" s="4">
        <v>11</v>
      </c>
      <c r="J54" s="4">
        <v>4</v>
      </c>
      <c r="K54" s="4">
        <v>9</v>
      </c>
      <c r="M54" t="str">
        <f t="shared" ca="1" si="4"/>
        <v>PicoPhonyZilch</v>
      </c>
      <c r="N54" t="str">
        <f t="shared" ca="1" si="5"/>
        <v>100ChartPicture</v>
      </c>
      <c r="O54" t="str">
        <f t="shared" ca="1" si="6"/>
        <v>Salute</v>
      </c>
      <c r="V54">
        <v>0</v>
      </c>
      <c r="W54">
        <v>0</v>
      </c>
      <c r="X54">
        <v>0</v>
      </c>
      <c r="Y54">
        <v>0</v>
      </c>
      <c r="Z54">
        <v>0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1</v>
      </c>
      <c r="AR54">
        <v>0</v>
      </c>
      <c r="AS54">
        <v>0</v>
      </c>
      <c r="AT54">
        <v>0</v>
      </c>
      <c r="AU54">
        <v>1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D54">
        <f t="shared" si="8"/>
        <v>1</v>
      </c>
      <c r="BE54">
        <f t="shared" si="9"/>
        <v>1</v>
      </c>
      <c r="BF54">
        <f t="shared" si="10"/>
        <v>1</v>
      </c>
      <c r="BG54" s="3" t="s">
        <v>40</v>
      </c>
      <c r="BH54">
        <v>1</v>
      </c>
      <c r="BI54">
        <v>1</v>
      </c>
      <c r="BJ54">
        <v>1</v>
      </c>
      <c r="BL54">
        <f t="shared" si="11"/>
        <v>0</v>
      </c>
      <c r="BM54">
        <f t="shared" si="12"/>
        <v>0</v>
      </c>
      <c r="BN54">
        <f t="shared" si="13"/>
        <v>0</v>
      </c>
      <c r="BO54">
        <f t="shared" si="14"/>
        <v>1</v>
      </c>
      <c r="BP54">
        <f t="shared" si="15"/>
        <v>0</v>
      </c>
      <c r="BQ54">
        <f t="shared" si="16"/>
        <v>1</v>
      </c>
      <c r="BR54">
        <f t="shared" si="17"/>
        <v>0</v>
      </c>
      <c r="BS54">
        <f t="shared" si="18"/>
        <v>0</v>
      </c>
      <c r="BT54">
        <f t="shared" si="19"/>
        <v>0</v>
      </c>
      <c r="BU54">
        <f t="shared" si="20"/>
        <v>0</v>
      </c>
      <c r="BV54">
        <f t="shared" si="21"/>
        <v>1</v>
      </c>
      <c r="BX54" s="3" t="s">
        <v>39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L54">
        <f t="shared" ca="1" si="27"/>
        <v>1</v>
      </c>
      <c r="CM54" s="3" t="s">
        <v>40</v>
      </c>
      <c r="CN54">
        <v>1</v>
      </c>
      <c r="CP54">
        <f t="shared" ca="1" si="28"/>
        <v>2</v>
      </c>
      <c r="CQ54" s="3" t="s">
        <v>40</v>
      </c>
      <c r="CR54">
        <v>2</v>
      </c>
      <c r="CT54">
        <f t="shared" ca="1" si="29"/>
        <v>1</v>
      </c>
      <c r="CW54">
        <f t="shared" ca="1" si="22"/>
        <v>1000</v>
      </c>
      <c r="CX54">
        <f t="shared" ca="1" si="23"/>
        <v>100</v>
      </c>
      <c r="CY54">
        <f t="shared" ca="1" si="24"/>
        <v>10</v>
      </c>
      <c r="CZ54">
        <f t="shared" ca="1" si="25"/>
        <v>0</v>
      </c>
    </row>
    <row r="55" spans="1:104">
      <c r="A55" s="2">
        <v>52</v>
      </c>
      <c r="B55" s="4" t="s">
        <v>172</v>
      </c>
      <c r="C55" s="4" t="s">
        <v>173</v>
      </c>
      <c r="D55" s="4" t="s">
        <v>34</v>
      </c>
      <c r="E55" s="4" t="s">
        <v>29</v>
      </c>
      <c r="F55" s="4" t="s">
        <v>31</v>
      </c>
      <c r="G55" s="4" t="s">
        <v>32</v>
      </c>
      <c r="H55" s="4">
        <v>7</v>
      </c>
      <c r="I55" s="4">
        <v>2</v>
      </c>
      <c r="J55" s="4">
        <v>4</v>
      </c>
      <c r="K55" s="4">
        <v>5</v>
      </c>
      <c r="M55" t="str">
        <f t="shared" ca="1" si="4"/>
        <v>RacetoaFlat</v>
      </c>
      <c r="N55" t="str">
        <f t="shared" ca="1" si="5"/>
        <v>Salute</v>
      </c>
      <c r="O55" t="str">
        <f t="shared" ca="1" si="6"/>
        <v>Closeto20</v>
      </c>
      <c r="V55">
        <v>0</v>
      </c>
      <c r="W55">
        <v>0</v>
      </c>
      <c r="X55">
        <v>0</v>
      </c>
      <c r="Y55">
        <v>0</v>
      </c>
      <c r="Z55">
        <v>1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1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1</v>
      </c>
      <c r="AY55">
        <v>0</v>
      </c>
      <c r="AZ55">
        <v>0</v>
      </c>
      <c r="BA55">
        <v>0</v>
      </c>
      <c r="BB55">
        <v>0</v>
      </c>
      <c r="BD55">
        <f t="shared" si="8"/>
        <v>1</v>
      </c>
      <c r="BE55">
        <f t="shared" si="9"/>
        <v>1</v>
      </c>
      <c r="BF55">
        <f t="shared" si="10"/>
        <v>1</v>
      </c>
      <c r="BG55" s="3" t="s">
        <v>40</v>
      </c>
      <c r="BH55">
        <v>1</v>
      </c>
      <c r="BI55">
        <v>1</v>
      </c>
      <c r="BJ55">
        <v>1</v>
      </c>
      <c r="BL55">
        <f t="shared" si="11"/>
        <v>0</v>
      </c>
      <c r="BM55">
        <f t="shared" si="12"/>
        <v>0</v>
      </c>
      <c r="BN55">
        <f t="shared" si="13"/>
        <v>0</v>
      </c>
      <c r="BO55">
        <f t="shared" si="14"/>
        <v>1</v>
      </c>
      <c r="BP55">
        <f t="shared" si="15"/>
        <v>1</v>
      </c>
      <c r="BQ55">
        <f t="shared" si="16"/>
        <v>0</v>
      </c>
      <c r="BR55">
        <f t="shared" si="17"/>
        <v>1</v>
      </c>
      <c r="BS55">
        <f t="shared" si="18"/>
        <v>0</v>
      </c>
      <c r="BT55">
        <f t="shared" si="19"/>
        <v>0</v>
      </c>
      <c r="BU55">
        <f t="shared" si="20"/>
        <v>0</v>
      </c>
      <c r="BV55">
        <f t="shared" si="21"/>
        <v>0</v>
      </c>
      <c r="BX55" s="3" t="s">
        <v>39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L55">
        <f t="shared" ca="1" si="27"/>
        <v>1</v>
      </c>
      <c r="CM55" s="3" t="s">
        <v>40</v>
      </c>
      <c r="CN55">
        <v>1</v>
      </c>
      <c r="CP55">
        <f t="shared" ca="1" si="28"/>
        <v>2</v>
      </c>
      <c r="CQ55" s="3" t="s">
        <v>40</v>
      </c>
      <c r="CR55">
        <v>2</v>
      </c>
      <c r="CT55">
        <f t="shared" ca="1" si="29"/>
        <v>0</v>
      </c>
      <c r="CW55">
        <f t="shared" ca="1" si="22"/>
        <v>1000</v>
      </c>
      <c r="CX55">
        <f t="shared" ca="1" si="23"/>
        <v>0</v>
      </c>
      <c r="CY55">
        <f t="shared" ca="1" si="24"/>
        <v>10</v>
      </c>
      <c r="CZ55">
        <f t="shared" ca="1" si="25"/>
        <v>1</v>
      </c>
    </row>
    <row r="56" spans="1:104">
      <c r="A56" s="2">
        <v>53</v>
      </c>
      <c r="B56" s="4" t="s">
        <v>174</v>
      </c>
      <c r="C56" s="4" t="s">
        <v>175</v>
      </c>
      <c r="D56" s="4" t="s">
        <v>37</v>
      </c>
      <c r="E56" s="4" t="s">
        <v>33</v>
      </c>
      <c r="F56" s="4" t="s">
        <v>31</v>
      </c>
      <c r="G56" s="4" t="s">
        <v>29</v>
      </c>
      <c r="H56" s="4">
        <v>10</v>
      </c>
      <c r="I56" s="4">
        <v>6</v>
      </c>
      <c r="J56" s="4">
        <v>4</v>
      </c>
      <c r="K56" s="4">
        <v>2</v>
      </c>
      <c r="M56" t="str">
        <f t="shared" ca="1" si="4"/>
        <v>PicoPhonyZilch</v>
      </c>
      <c r="N56" t="str">
        <f t="shared" ca="1" si="5"/>
        <v>MysteryNumber</v>
      </c>
      <c r="O56" t="str">
        <f t="shared" ca="1" si="6"/>
        <v>Salute</v>
      </c>
      <c r="V56">
        <v>0</v>
      </c>
      <c r="W56">
        <v>0</v>
      </c>
      <c r="X56">
        <v>0</v>
      </c>
      <c r="Y56">
        <v>0</v>
      </c>
      <c r="Z56">
        <v>0</v>
      </c>
      <c r="AA56">
        <v>1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1</v>
      </c>
      <c r="AQ56">
        <v>0</v>
      </c>
      <c r="AR56">
        <v>0</v>
      </c>
      <c r="AS56">
        <v>0</v>
      </c>
      <c r="AT56">
        <v>0</v>
      </c>
      <c r="AU56">
        <v>1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D56">
        <f t="shared" si="8"/>
        <v>1</v>
      </c>
      <c r="BE56">
        <f t="shared" si="9"/>
        <v>1</v>
      </c>
      <c r="BF56">
        <f t="shared" si="10"/>
        <v>1</v>
      </c>
      <c r="BG56" s="3" t="s">
        <v>40</v>
      </c>
      <c r="BH56">
        <v>1</v>
      </c>
      <c r="BI56">
        <v>1</v>
      </c>
      <c r="BJ56">
        <v>1</v>
      </c>
      <c r="BL56">
        <f t="shared" si="11"/>
        <v>0</v>
      </c>
      <c r="BM56">
        <f t="shared" si="12"/>
        <v>0</v>
      </c>
      <c r="BN56">
        <f t="shared" si="13"/>
        <v>0</v>
      </c>
      <c r="BO56">
        <f t="shared" si="14"/>
        <v>1</v>
      </c>
      <c r="BP56">
        <f t="shared" si="15"/>
        <v>0</v>
      </c>
      <c r="BQ56">
        <f t="shared" si="16"/>
        <v>1</v>
      </c>
      <c r="BR56">
        <f t="shared" si="17"/>
        <v>0</v>
      </c>
      <c r="BS56">
        <f t="shared" si="18"/>
        <v>0</v>
      </c>
      <c r="BT56">
        <f t="shared" si="19"/>
        <v>0</v>
      </c>
      <c r="BU56">
        <f t="shared" si="20"/>
        <v>1</v>
      </c>
      <c r="BV56">
        <f t="shared" si="21"/>
        <v>0</v>
      </c>
      <c r="BX56" s="3" t="s">
        <v>39</v>
      </c>
      <c r="BZ56">
        <v>1</v>
      </c>
      <c r="CA56">
        <v>1</v>
      </c>
      <c r="CB56">
        <v>1</v>
      </c>
      <c r="CC56">
        <v>1</v>
      </c>
      <c r="CD56">
        <v>1</v>
      </c>
      <c r="CE56">
        <v>1</v>
      </c>
      <c r="CF56">
        <v>1</v>
      </c>
      <c r="CG56">
        <v>1</v>
      </c>
      <c r="CH56">
        <v>1</v>
      </c>
      <c r="CI56">
        <v>1</v>
      </c>
      <c r="CJ56">
        <v>1</v>
      </c>
      <c r="CL56">
        <f t="shared" ca="1" si="27"/>
        <v>1</v>
      </c>
      <c r="CM56" s="3" t="s">
        <v>40</v>
      </c>
      <c r="CN56">
        <v>1</v>
      </c>
      <c r="CP56">
        <f t="shared" ca="1" si="28"/>
        <v>2</v>
      </c>
      <c r="CQ56" s="3" t="s">
        <v>40</v>
      </c>
      <c r="CR56">
        <v>2</v>
      </c>
      <c r="CT56">
        <f t="shared" ca="1" si="29"/>
        <v>1</v>
      </c>
      <c r="CW56">
        <f t="shared" ca="1" si="22"/>
        <v>1000</v>
      </c>
      <c r="CX56">
        <f t="shared" ca="1" si="23"/>
        <v>100</v>
      </c>
      <c r="CY56">
        <f t="shared" ca="1" si="24"/>
        <v>10</v>
      </c>
      <c r="CZ56">
        <f t="shared" ca="1" si="25"/>
        <v>0</v>
      </c>
    </row>
    <row r="57" spans="1:104">
      <c r="A57" s="2">
        <v>54</v>
      </c>
      <c r="B57" s="4" t="s">
        <v>176</v>
      </c>
      <c r="C57" s="4" t="s">
        <v>177</v>
      </c>
      <c r="D57" s="4" t="s">
        <v>29</v>
      </c>
      <c r="E57" s="4" t="s">
        <v>31</v>
      </c>
      <c r="F57" s="4" t="s">
        <v>28</v>
      </c>
      <c r="G57" s="4" t="s">
        <v>32</v>
      </c>
      <c r="H57" s="4">
        <v>2</v>
      </c>
      <c r="I57" s="4">
        <v>4</v>
      </c>
      <c r="J57" s="4">
        <v>1</v>
      </c>
      <c r="K57" s="4">
        <v>5</v>
      </c>
      <c r="M57" t="str">
        <f t="shared" ca="1" si="4"/>
        <v>ShapeCodes</v>
      </c>
      <c r="N57" t="str">
        <f t="shared" ca="1" si="5"/>
        <v>Salute</v>
      </c>
      <c r="O57" t="str">
        <f t="shared" ca="1" si="6"/>
        <v>Ipads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1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1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D57">
        <f t="shared" si="8"/>
        <v>1</v>
      </c>
      <c r="BE57">
        <f t="shared" si="9"/>
        <v>1</v>
      </c>
      <c r="BF57">
        <f t="shared" si="10"/>
        <v>1</v>
      </c>
      <c r="BG57" s="3" t="s">
        <v>40</v>
      </c>
      <c r="BH57">
        <v>1</v>
      </c>
      <c r="BI57">
        <v>1</v>
      </c>
      <c r="BJ57">
        <v>1</v>
      </c>
      <c r="BL57">
        <f t="shared" si="11"/>
        <v>1</v>
      </c>
      <c r="BM57">
        <f t="shared" si="12"/>
        <v>1</v>
      </c>
      <c r="BN57">
        <f t="shared" si="13"/>
        <v>0</v>
      </c>
      <c r="BO57">
        <f t="shared" si="14"/>
        <v>1</v>
      </c>
      <c r="BP57">
        <f t="shared" si="15"/>
        <v>0</v>
      </c>
      <c r="BQ57">
        <f t="shared" si="16"/>
        <v>0</v>
      </c>
      <c r="BR57">
        <f t="shared" si="17"/>
        <v>0</v>
      </c>
      <c r="BS57">
        <f t="shared" si="18"/>
        <v>0</v>
      </c>
      <c r="BT57">
        <f t="shared" si="19"/>
        <v>0</v>
      </c>
      <c r="BU57">
        <f t="shared" si="20"/>
        <v>0</v>
      </c>
      <c r="BV57">
        <f t="shared" si="21"/>
        <v>0</v>
      </c>
      <c r="BX57" s="3" t="s">
        <v>39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L57">
        <f t="shared" ca="1" si="27"/>
        <v>1</v>
      </c>
      <c r="CM57" s="3" t="s">
        <v>40</v>
      </c>
      <c r="CN57">
        <v>1</v>
      </c>
      <c r="CP57">
        <f t="shared" ca="1" si="28"/>
        <v>2</v>
      </c>
      <c r="CQ57" s="3" t="s">
        <v>40</v>
      </c>
      <c r="CR57">
        <v>2</v>
      </c>
      <c r="CT57">
        <f t="shared" ca="1" si="29"/>
        <v>1</v>
      </c>
      <c r="CW57">
        <f t="shared" ca="1" si="22"/>
        <v>1000</v>
      </c>
      <c r="CX57">
        <f t="shared" ca="1" si="23"/>
        <v>100</v>
      </c>
      <c r="CY57">
        <f t="shared" ca="1" si="24"/>
        <v>10</v>
      </c>
      <c r="CZ57">
        <f t="shared" ca="1" si="25"/>
        <v>0</v>
      </c>
    </row>
    <row r="58" spans="1:104">
      <c r="A58" s="2">
        <v>55</v>
      </c>
      <c r="B58" s="4" t="s">
        <v>3</v>
      </c>
      <c r="C58" s="4" t="s">
        <v>178</v>
      </c>
      <c r="D58" s="4" t="s">
        <v>29</v>
      </c>
      <c r="E58" s="4" t="s">
        <v>30</v>
      </c>
      <c r="F58" s="4" t="s">
        <v>34</v>
      </c>
      <c r="G58" s="4" t="s">
        <v>38</v>
      </c>
      <c r="H58" s="4">
        <v>2</v>
      </c>
      <c r="I58" s="4">
        <v>3</v>
      </c>
      <c r="J58" s="4">
        <v>7</v>
      </c>
      <c r="K58" s="4">
        <v>11</v>
      </c>
      <c r="M58" t="str">
        <f t="shared" ca="1" si="4"/>
        <v>Closeto20</v>
      </c>
      <c r="N58" t="str">
        <f t="shared" ca="1" si="5"/>
        <v>SteppingStones</v>
      </c>
      <c r="O58" t="str">
        <f t="shared" ca="1" si="6"/>
        <v>Ipads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1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1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1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D58">
        <f t="shared" si="8"/>
        <v>1</v>
      </c>
      <c r="BE58">
        <f t="shared" si="9"/>
        <v>1</v>
      </c>
      <c r="BF58">
        <f t="shared" si="10"/>
        <v>1</v>
      </c>
      <c r="BG58" s="3" t="s">
        <v>40</v>
      </c>
      <c r="BH58">
        <v>1</v>
      </c>
      <c r="BI58">
        <v>1</v>
      </c>
      <c r="BJ58">
        <v>1</v>
      </c>
      <c r="BL58">
        <f t="shared" si="11"/>
        <v>0</v>
      </c>
      <c r="BM58">
        <f t="shared" si="12"/>
        <v>1</v>
      </c>
      <c r="BN58">
        <f t="shared" si="13"/>
        <v>1</v>
      </c>
      <c r="BO58">
        <f t="shared" si="14"/>
        <v>0</v>
      </c>
      <c r="BP58">
        <f t="shared" si="15"/>
        <v>0</v>
      </c>
      <c r="BQ58">
        <f t="shared" si="16"/>
        <v>0</v>
      </c>
      <c r="BR58">
        <f t="shared" si="17"/>
        <v>1</v>
      </c>
      <c r="BS58">
        <f t="shared" si="18"/>
        <v>0</v>
      </c>
      <c r="BT58">
        <f t="shared" si="19"/>
        <v>0</v>
      </c>
      <c r="BU58">
        <f t="shared" si="20"/>
        <v>0</v>
      </c>
      <c r="BV58">
        <f t="shared" si="21"/>
        <v>0</v>
      </c>
      <c r="BX58" s="3" t="s">
        <v>39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L58">
        <f t="shared" ca="1" si="27"/>
        <v>1</v>
      </c>
      <c r="CM58" s="3" t="s">
        <v>40</v>
      </c>
      <c r="CN58">
        <v>1</v>
      </c>
      <c r="CP58">
        <f t="shared" ca="1" si="28"/>
        <v>2</v>
      </c>
      <c r="CQ58" s="3" t="s">
        <v>40</v>
      </c>
      <c r="CR58">
        <v>2</v>
      </c>
      <c r="CT58">
        <f t="shared" ca="1" si="29"/>
        <v>1</v>
      </c>
      <c r="CW58">
        <f t="shared" ca="1" si="22"/>
        <v>1000</v>
      </c>
      <c r="CX58">
        <f t="shared" ca="1" si="23"/>
        <v>100</v>
      </c>
      <c r="CY58">
        <f t="shared" ca="1" si="24"/>
        <v>10</v>
      </c>
      <c r="CZ58">
        <f t="shared" ca="1" si="25"/>
        <v>0</v>
      </c>
    </row>
    <row r="59" spans="1:104">
      <c r="A59" s="2">
        <v>56</v>
      </c>
      <c r="B59" s="4" t="s">
        <v>179</v>
      </c>
      <c r="C59" s="4" t="s">
        <v>180</v>
      </c>
      <c r="D59" s="4" t="s">
        <v>38</v>
      </c>
      <c r="E59" s="4" t="s">
        <v>33</v>
      </c>
      <c r="F59" s="4" t="s">
        <v>37</v>
      </c>
      <c r="G59" s="4" t="s">
        <v>29</v>
      </c>
      <c r="H59" s="4">
        <v>11</v>
      </c>
      <c r="I59" s="4">
        <v>6</v>
      </c>
      <c r="J59" s="4">
        <v>10</v>
      </c>
      <c r="K59" s="4">
        <v>2</v>
      </c>
      <c r="M59" t="str">
        <f t="shared" ca="1" si="4"/>
        <v>MysteryNumber</v>
      </c>
      <c r="N59" t="str">
        <f t="shared" ca="1" si="5"/>
        <v>PicoPhonyZilch</v>
      </c>
      <c r="O59" t="str">
        <f t="shared" ca="1" si="6"/>
        <v>100ChartPicture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1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1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1</v>
      </c>
      <c r="BD59">
        <f t="shared" si="8"/>
        <v>1</v>
      </c>
      <c r="BE59">
        <f t="shared" si="9"/>
        <v>1</v>
      </c>
      <c r="BF59">
        <f t="shared" si="10"/>
        <v>1</v>
      </c>
      <c r="BG59" s="3" t="s">
        <v>40</v>
      </c>
      <c r="BH59">
        <v>1</v>
      </c>
      <c r="BI59">
        <v>1</v>
      </c>
      <c r="BJ59">
        <v>1</v>
      </c>
      <c r="BL59">
        <f t="shared" si="11"/>
        <v>0</v>
      </c>
      <c r="BM59">
        <f t="shared" si="12"/>
        <v>0</v>
      </c>
      <c r="BN59">
        <f t="shared" si="13"/>
        <v>0</v>
      </c>
      <c r="BO59">
        <f t="shared" si="14"/>
        <v>0</v>
      </c>
      <c r="BP59">
        <f t="shared" si="15"/>
        <v>0</v>
      </c>
      <c r="BQ59">
        <f t="shared" si="16"/>
        <v>1</v>
      </c>
      <c r="BR59">
        <f t="shared" si="17"/>
        <v>0</v>
      </c>
      <c r="BS59">
        <f t="shared" si="18"/>
        <v>0</v>
      </c>
      <c r="BT59">
        <f t="shared" si="19"/>
        <v>0</v>
      </c>
      <c r="BU59">
        <f t="shared" si="20"/>
        <v>1</v>
      </c>
      <c r="BV59">
        <f t="shared" si="21"/>
        <v>1</v>
      </c>
      <c r="BX59" s="3" t="s">
        <v>39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1</v>
      </c>
      <c r="CH59">
        <v>1</v>
      </c>
      <c r="CI59">
        <v>1</v>
      </c>
      <c r="CJ59">
        <v>1</v>
      </c>
      <c r="CL59">
        <f t="shared" ca="1" si="27"/>
        <v>1</v>
      </c>
      <c r="CM59" s="3" t="s">
        <v>40</v>
      </c>
      <c r="CN59">
        <v>1</v>
      </c>
      <c r="CP59">
        <f t="shared" ca="1" si="28"/>
        <v>2</v>
      </c>
      <c r="CQ59" s="3" t="s">
        <v>40</v>
      </c>
      <c r="CR59">
        <v>2</v>
      </c>
      <c r="CT59">
        <f t="shared" ca="1" si="29"/>
        <v>1</v>
      </c>
      <c r="CW59">
        <f t="shared" ca="1" si="22"/>
        <v>1000</v>
      </c>
      <c r="CX59">
        <f t="shared" ca="1" si="23"/>
        <v>100</v>
      </c>
      <c r="CY59">
        <f t="shared" ca="1" si="24"/>
        <v>10</v>
      </c>
      <c r="CZ59">
        <f t="shared" ca="1" si="25"/>
        <v>0</v>
      </c>
    </row>
    <row r="60" spans="1:104">
      <c r="A60" s="2">
        <v>57</v>
      </c>
      <c r="B60" s="4" t="s">
        <v>181</v>
      </c>
      <c r="C60" s="4" t="s">
        <v>134</v>
      </c>
      <c r="D60" s="4" t="s">
        <v>33</v>
      </c>
      <c r="E60" s="4" t="s">
        <v>34</v>
      </c>
      <c r="F60" s="4" t="s">
        <v>38</v>
      </c>
      <c r="G60" s="4" t="s">
        <v>28</v>
      </c>
      <c r="H60" s="4">
        <v>6</v>
      </c>
      <c r="I60" s="4">
        <v>7</v>
      </c>
      <c r="J60" s="4">
        <v>11</v>
      </c>
      <c r="K60" s="4">
        <v>1</v>
      </c>
      <c r="M60" t="str">
        <f t="shared" ca="1" si="4"/>
        <v>100ChartPicture</v>
      </c>
      <c r="N60" t="str">
        <f t="shared" ca="1" si="5"/>
        <v>Closeto20</v>
      </c>
      <c r="O60" t="str">
        <f t="shared" ca="1" si="6"/>
        <v>PicoPhonyZilch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1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1</v>
      </c>
      <c r="AX60">
        <v>0</v>
      </c>
      <c r="AY60">
        <v>0</v>
      </c>
      <c r="AZ60">
        <v>0</v>
      </c>
      <c r="BA60">
        <v>0</v>
      </c>
      <c r="BB60">
        <v>0</v>
      </c>
      <c r="BD60">
        <f t="shared" si="8"/>
        <v>1</v>
      </c>
      <c r="BE60">
        <f t="shared" si="9"/>
        <v>1</v>
      </c>
      <c r="BF60">
        <f t="shared" si="10"/>
        <v>1</v>
      </c>
      <c r="BG60" s="3" t="s">
        <v>40</v>
      </c>
      <c r="BH60">
        <v>1</v>
      </c>
      <c r="BI60">
        <v>1</v>
      </c>
      <c r="BJ60">
        <v>1</v>
      </c>
      <c r="BL60">
        <f t="shared" si="11"/>
        <v>0</v>
      </c>
      <c r="BM60">
        <f t="shared" si="12"/>
        <v>0</v>
      </c>
      <c r="BN60">
        <f t="shared" si="13"/>
        <v>0</v>
      </c>
      <c r="BO60">
        <f t="shared" si="14"/>
        <v>0</v>
      </c>
      <c r="BP60">
        <f t="shared" si="15"/>
        <v>0</v>
      </c>
      <c r="BQ60">
        <f t="shared" si="16"/>
        <v>1</v>
      </c>
      <c r="BR60">
        <f t="shared" si="17"/>
        <v>1</v>
      </c>
      <c r="BS60">
        <f t="shared" si="18"/>
        <v>0</v>
      </c>
      <c r="BT60">
        <f t="shared" si="19"/>
        <v>0</v>
      </c>
      <c r="BU60">
        <f t="shared" si="20"/>
        <v>0</v>
      </c>
      <c r="BV60">
        <f t="shared" si="21"/>
        <v>1</v>
      </c>
      <c r="BX60" s="3" t="s">
        <v>39</v>
      </c>
      <c r="BZ60">
        <v>1</v>
      </c>
      <c r="CA60">
        <v>1</v>
      </c>
      <c r="CB60">
        <v>1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1</v>
      </c>
      <c r="CI60">
        <v>1</v>
      </c>
      <c r="CJ60">
        <v>1</v>
      </c>
      <c r="CL60">
        <f t="shared" ca="1" si="27"/>
        <v>1</v>
      </c>
      <c r="CM60" s="3" t="s">
        <v>40</v>
      </c>
      <c r="CN60">
        <v>1</v>
      </c>
      <c r="CP60">
        <f t="shared" ca="1" si="28"/>
        <v>2</v>
      </c>
      <c r="CQ60" s="3" t="s">
        <v>40</v>
      </c>
      <c r="CR60">
        <v>2</v>
      </c>
      <c r="CT60">
        <f t="shared" ca="1" si="29"/>
        <v>1</v>
      </c>
      <c r="CW60">
        <f t="shared" ca="1" si="22"/>
        <v>1000</v>
      </c>
      <c r="CX60">
        <f t="shared" ca="1" si="23"/>
        <v>100</v>
      </c>
      <c r="CY60">
        <f t="shared" ca="1" si="24"/>
        <v>10</v>
      </c>
      <c r="CZ60">
        <f t="shared" ca="1" si="25"/>
        <v>0</v>
      </c>
    </row>
    <row r="61" spans="1:104">
      <c r="A61" s="2">
        <v>58</v>
      </c>
      <c r="B61" s="4" t="s">
        <v>182</v>
      </c>
      <c r="C61" s="4" t="s">
        <v>183</v>
      </c>
      <c r="D61" s="4" t="s">
        <v>34</v>
      </c>
      <c r="E61" s="4" t="s">
        <v>29</v>
      </c>
      <c r="F61" s="4" t="s">
        <v>37</v>
      </c>
      <c r="G61" s="4" t="s">
        <v>35</v>
      </c>
      <c r="H61" s="4">
        <v>7</v>
      </c>
      <c r="I61" s="4">
        <v>2</v>
      </c>
      <c r="J61" s="4">
        <v>10</v>
      </c>
      <c r="K61" s="4">
        <v>8</v>
      </c>
      <c r="M61" t="str">
        <f t="shared" ca="1" si="4"/>
        <v>Closeto20</v>
      </c>
      <c r="N61" t="str">
        <f t="shared" ca="1" si="5"/>
        <v>MysteryNumber</v>
      </c>
      <c r="O61" t="str">
        <f t="shared" ca="1" si="6"/>
        <v>Measuring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1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1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1</v>
      </c>
      <c r="AZ61">
        <v>0</v>
      </c>
      <c r="BA61">
        <v>0</v>
      </c>
      <c r="BB61">
        <v>0</v>
      </c>
      <c r="BD61">
        <f t="shared" si="8"/>
        <v>1</v>
      </c>
      <c r="BE61">
        <f t="shared" si="9"/>
        <v>1</v>
      </c>
      <c r="BF61">
        <f t="shared" si="10"/>
        <v>1</v>
      </c>
      <c r="BG61" s="3" t="s">
        <v>40</v>
      </c>
      <c r="BH61">
        <v>1</v>
      </c>
      <c r="BI61">
        <v>1</v>
      </c>
      <c r="BJ61">
        <v>1</v>
      </c>
      <c r="BL61">
        <f t="shared" si="11"/>
        <v>0</v>
      </c>
      <c r="BM61">
        <f t="shared" si="12"/>
        <v>0</v>
      </c>
      <c r="BN61">
        <f t="shared" si="13"/>
        <v>0</v>
      </c>
      <c r="BO61">
        <f t="shared" si="14"/>
        <v>0</v>
      </c>
      <c r="BP61">
        <f t="shared" si="15"/>
        <v>0</v>
      </c>
      <c r="BQ61">
        <f t="shared" si="16"/>
        <v>0</v>
      </c>
      <c r="BR61">
        <f t="shared" si="17"/>
        <v>1</v>
      </c>
      <c r="BS61">
        <f t="shared" si="18"/>
        <v>1</v>
      </c>
      <c r="BT61">
        <f t="shared" si="19"/>
        <v>0</v>
      </c>
      <c r="BU61">
        <f t="shared" si="20"/>
        <v>1</v>
      </c>
      <c r="BV61">
        <f t="shared" si="21"/>
        <v>0</v>
      </c>
      <c r="BX61" s="3" t="s">
        <v>39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L61">
        <f t="shared" ca="1" si="27"/>
        <v>1</v>
      </c>
      <c r="CM61" s="3" t="s">
        <v>40</v>
      </c>
      <c r="CN61">
        <v>1</v>
      </c>
      <c r="CP61">
        <f t="shared" ca="1" si="28"/>
        <v>2</v>
      </c>
      <c r="CQ61" s="3" t="s">
        <v>40</v>
      </c>
      <c r="CR61">
        <v>2</v>
      </c>
      <c r="CT61">
        <f t="shared" ca="1" si="29"/>
        <v>0</v>
      </c>
      <c r="CW61">
        <f t="shared" ca="1" si="22"/>
        <v>1000</v>
      </c>
      <c r="CX61">
        <f t="shared" ca="1" si="23"/>
        <v>0</v>
      </c>
      <c r="CY61">
        <f t="shared" ca="1" si="24"/>
        <v>10</v>
      </c>
      <c r="CZ61">
        <f t="shared" ca="1" si="25"/>
        <v>1</v>
      </c>
    </row>
    <row r="62" spans="1:104">
      <c r="A62" s="2">
        <v>59</v>
      </c>
      <c r="B62" s="4" t="s">
        <v>184</v>
      </c>
      <c r="C62" s="4" t="s">
        <v>167</v>
      </c>
      <c r="D62" s="4" t="s">
        <v>29</v>
      </c>
      <c r="E62" s="4" t="s">
        <v>31</v>
      </c>
      <c r="F62" s="4" t="s">
        <v>28</v>
      </c>
      <c r="G62" s="4" t="s">
        <v>34</v>
      </c>
      <c r="H62" s="4">
        <v>2</v>
      </c>
      <c r="I62" s="4">
        <v>4</v>
      </c>
      <c r="J62" s="4">
        <v>1</v>
      </c>
      <c r="K62" s="4">
        <v>7</v>
      </c>
      <c r="M62" t="str">
        <f t="shared" ca="1" si="4"/>
        <v>Ipads</v>
      </c>
      <c r="N62" t="str">
        <f t="shared" ca="1" si="5"/>
        <v>ShapeCodes</v>
      </c>
      <c r="O62" t="str">
        <f t="shared" ca="1" si="6"/>
        <v>Salute</v>
      </c>
      <c r="V62">
        <v>0</v>
      </c>
      <c r="W62">
        <v>1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1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1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D62">
        <f t="shared" si="8"/>
        <v>1</v>
      </c>
      <c r="BE62">
        <f t="shared" si="9"/>
        <v>1</v>
      </c>
      <c r="BF62">
        <f t="shared" si="10"/>
        <v>1</v>
      </c>
      <c r="BG62" s="3" t="s">
        <v>40</v>
      </c>
      <c r="BH62">
        <v>1</v>
      </c>
      <c r="BI62">
        <v>1</v>
      </c>
      <c r="BJ62">
        <v>1</v>
      </c>
      <c r="BL62">
        <f t="shared" si="11"/>
        <v>1</v>
      </c>
      <c r="BM62">
        <f t="shared" si="12"/>
        <v>1</v>
      </c>
      <c r="BN62">
        <f t="shared" si="13"/>
        <v>0</v>
      </c>
      <c r="BO62">
        <f t="shared" si="14"/>
        <v>1</v>
      </c>
      <c r="BP62">
        <f t="shared" si="15"/>
        <v>0</v>
      </c>
      <c r="BQ62">
        <f t="shared" si="16"/>
        <v>0</v>
      </c>
      <c r="BR62">
        <f t="shared" si="17"/>
        <v>0</v>
      </c>
      <c r="BS62">
        <f t="shared" si="18"/>
        <v>0</v>
      </c>
      <c r="BT62">
        <f t="shared" si="19"/>
        <v>0</v>
      </c>
      <c r="BU62">
        <f t="shared" si="20"/>
        <v>0</v>
      </c>
      <c r="BV62">
        <f t="shared" si="21"/>
        <v>0</v>
      </c>
      <c r="BX62" s="3" t="s">
        <v>39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L62">
        <f t="shared" ca="1" si="27"/>
        <v>1</v>
      </c>
      <c r="CM62" s="3" t="s">
        <v>40</v>
      </c>
      <c r="CN62">
        <v>1</v>
      </c>
      <c r="CP62">
        <f t="shared" ca="1" si="28"/>
        <v>2</v>
      </c>
      <c r="CQ62" s="3" t="s">
        <v>40</v>
      </c>
      <c r="CR62">
        <v>2</v>
      </c>
      <c r="CT62">
        <f t="shared" ca="1" si="29"/>
        <v>1</v>
      </c>
      <c r="CW62">
        <f t="shared" ca="1" si="22"/>
        <v>1000</v>
      </c>
      <c r="CX62">
        <f t="shared" ca="1" si="23"/>
        <v>100</v>
      </c>
      <c r="CY62">
        <f t="shared" ca="1" si="24"/>
        <v>10</v>
      </c>
      <c r="CZ62">
        <f t="shared" ca="1" si="25"/>
        <v>0</v>
      </c>
    </row>
    <row r="63" spans="1:104">
      <c r="A63" s="2">
        <v>60</v>
      </c>
      <c r="B63" s="4" t="s">
        <v>185</v>
      </c>
      <c r="C63" s="4" t="s">
        <v>186</v>
      </c>
      <c r="D63" s="4" t="s">
        <v>36</v>
      </c>
      <c r="E63" s="4" t="s">
        <v>31</v>
      </c>
      <c r="F63" s="4" t="s">
        <v>28</v>
      </c>
      <c r="G63" s="4" t="s">
        <v>32</v>
      </c>
      <c r="H63" s="4">
        <v>9</v>
      </c>
      <c r="I63" s="4">
        <v>4</v>
      </c>
      <c r="J63" s="4">
        <v>1</v>
      </c>
      <c r="K63" s="4">
        <v>5</v>
      </c>
      <c r="M63" t="str">
        <f t="shared" ca="1" si="4"/>
        <v>Salute</v>
      </c>
      <c r="N63" t="str">
        <f t="shared" ca="1" si="5"/>
        <v>PuzzleinaBag</v>
      </c>
      <c r="O63" t="str">
        <f t="shared" ca="1" si="6"/>
        <v>ShapeCodes</v>
      </c>
      <c r="V63">
        <v>0</v>
      </c>
      <c r="W63">
        <v>0</v>
      </c>
      <c r="X63">
        <v>0</v>
      </c>
      <c r="Y63">
        <v>1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1</v>
      </c>
      <c r="AP63">
        <v>0</v>
      </c>
      <c r="AQ63">
        <v>0</v>
      </c>
      <c r="AR63">
        <v>1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D63">
        <f t="shared" si="8"/>
        <v>1</v>
      </c>
      <c r="BE63">
        <f t="shared" si="9"/>
        <v>1</v>
      </c>
      <c r="BF63">
        <f t="shared" si="10"/>
        <v>1</v>
      </c>
      <c r="BG63" s="3" t="s">
        <v>40</v>
      </c>
      <c r="BH63">
        <v>1</v>
      </c>
      <c r="BI63">
        <v>1</v>
      </c>
      <c r="BJ63">
        <v>1</v>
      </c>
      <c r="BL63">
        <f t="shared" si="11"/>
        <v>1</v>
      </c>
      <c r="BM63">
        <f t="shared" si="12"/>
        <v>0</v>
      </c>
      <c r="BN63">
        <f t="shared" si="13"/>
        <v>0</v>
      </c>
      <c r="BO63">
        <f t="shared" si="14"/>
        <v>1</v>
      </c>
      <c r="BP63">
        <f t="shared" si="15"/>
        <v>0</v>
      </c>
      <c r="BQ63">
        <f t="shared" si="16"/>
        <v>0</v>
      </c>
      <c r="BR63">
        <f t="shared" si="17"/>
        <v>0</v>
      </c>
      <c r="BS63">
        <f t="shared" si="18"/>
        <v>0</v>
      </c>
      <c r="BT63">
        <f t="shared" si="19"/>
        <v>1</v>
      </c>
      <c r="BU63">
        <f t="shared" si="20"/>
        <v>0</v>
      </c>
      <c r="BV63">
        <f t="shared" si="21"/>
        <v>0</v>
      </c>
      <c r="BX63" s="3" t="s">
        <v>39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L63">
        <f t="shared" ca="1" si="27"/>
        <v>1</v>
      </c>
      <c r="CM63" s="3" t="s">
        <v>40</v>
      </c>
      <c r="CN63">
        <v>1</v>
      </c>
      <c r="CP63">
        <f t="shared" ca="1" si="28"/>
        <v>2</v>
      </c>
      <c r="CQ63" s="3" t="s">
        <v>40</v>
      </c>
      <c r="CR63">
        <v>2</v>
      </c>
      <c r="CT63">
        <f t="shared" ca="1" si="29"/>
        <v>1</v>
      </c>
      <c r="CW63">
        <f t="shared" ca="1" si="22"/>
        <v>1000</v>
      </c>
      <c r="CX63">
        <f t="shared" ca="1" si="23"/>
        <v>100</v>
      </c>
      <c r="CY63">
        <f t="shared" ca="1" si="24"/>
        <v>10</v>
      </c>
      <c r="CZ63">
        <f t="shared" ca="1" si="25"/>
        <v>0</v>
      </c>
    </row>
    <row r="64" spans="1:104">
      <c r="A64" s="2">
        <v>61</v>
      </c>
      <c r="B64" s="4" t="s">
        <v>128</v>
      </c>
      <c r="C64" s="4" t="s">
        <v>187</v>
      </c>
      <c r="D64" s="4" t="s">
        <v>38</v>
      </c>
      <c r="E64" s="4" t="s">
        <v>37</v>
      </c>
      <c r="F64" s="4" t="s">
        <v>35</v>
      </c>
      <c r="G64" s="4" t="s">
        <v>28</v>
      </c>
      <c r="H64" s="4">
        <v>11</v>
      </c>
      <c r="I64" s="4">
        <v>10</v>
      </c>
      <c r="J64" s="4">
        <v>8</v>
      </c>
      <c r="K64" s="4">
        <v>1</v>
      </c>
      <c r="M64" t="str">
        <f t="shared" ca="1" si="4"/>
        <v>MysteryNumber</v>
      </c>
      <c r="N64" t="str">
        <f t="shared" ca="1" si="5"/>
        <v>100ChartPicture</v>
      </c>
      <c r="O64" t="str">
        <f t="shared" ca="1" si="6"/>
        <v>Measuring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1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1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1</v>
      </c>
      <c r="AZ64">
        <v>0</v>
      </c>
      <c r="BA64">
        <v>0</v>
      </c>
      <c r="BB64">
        <v>0</v>
      </c>
      <c r="BD64">
        <f t="shared" si="8"/>
        <v>1</v>
      </c>
      <c r="BE64">
        <f t="shared" si="9"/>
        <v>1</v>
      </c>
      <c r="BF64">
        <f t="shared" si="10"/>
        <v>1</v>
      </c>
      <c r="BG64" s="3" t="s">
        <v>40</v>
      </c>
      <c r="BH64">
        <v>1</v>
      </c>
      <c r="BI64">
        <v>1</v>
      </c>
      <c r="BJ64">
        <v>1</v>
      </c>
      <c r="BL64">
        <f t="shared" si="11"/>
        <v>0</v>
      </c>
      <c r="BM64">
        <f t="shared" si="12"/>
        <v>0</v>
      </c>
      <c r="BN64">
        <f t="shared" si="13"/>
        <v>0</v>
      </c>
      <c r="BO64">
        <f t="shared" si="14"/>
        <v>0</v>
      </c>
      <c r="BP64">
        <f t="shared" si="15"/>
        <v>0</v>
      </c>
      <c r="BQ64">
        <f t="shared" si="16"/>
        <v>0</v>
      </c>
      <c r="BR64">
        <f t="shared" si="17"/>
        <v>0</v>
      </c>
      <c r="BS64">
        <f t="shared" si="18"/>
        <v>1</v>
      </c>
      <c r="BT64">
        <f t="shared" si="19"/>
        <v>0</v>
      </c>
      <c r="BU64">
        <f t="shared" si="20"/>
        <v>1</v>
      </c>
      <c r="BV64">
        <f t="shared" si="21"/>
        <v>1</v>
      </c>
      <c r="BX64" s="3" t="s">
        <v>39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L64">
        <f t="shared" ca="1" si="27"/>
        <v>1</v>
      </c>
      <c r="CM64" s="3" t="s">
        <v>40</v>
      </c>
      <c r="CN64">
        <v>1</v>
      </c>
      <c r="CP64">
        <f t="shared" ca="1" si="28"/>
        <v>2</v>
      </c>
      <c r="CQ64" s="3" t="s">
        <v>40</v>
      </c>
      <c r="CR64">
        <v>2</v>
      </c>
      <c r="CT64">
        <f t="shared" ca="1" si="29"/>
        <v>1</v>
      </c>
      <c r="CW64">
        <f t="shared" ca="1" si="22"/>
        <v>1000</v>
      </c>
      <c r="CX64">
        <f t="shared" ca="1" si="23"/>
        <v>100</v>
      </c>
      <c r="CY64">
        <f t="shared" ca="1" si="24"/>
        <v>10</v>
      </c>
      <c r="CZ64">
        <f t="shared" ca="1" si="25"/>
        <v>0</v>
      </c>
    </row>
    <row r="65" spans="1:104">
      <c r="A65" s="2">
        <v>62</v>
      </c>
      <c r="B65" s="4" t="s">
        <v>3</v>
      </c>
      <c r="C65" s="4" t="s">
        <v>188</v>
      </c>
      <c r="D65" s="4" t="s">
        <v>29</v>
      </c>
      <c r="E65" s="4" t="s">
        <v>30</v>
      </c>
      <c r="F65" s="4" t="s">
        <v>36</v>
      </c>
      <c r="G65" s="4" t="s">
        <v>33</v>
      </c>
      <c r="H65" s="4">
        <v>2</v>
      </c>
      <c r="I65" s="4">
        <v>3</v>
      </c>
      <c r="J65" s="4">
        <v>9</v>
      </c>
      <c r="K65" s="4">
        <v>6</v>
      </c>
      <c r="M65" t="str">
        <f t="shared" ca="1" si="4"/>
        <v>Ipads</v>
      </c>
      <c r="N65" t="str">
        <f t="shared" ca="1" si="5"/>
        <v>SteppingStones</v>
      </c>
      <c r="O65" t="str">
        <f t="shared" ca="1" si="6"/>
        <v>PuzzleinaBag</v>
      </c>
      <c r="V65">
        <v>0</v>
      </c>
      <c r="W65">
        <v>1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1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1</v>
      </c>
      <c r="BA65">
        <v>0</v>
      </c>
      <c r="BB65">
        <v>0</v>
      </c>
      <c r="BD65">
        <f t="shared" si="8"/>
        <v>1</v>
      </c>
      <c r="BE65">
        <f t="shared" si="9"/>
        <v>1</v>
      </c>
      <c r="BF65">
        <f t="shared" si="10"/>
        <v>1</v>
      </c>
      <c r="BG65" s="3" t="s">
        <v>40</v>
      </c>
      <c r="BH65">
        <v>1</v>
      </c>
      <c r="BI65">
        <v>1</v>
      </c>
      <c r="BJ65">
        <v>1</v>
      </c>
      <c r="BL65">
        <f t="shared" si="11"/>
        <v>0</v>
      </c>
      <c r="BM65">
        <f t="shared" si="12"/>
        <v>1</v>
      </c>
      <c r="BN65">
        <f t="shared" si="13"/>
        <v>1</v>
      </c>
      <c r="BO65">
        <f t="shared" si="14"/>
        <v>0</v>
      </c>
      <c r="BP65">
        <f t="shared" si="15"/>
        <v>0</v>
      </c>
      <c r="BQ65">
        <f t="shared" si="16"/>
        <v>0</v>
      </c>
      <c r="BR65">
        <f t="shared" si="17"/>
        <v>0</v>
      </c>
      <c r="BS65">
        <f t="shared" si="18"/>
        <v>0</v>
      </c>
      <c r="BT65">
        <f t="shared" si="19"/>
        <v>1</v>
      </c>
      <c r="BU65">
        <f t="shared" si="20"/>
        <v>0</v>
      </c>
      <c r="BV65">
        <f t="shared" si="21"/>
        <v>0</v>
      </c>
      <c r="BX65" s="3" t="s">
        <v>39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1</v>
      </c>
      <c r="CJ65">
        <v>1</v>
      </c>
      <c r="CL65">
        <f t="shared" ca="1" si="27"/>
        <v>1</v>
      </c>
      <c r="CM65" s="3" t="s">
        <v>40</v>
      </c>
      <c r="CN65">
        <v>1</v>
      </c>
      <c r="CP65">
        <f t="shared" ca="1" si="28"/>
        <v>2</v>
      </c>
      <c r="CQ65" s="3" t="s">
        <v>40</v>
      </c>
      <c r="CR65">
        <v>2</v>
      </c>
      <c r="CT65">
        <f t="shared" ca="1" si="29"/>
        <v>1</v>
      </c>
      <c r="CW65">
        <f t="shared" ca="1" si="22"/>
        <v>1000</v>
      </c>
      <c r="CX65">
        <f t="shared" ca="1" si="23"/>
        <v>100</v>
      </c>
      <c r="CY65">
        <f t="shared" ca="1" si="24"/>
        <v>10</v>
      </c>
      <c r="CZ65">
        <f t="shared" ca="1" si="25"/>
        <v>0</v>
      </c>
    </row>
    <row r="66" spans="1:104">
      <c r="A66" s="2">
        <v>63</v>
      </c>
      <c r="B66" s="4" t="s">
        <v>189</v>
      </c>
      <c r="C66" s="4" t="s">
        <v>190</v>
      </c>
      <c r="D66" s="4" t="s">
        <v>36</v>
      </c>
      <c r="E66" s="4" t="s">
        <v>35</v>
      </c>
      <c r="F66" s="4" t="s">
        <v>33</v>
      </c>
      <c r="G66" s="4" t="s">
        <v>31</v>
      </c>
      <c r="H66" s="4">
        <v>9</v>
      </c>
      <c r="I66" s="4">
        <v>8</v>
      </c>
      <c r="J66" s="4">
        <v>6</v>
      </c>
      <c r="K66" s="4">
        <v>4</v>
      </c>
      <c r="M66" t="str">
        <f t="shared" ca="1" si="4"/>
        <v>Measuring</v>
      </c>
      <c r="N66" t="str">
        <f t="shared" ca="1" si="5"/>
        <v>PuzzleinaBag</v>
      </c>
      <c r="O66" t="str">
        <f t="shared" ca="1" si="6"/>
        <v>Salute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1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1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1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D66">
        <f t="shared" si="8"/>
        <v>1</v>
      </c>
      <c r="BE66">
        <f t="shared" si="9"/>
        <v>1</v>
      </c>
      <c r="BF66">
        <f t="shared" si="10"/>
        <v>1</v>
      </c>
      <c r="BG66" s="3" t="s">
        <v>40</v>
      </c>
      <c r="BH66">
        <v>1</v>
      </c>
      <c r="BI66">
        <v>1</v>
      </c>
      <c r="BJ66">
        <v>1</v>
      </c>
      <c r="BL66">
        <f t="shared" si="11"/>
        <v>0</v>
      </c>
      <c r="BM66">
        <f t="shared" si="12"/>
        <v>0</v>
      </c>
      <c r="BN66">
        <f t="shared" si="13"/>
        <v>0</v>
      </c>
      <c r="BO66">
        <f t="shared" si="14"/>
        <v>1</v>
      </c>
      <c r="BP66">
        <f t="shared" si="15"/>
        <v>0</v>
      </c>
      <c r="BQ66">
        <f t="shared" si="16"/>
        <v>0</v>
      </c>
      <c r="BR66">
        <f t="shared" si="17"/>
        <v>0</v>
      </c>
      <c r="BS66">
        <f t="shared" si="18"/>
        <v>1</v>
      </c>
      <c r="BT66">
        <f t="shared" si="19"/>
        <v>1</v>
      </c>
      <c r="BU66">
        <f t="shared" si="20"/>
        <v>0</v>
      </c>
      <c r="BV66">
        <f t="shared" si="21"/>
        <v>0</v>
      </c>
      <c r="BX66" s="3" t="s">
        <v>39</v>
      </c>
      <c r="BZ66">
        <v>1</v>
      </c>
      <c r="CA66">
        <v>1</v>
      </c>
      <c r="CB66">
        <v>1</v>
      </c>
      <c r="CC66">
        <v>1</v>
      </c>
      <c r="CD66">
        <v>1</v>
      </c>
      <c r="CE66">
        <v>1</v>
      </c>
      <c r="CF66">
        <v>1</v>
      </c>
      <c r="CG66">
        <v>1</v>
      </c>
      <c r="CH66">
        <v>1</v>
      </c>
      <c r="CI66">
        <v>1</v>
      </c>
      <c r="CJ66">
        <v>1</v>
      </c>
      <c r="CL66">
        <f t="shared" ca="1" si="27"/>
        <v>1</v>
      </c>
      <c r="CM66" s="3" t="s">
        <v>40</v>
      </c>
      <c r="CN66">
        <v>1</v>
      </c>
      <c r="CP66">
        <f t="shared" ca="1" si="28"/>
        <v>2</v>
      </c>
      <c r="CQ66" s="3" t="s">
        <v>40</v>
      </c>
      <c r="CR66">
        <v>2</v>
      </c>
      <c r="CT66">
        <f t="shared" ca="1" si="29"/>
        <v>1</v>
      </c>
      <c r="CW66">
        <f t="shared" ca="1" si="22"/>
        <v>1000</v>
      </c>
      <c r="CX66">
        <f t="shared" ca="1" si="23"/>
        <v>100</v>
      </c>
      <c r="CY66">
        <f t="shared" ca="1" si="24"/>
        <v>0</v>
      </c>
      <c r="CZ66">
        <f t="shared" ca="1" si="25"/>
        <v>1</v>
      </c>
    </row>
    <row r="67" spans="1:104">
      <c r="A67" s="2">
        <v>64</v>
      </c>
      <c r="B67" s="4" t="s">
        <v>191</v>
      </c>
      <c r="C67" s="4" t="s">
        <v>192</v>
      </c>
      <c r="D67" s="4" t="s">
        <v>33</v>
      </c>
      <c r="E67" s="4" t="s">
        <v>29</v>
      </c>
      <c r="F67" s="4" t="s">
        <v>30</v>
      </c>
      <c r="G67" s="4" t="s">
        <v>31</v>
      </c>
      <c r="H67" s="4">
        <v>6</v>
      </c>
      <c r="I67" s="4">
        <v>2</v>
      </c>
      <c r="J67" s="4">
        <v>3</v>
      </c>
      <c r="K67" s="4">
        <v>4</v>
      </c>
      <c r="M67" t="str">
        <f t="shared" ca="1" si="4"/>
        <v>PicoPhonyZilch</v>
      </c>
      <c r="N67" t="str">
        <f t="shared" ca="1" si="5"/>
        <v>Salute</v>
      </c>
      <c r="O67" t="str">
        <f t="shared" ca="1" si="6"/>
        <v>SteppingStones</v>
      </c>
      <c r="V67">
        <v>0</v>
      </c>
      <c r="W67">
        <v>0</v>
      </c>
      <c r="X67">
        <v>0</v>
      </c>
      <c r="Y67">
        <v>0</v>
      </c>
      <c r="Z67">
        <v>0</v>
      </c>
      <c r="AA67">
        <v>1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1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D67">
        <f t="shared" si="8"/>
        <v>1</v>
      </c>
      <c r="BE67">
        <f t="shared" si="9"/>
        <v>1</v>
      </c>
      <c r="BF67">
        <f t="shared" si="10"/>
        <v>1</v>
      </c>
      <c r="BG67" s="3" t="s">
        <v>40</v>
      </c>
      <c r="BH67">
        <v>1</v>
      </c>
      <c r="BI67">
        <v>1</v>
      </c>
      <c r="BJ67">
        <v>1</v>
      </c>
      <c r="BL67">
        <f t="shared" si="11"/>
        <v>0</v>
      </c>
      <c r="BM67">
        <f t="shared" si="12"/>
        <v>0</v>
      </c>
      <c r="BN67">
        <f t="shared" si="13"/>
        <v>1</v>
      </c>
      <c r="BO67">
        <f t="shared" si="14"/>
        <v>1</v>
      </c>
      <c r="BP67">
        <f t="shared" si="15"/>
        <v>0</v>
      </c>
      <c r="BQ67">
        <f t="shared" si="16"/>
        <v>1</v>
      </c>
      <c r="BR67">
        <f t="shared" si="17"/>
        <v>0</v>
      </c>
      <c r="BS67">
        <f t="shared" si="18"/>
        <v>0</v>
      </c>
      <c r="BT67">
        <f t="shared" si="19"/>
        <v>0</v>
      </c>
      <c r="BU67">
        <f t="shared" si="20"/>
        <v>0</v>
      </c>
      <c r="BV67">
        <f t="shared" si="21"/>
        <v>0</v>
      </c>
      <c r="BX67" s="3" t="s">
        <v>39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L67">
        <f t="shared" ca="1" si="27"/>
        <v>1</v>
      </c>
      <c r="CM67" s="3" t="s">
        <v>40</v>
      </c>
      <c r="CN67">
        <v>1</v>
      </c>
      <c r="CP67">
        <f t="shared" ca="1" si="28"/>
        <v>2</v>
      </c>
      <c r="CQ67" s="3" t="s">
        <v>40</v>
      </c>
      <c r="CR67">
        <v>2</v>
      </c>
      <c r="CT67">
        <f t="shared" ca="1" si="29"/>
        <v>0</v>
      </c>
      <c r="CW67">
        <f t="shared" ca="1" si="22"/>
        <v>1000</v>
      </c>
      <c r="CX67">
        <f t="shared" ca="1" si="23"/>
        <v>0</v>
      </c>
      <c r="CY67">
        <f t="shared" ca="1" si="24"/>
        <v>10</v>
      </c>
      <c r="CZ67">
        <f t="shared" ca="1" si="25"/>
        <v>1</v>
      </c>
    </row>
    <row r="68" spans="1:104">
      <c r="A68" s="2">
        <v>65</v>
      </c>
      <c r="B68" s="4" t="s">
        <v>2</v>
      </c>
      <c r="C68" s="4" t="s">
        <v>193</v>
      </c>
      <c r="D68" s="4" t="s">
        <v>33</v>
      </c>
      <c r="E68" s="4" t="s">
        <v>28</v>
      </c>
      <c r="F68" s="4" t="s">
        <v>31</v>
      </c>
      <c r="G68" s="4" t="s">
        <v>29</v>
      </c>
      <c r="H68" s="4">
        <v>6</v>
      </c>
      <c r="I68" s="4">
        <v>1</v>
      </c>
      <c r="J68" s="4">
        <v>4</v>
      </c>
      <c r="K68" s="4">
        <v>2</v>
      </c>
      <c r="M68" t="str">
        <f t="shared" ca="1" si="4"/>
        <v>Salute</v>
      </c>
      <c r="N68" t="str">
        <f t="shared" ca="1" si="5"/>
        <v>ShapeCodes</v>
      </c>
      <c r="O68" t="str">
        <f t="shared" ca="1" si="6"/>
        <v>PicoPhonyZilch</v>
      </c>
      <c r="V68">
        <v>0</v>
      </c>
      <c r="W68">
        <v>0</v>
      </c>
      <c r="X68">
        <v>0</v>
      </c>
      <c r="Y68">
        <v>1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1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1</v>
      </c>
      <c r="AX68">
        <v>0</v>
      </c>
      <c r="AY68">
        <v>0</v>
      </c>
      <c r="AZ68">
        <v>0</v>
      </c>
      <c r="BA68">
        <v>0</v>
      </c>
      <c r="BB68">
        <v>0</v>
      </c>
      <c r="BD68">
        <f t="shared" si="8"/>
        <v>1</v>
      </c>
      <c r="BE68">
        <f t="shared" si="9"/>
        <v>1</v>
      </c>
      <c r="BF68">
        <f t="shared" si="10"/>
        <v>1</v>
      </c>
      <c r="BG68" s="3" t="s">
        <v>40</v>
      </c>
      <c r="BH68">
        <v>1</v>
      </c>
      <c r="BI68">
        <v>1</v>
      </c>
      <c r="BJ68">
        <v>1</v>
      </c>
      <c r="BL68">
        <f t="shared" si="11"/>
        <v>1</v>
      </c>
      <c r="BM68">
        <f t="shared" si="12"/>
        <v>0</v>
      </c>
      <c r="BN68">
        <f t="shared" si="13"/>
        <v>0</v>
      </c>
      <c r="BO68">
        <f t="shared" si="14"/>
        <v>1</v>
      </c>
      <c r="BP68">
        <f t="shared" si="15"/>
        <v>0</v>
      </c>
      <c r="BQ68">
        <f t="shared" si="16"/>
        <v>1</v>
      </c>
      <c r="BR68">
        <f t="shared" si="17"/>
        <v>0</v>
      </c>
      <c r="BS68">
        <f t="shared" si="18"/>
        <v>0</v>
      </c>
      <c r="BT68">
        <f t="shared" si="19"/>
        <v>0</v>
      </c>
      <c r="BU68">
        <f t="shared" si="20"/>
        <v>0</v>
      </c>
      <c r="BV68">
        <f t="shared" si="21"/>
        <v>0</v>
      </c>
      <c r="BX68" s="3" t="s">
        <v>39</v>
      </c>
      <c r="BZ68">
        <v>1</v>
      </c>
      <c r="CA68">
        <v>1</v>
      </c>
      <c r="CB68">
        <v>1</v>
      </c>
      <c r="CC68">
        <v>1</v>
      </c>
      <c r="CD68">
        <v>1</v>
      </c>
      <c r="CE68">
        <v>1</v>
      </c>
      <c r="CF68">
        <v>1</v>
      </c>
      <c r="CG68">
        <v>1</v>
      </c>
      <c r="CH68">
        <v>1</v>
      </c>
      <c r="CI68">
        <v>1</v>
      </c>
      <c r="CJ68">
        <v>1</v>
      </c>
      <c r="CL68">
        <f t="shared" ref="CL68:CL88" ca="1" si="30">OFFSET($BK68,0,H68)</f>
        <v>1</v>
      </c>
      <c r="CM68" s="3" t="s">
        <v>40</v>
      </c>
      <c r="CN68">
        <v>1</v>
      </c>
      <c r="CP68">
        <f t="shared" ref="CP68:CP88" ca="1" si="31">OFFSET($BK68,0,I68)+OFFSET($BK68,0,J68)+OFFSET($BK68,0,K68)</f>
        <v>2</v>
      </c>
      <c r="CQ68" s="3" t="s">
        <v>40</v>
      </c>
      <c r="CR68">
        <v>2</v>
      </c>
      <c r="CT68">
        <f t="shared" ref="CT68:CT88" ca="1" si="32">OFFSET($BK68,0,I68)</f>
        <v>1</v>
      </c>
      <c r="CW68">
        <f t="shared" ca="1" si="22"/>
        <v>1000</v>
      </c>
      <c r="CX68">
        <f t="shared" ca="1" si="23"/>
        <v>100</v>
      </c>
      <c r="CY68">
        <f t="shared" ca="1" si="24"/>
        <v>10</v>
      </c>
      <c r="CZ68">
        <f t="shared" ca="1" si="25"/>
        <v>0</v>
      </c>
    </row>
    <row r="69" spans="1:104">
      <c r="A69" s="2">
        <v>66</v>
      </c>
      <c r="B69" s="4" t="s">
        <v>184</v>
      </c>
      <c r="C69" s="4" t="s">
        <v>194</v>
      </c>
      <c r="D69" s="4" t="s">
        <v>28</v>
      </c>
      <c r="E69" s="4" t="s">
        <v>38</v>
      </c>
      <c r="F69" s="4" t="s">
        <v>32</v>
      </c>
      <c r="G69" s="4" t="s">
        <v>29</v>
      </c>
      <c r="H69" s="4">
        <v>1</v>
      </c>
      <c r="I69" s="4">
        <v>11</v>
      </c>
      <c r="J69" s="4">
        <v>5</v>
      </c>
      <c r="K69" s="4">
        <v>2</v>
      </c>
      <c r="M69" t="str">
        <f t="shared" ref="M69:M88" ca="1" si="33">OFFSET($R$3,MATCH(1,V69:AF69,0),0)</f>
        <v>RacetoaFlat</v>
      </c>
      <c r="N69" t="str">
        <f t="shared" ref="N69:N88" ca="1" si="34">OFFSET($R$3,MATCH(1,AG69:AQ69,0),0)</f>
        <v>100ChartPicture</v>
      </c>
      <c r="O69" t="str">
        <f t="shared" ref="O69:O88" ca="1" si="35">OFFSET($R$3,MATCH(1,AR69:BB69,0),0)</f>
        <v>ShapeCodes</v>
      </c>
      <c r="V69">
        <v>0</v>
      </c>
      <c r="W69">
        <v>0</v>
      </c>
      <c r="X69">
        <v>0</v>
      </c>
      <c r="Y69">
        <v>0</v>
      </c>
      <c r="Z69">
        <v>1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1</v>
      </c>
      <c r="AR69">
        <v>1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D69">
        <f t="shared" ref="BD69:BD88" si="36">SUM(V69:AF69)</f>
        <v>1</v>
      </c>
      <c r="BE69">
        <f t="shared" ref="BE69:BE88" si="37">SUM(AG69:AQ69)</f>
        <v>1</v>
      </c>
      <c r="BF69">
        <f t="shared" ref="BF69:BF88" si="38">SUM(AR69:BB69)</f>
        <v>1</v>
      </c>
      <c r="BG69" s="3" t="s">
        <v>40</v>
      </c>
      <c r="BH69">
        <v>1</v>
      </c>
      <c r="BI69">
        <v>1</v>
      </c>
      <c r="BJ69">
        <v>1</v>
      </c>
      <c r="BL69">
        <f t="shared" ref="BL69:BL88" si="39">V69+AG69+AR69</f>
        <v>1</v>
      </c>
      <c r="BM69">
        <f t="shared" ref="BM69:BM88" si="40">W69+AH69+AS69</f>
        <v>0</v>
      </c>
      <c r="BN69">
        <f t="shared" ref="BN69:BN88" si="41">X69+AI69+AT69</f>
        <v>0</v>
      </c>
      <c r="BO69">
        <f t="shared" ref="BO69:BO88" si="42">Y69+AJ69+AU69</f>
        <v>0</v>
      </c>
      <c r="BP69">
        <f t="shared" ref="BP69:BP88" si="43">Z69+AK69+AV69</f>
        <v>1</v>
      </c>
      <c r="BQ69">
        <f t="shared" ref="BQ69:BQ88" si="44">AA69+AL69+AW69</f>
        <v>0</v>
      </c>
      <c r="BR69">
        <f t="shared" ref="BR69:BR88" si="45">AB69+AM69+AX69</f>
        <v>0</v>
      </c>
      <c r="BS69">
        <f t="shared" ref="BS69:BS88" si="46">AC69+AN69+AY69</f>
        <v>0</v>
      </c>
      <c r="BT69">
        <f t="shared" ref="BT69:BT88" si="47">AD69+AO69+AZ69</f>
        <v>0</v>
      </c>
      <c r="BU69">
        <f t="shared" ref="BU69:BU88" si="48">AE69+AP69+BA69</f>
        <v>0</v>
      </c>
      <c r="BV69">
        <f t="shared" ref="BV69:BV88" si="49">AF69+AQ69+BB69</f>
        <v>1</v>
      </c>
      <c r="BX69" s="3" t="s">
        <v>39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L69">
        <f t="shared" ca="1" si="30"/>
        <v>1</v>
      </c>
      <c r="CM69" s="3" t="s">
        <v>40</v>
      </c>
      <c r="CN69">
        <v>1</v>
      </c>
      <c r="CP69">
        <f t="shared" ca="1" si="31"/>
        <v>2</v>
      </c>
      <c r="CQ69" s="3" t="s">
        <v>40</v>
      </c>
      <c r="CR69">
        <v>2</v>
      </c>
      <c r="CT69">
        <f t="shared" ca="1" si="32"/>
        <v>1</v>
      </c>
      <c r="CW69">
        <f t="shared" ref="CW69:CW88" ca="1" si="50">OFFSET($BK69,0,H69)*1000</f>
        <v>1000</v>
      </c>
      <c r="CX69">
        <f t="shared" ref="CX69:CX88" ca="1" si="51">OFFSET($BK69,0,I69)*100</f>
        <v>100</v>
      </c>
      <c r="CY69">
        <f t="shared" ref="CY69:CY88" ca="1" si="52">OFFSET($BK69,0,J69)*10</f>
        <v>10</v>
      </c>
      <c r="CZ69">
        <f t="shared" ref="CZ69:CZ88" ca="1" si="53">OFFSET($BK69,0,K69)*1</f>
        <v>0</v>
      </c>
    </row>
    <row r="70" spans="1:104">
      <c r="A70" s="2">
        <v>67</v>
      </c>
      <c r="B70" s="4" t="s">
        <v>149</v>
      </c>
      <c r="C70" s="4" t="s">
        <v>195</v>
      </c>
      <c r="D70" s="4" t="s">
        <v>34</v>
      </c>
      <c r="E70" s="4" t="s">
        <v>36</v>
      </c>
      <c r="F70" s="4" t="s">
        <v>33</v>
      </c>
      <c r="G70" s="4" t="s">
        <v>29</v>
      </c>
      <c r="H70" s="4">
        <v>7</v>
      </c>
      <c r="I70" s="4">
        <v>9</v>
      </c>
      <c r="J70" s="4">
        <v>6</v>
      </c>
      <c r="K70" s="4">
        <v>2</v>
      </c>
      <c r="M70" t="str">
        <f t="shared" ca="1" si="33"/>
        <v>PicoPhonyZilch</v>
      </c>
      <c r="N70" t="str">
        <f t="shared" ca="1" si="34"/>
        <v>PuzzleinaBag</v>
      </c>
      <c r="O70" t="str">
        <f t="shared" ca="1" si="35"/>
        <v>Closeto20</v>
      </c>
      <c r="V70">
        <v>0</v>
      </c>
      <c r="W70">
        <v>0</v>
      </c>
      <c r="X70">
        <v>0</v>
      </c>
      <c r="Y70">
        <v>0</v>
      </c>
      <c r="Z70">
        <v>0</v>
      </c>
      <c r="AA70">
        <v>1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1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1</v>
      </c>
      <c r="AY70">
        <v>0</v>
      </c>
      <c r="AZ70">
        <v>0</v>
      </c>
      <c r="BA70">
        <v>0</v>
      </c>
      <c r="BB70">
        <v>0</v>
      </c>
      <c r="BD70">
        <f t="shared" si="36"/>
        <v>1</v>
      </c>
      <c r="BE70">
        <f t="shared" si="37"/>
        <v>1</v>
      </c>
      <c r="BF70">
        <f t="shared" si="38"/>
        <v>1</v>
      </c>
      <c r="BG70" s="3" t="s">
        <v>40</v>
      </c>
      <c r="BH70">
        <v>1</v>
      </c>
      <c r="BI70">
        <v>1</v>
      </c>
      <c r="BJ70">
        <v>1</v>
      </c>
      <c r="BL70">
        <f t="shared" si="39"/>
        <v>0</v>
      </c>
      <c r="BM70">
        <f t="shared" si="40"/>
        <v>0</v>
      </c>
      <c r="BN70">
        <f t="shared" si="41"/>
        <v>0</v>
      </c>
      <c r="BO70">
        <f t="shared" si="42"/>
        <v>0</v>
      </c>
      <c r="BP70">
        <f t="shared" si="43"/>
        <v>0</v>
      </c>
      <c r="BQ70">
        <f t="shared" si="44"/>
        <v>1</v>
      </c>
      <c r="BR70">
        <f t="shared" si="45"/>
        <v>1</v>
      </c>
      <c r="BS70">
        <f t="shared" si="46"/>
        <v>0</v>
      </c>
      <c r="BT70">
        <f t="shared" si="47"/>
        <v>1</v>
      </c>
      <c r="BU70">
        <f t="shared" si="48"/>
        <v>0</v>
      </c>
      <c r="BV70">
        <f t="shared" si="49"/>
        <v>0</v>
      </c>
      <c r="BX70" s="3" t="s">
        <v>39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L70">
        <f t="shared" ca="1" si="30"/>
        <v>1</v>
      </c>
      <c r="CM70" s="3" t="s">
        <v>40</v>
      </c>
      <c r="CN70">
        <v>1</v>
      </c>
      <c r="CP70">
        <f t="shared" ca="1" si="31"/>
        <v>2</v>
      </c>
      <c r="CQ70" s="3" t="s">
        <v>40</v>
      </c>
      <c r="CR70">
        <v>2</v>
      </c>
      <c r="CT70">
        <f t="shared" ca="1" si="32"/>
        <v>1</v>
      </c>
      <c r="CW70">
        <f t="shared" ca="1" si="50"/>
        <v>1000</v>
      </c>
      <c r="CX70">
        <f t="shared" ca="1" si="51"/>
        <v>100</v>
      </c>
      <c r="CY70">
        <f t="shared" ca="1" si="52"/>
        <v>10</v>
      </c>
      <c r="CZ70">
        <f t="shared" ca="1" si="53"/>
        <v>0</v>
      </c>
    </row>
    <row r="71" spans="1:104">
      <c r="A71" s="2">
        <v>68</v>
      </c>
      <c r="B71" s="4" t="s">
        <v>196</v>
      </c>
      <c r="C71" s="4" t="s">
        <v>197</v>
      </c>
      <c r="D71" s="4" t="s">
        <v>33</v>
      </c>
      <c r="E71" s="4" t="s">
        <v>35</v>
      </c>
      <c r="F71" s="4" t="s">
        <v>37</v>
      </c>
      <c r="G71" s="4" t="s">
        <v>29</v>
      </c>
      <c r="H71" s="4">
        <v>6</v>
      </c>
      <c r="I71" s="4">
        <v>8</v>
      </c>
      <c r="J71" s="4">
        <v>10</v>
      </c>
      <c r="K71" s="4">
        <v>2</v>
      </c>
      <c r="M71" t="str">
        <f t="shared" ca="1" si="33"/>
        <v>Measuring</v>
      </c>
      <c r="N71" t="str">
        <f t="shared" ca="1" si="34"/>
        <v>MysteryNumber</v>
      </c>
      <c r="O71" t="str">
        <f t="shared" ca="1" si="35"/>
        <v>PicoPhonyZilch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1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1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1</v>
      </c>
      <c r="AX71">
        <v>0</v>
      </c>
      <c r="AY71">
        <v>0</v>
      </c>
      <c r="AZ71">
        <v>0</v>
      </c>
      <c r="BA71">
        <v>0</v>
      </c>
      <c r="BB71">
        <v>0</v>
      </c>
      <c r="BD71">
        <f t="shared" si="36"/>
        <v>1</v>
      </c>
      <c r="BE71">
        <f t="shared" si="37"/>
        <v>1</v>
      </c>
      <c r="BF71">
        <f t="shared" si="38"/>
        <v>1</v>
      </c>
      <c r="BG71" s="3" t="s">
        <v>40</v>
      </c>
      <c r="BH71">
        <v>1</v>
      </c>
      <c r="BI71">
        <v>1</v>
      </c>
      <c r="BJ71">
        <v>1</v>
      </c>
      <c r="BL71">
        <f t="shared" si="39"/>
        <v>0</v>
      </c>
      <c r="BM71">
        <f t="shared" si="40"/>
        <v>0</v>
      </c>
      <c r="BN71">
        <f t="shared" si="41"/>
        <v>0</v>
      </c>
      <c r="BO71">
        <f t="shared" si="42"/>
        <v>0</v>
      </c>
      <c r="BP71">
        <f t="shared" si="43"/>
        <v>0</v>
      </c>
      <c r="BQ71">
        <f t="shared" si="44"/>
        <v>1</v>
      </c>
      <c r="BR71">
        <f t="shared" si="45"/>
        <v>0</v>
      </c>
      <c r="BS71">
        <f t="shared" si="46"/>
        <v>1</v>
      </c>
      <c r="BT71">
        <f t="shared" si="47"/>
        <v>0</v>
      </c>
      <c r="BU71">
        <f t="shared" si="48"/>
        <v>1</v>
      </c>
      <c r="BV71">
        <f t="shared" si="49"/>
        <v>0</v>
      </c>
      <c r="BX71" s="3" t="s">
        <v>39</v>
      </c>
      <c r="BZ71">
        <v>1</v>
      </c>
      <c r="CA71">
        <v>1</v>
      </c>
      <c r="CB71">
        <v>1</v>
      </c>
      <c r="CC71">
        <v>1</v>
      </c>
      <c r="CD71">
        <v>1</v>
      </c>
      <c r="CE71">
        <v>1</v>
      </c>
      <c r="CF71">
        <v>1</v>
      </c>
      <c r="CG71">
        <v>1</v>
      </c>
      <c r="CH71">
        <v>1</v>
      </c>
      <c r="CI71">
        <v>1</v>
      </c>
      <c r="CJ71">
        <v>1</v>
      </c>
      <c r="CL71">
        <f t="shared" ca="1" si="30"/>
        <v>1</v>
      </c>
      <c r="CM71" s="3" t="s">
        <v>40</v>
      </c>
      <c r="CN71">
        <v>1</v>
      </c>
      <c r="CP71">
        <f t="shared" ca="1" si="31"/>
        <v>2</v>
      </c>
      <c r="CQ71" s="3" t="s">
        <v>40</v>
      </c>
      <c r="CR71">
        <v>2</v>
      </c>
      <c r="CT71">
        <f t="shared" ca="1" si="32"/>
        <v>1</v>
      </c>
      <c r="CW71">
        <f t="shared" ca="1" si="50"/>
        <v>1000</v>
      </c>
      <c r="CX71">
        <f t="shared" ca="1" si="51"/>
        <v>100</v>
      </c>
      <c r="CY71">
        <f t="shared" ca="1" si="52"/>
        <v>10</v>
      </c>
      <c r="CZ71">
        <f t="shared" ca="1" si="53"/>
        <v>0</v>
      </c>
    </row>
    <row r="72" spans="1:104">
      <c r="A72" s="2">
        <v>69</v>
      </c>
      <c r="B72" s="4" t="s">
        <v>198</v>
      </c>
      <c r="C72" s="4" t="s">
        <v>199</v>
      </c>
      <c r="D72" s="4" t="s">
        <v>37</v>
      </c>
      <c r="E72" s="4" t="s">
        <v>29</v>
      </c>
      <c r="F72" s="4" t="s">
        <v>38</v>
      </c>
      <c r="G72" s="4" t="s">
        <v>32</v>
      </c>
      <c r="H72" s="4">
        <v>10</v>
      </c>
      <c r="I72" s="4">
        <v>2</v>
      </c>
      <c r="J72" s="4">
        <v>11</v>
      </c>
      <c r="K72" s="4">
        <v>5</v>
      </c>
      <c r="M72" t="str">
        <f t="shared" ca="1" si="33"/>
        <v>RacetoaFlat</v>
      </c>
      <c r="N72" t="str">
        <f t="shared" ca="1" si="34"/>
        <v>100ChartPicture</v>
      </c>
      <c r="O72" t="str">
        <f t="shared" ca="1" si="35"/>
        <v>MysteryNumber</v>
      </c>
      <c r="V72">
        <v>0</v>
      </c>
      <c r="W72">
        <v>0</v>
      </c>
      <c r="X72">
        <v>0</v>
      </c>
      <c r="Y72">
        <v>0</v>
      </c>
      <c r="Z72">
        <v>1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1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1</v>
      </c>
      <c r="BB72">
        <v>0</v>
      </c>
      <c r="BD72">
        <f t="shared" si="36"/>
        <v>1</v>
      </c>
      <c r="BE72">
        <f t="shared" si="37"/>
        <v>1</v>
      </c>
      <c r="BF72">
        <f t="shared" si="38"/>
        <v>1</v>
      </c>
      <c r="BG72" s="3" t="s">
        <v>40</v>
      </c>
      <c r="BH72">
        <v>1</v>
      </c>
      <c r="BI72">
        <v>1</v>
      </c>
      <c r="BJ72">
        <v>1</v>
      </c>
      <c r="BL72">
        <f t="shared" si="39"/>
        <v>0</v>
      </c>
      <c r="BM72">
        <f t="shared" si="40"/>
        <v>0</v>
      </c>
      <c r="BN72">
        <f t="shared" si="41"/>
        <v>0</v>
      </c>
      <c r="BO72">
        <f t="shared" si="42"/>
        <v>0</v>
      </c>
      <c r="BP72">
        <f t="shared" si="43"/>
        <v>1</v>
      </c>
      <c r="BQ72">
        <f t="shared" si="44"/>
        <v>0</v>
      </c>
      <c r="BR72">
        <f t="shared" si="45"/>
        <v>0</v>
      </c>
      <c r="BS72">
        <f t="shared" si="46"/>
        <v>0</v>
      </c>
      <c r="BT72">
        <f t="shared" si="47"/>
        <v>0</v>
      </c>
      <c r="BU72">
        <f t="shared" si="48"/>
        <v>1</v>
      </c>
      <c r="BV72">
        <f t="shared" si="49"/>
        <v>1</v>
      </c>
      <c r="BX72" s="3" t="s">
        <v>39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L72">
        <f t="shared" ca="1" si="30"/>
        <v>1</v>
      </c>
      <c r="CM72" s="3" t="s">
        <v>40</v>
      </c>
      <c r="CN72">
        <v>1</v>
      </c>
      <c r="CP72">
        <f t="shared" ca="1" si="31"/>
        <v>2</v>
      </c>
      <c r="CQ72" s="3" t="s">
        <v>40</v>
      </c>
      <c r="CR72">
        <v>2</v>
      </c>
      <c r="CT72">
        <f t="shared" ca="1" si="32"/>
        <v>0</v>
      </c>
      <c r="CW72">
        <f t="shared" ca="1" si="50"/>
        <v>1000</v>
      </c>
      <c r="CX72">
        <f t="shared" ca="1" si="51"/>
        <v>0</v>
      </c>
      <c r="CY72">
        <f t="shared" ca="1" si="52"/>
        <v>10</v>
      </c>
      <c r="CZ72">
        <f t="shared" ca="1" si="53"/>
        <v>1</v>
      </c>
    </row>
    <row r="73" spans="1:104">
      <c r="A73" s="2">
        <v>70</v>
      </c>
      <c r="B73" s="4" t="s">
        <v>168</v>
      </c>
      <c r="C73" s="4" t="s">
        <v>200</v>
      </c>
      <c r="D73" s="4" t="s">
        <v>38</v>
      </c>
      <c r="E73" s="4" t="s">
        <v>36</v>
      </c>
      <c r="F73" s="4" t="s">
        <v>29</v>
      </c>
      <c r="G73" s="4" t="s">
        <v>33</v>
      </c>
      <c r="H73" s="4">
        <v>11</v>
      </c>
      <c r="I73" s="4">
        <v>9</v>
      </c>
      <c r="J73" s="4">
        <v>2</v>
      </c>
      <c r="K73" s="4">
        <v>6</v>
      </c>
      <c r="M73" t="str">
        <f t="shared" ca="1" si="33"/>
        <v>PicoPhonyZilch</v>
      </c>
      <c r="N73" t="str">
        <f t="shared" ca="1" si="34"/>
        <v>PuzzleinaBag</v>
      </c>
      <c r="O73" t="str">
        <f t="shared" ca="1" si="35"/>
        <v>100ChartPicture</v>
      </c>
      <c r="V73">
        <v>0</v>
      </c>
      <c r="W73">
        <v>0</v>
      </c>
      <c r="X73">
        <v>0</v>
      </c>
      <c r="Y73">
        <v>0</v>
      </c>
      <c r="Z73">
        <v>0</v>
      </c>
      <c r="AA73">
        <v>1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1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1</v>
      </c>
      <c r="BD73">
        <f t="shared" si="36"/>
        <v>1</v>
      </c>
      <c r="BE73">
        <f t="shared" si="37"/>
        <v>1</v>
      </c>
      <c r="BF73">
        <f t="shared" si="38"/>
        <v>1</v>
      </c>
      <c r="BG73" s="3" t="s">
        <v>40</v>
      </c>
      <c r="BH73">
        <v>1</v>
      </c>
      <c r="BI73">
        <v>1</v>
      </c>
      <c r="BJ73">
        <v>1</v>
      </c>
      <c r="BL73">
        <f t="shared" si="39"/>
        <v>0</v>
      </c>
      <c r="BM73">
        <f t="shared" si="40"/>
        <v>0</v>
      </c>
      <c r="BN73">
        <f t="shared" si="41"/>
        <v>0</v>
      </c>
      <c r="BO73">
        <f t="shared" si="42"/>
        <v>0</v>
      </c>
      <c r="BP73">
        <f t="shared" si="43"/>
        <v>0</v>
      </c>
      <c r="BQ73">
        <f t="shared" si="44"/>
        <v>1</v>
      </c>
      <c r="BR73">
        <f t="shared" si="45"/>
        <v>0</v>
      </c>
      <c r="BS73">
        <f t="shared" si="46"/>
        <v>0</v>
      </c>
      <c r="BT73">
        <f t="shared" si="47"/>
        <v>1</v>
      </c>
      <c r="BU73">
        <f t="shared" si="48"/>
        <v>0</v>
      </c>
      <c r="BV73">
        <f t="shared" si="49"/>
        <v>1</v>
      </c>
      <c r="BX73" s="3" t="s">
        <v>39</v>
      </c>
      <c r="BZ73">
        <v>1</v>
      </c>
      <c r="CA73">
        <v>1</v>
      </c>
      <c r="CB73">
        <v>1</v>
      </c>
      <c r="CC73">
        <v>1</v>
      </c>
      <c r="CD73">
        <v>1</v>
      </c>
      <c r="CE73">
        <v>1</v>
      </c>
      <c r="CF73">
        <v>1</v>
      </c>
      <c r="CG73">
        <v>1</v>
      </c>
      <c r="CH73">
        <v>1</v>
      </c>
      <c r="CI73">
        <v>1</v>
      </c>
      <c r="CJ73">
        <v>1</v>
      </c>
      <c r="CL73">
        <f t="shared" ca="1" si="30"/>
        <v>1</v>
      </c>
      <c r="CM73" s="3" t="s">
        <v>40</v>
      </c>
      <c r="CN73">
        <v>1</v>
      </c>
      <c r="CP73">
        <f t="shared" ca="1" si="31"/>
        <v>2</v>
      </c>
      <c r="CQ73" s="3" t="s">
        <v>40</v>
      </c>
      <c r="CR73">
        <v>2</v>
      </c>
      <c r="CT73">
        <f t="shared" ca="1" si="32"/>
        <v>1</v>
      </c>
      <c r="CW73">
        <f t="shared" ca="1" si="50"/>
        <v>1000</v>
      </c>
      <c r="CX73">
        <f t="shared" ca="1" si="51"/>
        <v>100</v>
      </c>
      <c r="CY73">
        <f t="shared" ca="1" si="52"/>
        <v>0</v>
      </c>
      <c r="CZ73">
        <f t="shared" ca="1" si="53"/>
        <v>1</v>
      </c>
    </row>
    <row r="74" spans="1:104">
      <c r="A74" s="2">
        <v>71</v>
      </c>
      <c r="B74" s="4" t="s">
        <v>201</v>
      </c>
      <c r="C74" s="4" t="s">
        <v>116</v>
      </c>
      <c r="D74" s="4" t="s">
        <v>30</v>
      </c>
      <c r="E74" s="4" t="s">
        <v>36</v>
      </c>
      <c r="F74" s="4" t="s">
        <v>29</v>
      </c>
      <c r="G74" s="4" t="s">
        <v>37</v>
      </c>
      <c r="H74" s="4">
        <v>3</v>
      </c>
      <c r="I74" s="4">
        <v>9</v>
      </c>
      <c r="J74" s="4">
        <v>2</v>
      </c>
      <c r="K74" s="4">
        <v>10</v>
      </c>
      <c r="M74" t="str">
        <f t="shared" ca="1" si="33"/>
        <v>PuzzleinaBag</v>
      </c>
      <c r="N74" t="str">
        <f t="shared" ca="1" si="34"/>
        <v>SteppingStones</v>
      </c>
      <c r="O74" t="str">
        <f t="shared" ca="1" si="35"/>
        <v>MysteryNumber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</v>
      </c>
      <c r="AE74">
        <v>0</v>
      </c>
      <c r="AF74">
        <v>0</v>
      </c>
      <c r="AG74">
        <v>0</v>
      </c>
      <c r="AH74">
        <v>0</v>
      </c>
      <c r="AI74">
        <v>1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1</v>
      </c>
      <c r="BB74">
        <v>0</v>
      </c>
      <c r="BD74">
        <f t="shared" si="36"/>
        <v>1</v>
      </c>
      <c r="BE74">
        <f t="shared" si="37"/>
        <v>1</v>
      </c>
      <c r="BF74">
        <f t="shared" si="38"/>
        <v>1</v>
      </c>
      <c r="BG74" s="3" t="s">
        <v>40</v>
      </c>
      <c r="BH74">
        <v>1</v>
      </c>
      <c r="BI74">
        <v>1</v>
      </c>
      <c r="BJ74">
        <v>1</v>
      </c>
      <c r="BL74">
        <f t="shared" si="39"/>
        <v>0</v>
      </c>
      <c r="BM74">
        <f t="shared" si="40"/>
        <v>0</v>
      </c>
      <c r="BN74">
        <f t="shared" si="41"/>
        <v>1</v>
      </c>
      <c r="BO74">
        <f t="shared" si="42"/>
        <v>0</v>
      </c>
      <c r="BP74">
        <f t="shared" si="43"/>
        <v>0</v>
      </c>
      <c r="BQ74">
        <f t="shared" si="44"/>
        <v>0</v>
      </c>
      <c r="BR74">
        <f t="shared" si="45"/>
        <v>0</v>
      </c>
      <c r="BS74">
        <f t="shared" si="46"/>
        <v>0</v>
      </c>
      <c r="BT74">
        <f t="shared" si="47"/>
        <v>1</v>
      </c>
      <c r="BU74">
        <f t="shared" si="48"/>
        <v>1</v>
      </c>
      <c r="BV74">
        <f t="shared" si="49"/>
        <v>0</v>
      </c>
      <c r="BX74" s="3" t="s">
        <v>39</v>
      </c>
      <c r="BZ74">
        <v>1</v>
      </c>
      <c r="CA74">
        <v>1</v>
      </c>
      <c r="CB74">
        <v>1</v>
      </c>
      <c r="CC74">
        <v>1</v>
      </c>
      <c r="CD74">
        <v>1</v>
      </c>
      <c r="CE74">
        <v>1</v>
      </c>
      <c r="CF74">
        <v>1</v>
      </c>
      <c r="CG74">
        <v>1</v>
      </c>
      <c r="CH74">
        <v>1</v>
      </c>
      <c r="CI74">
        <v>1</v>
      </c>
      <c r="CJ74">
        <v>1</v>
      </c>
      <c r="CL74">
        <f t="shared" ca="1" si="30"/>
        <v>1</v>
      </c>
      <c r="CM74" s="3" t="s">
        <v>40</v>
      </c>
      <c r="CN74">
        <v>1</v>
      </c>
      <c r="CP74">
        <f t="shared" ca="1" si="31"/>
        <v>2</v>
      </c>
      <c r="CQ74" s="3" t="s">
        <v>40</v>
      </c>
      <c r="CR74">
        <v>2</v>
      </c>
      <c r="CT74">
        <f t="shared" ca="1" si="32"/>
        <v>1</v>
      </c>
      <c r="CW74">
        <f t="shared" ca="1" si="50"/>
        <v>1000</v>
      </c>
      <c r="CX74">
        <f t="shared" ca="1" si="51"/>
        <v>100</v>
      </c>
      <c r="CY74">
        <f t="shared" ca="1" si="52"/>
        <v>0</v>
      </c>
      <c r="CZ74">
        <f t="shared" ca="1" si="53"/>
        <v>1</v>
      </c>
    </row>
    <row r="75" spans="1:104">
      <c r="A75" s="2">
        <v>72</v>
      </c>
      <c r="B75" s="4" t="s">
        <v>119</v>
      </c>
      <c r="C75" s="4" t="s">
        <v>197</v>
      </c>
      <c r="D75" s="4" t="s">
        <v>29</v>
      </c>
      <c r="E75" s="4" t="s">
        <v>31</v>
      </c>
      <c r="F75" s="4" t="s">
        <v>30</v>
      </c>
      <c r="G75" s="4" t="s">
        <v>28</v>
      </c>
      <c r="H75" s="4">
        <v>2</v>
      </c>
      <c r="I75" s="4">
        <v>4</v>
      </c>
      <c r="J75" s="4">
        <v>3</v>
      </c>
      <c r="K75" s="4">
        <v>1</v>
      </c>
      <c r="M75" t="str">
        <f t="shared" ca="1" si="33"/>
        <v>SteppingStones</v>
      </c>
      <c r="N75" t="str">
        <f t="shared" ca="1" si="34"/>
        <v>Salute</v>
      </c>
      <c r="O75" t="str">
        <f t="shared" ca="1" si="35"/>
        <v>Ipads</v>
      </c>
      <c r="V75">
        <v>0</v>
      </c>
      <c r="W75">
        <v>0</v>
      </c>
      <c r="X75">
        <v>1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1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1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D75">
        <f t="shared" si="36"/>
        <v>1</v>
      </c>
      <c r="BE75">
        <f t="shared" si="37"/>
        <v>1</v>
      </c>
      <c r="BF75">
        <f t="shared" si="38"/>
        <v>1</v>
      </c>
      <c r="BG75" s="3" t="s">
        <v>40</v>
      </c>
      <c r="BH75">
        <v>1</v>
      </c>
      <c r="BI75">
        <v>1</v>
      </c>
      <c r="BJ75">
        <v>1</v>
      </c>
      <c r="BL75">
        <f t="shared" si="39"/>
        <v>0</v>
      </c>
      <c r="BM75">
        <f t="shared" si="40"/>
        <v>1</v>
      </c>
      <c r="BN75">
        <f t="shared" si="41"/>
        <v>1</v>
      </c>
      <c r="BO75">
        <f t="shared" si="42"/>
        <v>1</v>
      </c>
      <c r="BP75">
        <f t="shared" si="43"/>
        <v>0</v>
      </c>
      <c r="BQ75">
        <f t="shared" si="44"/>
        <v>0</v>
      </c>
      <c r="BR75">
        <f t="shared" si="45"/>
        <v>0</v>
      </c>
      <c r="BS75">
        <f t="shared" si="46"/>
        <v>0</v>
      </c>
      <c r="BT75">
        <f t="shared" si="47"/>
        <v>0</v>
      </c>
      <c r="BU75">
        <f t="shared" si="48"/>
        <v>0</v>
      </c>
      <c r="BV75">
        <f t="shared" si="49"/>
        <v>0</v>
      </c>
      <c r="BX75" s="3" t="s">
        <v>39</v>
      </c>
      <c r="BZ75">
        <v>1</v>
      </c>
      <c r="CA75">
        <v>1</v>
      </c>
      <c r="CB75">
        <v>1</v>
      </c>
      <c r="CC75">
        <v>1</v>
      </c>
      <c r="CD75">
        <v>1</v>
      </c>
      <c r="CE75">
        <v>1</v>
      </c>
      <c r="CF75">
        <v>1</v>
      </c>
      <c r="CG75">
        <v>1</v>
      </c>
      <c r="CH75">
        <v>1</v>
      </c>
      <c r="CI75">
        <v>1</v>
      </c>
      <c r="CJ75">
        <v>1</v>
      </c>
      <c r="CL75">
        <f t="shared" ca="1" si="30"/>
        <v>1</v>
      </c>
      <c r="CM75" s="3" t="s">
        <v>40</v>
      </c>
      <c r="CN75">
        <v>1</v>
      </c>
      <c r="CP75">
        <f t="shared" ca="1" si="31"/>
        <v>2</v>
      </c>
      <c r="CQ75" s="3" t="s">
        <v>40</v>
      </c>
      <c r="CR75">
        <v>2</v>
      </c>
      <c r="CT75">
        <f t="shared" ca="1" si="32"/>
        <v>1</v>
      </c>
      <c r="CW75">
        <f t="shared" ca="1" si="50"/>
        <v>1000</v>
      </c>
      <c r="CX75">
        <f t="shared" ca="1" si="51"/>
        <v>100</v>
      </c>
      <c r="CY75">
        <f t="shared" ca="1" si="52"/>
        <v>10</v>
      </c>
      <c r="CZ75">
        <f t="shared" ca="1" si="53"/>
        <v>0</v>
      </c>
    </row>
    <row r="76" spans="1:104">
      <c r="A76" s="2">
        <v>73</v>
      </c>
      <c r="B76" s="4" t="s">
        <v>182</v>
      </c>
      <c r="C76" s="4" t="s">
        <v>102</v>
      </c>
      <c r="D76" s="4" t="s">
        <v>33</v>
      </c>
      <c r="E76" s="4" t="s">
        <v>37</v>
      </c>
      <c r="F76" s="4" t="s">
        <v>29</v>
      </c>
      <c r="G76" s="4" t="s">
        <v>36</v>
      </c>
      <c r="H76" s="4">
        <v>6</v>
      </c>
      <c r="I76" s="4">
        <v>10</v>
      </c>
      <c r="J76" s="4">
        <v>2</v>
      </c>
      <c r="K76" s="4">
        <v>9</v>
      </c>
      <c r="M76" t="str">
        <f t="shared" ca="1" si="33"/>
        <v>MysteryNumber</v>
      </c>
      <c r="N76" t="str">
        <f t="shared" ca="1" si="34"/>
        <v>PicoPhonyZilch</v>
      </c>
      <c r="O76" t="str">
        <f t="shared" ca="1" si="35"/>
        <v>PuzzleinaBag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1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1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1</v>
      </c>
      <c r="BA76">
        <v>0</v>
      </c>
      <c r="BB76">
        <v>0</v>
      </c>
      <c r="BD76">
        <f t="shared" si="36"/>
        <v>1</v>
      </c>
      <c r="BE76">
        <f t="shared" si="37"/>
        <v>1</v>
      </c>
      <c r="BF76">
        <f t="shared" si="38"/>
        <v>1</v>
      </c>
      <c r="BG76" s="3" t="s">
        <v>40</v>
      </c>
      <c r="BH76">
        <v>1</v>
      </c>
      <c r="BI76">
        <v>1</v>
      </c>
      <c r="BJ76">
        <v>1</v>
      </c>
      <c r="BL76">
        <f t="shared" si="39"/>
        <v>0</v>
      </c>
      <c r="BM76">
        <f t="shared" si="40"/>
        <v>0</v>
      </c>
      <c r="BN76">
        <f t="shared" si="41"/>
        <v>0</v>
      </c>
      <c r="BO76">
        <f t="shared" si="42"/>
        <v>0</v>
      </c>
      <c r="BP76">
        <f t="shared" si="43"/>
        <v>0</v>
      </c>
      <c r="BQ76">
        <f t="shared" si="44"/>
        <v>1</v>
      </c>
      <c r="BR76">
        <f t="shared" si="45"/>
        <v>0</v>
      </c>
      <c r="BS76">
        <f t="shared" si="46"/>
        <v>0</v>
      </c>
      <c r="BT76">
        <f t="shared" si="47"/>
        <v>1</v>
      </c>
      <c r="BU76">
        <f t="shared" si="48"/>
        <v>1</v>
      </c>
      <c r="BV76">
        <f t="shared" si="49"/>
        <v>0</v>
      </c>
      <c r="BX76" s="3" t="s">
        <v>39</v>
      </c>
      <c r="BZ76">
        <v>1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1</v>
      </c>
      <c r="CH76">
        <v>1</v>
      </c>
      <c r="CI76">
        <v>1</v>
      </c>
      <c r="CJ76">
        <v>1</v>
      </c>
      <c r="CL76">
        <f t="shared" ca="1" si="30"/>
        <v>1</v>
      </c>
      <c r="CM76" s="3" t="s">
        <v>40</v>
      </c>
      <c r="CN76">
        <v>1</v>
      </c>
      <c r="CP76">
        <f t="shared" ca="1" si="31"/>
        <v>2</v>
      </c>
      <c r="CQ76" s="3" t="s">
        <v>40</v>
      </c>
      <c r="CR76">
        <v>2</v>
      </c>
      <c r="CT76">
        <f t="shared" ca="1" si="32"/>
        <v>1</v>
      </c>
      <c r="CW76">
        <f t="shared" ca="1" si="50"/>
        <v>1000</v>
      </c>
      <c r="CX76">
        <f t="shared" ca="1" si="51"/>
        <v>100</v>
      </c>
      <c r="CY76">
        <f t="shared" ca="1" si="52"/>
        <v>0</v>
      </c>
      <c r="CZ76">
        <f t="shared" ca="1" si="53"/>
        <v>1</v>
      </c>
    </row>
    <row r="77" spans="1:104">
      <c r="A77" s="2">
        <v>74</v>
      </c>
      <c r="B77" s="4" t="s">
        <v>202</v>
      </c>
      <c r="C77" s="4" t="s">
        <v>203</v>
      </c>
      <c r="D77" s="4" t="s">
        <v>38</v>
      </c>
      <c r="E77" s="4" t="s">
        <v>34</v>
      </c>
      <c r="F77" s="4" t="s">
        <v>37</v>
      </c>
      <c r="G77" s="4" t="s">
        <v>31</v>
      </c>
      <c r="H77" s="4">
        <v>11</v>
      </c>
      <c r="I77" s="4">
        <v>7</v>
      </c>
      <c r="J77" s="4">
        <v>10</v>
      </c>
      <c r="K77" s="4">
        <v>4</v>
      </c>
      <c r="M77" t="str">
        <f t="shared" ca="1" si="33"/>
        <v>Closeto20</v>
      </c>
      <c r="N77" t="str">
        <f t="shared" ca="1" si="34"/>
        <v>MysteryNumber</v>
      </c>
      <c r="O77" t="str">
        <f t="shared" ca="1" si="35"/>
        <v>100ChartPicture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1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1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1</v>
      </c>
      <c r="BD77">
        <f t="shared" si="36"/>
        <v>1</v>
      </c>
      <c r="BE77">
        <f t="shared" si="37"/>
        <v>1</v>
      </c>
      <c r="BF77">
        <f t="shared" si="38"/>
        <v>1</v>
      </c>
      <c r="BG77" s="3" t="s">
        <v>40</v>
      </c>
      <c r="BH77">
        <v>1</v>
      </c>
      <c r="BI77">
        <v>1</v>
      </c>
      <c r="BJ77">
        <v>1</v>
      </c>
      <c r="BL77">
        <f t="shared" si="39"/>
        <v>0</v>
      </c>
      <c r="BM77">
        <f t="shared" si="40"/>
        <v>0</v>
      </c>
      <c r="BN77">
        <f t="shared" si="41"/>
        <v>0</v>
      </c>
      <c r="BO77">
        <f t="shared" si="42"/>
        <v>0</v>
      </c>
      <c r="BP77">
        <f t="shared" si="43"/>
        <v>0</v>
      </c>
      <c r="BQ77">
        <f t="shared" si="44"/>
        <v>0</v>
      </c>
      <c r="BR77">
        <f t="shared" si="45"/>
        <v>1</v>
      </c>
      <c r="BS77">
        <f t="shared" si="46"/>
        <v>0</v>
      </c>
      <c r="BT77">
        <f t="shared" si="47"/>
        <v>0</v>
      </c>
      <c r="BU77">
        <f t="shared" si="48"/>
        <v>1</v>
      </c>
      <c r="BV77">
        <f t="shared" si="49"/>
        <v>1</v>
      </c>
      <c r="BX77" s="3" t="s">
        <v>39</v>
      </c>
      <c r="BZ77">
        <v>1</v>
      </c>
      <c r="CA77">
        <v>1</v>
      </c>
      <c r="CB77">
        <v>1</v>
      </c>
      <c r="CC77">
        <v>1</v>
      </c>
      <c r="CD77">
        <v>1</v>
      </c>
      <c r="CE77">
        <v>1</v>
      </c>
      <c r="CF77">
        <v>1</v>
      </c>
      <c r="CG77">
        <v>1</v>
      </c>
      <c r="CH77">
        <v>1</v>
      </c>
      <c r="CI77">
        <v>1</v>
      </c>
      <c r="CJ77">
        <v>1</v>
      </c>
      <c r="CL77">
        <f t="shared" ca="1" si="30"/>
        <v>1</v>
      </c>
      <c r="CM77" s="3" t="s">
        <v>40</v>
      </c>
      <c r="CN77">
        <v>1</v>
      </c>
      <c r="CP77">
        <f t="shared" ca="1" si="31"/>
        <v>2</v>
      </c>
      <c r="CQ77" s="3" t="s">
        <v>40</v>
      </c>
      <c r="CR77">
        <v>2</v>
      </c>
      <c r="CT77">
        <f t="shared" ca="1" si="32"/>
        <v>1</v>
      </c>
      <c r="CW77">
        <f t="shared" ca="1" si="50"/>
        <v>1000</v>
      </c>
      <c r="CX77">
        <f t="shared" ca="1" si="51"/>
        <v>100</v>
      </c>
      <c r="CY77">
        <f t="shared" ca="1" si="52"/>
        <v>10</v>
      </c>
      <c r="CZ77">
        <f t="shared" ca="1" si="53"/>
        <v>0</v>
      </c>
    </row>
    <row r="78" spans="1:104">
      <c r="A78" s="2">
        <v>75</v>
      </c>
      <c r="B78" s="4" t="s">
        <v>204</v>
      </c>
      <c r="C78" s="4" t="s">
        <v>205</v>
      </c>
      <c r="D78" s="4" t="s">
        <v>38</v>
      </c>
      <c r="E78" s="4" t="s">
        <v>33</v>
      </c>
      <c r="F78" s="4" t="s">
        <v>35</v>
      </c>
      <c r="G78" s="4" t="s">
        <v>37</v>
      </c>
      <c r="H78" s="4">
        <v>11</v>
      </c>
      <c r="I78" s="4">
        <v>6</v>
      </c>
      <c r="J78" s="4">
        <v>8</v>
      </c>
      <c r="K78" s="4">
        <v>10</v>
      </c>
      <c r="M78" t="str">
        <f t="shared" ca="1" si="33"/>
        <v>Measuring</v>
      </c>
      <c r="N78" t="str">
        <f t="shared" ca="1" si="34"/>
        <v>PicoPhonyZilch</v>
      </c>
      <c r="O78" t="str">
        <f t="shared" ca="1" si="35"/>
        <v>100ChartPicture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1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1</v>
      </c>
      <c r="BD78">
        <f t="shared" si="36"/>
        <v>1</v>
      </c>
      <c r="BE78">
        <f t="shared" si="37"/>
        <v>1</v>
      </c>
      <c r="BF78">
        <f t="shared" si="38"/>
        <v>1</v>
      </c>
      <c r="BG78" s="3" t="s">
        <v>40</v>
      </c>
      <c r="BH78">
        <v>1</v>
      </c>
      <c r="BI78">
        <v>1</v>
      </c>
      <c r="BJ78">
        <v>1</v>
      </c>
      <c r="BL78">
        <f t="shared" si="39"/>
        <v>0</v>
      </c>
      <c r="BM78">
        <f t="shared" si="40"/>
        <v>0</v>
      </c>
      <c r="BN78">
        <f t="shared" si="41"/>
        <v>0</v>
      </c>
      <c r="BO78">
        <f t="shared" si="42"/>
        <v>0</v>
      </c>
      <c r="BP78">
        <f t="shared" si="43"/>
        <v>0</v>
      </c>
      <c r="BQ78">
        <f t="shared" si="44"/>
        <v>1</v>
      </c>
      <c r="BR78">
        <f t="shared" si="45"/>
        <v>0</v>
      </c>
      <c r="BS78">
        <f t="shared" si="46"/>
        <v>1</v>
      </c>
      <c r="BT78">
        <f t="shared" si="47"/>
        <v>0</v>
      </c>
      <c r="BU78">
        <f t="shared" si="48"/>
        <v>0</v>
      </c>
      <c r="BV78">
        <f t="shared" si="49"/>
        <v>1</v>
      </c>
      <c r="BX78" s="3" t="s">
        <v>39</v>
      </c>
      <c r="BZ78">
        <v>1</v>
      </c>
      <c r="CA78">
        <v>1</v>
      </c>
      <c r="CB78">
        <v>1</v>
      </c>
      <c r="CC78">
        <v>1</v>
      </c>
      <c r="CD78">
        <v>1</v>
      </c>
      <c r="CE78">
        <v>1</v>
      </c>
      <c r="CF78">
        <v>1</v>
      </c>
      <c r="CG78">
        <v>1</v>
      </c>
      <c r="CH78">
        <v>1</v>
      </c>
      <c r="CI78">
        <v>1</v>
      </c>
      <c r="CJ78">
        <v>1</v>
      </c>
      <c r="CL78">
        <f t="shared" ca="1" si="30"/>
        <v>1</v>
      </c>
      <c r="CM78" s="3" t="s">
        <v>40</v>
      </c>
      <c r="CN78">
        <v>1</v>
      </c>
      <c r="CP78">
        <f t="shared" ca="1" si="31"/>
        <v>2</v>
      </c>
      <c r="CQ78" s="3" t="s">
        <v>40</v>
      </c>
      <c r="CR78">
        <v>2</v>
      </c>
      <c r="CT78">
        <f t="shared" ca="1" si="32"/>
        <v>1</v>
      </c>
      <c r="CW78">
        <f t="shared" ca="1" si="50"/>
        <v>1000</v>
      </c>
      <c r="CX78">
        <f t="shared" ca="1" si="51"/>
        <v>100</v>
      </c>
      <c r="CY78">
        <f t="shared" ca="1" si="52"/>
        <v>10</v>
      </c>
      <c r="CZ78">
        <f t="shared" ca="1" si="53"/>
        <v>0</v>
      </c>
    </row>
    <row r="79" spans="1:104">
      <c r="A79" s="2">
        <v>76</v>
      </c>
      <c r="B79" s="4" t="s">
        <v>122</v>
      </c>
      <c r="C79" s="4" t="s">
        <v>206</v>
      </c>
      <c r="D79" s="4" t="s">
        <v>33</v>
      </c>
      <c r="E79" s="4" t="s">
        <v>32</v>
      </c>
      <c r="F79" s="4" t="s">
        <v>30</v>
      </c>
      <c r="G79" s="4" t="s">
        <v>35</v>
      </c>
      <c r="H79" s="4">
        <v>6</v>
      </c>
      <c r="I79" s="4">
        <v>5</v>
      </c>
      <c r="J79" s="4">
        <v>3</v>
      </c>
      <c r="K79" s="4">
        <v>8</v>
      </c>
      <c r="M79" t="str">
        <f t="shared" ca="1" si="33"/>
        <v>PicoPhonyZilch</v>
      </c>
      <c r="N79" t="str">
        <f t="shared" ca="1" si="34"/>
        <v>RacetoaFlat</v>
      </c>
      <c r="O79" t="str">
        <f t="shared" ca="1" si="35"/>
        <v>SteppingStones</v>
      </c>
      <c r="V79">
        <v>0</v>
      </c>
      <c r="W79">
        <v>0</v>
      </c>
      <c r="X79">
        <v>0</v>
      </c>
      <c r="Y79">
        <v>0</v>
      </c>
      <c r="Z79">
        <v>0</v>
      </c>
      <c r="AA79">
        <v>1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1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1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D79">
        <f t="shared" si="36"/>
        <v>1</v>
      </c>
      <c r="BE79">
        <f t="shared" si="37"/>
        <v>1</v>
      </c>
      <c r="BF79">
        <f t="shared" si="38"/>
        <v>1</v>
      </c>
      <c r="BG79" s="3" t="s">
        <v>40</v>
      </c>
      <c r="BH79">
        <v>1</v>
      </c>
      <c r="BI79">
        <v>1</v>
      </c>
      <c r="BJ79">
        <v>1</v>
      </c>
      <c r="BL79">
        <f t="shared" si="39"/>
        <v>0</v>
      </c>
      <c r="BM79">
        <f t="shared" si="40"/>
        <v>0</v>
      </c>
      <c r="BN79">
        <f t="shared" si="41"/>
        <v>1</v>
      </c>
      <c r="BO79">
        <f t="shared" si="42"/>
        <v>0</v>
      </c>
      <c r="BP79">
        <f t="shared" si="43"/>
        <v>1</v>
      </c>
      <c r="BQ79">
        <f t="shared" si="44"/>
        <v>1</v>
      </c>
      <c r="BR79">
        <f t="shared" si="45"/>
        <v>0</v>
      </c>
      <c r="BS79">
        <f t="shared" si="46"/>
        <v>0</v>
      </c>
      <c r="BT79">
        <f t="shared" si="47"/>
        <v>0</v>
      </c>
      <c r="BU79">
        <f t="shared" si="48"/>
        <v>0</v>
      </c>
      <c r="BV79">
        <f t="shared" si="49"/>
        <v>0</v>
      </c>
      <c r="BX79" s="3" t="s">
        <v>39</v>
      </c>
      <c r="BZ79">
        <v>1</v>
      </c>
      <c r="CA79">
        <v>1</v>
      </c>
      <c r="CB79">
        <v>1</v>
      </c>
      <c r="CC79">
        <v>1</v>
      </c>
      <c r="CD79">
        <v>1</v>
      </c>
      <c r="CE79">
        <v>1</v>
      </c>
      <c r="CF79">
        <v>1</v>
      </c>
      <c r="CG79">
        <v>1</v>
      </c>
      <c r="CH79">
        <v>1</v>
      </c>
      <c r="CI79">
        <v>1</v>
      </c>
      <c r="CJ79">
        <v>1</v>
      </c>
      <c r="CL79">
        <f t="shared" ca="1" si="30"/>
        <v>1</v>
      </c>
      <c r="CM79" s="3" t="s">
        <v>40</v>
      </c>
      <c r="CN79">
        <v>1</v>
      </c>
      <c r="CP79">
        <f t="shared" ca="1" si="31"/>
        <v>2</v>
      </c>
      <c r="CQ79" s="3" t="s">
        <v>40</v>
      </c>
      <c r="CR79">
        <v>2</v>
      </c>
      <c r="CT79">
        <f t="shared" ca="1" si="32"/>
        <v>1</v>
      </c>
      <c r="CW79">
        <f t="shared" ca="1" si="50"/>
        <v>1000</v>
      </c>
      <c r="CX79">
        <f t="shared" ca="1" si="51"/>
        <v>100</v>
      </c>
      <c r="CY79">
        <f t="shared" ca="1" si="52"/>
        <v>10</v>
      </c>
      <c r="CZ79">
        <f t="shared" ca="1" si="53"/>
        <v>0</v>
      </c>
    </row>
    <row r="80" spans="1:104">
      <c r="A80" s="2">
        <v>77</v>
      </c>
      <c r="B80" s="4" t="s">
        <v>172</v>
      </c>
      <c r="C80" s="4" t="s">
        <v>194</v>
      </c>
      <c r="D80" s="4" t="s">
        <v>28</v>
      </c>
      <c r="E80" s="4" t="s">
        <v>30</v>
      </c>
      <c r="F80" s="4" t="s">
        <v>34</v>
      </c>
      <c r="G80" s="4" t="s">
        <v>33</v>
      </c>
      <c r="H80" s="4">
        <v>1</v>
      </c>
      <c r="I80" s="4">
        <v>3</v>
      </c>
      <c r="J80" s="4">
        <v>7</v>
      </c>
      <c r="K80" s="4">
        <v>6</v>
      </c>
      <c r="M80" t="str">
        <f t="shared" ca="1" si="33"/>
        <v>Closeto20</v>
      </c>
      <c r="N80" t="str">
        <f t="shared" ca="1" si="34"/>
        <v>SteppingStones</v>
      </c>
      <c r="O80" t="str">
        <f t="shared" ca="1" si="35"/>
        <v>ShapeCodes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1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1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1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D80">
        <f t="shared" si="36"/>
        <v>1</v>
      </c>
      <c r="BE80">
        <f t="shared" si="37"/>
        <v>1</v>
      </c>
      <c r="BF80">
        <f t="shared" si="38"/>
        <v>1</v>
      </c>
      <c r="BG80" s="3" t="s">
        <v>40</v>
      </c>
      <c r="BH80">
        <v>1</v>
      </c>
      <c r="BI80">
        <v>1</v>
      </c>
      <c r="BJ80">
        <v>1</v>
      </c>
      <c r="BL80">
        <f t="shared" si="39"/>
        <v>1</v>
      </c>
      <c r="BM80">
        <f t="shared" si="40"/>
        <v>0</v>
      </c>
      <c r="BN80">
        <f t="shared" si="41"/>
        <v>1</v>
      </c>
      <c r="BO80">
        <f t="shared" si="42"/>
        <v>0</v>
      </c>
      <c r="BP80">
        <f t="shared" si="43"/>
        <v>0</v>
      </c>
      <c r="BQ80">
        <f t="shared" si="44"/>
        <v>0</v>
      </c>
      <c r="BR80">
        <f t="shared" si="45"/>
        <v>1</v>
      </c>
      <c r="BS80">
        <f t="shared" si="46"/>
        <v>0</v>
      </c>
      <c r="BT80">
        <f t="shared" si="47"/>
        <v>0</v>
      </c>
      <c r="BU80">
        <f t="shared" si="48"/>
        <v>0</v>
      </c>
      <c r="BV80">
        <f t="shared" si="49"/>
        <v>0</v>
      </c>
      <c r="BX80" s="3" t="s">
        <v>39</v>
      </c>
      <c r="BZ80">
        <v>1</v>
      </c>
      <c r="CA80">
        <v>1</v>
      </c>
      <c r="CB80">
        <v>1</v>
      </c>
      <c r="CC80">
        <v>1</v>
      </c>
      <c r="CD80">
        <v>1</v>
      </c>
      <c r="CE80">
        <v>1</v>
      </c>
      <c r="CF80">
        <v>1</v>
      </c>
      <c r="CG80">
        <v>1</v>
      </c>
      <c r="CH80">
        <v>1</v>
      </c>
      <c r="CI80">
        <v>1</v>
      </c>
      <c r="CJ80">
        <v>1</v>
      </c>
      <c r="CL80">
        <f t="shared" ca="1" si="30"/>
        <v>1</v>
      </c>
      <c r="CM80" s="3" t="s">
        <v>40</v>
      </c>
      <c r="CN80">
        <v>1</v>
      </c>
      <c r="CP80">
        <f t="shared" ca="1" si="31"/>
        <v>2</v>
      </c>
      <c r="CQ80" s="3" t="s">
        <v>40</v>
      </c>
      <c r="CR80">
        <v>2</v>
      </c>
      <c r="CT80">
        <f t="shared" ca="1" si="32"/>
        <v>1</v>
      </c>
      <c r="CW80">
        <f t="shared" ca="1" si="50"/>
        <v>1000</v>
      </c>
      <c r="CX80">
        <f t="shared" ca="1" si="51"/>
        <v>100</v>
      </c>
      <c r="CY80">
        <f t="shared" ca="1" si="52"/>
        <v>10</v>
      </c>
      <c r="CZ80">
        <f t="shared" ca="1" si="53"/>
        <v>0</v>
      </c>
    </row>
    <row r="81" spans="1:104">
      <c r="A81" s="2">
        <v>78</v>
      </c>
      <c r="B81" s="4" t="s">
        <v>4</v>
      </c>
      <c r="C81" s="4" t="s">
        <v>207</v>
      </c>
      <c r="D81" s="4" t="s">
        <v>33</v>
      </c>
      <c r="E81" s="4" t="s">
        <v>38</v>
      </c>
      <c r="F81" s="4" t="s">
        <v>34</v>
      </c>
      <c r="G81" s="4" t="s">
        <v>31</v>
      </c>
      <c r="H81" s="4">
        <v>6</v>
      </c>
      <c r="I81" s="4">
        <v>11</v>
      </c>
      <c r="J81" s="4">
        <v>7</v>
      </c>
      <c r="K81" s="4">
        <v>4</v>
      </c>
      <c r="M81" t="str">
        <f t="shared" ca="1" si="33"/>
        <v>100ChartPicture</v>
      </c>
      <c r="N81" t="str">
        <f t="shared" ca="1" si="34"/>
        <v>Closeto20</v>
      </c>
      <c r="O81" t="str">
        <f t="shared" ca="1" si="35"/>
        <v>PicoPhonyZilch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1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1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1</v>
      </c>
      <c r="AX81">
        <v>0</v>
      </c>
      <c r="AY81">
        <v>0</v>
      </c>
      <c r="AZ81">
        <v>0</v>
      </c>
      <c r="BA81">
        <v>0</v>
      </c>
      <c r="BB81">
        <v>0</v>
      </c>
      <c r="BD81">
        <f t="shared" si="36"/>
        <v>1</v>
      </c>
      <c r="BE81">
        <f t="shared" si="37"/>
        <v>1</v>
      </c>
      <c r="BF81">
        <f t="shared" si="38"/>
        <v>1</v>
      </c>
      <c r="BG81" s="3" t="s">
        <v>40</v>
      </c>
      <c r="BH81">
        <v>1</v>
      </c>
      <c r="BI81">
        <v>1</v>
      </c>
      <c r="BJ81">
        <v>1</v>
      </c>
      <c r="BL81">
        <f t="shared" si="39"/>
        <v>0</v>
      </c>
      <c r="BM81">
        <f t="shared" si="40"/>
        <v>0</v>
      </c>
      <c r="BN81">
        <f t="shared" si="41"/>
        <v>0</v>
      </c>
      <c r="BO81">
        <f t="shared" si="42"/>
        <v>0</v>
      </c>
      <c r="BP81">
        <f t="shared" si="43"/>
        <v>0</v>
      </c>
      <c r="BQ81">
        <f t="shared" si="44"/>
        <v>1</v>
      </c>
      <c r="BR81">
        <f t="shared" si="45"/>
        <v>1</v>
      </c>
      <c r="BS81">
        <f t="shared" si="46"/>
        <v>0</v>
      </c>
      <c r="BT81">
        <f t="shared" si="47"/>
        <v>0</v>
      </c>
      <c r="BU81">
        <f t="shared" si="48"/>
        <v>0</v>
      </c>
      <c r="BV81">
        <f t="shared" si="49"/>
        <v>1</v>
      </c>
      <c r="BX81" s="3" t="s">
        <v>39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L81">
        <f t="shared" ca="1" si="30"/>
        <v>1</v>
      </c>
      <c r="CM81" s="3" t="s">
        <v>40</v>
      </c>
      <c r="CN81">
        <v>1</v>
      </c>
      <c r="CP81">
        <f t="shared" ca="1" si="31"/>
        <v>2</v>
      </c>
      <c r="CQ81" s="3" t="s">
        <v>40</v>
      </c>
      <c r="CR81">
        <v>2</v>
      </c>
      <c r="CT81">
        <f t="shared" ca="1" si="32"/>
        <v>1</v>
      </c>
      <c r="CW81">
        <f t="shared" ca="1" si="50"/>
        <v>1000</v>
      </c>
      <c r="CX81">
        <f t="shared" ca="1" si="51"/>
        <v>100</v>
      </c>
      <c r="CY81">
        <f t="shared" ca="1" si="52"/>
        <v>10</v>
      </c>
      <c r="CZ81">
        <f t="shared" ca="1" si="53"/>
        <v>0</v>
      </c>
    </row>
    <row r="82" spans="1:104">
      <c r="A82" s="2">
        <v>79</v>
      </c>
      <c r="B82" s="4" t="s">
        <v>208</v>
      </c>
      <c r="C82" s="4" t="s">
        <v>106</v>
      </c>
      <c r="D82" s="4" t="s">
        <v>33</v>
      </c>
      <c r="E82" s="4" t="s">
        <v>36</v>
      </c>
      <c r="F82" s="4" t="s">
        <v>30</v>
      </c>
      <c r="G82" s="4" t="s">
        <v>38</v>
      </c>
      <c r="H82" s="4">
        <v>6</v>
      </c>
      <c r="I82" s="4">
        <v>9</v>
      </c>
      <c r="J82" s="4">
        <v>3</v>
      </c>
      <c r="K82" s="4">
        <v>11</v>
      </c>
      <c r="M82" t="str">
        <f t="shared" ca="1" si="33"/>
        <v>PuzzleinaBag</v>
      </c>
      <c r="N82" t="str">
        <f t="shared" ca="1" si="34"/>
        <v>PicoPhonyZilch</v>
      </c>
      <c r="O82" t="str">
        <f t="shared" ca="1" si="35"/>
        <v>SteppingStones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1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1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D82">
        <f t="shared" si="36"/>
        <v>1</v>
      </c>
      <c r="BE82">
        <f t="shared" si="37"/>
        <v>1</v>
      </c>
      <c r="BF82">
        <f t="shared" si="38"/>
        <v>1</v>
      </c>
      <c r="BG82" s="3" t="s">
        <v>40</v>
      </c>
      <c r="BH82">
        <v>1</v>
      </c>
      <c r="BI82">
        <v>1</v>
      </c>
      <c r="BJ82">
        <v>1</v>
      </c>
      <c r="BL82">
        <f t="shared" si="39"/>
        <v>0</v>
      </c>
      <c r="BM82">
        <f t="shared" si="40"/>
        <v>0</v>
      </c>
      <c r="BN82">
        <f t="shared" si="41"/>
        <v>1</v>
      </c>
      <c r="BO82">
        <f t="shared" si="42"/>
        <v>0</v>
      </c>
      <c r="BP82">
        <f t="shared" si="43"/>
        <v>0</v>
      </c>
      <c r="BQ82">
        <f t="shared" si="44"/>
        <v>1</v>
      </c>
      <c r="BR82">
        <f t="shared" si="45"/>
        <v>0</v>
      </c>
      <c r="BS82">
        <f t="shared" si="46"/>
        <v>0</v>
      </c>
      <c r="BT82">
        <f t="shared" si="47"/>
        <v>1</v>
      </c>
      <c r="BU82">
        <f t="shared" si="48"/>
        <v>0</v>
      </c>
      <c r="BV82">
        <f t="shared" si="49"/>
        <v>0</v>
      </c>
      <c r="BX82" s="3" t="s">
        <v>39</v>
      </c>
      <c r="BZ82">
        <v>1</v>
      </c>
      <c r="CA82">
        <v>1</v>
      </c>
      <c r="CB82">
        <v>1</v>
      </c>
      <c r="CC82">
        <v>1</v>
      </c>
      <c r="CD82">
        <v>1</v>
      </c>
      <c r="CE82">
        <v>1</v>
      </c>
      <c r="CF82">
        <v>1</v>
      </c>
      <c r="CG82">
        <v>1</v>
      </c>
      <c r="CH82">
        <v>1</v>
      </c>
      <c r="CI82">
        <v>1</v>
      </c>
      <c r="CJ82">
        <v>1</v>
      </c>
      <c r="CL82">
        <f t="shared" ca="1" si="30"/>
        <v>1</v>
      </c>
      <c r="CM82" s="3" t="s">
        <v>40</v>
      </c>
      <c r="CN82">
        <v>1</v>
      </c>
      <c r="CP82">
        <f t="shared" ca="1" si="31"/>
        <v>2</v>
      </c>
      <c r="CQ82" s="3" t="s">
        <v>40</v>
      </c>
      <c r="CR82">
        <v>2</v>
      </c>
      <c r="CT82">
        <f t="shared" ca="1" si="32"/>
        <v>1</v>
      </c>
      <c r="CW82">
        <f t="shared" ca="1" si="50"/>
        <v>1000</v>
      </c>
      <c r="CX82">
        <f t="shared" ca="1" si="51"/>
        <v>100</v>
      </c>
      <c r="CY82">
        <f t="shared" ca="1" si="52"/>
        <v>10</v>
      </c>
      <c r="CZ82">
        <f t="shared" ca="1" si="53"/>
        <v>0</v>
      </c>
    </row>
    <row r="83" spans="1:104">
      <c r="A83" s="2">
        <v>80</v>
      </c>
      <c r="B83" s="4" t="s">
        <v>96</v>
      </c>
      <c r="C83" s="4" t="s">
        <v>7</v>
      </c>
      <c r="D83" s="4" t="s">
        <v>30</v>
      </c>
      <c r="E83" s="4" t="s">
        <v>35</v>
      </c>
      <c r="F83" s="4" t="s">
        <v>36</v>
      </c>
      <c r="G83" s="4" t="s">
        <v>33</v>
      </c>
      <c r="H83" s="4">
        <v>3</v>
      </c>
      <c r="I83" s="4">
        <v>8</v>
      </c>
      <c r="J83" s="4">
        <v>9</v>
      </c>
      <c r="K83" s="4">
        <v>6</v>
      </c>
      <c r="M83" t="str">
        <f t="shared" ca="1" si="33"/>
        <v>Measuring</v>
      </c>
      <c r="N83" t="str">
        <f t="shared" ca="1" si="34"/>
        <v>PuzzleinaBag</v>
      </c>
      <c r="O83" t="str">
        <f t="shared" ca="1" si="35"/>
        <v>SteppingStones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1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1</v>
      </c>
      <c r="AP83">
        <v>0</v>
      </c>
      <c r="AQ83">
        <v>0</v>
      </c>
      <c r="AR83">
        <v>0</v>
      </c>
      <c r="AS83">
        <v>0</v>
      </c>
      <c r="AT83">
        <v>1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D83">
        <f t="shared" si="36"/>
        <v>1</v>
      </c>
      <c r="BE83">
        <f t="shared" si="37"/>
        <v>1</v>
      </c>
      <c r="BF83">
        <f t="shared" si="38"/>
        <v>1</v>
      </c>
      <c r="BG83" s="3" t="s">
        <v>40</v>
      </c>
      <c r="BH83">
        <v>1</v>
      </c>
      <c r="BI83">
        <v>1</v>
      </c>
      <c r="BJ83">
        <v>1</v>
      </c>
      <c r="BL83">
        <f t="shared" si="39"/>
        <v>0</v>
      </c>
      <c r="BM83">
        <f t="shared" si="40"/>
        <v>0</v>
      </c>
      <c r="BN83">
        <f t="shared" si="41"/>
        <v>1</v>
      </c>
      <c r="BO83">
        <f t="shared" si="42"/>
        <v>0</v>
      </c>
      <c r="BP83">
        <f t="shared" si="43"/>
        <v>0</v>
      </c>
      <c r="BQ83">
        <f t="shared" si="44"/>
        <v>0</v>
      </c>
      <c r="BR83">
        <f t="shared" si="45"/>
        <v>0</v>
      </c>
      <c r="BS83">
        <f t="shared" si="46"/>
        <v>1</v>
      </c>
      <c r="BT83">
        <f t="shared" si="47"/>
        <v>1</v>
      </c>
      <c r="BU83">
        <f t="shared" si="48"/>
        <v>0</v>
      </c>
      <c r="BV83">
        <f t="shared" si="49"/>
        <v>0</v>
      </c>
      <c r="BX83" s="3" t="s">
        <v>39</v>
      </c>
      <c r="BZ83">
        <v>1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J83">
        <v>1</v>
      </c>
      <c r="CL83">
        <f t="shared" ca="1" si="30"/>
        <v>1</v>
      </c>
      <c r="CM83" s="3" t="s">
        <v>40</v>
      </c>
      <c r="CN83">
        <v>1</v>
      </c>
      <c r="CP83">
        <f t="shared" ca="1" si="31"/>
        <v>2</v>
      </c>
      <c r="CQ83" s="3" t="s">
        <v>40</v>
      </c>
      <c r="CR83">
        <v>2</v>
      </c>
      <c r="CT83">
        <f t="shared" ca="1" si="32"/>
        <v>1</v>
      </c>
      <c r="CW83">
        <f t="shared" ca="1" si="50"/>
        <v>1000</v>
      </c>
      <c r="CX83">
        <f t="shared" ca="1" si="51"/>
        <v>100</v>
      </c>
      <c r="CY83">
        <f t="shared" ca="1" si="52"/>
        <v>10</v>
      </c>
      <c r="CZ83">
        <f t="shared" ca="1" si="53"/>
        <v>0</v>
      </c>
    </row>
    <row r="84" spans="1:104">
      <c r="A84" s="2">
        <v>81</v>
      </c>
      <c r="B84" s="4" t="s">
        <v>209</v>
      </c>
      <c r="C84" s="4" t="s">
        <v>210</v>
      </c>
      <c r="D84" s="4" t="s">
        <v>32</v>
      </c>
      <c r="E84" s="4" t="s">
        <v>35</v>
      </c>
      <c r="F84" s="4" t="s">
        <v>29</v>
      </c>
      <c r="G84" s="4" t="s">
        <v>38</v>
      </c>
      <c r="H84" s="4">
        <v>5</v>
      </c>
      <c r="I84" s="4">
        <v>8</v>
      </c>
      <c r="J84" s="4">
        <v>2</v>
      </c>
      <c r="K84" s="4">
        <v>11</v>
      </c>
      <c r="M84" t="str">
        <f t="shared" ca="1" si="33"/>
        <v>Measuring</v>
      </c>
      <c r="N84" t="str">
        <f t="shared" ca="1" si="34"/>
        <v>100ChartPicture</v>
      </c>
      <c r="O84" t="str">
        <f t="shared" ca="1" si="35"/>
        <v>RacetoaFlat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1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1</v>
      </c>
      <c r="AR84">
        <v>0</v>
      </c>
      <c r="AS84">
        <v>0</v>
      </c>
      <c r="AT84">
        <v>0</v>
      </c>
      <c r="AU84">
        <v>0</v>
      </c>
      <c r="AV84">
        <v>1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D84">
        <f t="shared" si="36"/>
        <v>1</v>
      </c>
      <c r="BE84">
        <f t="shared" si="37"/>
        <v>1</v>
      </c>
      <c r="BF84">
        <f t="shared" si="38"/>
        <v>1</v>
      </c>
      <c r="BG84" s="3" t="s">
        <v>40</v>
      </c>
      <c r="BH84">
        <v>1</v>
      </c>
      <c r="BI84">
        <v>1</v>
      </c>
      <c r="BJ84">
        <v>1</v>
      </c>
      <c r="BL84">
        <f t="shared" si="39"/>
        <v>0</v>
      </c>
      <c r="BM84">
        <f t="shared" si="40"/>
        <v>0</v>
      </c>
      <c r="BN84">
        <f t="shared" si="41"/>
        <v>0</v>
      </c>
      <c r="BO84">
        <f t="shared" si="42"/>
        <v>0</v>
      </c>
      <c r="BP84">
        <f t="shared" si="43"/>
        <v>1</v>
      </c>
      <c r="BQ84">
        <f t="shared" si="44"/>
        <v>0</v>
      </c>
      <c r="BR84">
        <f t="shared" si="45"/>
        <v>0</v>
      </c>
      <c r="BS84">
        <f t="shared" si="46"/>
        <v>1</v>
      </c>
      <c r="BT84">
        <f t="shared" si="47"/>
        <v>0</v>
      </c>
      <c r="BU84">
        <f t="shared" si="48"/>
        <v>0</v>
      </c>
      <c r="BV84">
        <f t="shared" si="49"/>
        <v>1</v>
      </c>
      <c r="BX84" s="3" t="s">
        <v>39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L84">
        <f t="shared" ca="1" si="30"/>
        <v>1</v>
      </c>
      <c r="CM84" s="3" t="s">
        <v>40</v>
      </c>
      <c r="CN84">
        <v>1</v>
      </c>
      <c r="CP84">
        <f t="shared" ca="1" si="31"/>
        <v>2</v>
      </c>
      <c r="CQ84" s="3" t="s">
        <v>40</v>
      </c>
      <c r="CR84">
        <v>2</v>
      </c>
      <c r="CT84">
        <f t="shared" ca="1" si="32"/>
        <v>1</v>
      </c>
      <c r="CW84">
        <f t="shared" ca="1" si="50"/>
        <v>1000</v>
      </c>
      <c r="CX84">
        <f t="shared" ca="1" si="51"/>
        <v>100</v>
      </c>
      <c r="CY84">
        <f t="shared" ca="1" si="52"/>
        <v>0</v>
      </c>
      <c r="CZ84">
        <f t="shared" ca="1" si="53"/>
        <v>1</v>
      </c>
    </row>
    <row r="85" spans="1:104">
      <c r="A85" s="2">
        <v>82</v>
      </c>
      <c r="B85" s="4" t="s">
        <v>211</v>
      </c>
      <c r="C85" s="4" t="s">
        <v>167</v>
      </c>
      <c r="D85" s="4" t="s">
        <v>34</v>
      </c>
      <c r="E85" s="4" t="s">
        <v>35</v>
      </c>
      <c r="F85" s="4" t="s">
        <v>30</v>
      </c>
      <c r="G85" s="4" t="s">
        <v>29</v>
      </c>
      <c r="H85" s="4">
        <v>7</v>
      </c>
      <c r="I85" s="4">
        <v>8</v>
      </c>
      <c r="J85" s="4">
        <v>3</v>
      </c>
      <c r="K85" s="4">
        <v>2</v>
      </c>
      <c r="M85" t="str">
        <f t="shared" ca="1" si="33"/>
        <v>Measuring</v>
      </c>
      <c r="N85" t="str">
        <f t="shared" ca="1" si="34"/>
        <v>SteppingStones</v>
      </c>
      <c r="O85" t="str">
        <f t="shared" ca="1" si="35"/>
        <v>Closeto20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1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1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1</v>
      </c>
      <c r="AY85">
        <v>0</v>
      </c>
      <c r="AZ85">
        <v>0</v>
      </c>
      <c r="BA85">
        <v>0</v>
      </c>
      <c r="BB85">
        <v>0</v>
      </c>
      <c r="BD85">
        <f t="shared" si="36"/>
        <v>1</v>
      </c>
      <c r="BE85">
        <f t="shared" si="37"/>
        <v>1</v>
      </c>
      <c r="BF85">
        <f t="shared" si="38"/>
        <v>1</v>
      </c>
      <c r="BG85" s="3" t="s">
        <v>40</v>
      </c>
      <c r="BH85">
        <v>1</v>
      </c>
      <c r="BI85">
        <v>1</v>
      </c>
      <c r="BJ85">
        <v>1</v>
      </c>
      <c r="BL85">
        <f t="shared" si="39"/>
        <v>0</v>
      </c>
      <c r="BM85">
        <f t="shared" si="40"/>
        <v>0</v>
      </c>
      <c r="BN85">
        <f t="shared" si="41"/>
        <v>1</v>
      </c>
      <c r="BO85">
        <f t="shared" si="42"/>
        <v>0</v>
      </c>
      <c r="BP85">
        <f t="shared" si="43"/>
        <v>0</v>
      </c>
      <c r="BQ85">
        <f t="shared" si="44"/>
        <v>0</v>
      </c>
      <c r="BR85">
        <f t="shared" si="45"/>
        <v>1</v>
      </c>
      <c r="BS85">
        <f t="shared" si="46"/>
        <v>1</v>
      </c>
      <c r="BT85">
        <f t="shared" si="47"/>
        <v>0</v>
      </c>
      <c r="BU85">
        <f t="shared" si="48"/>
        <v>0</v>
      </c>
      <c r="BV85">
        <f t="shared" si="49"/>
        <v>0</v>
      </c>
      <c r="BX85" s="3" t="s">
        <v>39</v>
      </c>
      <c r="BZ85">
        <v>1</v>
      </c>
      <c r="CA85">
        <v>1</v>
      </c>
      <c r="CB85">
        <v>1</v>
      </c>
      <c r="CC85">
        <v>1</v>
      </c>
      <c r="CD85">
        <v>1</v>
      </c>
      <c r="CE85">
        <v>1</v>
      </c>
      <c r="CF85">
        <v>1</v>
      </c>
      <c r="CG85">
        <v>1</v>
      </c>
      <c r="CH85">
        <v>1</v>
      </c>
      <c r="CI85">
        <v>1</v>
      </c>
      <c r="CJ85">
        <v>1</v>
      </c>
      <c r="CL85">
        <f t="shared" ca="1" si="30"/>
        <v>1</v>
      </c>
      <c r="CM85" s="3" t="s">
        <v>40</v>
      </c>
      <c r="CN85">
        <v>1</v>
      </c>
      <c r="CP85">
        <f t="shared" ca="1" si="31"/>
        <v>2</v>
      </c>
      <c r="CQ85" s="3" t="s">
        <v>40</v>
      </c>
      <c r="CR85">
        <v>2</v>
      </c>
      <c r="CT85">
        <f t="shared" ca="1" si="32"/>
        <v>1</v>
      </c>
      <c r="CW85">
        <f t="shared" ca="1" si="50"/>
        <v>1000</v>
      </c>
      <c r="CX85">
        <f t="shared" ca="1" si="51"/>
        <v>100</v>
      </c>
      <c r="CY85">
        <f t="shared" ca="1" si="52"/>
        <v>10</v>
      </c>
      <c r="CZ85">
        <f t="shared" ca="1" si="53"/>
        <v>0</v>
      </c>
    </row>
    <row r="86" spans="1:104">
      <c r="A86" s="2">
        <v>83</v>
      </c>
      <c r="B86" s="4" t="s">
        <v>132</v>
      </c>
      <c r="C86" s="4" t="s">
        <v>212</v>
      </c>
      <c r="D86" s="4" t="s">
        <v>28</v>
      </c>
      <c r="E86" s="4" t="s">
        <v>37</v>
      </c>
      <c r="F86" s="4" t="s">
        <v>32</v>
      </c>
      <c r="G86" s="4" t="s">
        <v>34</v>
      </c>
      <c r="H86" s="4">
        <v>1</v>
      </c>
      <c r="I86" s="4">
        <v>10</v>
      </c>
      <c r="J86" s="4">
        <v>5</v>
      </c>
      <c r="K86" s="4">
        <v>7</v>
      </c>
      <c r="M86" t="str">
        <f t="shared" ca="1" si="33"/>
        <v>RacetoaFlat</v>
      </c>
      <c r="N86" t="str">
        <f t="shared" ca="1" si="34"/>
        <v>MysteryNumber</v>
      </c>
      <c r="O86" t="str">
        <f t="shared" ca="1" si="35"/>
        <v>ShapeCodes</v>
      </c>
      <c r="V86">
        <v>0</v>
      </c>
      <c r="W86">
        <v>0</v>
      </c>
      <c r="X86">
        <v>0</v>
      </c>
      <c r="Y86">
        <v>0</v>
      </c>
      <c r="Z86">
        <v>1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1</v>
      </c>
      <c r="AQ86">
        <v>0</v>
      </c>
      <c r="AR86">
        <v>1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D86">
        <f t="shared" si="36"/>
        <v>1</v>
      </c>
      <c r="BE86">
        <f t="shared" si="37"/>
        <v>1</v>
      </c>
      <c r="BF86">
        <f t="shared" si="38"/>
        <v>1</v>
      </c>
      <c r="BG86" s="3" t="s">
        <v>40</v>
      </c>
      <c r="BH86">
        <v>1</v>
      </c>
      <c r="BI86">
        <v>1</v>
      </c>
      <c r="BJ86">
        <v>1</v>
      </c>
      <c r="BL86">
        <f t="shared" si="39"/>
        <v>1</v>
      </c>
      <c r="BM86">
        <f t="shared" si="40"/>
        <v>0</v>
      </c>
      <c r="BN86">
        <f t="shared" si="41"/>
        <v>0</v>
      </c>
      <c r="BO86">
        <f t="shared" si="42"/>
        <v>0</v>
      </c>
      <c r="BP86">
        <f t="shared" si="43"/>
        <v>1</v>
      </c>
      <c r="BQ86">
        <f t="shared" si="44"/>
        <v>0</v>
      </c>
      <c r="BR86">
        <f t="shared" si="45"/>
        <v>0</v>
      </c>
      <c r="BS86">
        <f t="shared" si="46"/>
        <v>0</v>
      </c>
      <c r="BT86">
        <f t="shared" si="47"/>
        <v>0</v>
      </c>
      <c r="BU86">
        <f t="shared" si="48"/>
        <v>1</v>
      </c>
      <c r="BV86">
        <f t="shared" si="49"/>
        <v>0</v>
      </c>
      <c r="BX86" s="3" t="s">
        <v>39</v>
      </c>
      <c r="BZ86">
        <v>1</v>
      </c>
      <c r="CA86">
        <v>1</v>
      </c>
      <c r="CB86">
        <v>1</v>
      </c>
      <c r="CC86">
        <v>1</v>
      </c>
      <c r="CD86">
        <v>1</v>
      </c>
      <c r="CE86">
        <v>1</v>
      </c>
      <c r="CF86">
        <v>1</v>
      </c>
      <c r="CG86">
        <v>1</v>
      </c>
      <c r="CH86">
        <v>1</v>
      </c>
      <c r="CI86">
        <v>1</v>
      </c>
      <c r="CJ86">
        <v>1</v>
      </c>
      <c r="CL86">
        <f t="shared" ca="1" si="30"/>
        <v>1</v>
      </c>
      <c r="CM86" s="3" t="s">
        <v>40</v>
      </c>
      <c r="CN86">
        <v>1</v>
      </c>
      <c r="CP86">
        <f t="shared" ca="1" si="31"/>
        <v>2</v>
      </c>
      <c r="CQ86" s="3" t="s">
        <v>40</v>
      </c>
      <c r="CR86">
        <v>2</v>
      </c>
      <c r="CT86">
        <f t="shared" ca="1" si="32"/>
        <v>1</v>
      </c>
      <c r="CW86">
        <f t="shared" ca="1" si="50"/>
        <v>1000</v>
      </c>
      <c r="CX86">
        <f t="shared" ca="1" si="51"/>
        <v>100</v>
      </c>
      <c r="CY86">
        <f t="shared" ca="1" si="52"/>
        <v>10</v>
      </c>
      <c r="CZ86">
        <f t="shared" ca="1" si="53"/>
        <v>0</v>
      </c>
    </row>
    <row r="87" spans="1:104">
      <c r="A87" s="2">
        <v>84</v>
      </c>
      <c r="B87" s="4" t="s">
        <v>213</v>
      </c>
      <c r="C87" s="4" t="s">
        <v>214</v>
      </c>
      <c r="D87" s="4" t="s">
        <v>31</v>
      </c>
      <c r="E87" s="4" t="s">
        <v>34</v>
      </c>
      <c r="F87" s="4" t="s">
        <v>37</v>
      </c>
      <c r="G87" s="4" t="s">
        <v>30</v>
      </c>
      <c r="H87" s="4">
        <v>4</v>
      </c>
      <c r="I87" s="4">
        <v>7</v>
      </c>
      <c r="J87" s="4">
        <v>10</v>
      </c>
      <c r="K87" s="4">
        <v>3</v>
      </c>
      <c r="M87" t="str">
        <f t="shared" ca="1" si="33"/>
        <v>MysteryNumber</v>
      </c>
      <c r="N87" t="str">
        <f t="shared" ca="1" si="34"/>
        <v>Salute</v>
      </c>
      <c r="O87" t="str">
        <f t="shared" ca="1" si="35"/>
        <v>Closeto20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1</v>
      </c>
      <c r="AF87">
        <v>0</v>
      </c>
      <c r="AG87">
        <v>0</v>
      </c>
      <c r="AH87">
        <v>0</v>
      </c>
      <c r="AI87">
        <v>0</v>
      </c>
      <c r="AJ87">
        <v>1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1</v>
      </c>
      <c r="AY87">
        <v>0</v>
      </c>
      <c r="AZ87">
        <v>0</v>
      </c>
      <c r="BA87">
        <v>0</v>
      </c>
      <c r="BB87">
        <v>0</v>
      </c>
      <c r="BD87">
        <f t="shared" si="36"/>
        <v>1</v>
      </c>
      <c r="BE87">
        <f t="shared" si="37"/>
        <v>1</v>
      </c>
      <c r="BF87">
        <f t="shared" si="38"/>
        <v>1</v>
      </c>
      <c r="BG87" s="3" t="s">
        <v>40</v>
      </c>
      <c r="BH87">
        <v>1</v>
      </c>
      <c r="BI87">
        <v>1</v>
      </c>
      <c r="BJ87">
        <v>1</v>
      </c>
      <c r="BL87">
        <f t="shared" si="39"/>
        <v>0</v>
      </c>
      <c r="BM87">
        <f t="shared" si="40"/>
        <v>0</v>
      </c>
      <c r="BN87">
        <f t="shared" si="41"/>
        <v>0</v>
      </c>
      <c r="BO87">
        <f t="shared" si="42"/>
        <v>1</v>
      </c>
      <c r="BP87">
        <f t="shared" si="43"/>
        <v>0</v>
      </c>
      <c r="BQ87">
        <f t="shared" si="44"/>
        <v>0</v>
      </c>
      <c r="BR87">
        <f t="shared" si="45"/>
        <v>1</v>
      </c>
      <c r="BS87">
        <f t="shared" si="46"/>
        <v>0</v>
      </c>
      <c r="BT87">
        <f t="shared" si="47"/>
        <v>0</v>
      </c>
      <c r="BU87">
        <f t="shared" si="48"/>
        <v>1</v>
      </c>
      <c r="BV87">
        <f t="shared" si="49"/>
        <v>0</v>
      </c>
      <c r="BX87" s="3" t="s">
        <v>39</v>
      </c>
      <c r="BZ87">
        <v>1</v>
      </c>
      <c r="CA87">
        <v>1</v>
      </c>
      <c r="CB87">
        <v>1</v>
      </c>
      <c r="CC87">
        <v>1</v>
      </c>
      <c r="CD87">
        <v>1</v>
      </c>
      <c r="CE87">
        <v>1</v>
      </c>
      <c r="CF87">
        <v>1</v>
      </c>
      <c r="CG87">
        <v>1</v>
      </c>
      <c r="CH87">
        <v>1</v>
      </c>
      <c r="CI87">
        <v>1</v>
      </c>
      <c r="CJ87">
        <v>1</v>
      </c>
      <c r="CL87">
        <f t="shared" ca="1" si="30"/>
        <v>1</v>
      </c>
      <c r="CM87" s="3" t="s">
        <v>40</v>
      </c>
      <c r="CN87">
        <v>1</v>
      </c>
      <c r="CP87">
        <f t="shared" ca="1" si="31"/>
        <v>2</v>
      </c>
      <c r="CQ87" s="3" t="s">
        <v>40</v>
      </c>
      <c r="CR87">
        <v>2</v>
      </c>
      <c r="CT87">
        <f t="shared" ca="1" si="32"/>
        <v>1</v>
      </c>
      <c r="CW87">
        <f t="shared" ca="1" si="50"/>
        <v>1000</v>
      </c>
      <c r="CX87">
        <f t="shared" ca="1" si="51"/>
        <v>100</v>
      </c>
      <c r="CY87">
        <f t="shared" ca="1" si="52"/>
        <v>10</v>
      </c>
      <c r="CZ87">
        <f t="shared" ca="1" si="53"/>
        <v>0</v>
      </c>
    </row>
    <row r="88" spans="1:104">
      <c r="A88" s="2">
        <v>85</v>
      </c>
      <c r="B88" s="4" t="s">
        <v>215</v>
      </c>
      <c r="C88" s="4" t="s">
        <v>216</v>
      </c>
      <c r="D88" s="4" t="s">
        <v>32</v>
      </c>
      <c r="E88" s="4" t="s">
        <v>30</v>
      </c>
      <c r="F88" s="4" t="s">
        <v>28</v>
      </c>
      <c r="G88" s="4" t="s">
        <v>35</v>
      </c>
      <c r="H88" s="4">
        <v>5</v>
      </c>
      <c r="I88" s="4">
        <v>3</v>
      </c>
      <c r="J88" s="4">
        <v>1</v>
      </c>
      <c r="K88" s="4">
        <v>8</v>
      </c>
      <c r="M88" t="str">
        <f t="shared" ca="1" si="33"/>
        <v>ShapeCodes</v>
      </c>
      <c r="N88" t="str">
        <f t="shared" ca="1" si="34"/>
        <v>RacetoaFlat</v>
      </c>
      <c r="O88" t="str">
        <f t="shared" ca="1" si="35"/>
        <v>SteppingStones</v>
      </c>
      <c r="V88">
        <v>1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1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D88">
        <f t="shared" si="36"/>
        <v>1</v>
      </c>
      <c r="BE88">
        <f t="shared" si="37"/>
        <v>1</v>
      </c>
      <c r="BF88">
        <f t="shared" si="38"/>
        <v>1</v>
      </c>
      <c r="BG88" s="3" t="s">
        <v>40</v>
      </c>
      <c r="BH88">
        <v>1</v>
      </c>
      <c r="BI88">
        <v>1</v>
      </c>
      <c r="BJ88">
        <v>1</v>
      </c>
      <c r="BL88">
        <f t="shared" si="39"/>
        <v>1</v>
      </c>
      <c r="BM88">
        <f t="shared" si="40"/>
        <v>0</v>
      </c>
      <c r="BN88">
        <f t="shared" si="41"/>
        <v>1</v>
      </c>
      <c r="BO88">
        <f t="shared" si="42"/>
        <v>0</v>
      </c>
      <c r="BP88">
        <f t="shared" si="43"/>
        <v>1</v>
      </c>
      <c r="BQ88">
        <f t="shared" si="44"/>
        <v>0</v>
      </c>
      <c r="BR88">
        <f t="shared" si="45"/>
        <v>0</v>
      </c>
      <c r="BS88">
        <f t="shared" si="46"/>
        <v>0</v>
      </c>
      <c r="BT88">
        <f t="shared" si="47"/>
        <v>0</v>
      </c>
      <c r="BU88">
        <f t="shared" si="48"/>
        <v>0</v>
      </c>
      <c r="BV88">
        <f t="shared" si="49"/>
        <v>0</v>
      </c>
      <c r="BX88" s="3" t="s">
        <v>39</v>
      </c>
      <c r="BZ88">
        <v>1</v>
      </c>
      <c r="CA88">
        <v>1</v>
      </c>
      <c r="CB88">
        <v>1</v>
      </c>
      <c r="CC88">
        <v>1</v>
      </c>
      <c r="CD88">
        <v>1</v>
      </c>
      <c r="CE88">
        <v>1</v>
      </c>
      <c r="CF88">
        <v>1</v>
      </c>
      <c r="CG88">
        <v>1</v>
      </c>
      <c r="CH88">
        <v>1</v>
      </c>
      <c r="CI88">
        <v>1</v>
      </c>
      <c r="CJ88">
        <v>1</v>
      </c>
      <c r="CL88">
        <f t="shared" ca="1" si="30"/>
        <v>1</v>
      </c>
      <c r="CM88" s="3" t="s">
        <v>40</v>
      </c>
      <c r="CN88">
        <v>1</v>
      </c>
      <c r="CP88">
        <f t="shared" ca="1" si="31"/>
        <v>2</v>
      </c>
      <c r="CQ88" s="3" t="s">
        <v>40</v>
      </c>
      <c r="CR88">
        <v>2</v>
      </c>
      <c r="CT88">
        <f t="shared" ca="1" si="32"/>
        <v>1</v>
      </c>
      <c r="CW88">
        <f t="shared" ca="1" si="50"/>
        <v>1000</v>
      </c>
      <c r="CX88">
        <f t="shared" ca="1" si="51"/>
        <v>100</v>
      </c>
      <c r="CY88">
        <f t="shared" ca="1" si="52"/>
        <v>10</v>
      </c>
      <c r="CZ88">
        <f t="shared" ca="1" si="53"/>
        <v>0</v>
      </c>
    </row>
    <row r="90" spans="1:104">
      <c r="V90" s="1" t="s">
        <v>79</v>
      </c>
      <c r="BL90" s="1"/>
      <c r="CW90">
        <f ca="1">SUM(CW4:CW88)/COUNT(CW4:CW88)/1000*100</f>
        <v>100</v>
      </c>
      <c r="CX90">
        <f ca="1">SUM(CX4:CX88)/COUNT(CX4:CX88)/100*100</f>
        <v>80</v>
      </c>
      <c r="CY90">
        <f ca="1">SUM(CY4:CY88)/COUNT(CY4:CY88)/10*100</f>
        <v>84.705882352941174</v>
      </c>
      <c r="CZ90">
        <f ca="1">SUM(CZ4:CZ88)/COUNT(CZ4:CZ88)/1000*100</f>
        <v>3.5294117647058823E-2</v>
      </c>
    </row>
    <row r="91" spans="1:104">
      <c r="V91">
        <f>SUM(V4:V88)</f>
        <v>7</v>
      </c>
      <c r="W91">
        <f t="shared" ref="W91:AF91" si="54">SUM(W4:W88)</f>
        <v>9</v>
      </c>
      <c r="X91">
        <f t="shared" si="54"/>
        <v>5</v>
      </c>
      <c r="Y91">
        <f t="shared" si="54"/>
        <v>7</v>
      </c>
      <c r="Z91">
        <f t="shared" si="54"/>
        <v>5</v>
      </c>
      <c r="AA91">
        <f t="shared" si="54"/>
        <v>9</v>
      </c>
      <c r="AB91">
        <f t="shared" si="54"/>
        <v>9</v>
      </c>
      <c r="AC91">
        <f t="shared" si="54"/>
        <v>8</v>
      </c>
      <c r="AD91">
        <f t="shared" si="54"/>
        <v>8</v>
      </c>
      <c r="AE91">
        <f t="shared" si="54"/>
        <v>9</v>
      </c>
      <c r="AF91">
        <f t="shared" si="54"/>
        <v>9</v>
      </c>
      <c r="AG91">
        <f t="shared" ref="AG91:BB91" si="55">SUM(AG4:AG88)</f>
        <v>9</v>
      </c>
      <c r="AH91">
        <f t="shared" si="55"/>
        <v>9</v>
      </c>
      <c r="AI91">
        <f t="shared" si="55"/>
        <v>9</v>
      </c>
      <c r="AJ91">
        <f t="shared" si="55"/>
        <v>8</v>
      </c>
      <c r="AK91">
        <f t="shared" si="55"/>
        <v>5</v>
      </c>
      <c r="AL91">
        <f t="shared" si="55"/>
        <v>9</v>
      </c>
      <c r="AM91">
        <f t="shared" si="55"/>
        <v>6</v>
      </c>
      <c r="AN91">
        <f t="shared" si="55"/>
        <v>5</v>
      </c>
      <c r="AO91">
        <f t="shared" si="55"/>
        <v>9</v>
      </c>
      <c r="AP91">
        <f t="shared" si="55"/>
        <v>9</v>
      </c>
      <c r="AQ91">
        <f t="shared" si="55"/>
        <v>7</v>
      </c>
      <c r="AR91">
        <f t="shared" si="55"/>
        <v>9</v>
      </c>
      <c r="AS91">
        <f t="shared" si="55"/>
        <v>9</v>
      </c>
      <c r="AT91">
        <f t="shared" si="55"/>
        <v>7</v>
      </c>
      <c r="AU91">
        <f t="shared" si="55"/>
        <v>9</v>
      </c>
      <c r="AV91">
        <f t="shared" si="55"/>
        <v>5</v>
      </c>
      <c r="AW91">
        <f t="shared" si="55"/>
        <v>9</v>
      </c>
      <c r="AX91">
        <f t="shared" si="55"/>
        <v>9</v>
      </c>
      <c r="AY91">
        <f t="shared" si="55"/>
        <v>5</v>
      </c>
      <c r="AZ91">
        <f t="shared" si="55"/>
        <v>5</v>
      </c>
      <c r="BA91">
        <f t="shared" si="55"/>
        <v>9</v>
      </c>
      <c r="BB91">
        <f t="shared" si="55"/>
        <v>9</v>
      </c>
    </row>
    <row r="92" spans="1:104">
      <c r="V92" s="6" t="s">
        <v>39</v>
      </c>
      <c r="W92" s="6" t="s">
        <v>39</v>
      </c>
      <c r="X92" s="6" t="s">
        <v>39</v>
      </c>
      <c r="Y92" s="6" t="s">
        <v>39</v>
      </c>
      <c r="Z92" s="6" t="s">
        <v>39</v>
      </c>
      <c r="AA92" s="6" t="s">
        <v>39</v>
      </c>
      <c r="AB92" s="6" t="s">
        <v>39</v>
      </c>
      <c r="AC92" s="6" t="s">
        <v>39</v>
      </c>
      <c r="AD92" s="6" t="s">
        <v>39</v>
      </c>
      <c r="AE92" s="6" t="s">
        <v>39</v>
      </c>
      <c r="AF92" s="6" t="s">
        <v>39</v>
      </c>
      <c r="AG92" s="6" t="s">
        <v>39</v>
      </c>
      <c r="AH92" s="6" t="s">
        <v>39</v>
      </c>
      <c r="AI92" s="6" t="s">
        <v>39</v>
      </c>
      <c r="AJ92" s="6" t="s">
        <v>39</v>
      </c>
      <c r="AK92" s="6" t="s">
        <v>39</v>
      </c>
      <c r="AL92" s="6" t="s">
        <v>39</v>
      </c>
      <c r="AM92" s="6" t="s">
        <v>39</v>
      </c>
      <c r="AN92" s="6" t="s">
        <v>39</v>
      </c>
      <c r="AO92" s="6" t="s">
        <v>39</v>
      </c>
      <c r="AP92" s="6" t="s">
        <v>39</v>
      </c>
      <c r="AQ92" s="6" t="s">
        <v>39</v>
      </c>
      <c r="AR92" s="6" t="s">
        <v>39</v>
      </c>
      <c r="AS92" s="6" t="s">
        <v>39</v>
      </c>
      <c r="AT92" s="6" t="s">
        <v>39</v>
      </c>
      <c r="AU92" s="6" t="s">
        <v>39</v>
      </c>
      <c r="AV92" s="6" t="s">
        <v>39</v>
      </c>
      <c r="AW92" s="6" t="s">
        <v>39</v>
      </c>
      <c r="AX92" s="6" t="s">
        <v>39</v>
      </c>
      <c r="AY92" s="6" t="s">
        <v>39</v>
      </c>
      <c r="AZ92" s="6" t="s">
        <v>39</v>
      </c>
      <c r="BA92" s="6" t="s">
        <v>39</v>
      </c>
      <c r="BB92" s="6" t="s">
        <v>39</v>
      </c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</row>
    <row r="93" spans="1:104">
      <c r="V93">
        <v>9</v>
      </c>
      <c r="W93">
        <v>9</v>
      </c>
      <c r="X93">
        <v>9</v>
      </c>
      <c r="Y93">
        <v>9</v>
      </c>
      <c r="Z93">
        <v>9</v>
      </c>
      <c r="AA93">
        <v>9</v>
      </c>
      <c r="AB93">
        <v>9</v>
      </c>
      <c r="AC93">
        <v>9</v>
      </c>
      <c r="AD93">
        <v>9</v>
      </c>
      <c r="AE93">
        <v>9</v>
      </c>
      <c r="AF93">
        <v>9</v>
      </c>
      <c r="AG93">
        <v>9</v>
      </c>
      <c r="AH93">
        <v>9</v>
      </c>
      <c r="AI93">
        <v>9</v>
      </c>
      <c r="AJ93">
        <v>9</v>
      </c>
      <c r="AK93">
        <v>9</v>
      </c>
      <c r="AL93">
        <v>9</v>
      </c>
      <c r="AM93">
        <v>9</v>
      </c>
      <c r="AN93">
        <v>9</v>
      </c>
      <c r="AO93">
        <v>9</v>
      </c>
      <c r="AP93">
        <v>9</v>
      </c>
      <c r="AQ93">
        <v>9</v>
      </c>
      <c r="AR93">
        <v>9</v>
      </c>
      <c r="AS93">
        <v>9</v>
      </c>
      <c r="AT93">
        <v>9</v>
      </c>
      <c r="AU93">
        <v>9</v>
      </c>
      <c r="AV93">
        <v>9</v>
      </c>
      <c r="AW93">
        <v>9</v>
      </c>
      <c r="AX93">
        <v>9</v>
      </c>
      <c r="AY93">
        <v>9</v>
      </c>
      <c r="AZ93">
        <v>9</v>
      </c>
      <c r="BA93">
        <v>9</v>
      </c>
      <c r="BB93">
        <v>9</v>
      </c>
    </row>
    <row r="95" spans="1:104">
      <c r="V95" s="1" t="s">
        <v>86</v>
      </c>
    </row>
    <row r="96" spans="1:104">
      <c r="V96">
        <f>V91</f>
        <v>7</v>
      </c>
      <c r="W96">
        <f t="shared" ref="W96:BB96" si="56">W91</f>
        <v>9</v>
      </c>
      <c r="X96">
        <f t="shared" si="56"/>
        <v>5</v>
      </c>
      <c r="Y96">
        <f t="shared" si="56"/>
        <v>7</v>
      </c>
      <c r="Z96">
        <f t="shared" si="56"/>
        <v>5</v>
      </c>
      <c r="AA96">
        <f t="shared" si="56"/>
        <v>9</v>
      </c>
      <c r="AB96">
        <f t="shared" si="56"/>
        <v>9</v>
      </c>
      <c r="AC96">
        <f t="shared" si="56"/>
        <v>8</v>
      </c>
      <c r="AD96">
        <f t="shared" si="56"/>
        <v>8</v>
      </c>
      <c r="AE96">
        <f t="shared" si="56"/>
        <v>9</v>
      </c>
      <c r="AF96">
        <f t="shared" si="56"/>
        <v>9</v>
      </c>
      <c r="AG96">
        <f t="shared" si="56"/>
        <v>9</v>
      </c>
      <c r="AH96">
        <f t="shared" si="56"/>
        <v>9</v>
      </c>
      <c r="AI96">
        <f t="shared" si="56"/>
        <v>9</v>
      </c>
      <c r="AJ96">
        <f t="shared" si="56"/>
        <v>8</v>
      </c>
      <c r="AK96">
        <f t="shared" si="56"/>
        <v>5</v>
      </c>
      <c r="AL96">
        <f t="shared" si="56"/>
        <v>9</v>
      </c>
      <c r="AM96">
        <f t="shared" si="56"/>
        <v>6</v>
      </c>
      <c r="AN96">
        <f t="shared" si="56"/>
        <v>5</v>
      </c>
      <c r="AO96">
        <f t="shared" si="56"/>
        <v>9</v>
      </c>
      <c r="AP96">
        <f t="shared" si="56"/>
        <v>9</v>
      </c>
      <c r="AQ96">
        <f t="shared" si="56"/>
        <v>7</v>
      </c>
      <c r="AR96">
        <f t="shared" si="56"/>
        <v>9</v>
      </c>
      <c r="AS96">
        <f t="shared" si="56"/>
        <v>9</v>
      </c>
      <c r="AT96">
        <f t="shared" si="56"/>
        <v>7</v>
      </c>
      <c r="AU96">
        <f t="shared" si="56"/>
        <v>9</v>
      </c>
      <c r="AV96">
        <f t="shared" si="56"/>
        <v>5</v>
      </c>
      <c r="AW96">
        <f t="shared" si="56"/>
        <v>9</v>
      </c>
      <c r="AX96">
        <f t="shared" si="56"/>
        <v>9</v>
      </c>
      <c r="AY96">
        <f t="shared" si="56"/>
        <v>5</v>
      </c>
      <c r="AZ96">
        <f t="shared" si="56"/>
        <v>5</v>
      </c>
      <c r="BA96">
        <f t="shared" si="56"/>
        <v>9</v>
      </c>
      <c r="BB96">
        <f t="shared" si="56"/>
        <v>9</v>
      </c>
    </row>
    <row r="97" spans="22:54">
      <c r="V97" s="6" t="s">
        <v>87</v>
      </c>
      <c r="W97" s="6" t="s">
        <v>87</v>
      </c>
      <c r="X97" s="6" t="s">
        <v>87</v>
      </c>
      <c r="Y97" s="6" t="s">
        <v>87</v>
      </c>
      <c r="Z97" s="6" t="s">
        <v>87</v>
      </c>
      <c r="AA97" s="6" t="s">
        <v>87</v>
      </c>
      <c r="AB97" s="6" t="s">
        <v>87</v>
      </c>
      <c r="AC97" s="6" t="s">
        <v>87</v>
      </c>
      <c r="AD97" s="6" t="s">
        <v>87</v>
      </c>
      <c r="AE97" s="6" t="s">
        <v>87</v>
      </c>
      <c r="AF97" s="6" t="s">
        <v>87</v>
      </c>
      <c r="AG97" s="6" t="s">
        <v>87</v>
      </c>
      <c r="AH97" s="6" t="s">
        <v>87</v>
      </c>
      <c r="AI97" s="6" t="s">
        <v>87</v>
      </c>
      <c r="AJ97" s="6" t="s">
        <v>87</v>
      </c>
      <c r="AK97" s="6" t="s">
        <v>87</v>
      </c>
      <c r="AL97" s="6" t="s">
        <v>87</v>
      </c>
      <c r="AM97" s="6" t="s">
        <v>87</v>
      </c>
      <c r="AN97" s="6" t="s">
        <v>87</v>
      </c>
      <c r="AO97" s="6" t="s">
        <v>87</v>
      </c>
      <c r="AP97" s="6" t="s">
        <v>87</v>
      </c>
      <c r="AQ97" s="6" t="s">
        <v>87</v>
      </c>
      <c r="AR97" s="6" t="s">
        <v>87</v>
      </c>
      <c r="AS97" s="6" t="s">
        <v>87</v>
      </c>
      <c r="AT97" s="6" t="s">
        <v>87</v>
      </c>
      <c r="AU97" s="6" t="s">
        <v>87</v>
      </c>
      <c r="AV97" s="6" t="s">
        <v>87</v>
      </c>
      <c r="AW97" s="6" t="s">
        <v>87</v>
      </c>
      <c r="AX97" s="6" t="s">
        <v>87</v>
      </c>
      <c r="AY97" s="6" t="s">
        <v>87</v>
      </c>
      <c r="AZ97" s="6" t="s">
        <v>87</v>
      </c>
      <c r="BA97" s="6" t="s">
        <v>87</v>
      </c>
      <c r="BB97" s="6" t="s">
        <v>87</v>
      </c>
    </row>
    <row r="98" spans="22:54">
      <c r="V98">
        <v>5</v>
      </c>
      <c r="W98">
        <v>5</v>
      </c>
      <c r="X98">
        <v>5</v>
      </c>
      <c r="Y98">
        <v>5</v>
      </c>
      <c r="Z98">
        <v>5</v>
      </c>
      <c r="AA98">
        <v>5</v>
      </c>
      <c r="AB98">
        <v>5</v>
      </c>
      <c r="AC98">
        <v>5</v>
      </c>
      <c r="AD98">
        <v>5</v>
      </c>
      <c r="AE98">
        <v>5</v>
      </c>
      <c r="AF98">
        <v>5</v>
      </c>
      <c r="AG98">
        <v>5</v>
      </c>
      <c r="AH98">
        <v>5</v>
      </c>
      <c r="AI98">
        <v>5</v>
      </c>
      <c r="AJ98">
        <v>5</v>
      </c>
      <c r="AK98">
        <v>5</v>
      </c>
      <c r="AL98">
        <v>5</v>
      </c>
      <c r="AM98">
        <v>5</v>
      </c>
      <c r="AN98">
        <v>5</v>
      </c>
      <c r="AO98">
        <v>5</v>
      </c>
      <c r="AP98">
        <v>5</v>
      </c>
      <c r="AQ98">
        <v>5</v>
      </c>
      <c r="AR98">
        <v>5</v>
      </c>
      <c r="AS98">
        <v>5</v>
      </c>
      <c r="AT98">
        <v>5</v>
      </c>
      <c r="AU98">
        <v>5</v>
      </c>
      <c r="AV98">
        <v>5</v>
      </c>
      <c r="AW98">
        <v>5</v>
      </c>
      <c r="AX98">
        <v>5</v>
      </c>
      <c r="AY98">
        <v>5</v>
      </c>
      <c r="AZ98">
        <v>5</v>
      </c>
      <c r="BA98">
        <v>5</v>
      </c>
      <c r="BB98">
        <v>5</v>
      </c>
    </row>
  </sheetData>
  <dataConsolidate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Gelnick, Adam</dc:creator>
  <cp:lastModifiedBy>Daniel Newman</cp:lastModifiedBy>
  <dcterms:created xsi:type="dcterms:W3CDTF">2013-05-01T14:44:08Z</dcterms:created>
  <dcterms:modified xsi:type="dcterms:W3CDTF">2016-09-28T05:47:09Z</dcterms:modified>
</cp:coreProperties>
</file>