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e\OneDrive\Documents\UiO\Prosjektemne\EquinorProject\"/>
    </mc:Choice>
  </mc:AlternateContent>
  <xr:revisionPtr revIDLastSave="0" documentId="13_ncr:1_{0780A8A0-DFD2-4AA8-ABE0-DD4598D47A3F}" xr6:coauthVersionLast="45" xr6:coauthVersionMax="45" xr10:uidLastSave="{00000000-0000-0000-0000-000000000000}"/>
  <bookViews>
    <workbookView xWindow="-98" yWindow="-98" windowWidth="20715" windowHeight="13276" activeTab="1" xr2:uid="{39DBC19B-E69C-43C2-B1E3-9D558216D90C}"/>
  </bookViews>
  <sheets>
    <sheet name="Ark1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H7" i="2"/>
  <c r="H8" i="2"/>
  <c r="H9" i="2"/>
  <c r="H10" i="2"/>
  <c r="H11" i="2"/>
  <c r="H12" i="2"/>
  <c r="H13" i="2"/>
  <c r="H14" i="2"/>
  <c r="H15" i="2"/>
  <c r="H16" i="2"/>
  <c r="H17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6" i="2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2" i="1"/>
  <c r="H23" i="1"/>
  <c r="H24" i="1"/>
  <c r="G43" i="2"/>
  <c r="G41" i="2"/>
  <c r="G51" i="2"/>
  <c r="G49" i="2"/>
  <c r="G48" i="2"/>
  <c r="G52" i="2"/>
  <c r="G45" i="2"/>
  <c r="G46" i="2"/>
  <c r="G47" i="2"/>
  <c r="G40" i="2"/>
  <c r="G4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22" i="2"/>
  <c r="G21" i="2"/>
  <c r="G20" i="2"/>
  <c r="G17" i="2"/>
  <c r="G15" i="2"/>
  <c r="G14" i="2"/>
  <c r="G11" i="2"/>
  <c r="G12" i="2"/>
  <c r="G13" i="2"/>
  <c r="G10" i="2"/>
  <c r="G9" i="2"/>
  <c r="G7" i="2"/>
  <c r="G6" i="2"/>
  <c r="G50" i="2"/>
  <c r="G44" i="2"/>
  <c r="G19" i="2"/>
  <c r="G16" i="2"/>
  <c r="G8" i="2"/>
  <c r="G4" i="2"/>
  <c r="H4" i="2" s="1"/>
  <c r="G24" i="1" l="1"/>
  <c r="G6" i="1" l="1"/>
  <c r="G7" i="1"/>
  <c r="G8" i="1"/>
  <c r="G9" i="1"/>
  <c r="G10" i="1"/>
  <c r="G11" i="1"/>
  <c r="G12" i="1"/>
  <c r="G13" i="1"/>
  <c r="G14" i="1"/>
  <c r="G17" i="1"/>
  <c r="G19" i="1"/>
  <c r="G20" i="1"/>
  <c r="G18" i="1"/>
  <c r="G16" i="1"/>
  <c r="G22" i="1"/>
  <c r="G23" i="1"/>
  <c r="G4" i="1"/>
  <c r="H4" i="1" s="1"/>
  <c r="G25" i="1"/>
</calcChain>
</file>

<file path=xl/sharedStrings.xml><?xml version="1.0" encoding="utf-8"?>
<sst xmlns="http://schemas.openxmlformats.org/spreadsheetml/2006/main" count="54" uniqueCount="20">
  <si>
    <t>Case:</t>
  </si>
  <si>
    <t>Case 1</t>
  </si>
  <si>
    <t>Case 2</t>
  </si>
  <si>
    <t>NA</t>
  </si>
  <si>
    <t>Fuel consumption</t>
  </si>
  <si>
    <t>CO2 Emission</t>
  </si>
  <si>
    <t>Subcase</t>
  </si>
  <si>
    <t>1000 kw</t>
  </si>
  <si>
    <t>100 kw</t>
  </si>
  <si>
    <t>Equinor</t>
  </si>
  <si>
    <t>CO2 reduction</t>
  </si>
  <si>
    <t>Battery SOC Start</t>
  </si>
  <si>
    <t>% reduced</t>
  </si>
  <si>
    <t>Time</t>
  </si>
  <si>
    <t>Load</t>
  </si>
  <si>
    <t>SR</t>
  </si>
  <si>
    <t>Base Case 1</t>
  </si>
  <si>
    <t>Base Case 2</t>
  </si>
  <si>
    <t xml:space="preserve"> </t>
  </si>
  <si>
    <t>Battery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</si>
</sst>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4" xfId="0" applyFill="1" applyBorder="1"/>
    <xf numFmtId="2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2" fontId="0" fillId="3" borderId="2" xfId="0" applyNumberFormat="1" applyFill="1" applyBorder="1"/>
    <xf numFmtId="0" fontId="0" fillId="3" borderId="3" xfId="0" applyFill="1" applyBorder="1" applyAlignment="1">
      <alignment horizontal="center"/>
    </xf>
    <xf numFmtId="9" fontId="0" fillId="3" borderId="3" xfId="0" applyNumberFormat="1" applyFill="1" applyBorder="1"/>
    <xf numFmtId="0" fontId="0" fillId="3" borderId="3" xfId="0" applyFill="1" applyBorder="1"/>
    <xf numFmtId="0" fontId="0" fillId="3" borderId="6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9" fontId="0" fillId="4" borderId="2" xfId="0" applyNumberFormat="1" applyFill="1" applyBorder="1"/>
    <xf numFmtId="0" fontId="0" fillId="4" borderId="2" xfId="0" applyFill="1" applyBorder="1"/>
    <xf numFmtId="0" fontId="0" fillId="4" borderId="5" xfId="0" applyFill="1" applyBorder="1"/>
    <xf numFmtId="2" fontId="0" fillId="4" borderId="8" xfId="0" applyNumberFormat="1" applyFill="1" applyBorder="1"/>
    <xf numFmtId="9" fontId="0" fillId="4" borderId="3" xfId="0" applyNumberFormat="1" applyFill="1" applyBorder="1"/>
    <xf numFmtId="0" fontId="0" fillId="4" borderId="3" xfId="0" applyFill="1" applyBorder="1"/>
    <xf numFmtId="0" fontId="0" fillId="4" borderId="6" xfId="0" applyFill="1" applyBorder="1"/>
    <xf numFmtId="9" fontId="0" fillId="4" borderId="4" xfId="0" applyNumberFormat="1" applyFill="1" applyBorder="1"/>
    <xf numFmtId="0" fontId="0" fillId="4" borderId="4" xfId="0" applyFill="1" applyBorder="1"/>
    <xf numFmtId="0" fontId="0" fillId="4" borderId="7" xfId="0" applyFill="1" applyBorder="1"/>
    <xf numFmtId="0" fontId="0" fillId="2" borderId="0" xfId="0" applyFill="1" applyBorder="1"/>
    <xf numFmtId="2" fontId="0" fillId="2" borderId="2" xfId="0" applyNumberFormat="1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2" fontId="0" fillId="4" borderId="2" xfId="0" applyNumberFormat="1" applyFill="1" applyBorder="1"/>
    <xf numFmtId="9" fontId="0" fillId="2" borderId="2" xfId="0" applyNumberFormat="1" applyFill="1" applyBorder="1"/>
    <xf numFmtId="9" fontId="0" fillId="2" borderId="3" xfId="0" applyNumberFormat="1" applyFill="1" applyBorder="1"/>
    <xf numFmtId="0" fontId="0" fillId="2" borderId="9" xfId="0" applyFill="1" applyBorder="1"/>
    <xf numFmtId="9" fontId="0" fillId="2" borderId="4" xfId="0" applyNumberFormat="1" applyFill="1" applyBorder="1"/>
    <xf numFmtId="0" fontId="0" fillId="2" borderId="10" xfId="0" applyFill="1" applyBorder="1"/>
    <xf numFmtId="9" fontId="0" fillId="0" borderId="0" xfId="0" applyNumberFormat="1" applyFill="1" applyBorder="1"/>
    <xf numFmtId="9" fontId="0" fillId="0" borderId="9" xfId="0" applyNumberFormat="1" applyFill="1" applyBorder="1"/>
    <xf numFmtId="9" fontId="0" fillId="0" borderId="10" xfId="0" applyNumberFormat="1" applyFill="1" applyBorder="1"/>
    <xf numFmtId="2" fontId="0" fillId="3" borderId="8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% CO2 reduction per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135-4B3D-8184-507F6B50A8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135-4B3D-8184-507F6B50A8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135-4B3D-8184-507F6B50A8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C-484A-B5A3-7591A1ADB17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75-4149-BA6A-D56BA5566A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75-4149-BA6A-D56BA5566A3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75-4149-BA6A-D56BA5566A3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D75-4149-BA6A-D56BA5566A3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D75-4149-BA6A-D56BA5566A3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1D75-4149-BA6A-D56BA5566A3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135-4B3D-8184-507F6B50A8A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135-4B3D-8184-507F6B50A8A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135-4B3D-8184-507F6B50A8A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135-4B3D-8184-507F6B50A8A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135-4B3D-8184-507F6B50A8A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364C-484A-B5A3-7591A1ADB176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D75-4149-BA6A-D56BA5566A3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D75-4149-BA6A-D56BA5566A3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D75-4149-BA6A-D56BA5566A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'Ark1'!$B$4:$D$24</c15:sqref>
                  </c15:fullRef>
                </c:ext>
              </c:extLst>
              <c:f>'Ark1'!$B$6:$D$24</c:f>
              <c:multiLvlStrCache>
                <c:ptCount val="19"/>
                <c:lvl>
                  <c:pt idx="0">
                    <c:v>20 %</c:v>
                  </c:pt>
                  <c:pt idx="1">
                    <c:v>50 %</c:v>
                  </c:pt>
                  <c:pt idx="2">
                    <c:v>80 %</c:v>
                  </c:pt>
                  <c:pt idx="3">
                    <c:v>20 %</c:v>
                  </c:pt>
                  <c:pt idx="4">
                    <c:v>50 %</c:v>
                  </c:pt>
                  <c:pt idx="5">
                    <c:v>80 %</c:v>
                  </c:pt>
                  <c:pt idx="6">
                    <c:v>20 %</c:v>
                  </c:pt>
                  <c:pt idx="7">
                    <c:v>50 %</c:v>
                  </c:pt>
                  <c:pt idx="8">
                    <c:v>80 %</c:v>
                  </c:pt>
                </c:lvl>
                <c:lvl>
                  <c:pt idx="0">
                    <c:v>SR</c:v>
                  </c:pt>
                  <c:pt idx="3">
                    <c:v>Time</c:v>
                  </c:pt>
                  <c:pt idx="6">
                    <c:v>Load</c:v>
                  </c:pt>
                  <c:pt idx="9">
                    <c:v> </c:v>
                  </c:pt>
                  <c:pt idx="10">
                    <c:v>SR</c:v>
                  </c:pt>
                  <c:pt idx="11">
                    <c:v>Time</c:v>
                  </c:pt>
                  <c:pt idx="12">
                    <c:v>Load</c:v>
                  </c:pt>
                  <c:pt idx="13">
                    <c:v>1000 kw</c:v>
                  </c:pt>
                  <c:pt idx="14">
                    <c:v>100 kw</c:v>
                  </c:pt>
                  <c:pt idx="15">
                    <c:v> </c:v>
                  </c:pt>
                  <c:pt idx="16">
                    <c:v>Load</c:v>
                  </c:pt>
                  <c:pt idx="17">
                    <c:v>1000 kw</c:v>
                  </c:pt>
                  <c:pt idx="18">
                    <c:v>100 kw</c:v>
                  </c:pt>
                </c:lvl>
                <c:lvl>
                  <c:pt idx="0">
                    <c:v>Base Case 2</c:v>
                  </c:pt>
                  <c:pt idx="10">
                    <c:v>Case 1</c:v>
                  </c:pt>
                  <c:pt idx="16">
                    <c:v>Case 2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'Ark1'!$H$4:$H$25</c15:sqref>
                  </c15:fullRef>
                </c:ext>
              </c:extLst>
              <c:f>'Ark1'!$H$6:$H$25</c:f>
              <c:numCache>
                <c:formatCode>0.00</c:formatCode>
                <c:ptCount val="20"/>
                <c:pt idx="0">
                  <c:v>3.8496562806892243</c:v>
                </c:pt>
                <c:pt idx="1">
                  <c:v>4.1603428265333449</c:v>
                </c:pt>
                <c:pt idx="2">
                  <c:v>4.4719221498080532</c:v>
                </c:pt>
                <c:pt idx="3">
                  <c:v>4.0862422997946615</c:v>
                </c:pt>
                <c:pt idx="4">
                  <c:v>4.4165699491116861</c:v>
                </c:pt>
                <c:pt idx="5">
                  <c:v>4.7442192661369518</c:v>
                </c:pt>
                <c:pt idx="6">
                  <c:v>4.196946701187394</c:v>
                </c:pt>
                <c:pt idx="7">
                  <c:v>4.5263815730738326</c:v>
                </c:pt>
                <c:pt idx="8">
                  <c:v>4.8567092223908581</c:v>
                </c:pt>
                <c:pt idx="10">
                  <c:v>4.4719221498080532</c:v>
                </c:pt>
                <c:pt idx="11">
                  <c:v>4.5147754664762072</c:v>
                </c:pt>
                <c:pt idx="12">
                  <c:v>4.6272654227301135</c:v>
                </c:pt>
                <c:pt idx="13">
                  <c:v>1.0936523524685295</c:v>
                </c:pt>
                <c:pt idx="14">
                  <c:v>0.8017141326667262</c:v>
                </c:pt>
                <c:pt idx="16">
                  <c:v>12.245335237925186</c:v>
                </c:pt>
                <c:pt idx="17">
                  <c:v>10.785644138916169</c:v>
                </c:pt>
                <c:pt idx="18">
                  <c:v>10.666011963217571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5-4149-BA6A-D56BA5566A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612833648"/>
        <c:axId val="1458719536"/>
      </c:barChart>
      <c:catAx>
        <c:axId val="16128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>
                    <a:solidFill>
                      <a:schemeClr val="tx1"/>
                    </a:solidFill>
                  </a:rPr>
                  <a:t>Scenario</a:t>
                </a:r>
              </a:p>
            </c:rich>
          </c:tx>
          <c:layout>
            <c:manualLayout>
              <c:xMode val="edge"/>
              <c:yMode val="edge"/>
              <c:x val="0.50232689692960208"/>
              <c:y val="0.92531005876421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58719536"/>
        <c:crosses val="autoZero"/>
        <c:auto val="1"/>
        <c:lblAlgn val="ctr"/>
        <c:lblOffset val="100"/>
        <c:noMultiLvlLbl val="0"/>
      </c:catAx>
      <c:valAx>
        <c:axId val="1458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/>
                  <a:t>% CO2</a:t>
                </a:r>
                <a:r>
                  <a:rPr lang="nb-NO" sz="1800" b="1" baseline="0"/>
                  <a:t> Reduced</a:t>
                </a:r>
                <a:endParaRPr lang="nb-NO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12833648"/>
        <c:crosses val="autoZero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Emissions reduced compared to Base Case 1</a:t>
            </a:r>
          </a:p>
        </c:rich>
      </c:tx>
      <c:layout>
        <c:manualLayout>
          <c:xMode val="edge"/>
          <c:yMode val="edge"/>
          <c:x val="0.23522293184213414"/>
          <c:y val="2.0337050583208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'Ark1'!$H$3</c:f>
              <c:strCache>
                <c:ptCount val="1"/>
                <c:pt idx="0">
                  <c:v>% reduced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20-4AFA-83EF-D66DA07300B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D20-4AFA-83EF-D66DA07300B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20-4AFA-83EF-D66DA07300B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D20-4AFA-83EF-D66DA07300B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20-4AFA-83EF-D66DA07300B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D20-4AFA-83EF-D66DA07300BD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D20-4AFA-83EF-D66DA07300B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D20-4AFA-83EF-D66DA07300BD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D20-4AFA-83EF-D66DA07300BD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20-4AFA-83EF-D66DA07300BD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D20-4AFA-83EF-D66DA07300B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D20-4AFA-83EF-D66DA07300BD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D20-4AFA-83EF-D66DA07300B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D20-4AFA-83EF-D66DA07300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'Ark1'!$B$6:$D$24</c:f>
              <c:multiLvlStrCache>
                <c:ptCount val="19"/>
                <c:lvl>
                  <c:pt idx="0">
                    <c:v>20 %</c:v>
                  </c:pt>
                  <c:pt idx="1">
                    <c:v>50 %</c:v>
                  </c:pt>
                  <c:pt idx="2">
                    <c:v>80 %</c:v>
                  </c:pt>
                  <c:pt idx="3">
                    <c:v>20 %</c:v>
                  </c:pt>
                  <c:pt idx="4">
                    <c:v>50 %</c:v>
                  </c:pt>
                  <c:pt idx="5">
                    <c:v>80 %</c:v>
                  </c:pt>
                  <c:pt idx="6">
                    <c:v>20 %</c:v>
                  </c:pt>
                  <c:pt idx="7">
                    <c:v>50 %</c:v>
                  </c:pt>
                  <c:pt idx="8">
                    <c:v>80 %</c:v>
                  </c:pt>
                </c:lvl>
                <c:lvl>
                  <c:pt idx="0">
                    <c:v>SR</c:v>
                  </c:pt>
                  <c:pt idx="3">
                    <c:v>Time</c:v>
                  </c:pt>
                  <c:pt idx="6">
                    <c:v>Load</c:v>
                  </c:pt>
                  <c:pt idx="9">
                    <c:v> </c:v>
                  </c:pt>
                  <c:pt idx="10">
                    <c:v>SR</c:v>
                  </c:pt>
                  <c:pt idx="11">
                    <c:v>Time</c:v>
                  </c:pt>
                  <c:pt idx="12">
                    <c:v>Load</c:v>
                  </c:pt>
                  <c:pt idx="13">
                    <c:v>1000 kw</c:v>
                  </c:pt>
                  <c:pt idx="14">
                    <c:v>100 kw</c:v>
                  </c:pt>
                  <c:pt idx="15">
                    <c:v> </c:v>
                  </c:pt>
                  <c:pt idx="16">
                    <c:v>Load</c:v>
                  </c:pt>
                  <c:pt idx="17">
                    <c:v>1000 kw</c:v>
                  </c:pt>
                  <c:pt idx="18">
                    <c:v>100 kw</c:v>
                  </c:pt>
                </c:lvl>
                <c:lvl>
                  <c:pt idx="0">
                    <c:v>Base Case 2</c:v>
                  </c:pt>
                  <c:pt idx="10">
                    <c:v>Case 1</c:v>
                  </c:pt>
                  <c:pt idx="16">
                    <c:v>Case 2</c:v>
                  </c:pt>
                </c:lvl>
              </c:multiLvlStrCache>
            </c:multiLvlStrRef>
          </c:cat>
          <c:val>
            <c:numRef>
              <c:f>'Ark1'!$H$6:$H$24</c:f>
              <c:numCache>
                <c:formatCode>0.00</c:formatCode>
                <c:ptCount val="19"/>
                <c:pt idx="0">
                  <c:v>3.8496562806892243</c:v>
                </c:pt>
                <c:pt idx="1">
                  <c:v>4.1603428265333449</c:v>
                </c:pt>
                <c:pt idx="2">
                  <c:v>4.4719221498080532</c:v>
                </c:pt>
                <c:pt idx="3">
                  <c:v>4.0862422997946615</c:v>
                </c:pt>
                <c:pt idx="4">
                  <c:v>4.4165699491116861</c:v>
                </c:pt>
                <c:pt idx="5">
                  <c:v>4.7442192661369518</c:v>
                </c:pt>
                <c:pt idx="6">
                  <c:v>4.196946701187394</c:v>
                </c:pt>
                <c:pt idx="7">
                  <c:v>4.5263815730738326</c:v>
                </c:pt>
                <c:pt idx="8">
                  <c:v>4.8567092223908581</c:v>
                </c:pt>
                <c:pt idx="10">
                  <c:v>4.4719221498080532</c:v>
                </c:pt>
                <c:pt idx="11">
                  <c:v>4.5147754664762072</c:v>
                </c:pt>
                <c:pt idx="12">
                  <c:v>4.6272654227301135</c:v>
                </c:pt>
                <c:pt idx="13">
                  <c:v>1.0936523524685295</c:v>
                </c:pt>
                <c:pt idx="14">
                  <c:v>0.8017141326667262</c:v>
                </c:pt>
                <c:pt idx="16">
                  <c:v>12.245335237925186</c:v>
                </c:pt>
                <c:pt idx="17">
                  <c:v>10.785644138916169</c:v>
                </c:pt>
                <c:pt idx="18">
                  <c:v>10.666011963217571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0-4AFA-83EF-D66DA0730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686842064"/>
        <c:axId val="1235574480"/>
      </c:barChart>
      <c:catAx>
        <c:axId val="168684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235574480"/>
        <c:crosses val="autoZero"/>
        <c:auto val="1"/>
        <c:lblAlgn val="ctr"/>
        <c:lblOffset val="100"/>
        <c:noMultiLvlLbl val="0"/>
      </c:catAx>
      <c:valAx>
        <c:axId val="123557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800" b="1"/>
                  <a:t>% Emissions reduced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68684206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="1"/>
              <a:t>Reduced emissions </a:t>
            </a:r>
            <a:r>
              <a:rPr lang="nb-NO" sz="2000" b="1" baseline="0"/>
              <a:t>compared to Base Case 1</a:t>
            </a:r>
            <a:endParaRPr lang="nb-NO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'Ark2'!$B$6:$D$51</c:f>
              <c:multiLvlStrCache>
                <c:ptCount val="46"/>
                <c:lvl>
                  <c:pt idx="0">
                    <c:v>85%</c:v>
                  </c:pt>
                  <c:pt idx="1">
                    <c:v>90%</c:v>
                  </c:pt>
                  <c:pt idx="2">
                    <c:v>92%</c:v>
                  </c:pt>
                  <c:pt idx="3">
                    <c:v>95%</c:v>
                  </c:pt>
                  <c:pt idx="4">
                    <c:v>85%</c:v>
                  </c:pt>
                  <c:pt idx="5">
                    <c:v>90%</c:v>
                  </c:pt>
                  <c:pt idx="6">
                    <c:v>92%</c:v>
                  </c:pt>
                  <c:pt idx="7">
                    <c:v>95%</c:v>
                  </c:pt>
                  <c:pt idx="8">
                    <c:v>85%</c:v>
                  </c:pt>
                  <c:pt idx="9">
                    <c:v>90%</c:v>
                  </c:pt>
                  <c:pt idx="10">
                    <c:v>92%</c:v>
                  </c:pt>
                  <c:pt idx="11">
                    <c:v>95%</c:v>
                  </c:pt>
                  <c:pt idx="13">
                    <c:v>85%</c:v>
                  </c:pt>
                  <c:pt idx="14">
                    <c:v>90%</c:v>
                  </c:pt>
                  <c:pt idx="15">
                    <c:v>92%</c:v>
                  </c:pt>
                  <c:pt idx="16">
                    <c:v>95%</c:v>
                  </c:pt>
                  <c:pt idx="17">
                    <c:v>85%</c:v>
                  </c:pt>
                  <c:pt idx="18">
                    <c:v>90%</c:v>
                  </c:pt>
                  <c:pt idx="19">
                    <c:v>92%</c:v>
                  </c:pt>
                  <c:pt idx="20">
                    <c:v>95%</c:v>
                  </c:pt>
                  <c:pt idx="21">
                    <c:v>85%</c:v>
                  </c:pt>
                  <c:pt idx="22">
                    <c:v>90%</c:v>
                  </c:pt>
                  <c:pt idx="23">
                    <c:v>92%</c:v>
                  </c:pt>
                  <c:pt idx="24">
                    <c:v>95%</c:v>
                  </c:pt>
                  <c:pt idx="25">
                    <c:v>85%</c:v>
                  </c:pt>
                  <c:pt idx="26">
                    <c:v>90%</c:v>
                  </c:pt>
                  <c:pt idx="27">
                    <c:v>92%</c:v>
                  </c:pt>
                  <c:pt idx="28">
                    <c:v>95%</c:v>
                  </c:pt>
                  <c:pt idx="29">
                    <c:v>85%</c:v>
                  </c:pt>
                  <c:pt idx="30">
                    <c:v>90%</c:v>
                  </c:pt>
                  <c:pt idx="31">
                    <c:v>92%</c:v>
                  </c:pt>
                  <c:pt idx="32">
                    <c:v>95%</c:v>
                  </c:pt>
                  <c:pt idx="34">
                    <c:v>85%</c:v>
                  </c:pt>
                  <c:pt idx="35">
                    <c:v>90%</c:v>
                  </c:pt>
                  <c:pt idx="36">
                    <c:v>92%</c:v>
                  </c:pt>
                  <c:pt idx="37">
                    <c:v>95%</c:v>
                  </c:pt>
                  <c:pt idx="38">
                    <c:v>85%</c:v>
                  </c:pt>
                  <c:pt idx="39">
                    <c:v>90%</c:v>
                  </c:pt>
                  <c:pt idx="40">
                    <c:v>92%</c:v>
                  </c:pt>
                  <c:pt idx="41">
                    <c:v>95%</c:v>
                  </c:pt>
                  <c:pt idx="42">
                    <c:v>85%</c:v>
                  </c:pt>
                  <c:pt idx="43">
                    <c:v>90%</c:v>
                  </c:pt>
                  <c:pt idx="44">
                    <c:v>92%</c:v>
                  </c:pt>
                  <c:pt idx="45">
                    <c:v>95%</c:v>
                  </c:pt>
                </c:lvl>
                <c:lvl>
                  <c:pt idx="0">
                    <c:v>SR</c:v>
                  </c:pt>
                  <c:pt idx="4">
                    <c:v>Time</c:v>
                  </c:pt>
                  <c:pt idx="8">
                    <c:v>Load</c:v>
                  </c:pt>
                  <c:pt idx="12">
                    <c:v> </c:v>
                  </c:pt>
                  <c:pt idx="13">
                    <c:v>SR</c:v>
                  </c:pt>
                  <c:pt idx="17">
                    <c:v>Time</c:v>
                  </c:pt>
                  <c:pt idx="21">
                    <c:v>Load</c:v>
                  </c:pt>
                  <c:pt idx="25">
                    <c:v>1000 kw</c:v>
                  </c:pt>
                  <c:pt idx="29">
                    <c:v>100 kw</c:v>
                  </c:pt>
                  <c:pt idx="33">
                    <c:v> </c:v>
                  </c:pt>
                  <c:pt idx="34">
                    <c:v>Load</c:v>
                  </c:pt>
                  <c:pt idx="38">
                    <c:v>1000 kw</c:v>
                  </c:pt>
                  <c:pt idx="42">
                    <c:v>100 kw</c:v>
                  </c:pt>
                </c:lvl>
                <c:lvl>
                  <c:pt idx="0">
                    <c:v>Base Case 2</c:v>
                  </c:pt>
                  <c:pt idx="13">
                    <c:v>Case 1</c:v>
                  </c:pt>
                  <c:pt idx="34">
                    <c:v>Case 2</c:v>
                  </c:pt>
                </c:lvl>
              </c:multiLvlStrCache>
            </c:multiLvlStrRef>
          </c:cat>
          <c:val>
            <c:numRef>
              <c:f>'Ark2'!$H$6:$H$51</c:f>
              <c:numCache>
                <c:formatCode>0.00</c:formatCode>
                <c:ptCount val="46"/>
                <c:pt idx="0">
                  <c:v>4.4719221498080532</c:v>
                </c:pt>
                <c:pt idx="1">
                  <c:v>4.4719221498080532</c:v>
                </c:pt>
                <c:pt idx="2">
                  <c:v>4.4719221498080532</c:v>
                </c:pt>
                <c:pt idx="3">
                  <c:v>4.4719221498080532</c:v>
                </c:pt>
                <c:pt idx="4">
                  <c:v>4.7442192661369518</c:v>
                </c:pt>
                <c:pt idx="5">
                  <c:v>4.7442192661369518</c:v>
                </c:pt>
                <c:pt idx="6">
                  <c:v>4.7442192661369518</c:v>
                </c:pt>
                <c:pt idx="7">
                  <c:v>4.7468975984287116</c:v>
                </c:pt>
                <c:pt idx="8">
                  <c:v>4.8424247835014729</c:v>
                </c:pt>
                <c:pt idx="9">
                  <c:v>4.8522453352379253</c:v>
                </c:pt>
                <c:pt idx="10">
                  <c:v>4.8567092223908581</c:v>
                </c:pt>
                <c:pt idx="11">
                  <c:v>4.8638514418355507</c:v>
                </c:pt>
                <c:pt idx="13">
                  <c:v>4.4719221498080532</c:v>
                </c:pt>
                <c:pt idx="14">
                  <c:v>4.4719221498080532</c:v>
                </c:pt>
                <c:pt idx="15">
                  <c:v>4.4719221498080532</c:v>
                </c:pt>
                <c:pt idx="16">
                  <c:v>4.4719221498080532</c:v>
                </c:pt>
                <c:pt idx="17">
                  <c:v>4.5147754664762072</c:v>
                </c:pt>
                <c:pt idx="18">
                  <c:v>4.5147754664762072</c:v>
                </c:pt>
                <c:pt idx="19">
                  <c:v>4.5147754664762072</c:v>
                </c:pt>
                <c:pt idx="20">
                  <c:v>4.5120971341844482</c:v>
                </c:pt>
                <c:pt idx="21">
                  <c:v>4.6129809838407283</c:v>
                </c:pt>
                <c:pt idx="22">
                  <c:v>4.6228015355771808</c:v>
                </c:pt>
                <c:pt idx="23">
                  <c:v>4.6272654227301135</c:v>
                </c:pt>
                <c:pt idx="24">
                  <c:v>4.6317293098830463</c:v>
                </c:pt>
                <c:pt idx="25">
                  <c:v>1.0936523524685295</c:v>
                </c:pt>
                <c:pt idx="26">
                  <c:v>1.0936523524685295</c:v>
                </c:pt>
                <c:pt idx="27">
                  <c:v>1.0936523524685295</c:v>
                </c:pt>
                <c:pt idx="28">
                  <c:v>1.0936523524685295</c:v>
                </c:pt>
                <c:pt idx="29">
                  <c:v>0.8017141326667262</c:v>
                </c:pt>
                <c:pt idx="30">
                  <c:v>0.8017141326667262</c:v>
                </c:pt>
                <c:pt idx="31">
                  <c:v>0.8017141326667262</c:v>
                </c:pt>
                <c:pt idx="32">
                  <c:v>0.8017141326667262</c:v>
                </c:pt>
                <c:pt idx="34">
                  <c:v>12.238193018480493</c:v>
                </c:pt>
                <c:pt idx="35">
                  <c:v>12.242656905633426</c:v>
                </c:pt>
                <c:pt idx="36">
                  <c:v>12.245335237925186</c:v>
                </c:pt>
                <c:pt idx="37">
                  <c:v>12.248013570216944</c:v>
                </c:pt>
                <c:pt idx="38">
                  <c:v>10.785644138916169</c:v>
                </c:pt>
                <c:pt idx="39">
                  <c:v>10.785644138916169</c:v>
                </c:pt>
                <c:pt idx="40">
                  <c:v>10.785644138916169</c:v>
                </c:pt>
                <c:pt idx="41">
                  <c:v>10.785644138916169</c:v>
                </c:pt>
                <c:pt idx="42">
                  <c:v>10.666011963217571</c:v>
                </c:pt>
                <c:pt idx="43">
                  <c:v>10.666011963217571</c:v>
                </c:pt>
                <c:pt idx="44">
                  <c:v>10.666011963217571</c:v>
                </c:pt>
                <c:pt idx="45">
                  <c:v>10.666011963217571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BE-4744-A30A-7378FB4097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025279"/>
        <c:axId val="1994256895"/>
      </c:barChart>
      <c:catAx>
        <c:axId val="5502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 b="1"/>
                  <a:t>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94256895"/>
        <c:crosses val="autoZero"/>
        <c:auto val="1"/>
        <c:lblAlgn val="ctr"/>
        <c:lblOffset val="100"/>
        <c:noMultiLvlLbl val="0"/>
      </c:catAx>
      <c:valAx>
        <c:axId val="19942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 b="1"/>
                  <a:t>% emissions reduced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02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1788317</xdr:colOff>
      <xdr:row>26</xdr:row>
      <xdr:rowOff>178592</xdr:rowOff>
    </xdr:from>
    <xdr:to>
      <xdr:col>9</xdr:col>
      <xdr:colOff>566737</xdr:colOff>
      <xdr:row>52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8715323-8EC2-4D11-A797-869E49262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1784682</xdr:colOff>
      <xdr:row>53</xdr:row>
      <xdr:rowOff>135354</xdr:rowOff>
    </xdr:from>
    <xdr:to>
      <xdr:col>9</xdr:col>
      <xdr:colOff>557893</xdr:colOff>
      <xdr:row>77</xdr:row>
      <xdr:rowOff>163286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6CC6F37-28D7-4B73-962B-EF55D2758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16666</xdr:colOff>
      <xdr:row>53</xdr:row>
      <xdr:rowOff>40481</xdr:rowOff>
    </xdr:from>
    <xdr:to>
      <xdr:col>19</xdr:col>
      <xdr:colOff>523875</xdr:colOff>
      <xdr:row>86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9ABEE37-87B2-4FA8-B5B7-D682360C1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C78E-7637-41F3-8B5E-895E096BB397}">
  <dimension ref="B2:H25"/>
  <sheetViews>
    <sheetView topLeftCell="A54" zoomScaleNormal="100" workbookViewId="0">
      <selection activeCell="L53" sqref="L53"/>
    </sheetView>
  </sheetViews>
  <sheetFormatPr baseColWidth="10" defaultRowHeight="14.25" x14ac:dyDescent="0.45"/>
  <cols>
    <col min="2" max="2" width="40" customWidth="1"/>
    <col min="4" max="4" width="19.1328125" customWidth="1"/>
    <col min="5" max="5" width="16.59765625" customWidth="1"/>
    <col min="6" max="6" width="12.73046875" customWidth="1"/>
    <col min="7" max="7" width="13.265625" customWidth="1"/>
    <col min="8" max="8" width="12" bestFit="1" customWidth="1"/>
  </cols>
  <sheetData>
    <row r="2" spans="2:8" ht="14.65" thickBot="1" x14ac:dyDescent="0.5"/>
    <row r="3" spans="2:8" ht="14.65" thickBot="1" x14ac:dyDescent="0.5">
      <c r="B3" s="1" t="s">
        <v>0</v>
      </c>
      <c r="C3" s="2" t="s">
        <v>6</v>
      </c>
      <c r="D3" s="2" t="s">
        <v>11</v>
      </c>
      <c r="E3" s="2" t="s">
        <v>4</v>
      </c>
      <c r="F3" s="2" t="s">
        <v>5</v>
      </c>
      <c r="G3" s="8" t="s">
        <v>10</v>
      </c>
      <c r="H3" s="8" t="s">
        <v>12</v>
      </c>
    </row>
    <row r="4" spans="2:8" ht="14.65" thickBot="1" x14ac:dyDescent="0.5">
      <c r="B4" s="12" t="s">
        <v>16</v>
      </c>
      <c r="C4" s="3"/>
      <c r="D4" s="3"/>
      <c r="E4" s="3">
        <v>41795</v>
      </c>
      <c r="F4" s="3">
        <v>112010</v>
      </c>
      <c r="G4" s="3">
        <f>$F$4-F4</f>
        <v>0</v>
      </c>
      <c r="H4" s="11">
        <f>G4*100/$F$25</f>
        <v>0</v>
      </c>
    </row>
    <row r="5" spans="2:8" ht="5.25" customHeight="1" thickBot="1" x14ac:dyDescent="0.5">
      <c r="B5" s="13"/>
      <c r="C5" s="14"/>
      <c r="D5" s="14"/>
      <c r="E5" s="14"/>
      <c r="F5" s="14"/>
      <c r="G5" s="14"/>
      <c r="H5" s="15"/>
    </row>
    <row r="6" spans="2:8" ht="14.65" thickBot="1" x14ac:dyDescent="0.5">
      <c r="B6" s="41" t="s">
        <v>17</v>
      </c>
      <c r="C6" s="41" t="s">
        <v>15</v>
      </c>
      <c r="D6" s="23">
        <v>0.2</v>
      </c>
      <c r="E6" s="24">
        <v>40186</v>
      </c>
      <c r="F6" s="25">
        <v>107698</v>
      </c>
      <c r="G6" s="24">
        <f t="shared" ref="G6:G14" si="0">$F$4-F6</f>
        <v>4312</v>
      </c>
      <c r="H6" s="26">
        <f>G6*100/$F$4</f>
        <v>3.8496562806892243</v>
      </c>
    </row>
    <row r="7" spans="2:8" ht="14.65" thickBot="1" x14ac:dyDescent="0.5">
      <c r="B7" s="42"/>
      <c r="C7" s="42"/>
      <c r="D7" s="27">
        <v>0.5</v>
      </c>
      <c r="E7" s="28">
        <v>40056</v>
      </c>
      <c r="F7" s="29">
        <v>107350</v>
      </c>
      <c r="G7" s="28">
        <f t="shared" si="0"/>
        <v>4660</v>
      </c>
      <c r="H7" s="26">
        <f t="shared" ref="H7:H24" si="1">G7*100/$F$4</f>
        <v>4.1603428265333449</v>
      </c>
    </row>
    <row r="8" spans="2:8" ht="14.65" thickBot="1" x14ac:dyDescent="0.5">
      <c r="B8" s="42"/>
      <c r="C8" s="43"/>
      <c r="D8" s="30">
        <v>0.8</v>
      </c>
      <c r="E8" s="31">
        <v>39926</v>
      </c>
      <c r="F8" s="32">
        <v>107001</v>
      </c>
      <c r="G8" s="31">
        <f t="shared" si="0"/>
        <v>5009</v>
      </c>
      <c r="H8" s="26">
        <f t="shared" si="1"/>
        <v>4.4719221498080532</v>
      </c>
    </row>
    <row r="9" spans="2:8" ht="14.65" thickBot="1" x14ac:dyDescent="0.5">
      <c r="B9" s="42"/>
      <c r="C9" s="41" t="s">
        <v>13</v>
      </c>
      <c r="D9" s="23">
        <v>0.2</v>
      </c>
      <c r="E9" s="24">
        <v>40087</v>
      </c>
      <c r="F9" s="25">
        <v>107433</v>
      </c>
      <c r="G9" s="24">
        <f t="shared" si="0"/>
        <v>4577</v>
      </c>
      <c r="H9" s="26">
        <f t="shared" si="1"/>
        <v>4.0862422997946615</v>
      </c>
    </row>
    <row r="10" spans="2:8" ht="14.65" thickBot="1" x14ac:dyDescent="0.5">
      <c r="B10" s="42"/>
      <c r="C10" s="42"/>
      <c r="D10" s="27">
        <v>0.5</v>
      </c>
      <c r="E10" s="28">
        <v>39949</v>
      </c>
      <c r="F10" s="29">
        <v>107063</v>
      </c>
      <c r="G10" s="28">
        <f t="shared" si="0"/>
        <v>4947</v>
      </c>
      <c r="H10" s="26">
        <f t="shared" si="1"/>
        <v>4.4165699491116861</v>
      </c>
    </row>
    <row r="11" spans="2:8" ht="14.65" thickBot="1" x14ac:dyDescent="0.5">
      <c r="B11" s="42"/>
      <c r="C11" s="43"/>
      <c r="D11" s="30">
        <v>0.8</v>
      </c>
      <c r="E11" s="31">
        <v>39812</v>
      </c>
      <c r="F11" s="32">
        <v>106696</v>
      </c>
      <c r="G11" s="31">
        <f t="shared" si="0"/>
        <v>5314</v>
      </c>
      <c r="H11" s="26">
        <f t="shared" si="1"/>
        <v>4.7442192661369518</v>
      </c>
    </row>
    <row r="12" spans="2:8" ht="14.65" thickBot="1" x14ac:dyDescent="0.5">
      <c r="B12" s="42"/>
      <c r="C12" s="41" t="s">
        <v>14</v>
      </c>
      <c r="D12" s="23">
        <v>0.2</v>
      </c>
      <c r="E12" s="24">
        <v>40041</v>
      </c>
      <c r="F12" s="25">
        <v>107309</v>
      </c>
      <c r="G12" s="24">
        <f t="shared" si="0"/>
        <v>4701</v>
      </c>
      <c r="H12" s="26">
        <f t="shared" si="1"/>
        <v>4.196946701187394</v>
      </c>
    </row>
    <row r="13" spans="2:8" ht="14.65" thickBot="1" x14ac:dyDescent="0.5">
      <c r="B13" s="42"/>
      <c r="C13" s="42"/>
      <c r="D13" s="27">
        <v>0.5</v>
      </c>
      <c r="E13" s="28">
        <v>39903</v>
      </c>
      <c r="F13" s="29">
        <v>106940</v>
      </c>
      <c r="G13" s="28">
        <f t="shared" si="0"/>
        <v>5070</v>
      </c>
      <c r="H13" s="26">
        <f t="shared" si="1"/>
        <v>4.5263815730738326</v>
      </c>
    </row>
    <row r="14" spans="2:8" ht="14.65" thickBot="1" x14ac:dyDescent="0.5">
      <c r="B14" s="43"/>
      <c r="C14" s="43"/>
      <c r="D14" s="30">
        <v>0.8</v>
      </c>
      <c r="E14" s="31">
        <v>39765</v>
      </c>
      <c r="F14" s="32">
        <v>106570</v>
      </c>
      <c r="G14" s="31">
        <f t="shared" si="0"/>
        <v>5440</v>
      </c>
      <c r="H14" s="26">
        <f t="shared" si="1"/>
        <v>4.8567092223908581</v>
      </c>
    </row>
    <row r="15" spans="2:8" ht="5.25" customHeight="1" thickBot="1" x14ac:dyDescent="0.5">
      <c r="B15" s="16"/>
      <c r="C15" s="16" t="s">
        <v>18</v>
      </c>
      <c r="D15" s="17"/>
      <c r="E15" s="18"/>
      <c r="F15" s="19"/>
      <c r="G15" s="14"/>
      <c r="H15" s="56"/>
    </row>
    <row r="16" spans="2:8" ht="14.65" thickBot="1" x14ac:dyDescent="0.5">
      <c r="B16" s="35" t="s">
        <v>1</v>
      </c>
      <c r="C16" s="4" t="s">
        <v>15</v>
      </c>
      <c r="D16" s="4"/>
      <c r="E16" s="4">
        <v>39926</v>
      </c>
      <c r="F16" s="33">
        <v>107001</v>
      </c>
      <c r="G16" s="4">
        <f>$F$4-F16</f>
        <v>5009</v>
      </c>
      <c r="H16" s="26">
        <f t="shared" si="1"/>
        <v>4.4719221498080532</v>
      </c>
    </row>
    <row r="17" spans="2:8" ht="14.65" thickBot="1" x14ac:dyDescent="0.5">
      <c r="B17" s="36"/>
      <c r="C17" s="5" t="s">
        <v>13</v>
      </c>
      <c r="D17" s="5"/>
      <c r="E17" s="5">
        <v>39908</v>
      </c>
      <c r="F17" s="33">
        <v>106953</v>
      </c>
      <c r="G17" s="5">
        <f>$F$4-F17</f>
        <v>5057</v>
      </c>
      <c r="H17" s="26">
        <f t="shared" si="1"/>
        <v>4.5147754664762072</v>
      </c>
    </row>
    <row r="18" spans="2:8" ht="14.65" thickBot="1" x14ac:dyDescent="0.5">
      <c r="B18" s="36"/>
      <c r="C18" s="5" t="s">
        <v>14</v>
      </c>
      <c r="D18" s="5"/>
      <c r="E18" s="5">
        <v>39861</v>
      </c>
      <c r="F18" s="33">
        <v>106827</v>
      </c>
      <c r="G18" s="5">
        <f>$F$4-F18</f>
        <v>5183</v>
      </c>
      <c r="H18" s="26">
        <f t="shared" si="1"/>
        <v>4.6272654227301135</v>
      </c>
    </row>
    <row r="19" spans="2:8" ht="14.65" thickBot="1" x14ac:dyDescent="0.5">
      <c r="B19" s="36"/>
      <c r="C19" s="5" t="s">
        <v>7</v>
      </c>
      <c r="D19" s="5"/>
      <c r="E19" s="5">
        <v>41338</v>
      </c>
      <c r="F19" s="33">
        <v>110785</v>
      </c>
      <c r="G19" s="5">
        <f>$F$4-F19</f>
        <v>1225</v>
      </c>
      <c r="H19" s="26">
        <f t="shared" si="1"/>
        <v>1.0936523524685295</v>
      </c>
    </row>
    <row r="20" spans="2:8" ht="14.65" thickBot="1" x14ac:dyDescent="0.5">
      <c r="B20" s="37"/>
      <c r="C20" s="6" t="s">
        <v>8</v>
      </c>
      <c r="D20" s="6"/>
      <c r="E20" s="6">
        <v>41460</v>
      </c>
      <c r="F20" s="33">
        <v>111112</v>
      </c>
      <c r="G20" s="6">
        <f>$F$4-F20</f>
        <v>898</v>
      </c>
      <c r="H20" s="26">
        <f t="shared" si="1"/>
        <v>0.8017141326667262</v>
      </c>
    </row>
    <row r="21" spans="2:8" ht="5.25" customHeight="1" thickBot="1" x14ac:dyDescent="0.5">
      <c r="B21" s="16"/>
      <c r="C21" s="18" t="s">
        <v>18</v>
      </c>
      <c r="D21" s="18"/>
      <c r="E21" s="18"/>
      <c r="F21" s="19"/>
      <c r="G21" s="14"/>
      <c r="H21" s="56"/>
    </row>
    <row r="22" spans="2:8" ht="14.65" thickBot="1" x14ac:dyDescent="0.5">
      <c r="B22" s="38" t="s">
        <v>2</v>
      </c>
      <c r="C22" s="22" t="s">
        <v>14</v>
      </c>
      <c r="D22" s="10"/>
      <c r="E22" s="10">
        <v>36677</v>
      </c>
      <c r="F22" s="10">
        <v>98294</v>
      </c>
      <c r="G22" s="10">
        <f>$F$4-F22</f>
        <v>13716</v>
      </c>
      <c r="H22" s="26">
        <f t="shared" si="1"/>
        <v>12.245335237925186</v>
      </c>
    </row>
    <row r="23" spans="2:8" ht="14.65" thickBot="1" x14ac:dyDescent="0.5">
      <c r="B23" s="39"/>
      <c r="C23" s="20" t="s">
        <v>7</v>
      </c>
      <c r="D23" s="9"/>
      <c r="E23" s="9">
        <v>37287</v>
      </c>
      <c r="F23" s="9">
        <v>99929</v>
      </c>
      <c r="G23" s="9">
        <f>$F$4-F23</f>
        <v>12081</v>
      </c>
      <c r="H23" s="26">
        <f t="shared" si="1"/>
        <v>10.785644138916169</v>
      </c>
    </row>
    <row r="24" spans="2:8" ht="14.65" thickBot="1" x14ac:dyDescent="0.5">
      <c r="B24" s="40"/>
      <c r="C24" s="21" t="s">
        <v>8</v>
      </c>
      <c r="D24" s="7"/>
      <c r="E24" s="7">
        <v>37337</v>
      </c>
      <c r="F24" s="7">
        <v>100063</v>
      </c>
      <c r="G24" s="7">
        <f>$F$4-F24</f>
        <v>11947</v>
      </c>
      <c r="H24" s="26">
        <f t="shared" si="1"/>
        <v>10.666011963217571</v>
      </c>
    </row>
    <row r="25" spans="2:8" ht="14.65" thickBot="1" x14ac:dyDescent="0.5">
      <c r="B25" s="12" t="s">
        <v>9</v>
      </c>
      <c r="C25" s="6" t="s">
        <v>3</v>
      </c>
      <c r="D25" s="6" t="s">
        <v>3</v>
      </c>
      <c r="E25" s="6">
        <v>43278</v>
      </c>
      <c r="F25" s="6">
        <v>115985</v>
      </c>
      <c r="G25" s="6">
        <f>$F$25-F25</f>
        <v>0</v>
      </c>
    </row>
  </sheetData>
  <mergeCells count="6">
    <mergeCell ref="B16:B20"/>
    <mergeCell ref="B22:B24"/>
    <mergeCell ref="C6:C8"/>
    <mergeCell ref="C9:C11"/>
    <mergeCell ref="C12:C14"/>
    <mergeCell ref="B6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D0DC-DBFB-4901-AB30-B1CB8E266208}">
  <dimension ref="B2:H52"/>
  <sheetViews>
    <sheetView tabSelected="1" topLeftCell="A49" workbookViewId="0">
      <selection activeCell="K51" sqref="K51"/>
    </sheetView>
  </sheetViews>
  <sheetFormatPr baseColWidth="10" defaultRowHeight="14.25" x14ac:dyDescent="0.45"/>
  <sheetData>
    <row r="2" spans="2:8" ht="14.65" thickBot="1" x14ac:dyDescent="0.5"/>
    <row r="3" spans="2:8" ht="14.65" thickBot="1" x14ac:dyDescent="0.5">
      <c r="B3" s="1" t="s">
        <v>0</v>
      </c>
      <c r="C3" s="2" t="s">
        <v>6</v>
      </c>
      <c r="D3" s="2" t="s">
        <v>19</v>
      </c>
      <c r="E3" s="2" t="s">
        <v>4</v>
      </c>
      <c r="F3" s="2" t="s">
        <v>5</v>
      </c>
      <c r="G3" s="8" t="s">
        <v>10</v>
      </c>
      <c r="H3" s="8" t="s">
        <v>12</v>
      </c>
    </row>
    <row r="4" spans="2:8" ht="14.65" thickBot="1" x14ac:dyDescent="0.5">
      <c r="B4" s="12" t="s">
        <v>16</v>
      </c>
      <c r="C4" s="3"/>
      <c r="D4" s="3"/>
      <c r="E4" s="3">
        <v>41795</v>
      </c>
      <c r="F4" s="3">
        <v>112010</v>
      </c>
      <c r="G4" s="3">
        <f>$F$4-F4</f>
        <v>0</v>
      </c>
      <c r="H4" s="11">
        <f>G4*100/$F$52</f>
        <v>0</v>
      </c>
    </row>
    <row r="5" spans="2:8" ht="14.65" thickBot="1" x14ac:dyDescent="0.5">
      <c r="B5" s="13"/>
      <c r="C5" s="14"/>
      <c r="D5" s="14"/>
      <c r="E5" s="14"/>
      <c r="F5" s="14"/>
      <c r="G5" s="14"/>
      <c r="H5" s="15"/>
    </row>
    <row r="6" spans="2:8" ht="14.65" thickBot="1" x14ac:dyDescent="0.5">
      <c r="B6" s="41" t="s">
        <v>17</v>
      </c>
      <c r="C6" s="38" t="s">
        <v>15</v>
      </c>
      <c r="D6" s="23">
        <v>0.85</v>
      </c>
      <c r="E6" s="28">
        <v>39926</v>
      </c>
      <c r="F6" s="28">
        <v>107001</v>
      </c>
      <c r="G6" s="28">
        <f>$F$4-F6</f>
        <v>5009</v>
      </c>
      <c r="H6" s="47">
        <f>G6*100/$F$4</f>
        <v>4.4719221498080532</v>
      </c>
    </row>
    <row r="7" spans="2:8" ht="14.65" thickBot="1" x14ac:dyDescent="0.5">
      <c r="B7" s="42"/>
      <c r="C7" s="39"/>
      <c r="D7" s="27">
        <v>0.9</v>
      </c>
      <c r="E7" s="28">
        <v>39926</v>
      </c>
      <c r="F7" s="28">
        <v>107001</v>
      </c>
      <c r="G7" s="28">
        <f t="shared" ref="G7:G17" si="0">$F$4-F7</f>
        <v>5009</v>
      </c>
      <c r="H7" s="47">
        <f t="shared" ref="H7:H52" si="1">G7*100/$F$4</f>
        <v>4.4719221498080532</v>
      </c>
    </row>
    <row r="8" spans="2:8" ht="14.65" thickBot="1" x14ac:dyDescent="0.5">
      <c r="B8" s="42"/>
      <c r="C8" s="39"/>
      <c r="D8" s="27">
        <v>0.92</v>
      </c>
      <c r="E8" s="28">
        <v>39926</v>
      </c>
      <c r="F8" s="28">
        <v>107001</v>
      </c>
      <c r="G8" s="28">
        <f t="shared" si="0"/>
        <v>5009</v>
      </c>
      <c r="H8" s="47">
        <f t="shared" si="1"/>
        <v>4.4719221498080532</v>
      </c>
    </row>
    <row r="9" spans="2:8" ht="14.65" thickBot="1" x14ac:dyDescent="0.5">
      <c r="B9" s="42"/>
      <c r="C9" s="40"/>
      <c r="D9" s="30">
        <v>0.95</v>
      </c>
      <c r="E9" s="28">
        <v>39926</v>
      </c>
      <c r="F9" s="28">
        <v>107001</v>
      </c>
      <c r="G9" s="28">
        <f t="shared" si="0"/>
        <v>5009</v>
      </c>
      <c r="H9" s="47">
        <f t="shared" si="1"/>
        <v>4.4719221498080532</v>
      </c>
    </row>
    <row r="10" spans="2:8" ht="14.65" thickBot="1" x14ac:dyDescent="0.5">
      <c r="B10" s="42"/>
      <c r="C10" s="38" t="s">
        <v>13</v>
      </c>
      <c r="D10" s="23">
        <v>0.85</v>
      </c>
      <c r="E10" s="24">
        <v>39812</v>
      </c>
      <c r="F10" s="24">
        <v>106696</v>
      </c>
      <c r="G10" s="25">
        <f t="shared" si="0"/>
        <v>5314</v>
      </c>
      <c r="H10" s="47">
        <f t="shared" si="1"/>
        <v>4.7442192661369518</v>
      </c>
    </row>
    <row r="11" spans="2:8" ht="14.65" thickBot="1" x14ac:dyDescent="0.5">
      <c r="B11" s="42"/>
      <c r="C11" s="39"/>
      <c r="D11" s="27">
        <v>0.9</v>
      </c>
      <c r="E11" s="28">
        <v>39812</v>
      </c>
      <c r="F11" s="28">
        <v>106696</v>
      </c>
      <c r="G11" s="25">
        <f t="shared" si="0"/>
        <v>5314</v>
      </c>
      <c r="H11" s="47">
        <f t="shared" si="1"/>
        <v>4.7442192661369518</v>
      </c>
    </row>
    <row r="12" spans="2:8" ht="14.65" thickBot="1" x14ac:dyDescent="0.5">
      <c r="B12" s="42"/>
      <c r="C12" s="39"/>
      <c r="D12" s="27">
        <v>0.92</v>
      </c>
      <c r="E12" s="28">
        <v>39812</v>
      </c>
      <c r="F12" s="28">
        <v>106696</v>
      </c>
      <c r="G12" s="25">
        <f t="shared" si="0"/>
        <v>5314</v>
      </c>
      <c r="H12" s="47">
        <f t="shared" si="1"/>
        <v>4.7442192661369518</v>
      </c>
    </row>
    <row r="13" spans="2:8" ht="14.65" thickBot="1" x14ac:dyDescent="0.5">
      <c r="B13" s="42"/>
      <c r="C13" s="40"/>
      <c r="D13" s="30">
        <v>0.95</v>
      </c>
      <c r="E13" s="31">
        <v>39811</v>
      </c>
      <c r="F13" s="31">
        <v>106693</v>
      </c>
      <c r="G13" s="25">
        <f t="shared" si="0"/>
        <v>5317</v>
      </c>
      <c r="H13" s="47">
        <f t="shared" si="1"/>
        <v>4.7468975984287116</v>
      </c>
    </row>
    <row r="14" spans="2:8" ht="14.65" thickBot="1" x14ac:dyDescent="0.5">
      <c r="B14" s="42"/>
      <c r="C14" s="38" t="s">
        <v>14</v>
      </c>
      <c r="D14" s="23">
        <v>0.85</v>
      </c>
      <c r="E14" s="24">
        <v>39771</v>
      </c>
      <c r="F14" s="24">
        <v>106586</v>
      </c>
      <c r="G14" s="25">
        <f t="shared" si="0"/>
        <v>5424</v>
      </c>
      <c r="H14" s="47">
        <f t="shared" si="1"/>
        <v>4.8424247835014729</v>
      </c>
    </row>
    <row r="15" spans="2:8" ht="14.65" thickBot="1" x14ac:dyDescent="0.5">
      <c r="B15" s="42"/>
      <c r="C15" s="39"/>
      <c r="D15" s="27">
        <v>0.9</v>
      </c>
      <c r="E15" s="28">
        <v>39767</v>
      </c>
      <c r="F15" s="28">
        <v>106575</v>
      </c>
      <c r="G15" s="29">
        <f t="shared" si="0"/>
        <v>5435</v>
      </c>
      <c r="H15" s="47">
        <f t="shared" si="1"/>
        <v>4.8522453352379253</v>
      </c>
    </row>
    <row r="16" spans="2:8" ht="14.65" thickBot="1" x14ac:dyDescent="0.5">
      <c r="B16" s="42"/>
      <c r="C16" s="39"/>
      <c r="D16" s="27">
        <v>0.92</v>
      </c>
      <c r="E16" s="28">
        <v>39765</v>
      </c>
      <c r="F16" s="28">
        <v>106570</v>
      </c>
      <c r="G16" s="29">
        <f t="shared" si="0"/>
        <v>5440</v>
      </c>
      <c r="H16" s="47">
        <f t="shared" si="1"/>
        <v>4.8567092223908581</v>
      </c>
    </row>
    <row r="17" spans="2:8" ht="14.65" thickBot="1" x14ac:dyDescent="0.5">
      <c r="B17" s="42"/>
      <c r="C17" s="39"/>
      <c r="D17" s="30">
        <v>0.95</v>
      </c>
      <c r="E17" s="31">
        <v>39762</v>
      </c>
      <c r="F17" s="31">
        <v>106562</v>
      </c>
      <c r="G17" s="32">
        <f t="shared" si="0"/>
        <v>5448</v>
      </c>
      <c r="H17" s="47">
        <f t="shared" si="1"/>
        <v>4.8638514418355507</v>
      </c>
    </row>
    <row r="18" spans="2:8" ht="14.65" thickBot="1" x14ac:dyDescent="0.5">
      <c r="B18" s="16"/>
      <c r="C18" s="16" t="s">
        <v>18</v>
      </c>
      <c r="D18" s="17"/>
      <c r="E18" s="18"/>
      <c r="F18" s="19"/>
      <c r="G18" s="18"/>
      <c r="H18" s="15"/>
    </row>
    <row r="19" spans="2:8" ht="14.65" thickBot="1" x14ac:dyDescent="0.5">
      <c r="B19" s="35" t="s">
        <v>1</v>
      </c>
      <c r="C19" s="35" t="s">
        <v>15</v>
      </c>
      <c r="D19" s="48">
        <v>0.85</v>
      </c>
      <c r="E19" s="50">
        <v>39926</v>
      </c>
      <c r="F19" s="4">
        <v>107001</v>
      </c>
      <c r="G19" s="50">
        <f>$F$4-F19</f>
        <v>5009</v>
      </c>
      <c r="H19" s="34">
        <f t="shared" si="1"/>
        <v>4.4719221498080532</v>
      </c>
    </row>
    <row r="20" spans="2:8" ht="14.65" thickBot="1" x14ac:dyDescent="0.5">
      <c r="B20" s="36"/>
      <c r="C20" s="36"/>
      <c r="D20" s="49">
        <v>0.9</v>
      </c>
      <c r="E20" s="33">
        <v>39926</v>
      </c>
      <c r="F20" s="5">
        <v>107001</v>
      </c>
      <c r="G20" s="33">
        <f>$F$4-F20</f>
        <v>5009</v>
      </c>
      <c r="H20" s="34">
        <f t="shared" si="1"/>
        <v>4.4719221498080532</v>
      </c>
    </row>
    <row r="21" spans="2:8" ht="14.65" thickBot="1" x14ac:dyDescent="0.5">
      <c r="B21" s="36"/>
      <c r="C21" s="36"/>
      <c r="D21" s="49">
        <v>0.92</v>
      </c>
      <c r="E21" s="33">
        <v>39926</v>
      </c>
      <c r="F21" s="5">
        <v>107001</v>
      </c>
      <c r="G21" s="33">
        <f>$F$4-F21</f>
        <v>5009</v>
      </c>
      <c r="H21" s="34">
        <f t="shared" si="1"/>
        <v>4.4719221498080532</v>
      </c>
    </row>
    <row r="22" spans="2:8" ht="14.65" thickBot="1" x14ac:dyDescent="0.5">
      <c r="B22" s="36"/>
      <c r="C22" s="37"/>
      <c r="D22" s="51">
        <v>0.95</v>
      </c>
      <c r="E22" s="52">
        <v>39926</v>
      </c>
      <c r="F22" s="6">
        <v>107001</v>
      </c>
      <c r="G22" s="52">
        <f>$F$4-F22</f>
        <v>5009</v>
      </c>
      <c r="H22" s="34">
        <f t="shared" si="1"/>
        <v>4.4719221498080532</v>
      </c>
    </row>
    <row r="23" spans="2:8" ht="14.65" thickBot="1" x14ac:dyDescent="0.5">
      <c r="B23" s="36"/>
      <c r="C23" s="35" t="s">
        <v>13</v>
      </c>
      <c r="D23" s="48">
        <v>0.85</v>
      </c>
      <c r="E23" s="50">
        <v>39908</v>
      </c>
      <c r="F23" s="4">
        <v>106953</v>
      </c>
      <c r="G23" s="50">
        <f t="shared" ref="G23:G38" si="2">$F$4-F23</f>
        <v>5057</v>
      </c>
      <c r="H23" s="34">
        <f t="shared" si="1"/>
        <v>4.5147754664762072</v>
      </c>
    </row>
    <row r="24" spans="2:8" ht="14.65" thickBot="1" x14ac:dyDescent="0.5">
      <c r="B24" s="36"/>
      <c r="C24" s="36"/>
      <c r="D24" s="49">
        <v>0.9</v>
      </c>
      <c r="E24" s="33">
        <v>39908</v>
      </c>
      <c r="F24" s="5">
        <v>106953</v>
      </c>
      <c r="G24" s="33">
        <f t="shared" si="2"/>
        <v>5057</v>
      </c>
      <c r="H24" s="34">
        <f t="shared" si="1"/>
        <v>4.5147754664762072</v>
      </c>
    </row>
    <row r="25" spans="2:8" ht="14.65" thickBot="1" x14ac:dyDescent="0.5">
      <c r="B25" s="36"/>
      <c r="C25" s="36"/>
      <c r="D25" s="49">
        <v>0.92</v>
      </c>
      <c r="E25" s="33">
        <v>39908</v>
      </c>
      <c r="F25" s="5">
        <v>106953</v>
      </c>
      <c r="G25" s="33">
        <f t="shared" si="2"/>
        <v>5057</v>
      </c>
      <c r="H25" s="34">
        <f t="shared" si="1"/>
        <v>4.5147754664762072</v>
      </c>
    </row>
    <row r="26" spans="2:8" ht="14.65" thickBot="1" x14ac:dyDescent="0.5">
      <c r="B26" s="36"/>
      <c r="C26" s="37"/>
      <c r="D26" s="51">
        <v>0.95</v>
      </c>
      <c r="E26" s="52">
        <v>39907</v>
      </c>
      <c r="F26" s="6">
        <v>106956</v>
      </c>
      <c r="G26" s="52">
        <f t="shared" si="2"/>
        <v>5054</v>
      </c>
      <c r="H26" s="34">
        <f t="shared" si="1"/>
        <v>4.5120971341844482</v>
      </c>
    </row>
    <row r="27" spans="2:8" ht="14.65" thickBot="1" x14ac:dyDescent="0.5">
      <c r="B27" s="36"/>
      <c r="C27" s="35" t="s">
        <v>14</v>
      </c>
      <c r="D27" s="48">
        <v>0.85</v>
      </c>
      <c r="E27" s="50">
        <v>39867</v>
      </c>
      <c r="F27" s="4">
        <v>106843</v>
      </c>
      <c r="G27" s="50">
        <f t="shared" si="2"/>
        <v>5167</v>
      </c>
      <c r="H27" s="34">
        <f t="shared" si="1"/>
        <v>4.6129809838407283</v>
      </c>
    </row>
    <row r="28" spans="2:8" ht="14.65" thickBot="1" x14ac:dyDescent="0.5">
      <c r="B28" s="36"/>
      <c r="C28" s="36"/>
      <c r="D28" s="49">
        <v>0.9</v>
      </c>
      <c r="E28" s="33">
        <v>39863</v>
      </c>
      <c r="F28" s="5">
        <v>106832</v>
      </c>
      <c r="G28" s="33">
        <f t="shared" si="2"/>
        <v>5178</v>
      </c>
      <c r="H28" s="34">
        <f t="shared" si="1"/>
        <v>4.6228015355771808</v>
      </c>
    </row>
    <row r="29" spans="2:8" ht="14.65" thickBot="1" x14ac:dyDescent="0.5">
      <c r="B29" s="36"/>
      <c r="C29" s="36"/>
      <c r="D29" s="49">
        <v>0.92</v>
      </c>
      <c r="E29" s="33">
        <v>39861</v>
      </c>
      <c r="F29" s="5">
        <v>106827</v>
      </c>
      <c r="G29" s="33">
        <f t="shared" si="2"/>
        <v>5183</v>
      </c>
      <c r="H29" s="34">
        <f t="shared" si="1"/>
        <v>4.6272654227301135</v>
      </c>
    </row>
    <row r="30" spans="2:8" ht="14.65" thickBot="1" x14ac:dyDescent="0.5">
      <c r="B30" s="36"/>
      <c r="C30" s="37"/>
      <c r="D30" s="51">
        <v>0.95</v>
      </c>
      <c r="E30" s="52">
        <v>39859</v>
      </c>
      <c r="F30" s="6">
        <v>106822</v>
      </c>
      <c r="G30" s="52">
        <f t="shared" si="2"/>
        <v>5188</v>
      </c>
      <c r="H30" s="34">
        <f t="shared" si="1"/>
        <v>4.6317293098830463</v>
      </c>
    </row>
    <row r="31" spans="2:8" ht="14.65" thickBot="1" x14ac:dyDescent="0.5">
      <c r="B31" s="36"/>
      <c r="C31" s="35" t="s">
        <v>7</v>
      </c>
      <c r="D31" s="48">
        <v>0.85</v>
      </c>
      <c r="E31" s="50">
        <v>41338</v>
      </c>
      <c r="F31" s="4">
        <v>110785</v>
      </c>
      <c r="G31" s="50">
        <f t="shared" si="2"/>
        <v>1225</v>
      </c>
      <c r="H31" s="34">
        <f t="shared" si="1"/>
        <v>1.0936523524685295</v>
      </c>
    </row>
    <row r="32" spans="2:8" ht="14.65" thickBot="1" x14ac:dyDescent="0.5">
      <c r="B32" s="36"/>
      <c r="C32" s="36"/>
      <c r="D32" s="49">
        <v>0.9</v>
      </c>
      <c r="E32" s="33">
        <v>41338</v>
      </c>
      <c r="F32" s="5">
        <v>110785</v>
      </c>
      <c r="G32" s="33">
        <f t="shared" si="2"/>
        <v>1225</v>
      </c>
      <c r="H32" s="34">
        <f t="shared" si="1"/>
        <v>1.0936523524685295</v>
      </c>
    </row>
    <row r="33" spans="2:8" ht="14.65" thickBot="1" x14ac:dyDescent="0.5">
      <c r="B33" s="36"/>
      <c r="C33" s="36"/>
      <c r="D33" s="49">
        <v>0.92</v>
      </c>
      <c r="E33" s="33">
        <v>41338</v>
      </c>
      <c r="F33" s="5">
        <v>110785</v>
      </c>
      <c r="G33" s="33">
        <f t="shared" si="2"/>
        <v>1225</v>
      </c>
      <c r="H33" s="34">
        <f t="shared" si="1"/>
        <v>1.0936523524685295</v>
      </c>
    </row>
    <row r="34" spans="2:8" ht="14.65" thickBot="1" x14ac:dyDescent="0.5">
      <c r="B34" s="36"/>
      <c r="C34" s="37"/>
      <c r="D34" s="51">
        <v>0.95</v>
      </c>
      <c r="E34" s="52">
        <v>41338</v>
      </c>
      <c r="F34" s="6">
        <v>110785</v>
      </c>
      <c r="G34" s="52">
        <f t="shared" si="2"/>
        <v>1225</v>
      </c>
      <c r="H34" s="34">
        <f t="shared" si="1"/>
        <v>1.0936523524685295</v>
      </c>
    </row>
    <row r="35" spans="2:8" ht="14.65" thickBot="1" x14ac:dyDescent="0.5">
      <c r="B35" s="36"/>
      <c r="C35" s="35" t="s">
        <v>8</v>
      </c>
      <c r="D35" s="48">
        <v>0.85</v>
      </c>
      <c r="E35" s="50">
        <v>41460</v>
      </c>
      <c r="F35" s="4">
        <v>111112</v>
      </c>
      <c r="G35" s="50">
        <f t="shared" si="2"/>
        <v>898</v>
      </c>
      <c r="H35" s="34">
        <f t="shared" si="1"/>
        <v>0.8017141326667262</v>
      </c>
    </row>
    <row r="36" spans="2:8" ht="14.65" thickBot="1" x14ac:dyDescent="0.5">
      <c r="B36" s="36"/>
      <c r="C36" s="36"/>
      <c r="D36" s="49">
        <v>0.9</v>
      </c>
      <c r="E36" s="33">
        <v>41460</v>
      </c>
      <c r="F36" s="5">
        <v>111112</v>
      </c>
      <c r="G36" s="33">
        <f t="shared" si="2"/>
        <v>898</v>
      </c>
      <c r="H36" s="34">
        <f t="shared" si="1"/>
        <v>0.8017141326667262</v>
      </c>
    </row>
    <row r="37" spans="2:8" ht="14.65" thickBot="1" x14ac:dyDescent="0.5">
      <c r="B37" s="36"/>
      <c r="C37" s="36"/>
      <c r="D37" s="49">
        <v>0.92</v>
      </c>
      <c r="E37" s="33">
        <v>41460</v>
      </c>
      <c r="F37" s="5">
        <v>111112</v>
      </c>
      <c r="G37" s="33">
        <f t="shared" si="2"/>
        <v>898</v>
      </c>
      <c r="H37" s="34">
        <f t="shared" si="1"/>
        <v>0.8017141326667262</v>
      </c>
    </row>
    <row r="38" spans="2:8" ht="14.65" thickBot="1" x14ac:dyDescent="0.5">
      <c r="B38" s="37"/>
      <c r="C38" s="37"/>
      <c r="D38" s="51">
        <v>0.95</v>
      </c>
      <c r="E38" s="52">
        <v>41460</v>
      </c>
      <c r="F38" s="6">
        <v>111112</v>
      </c>
      <c r="G38" s="52">
        <f t="shared" si="2"/>
        <v>898</v>
      </c>
      <c r="H38" s="34">
        <f t="shared" si="1"/>
        <v>0.8017141326667262</v>
      </c>
    </row>
    <row r="39" spans="2:8" ht="14.65" thickBot="1" x14ac:dyDescent="0.5">
      <c r="B39" s="16"/>
      <c r="C39" s="18" t="s">
        <v>18</v>
      </c>
      <c r="D39" s="18"/>
      <c r="E39" s="18"/>
      <c r="F39" s="19"/>
      <c r="G39" s="18"/>
      <c r="H39" s="15"/>
    </row>
    <row r="40" spans="2:8" ht="14.65" thickBot="1" x14ac:dyDescent="0.5">
      <c r="B40" s="38" t="s">
        <v>2</v>
      </c>
      <c r="C40" s="41" t="s">
        <v>14</v>
      </c>
      <c r="D40" s="54">
        <v>0.85</v>
      </c>
      <c r="E40" s="9">
        <v>36680</v>
      </c>
      <c r="F40" s="45">
        <v>98302</v>
      </c>
      <c r="G40" s="9">
        <f>$F$4-F40</f>
        <v>13708</v>
      </c>
      <c r="H40" s="47">
        <f t="shared" si="1"/>
        <v>12.238193018480493</v>
      </c>
    </row>
    <row r="41" spans="2:8" ht="14.65" thickBot="1" x14ac:dyDescent="0.5">
      <c r="B41" s="39"/>
      <c r="C41" s="42"/>
      <c r="D41" s="53">
        <v>0.9</v>
      </c>
      <c r="E41" s="7">
        <v>36678</v>
      </c>
      <c r="F41" s="7">
        <v>98297</v>
      </c>
      <c r="G41" s="7">
        <f>$F$4-F41</f>
        <v>13713</v>
      </c>
      <c r="H41" s="47">
        <f t="shared" si="1"/>
        <v>12.242656905633426</v>
      </c>
    </row>
    <row r="42" spans="2:8" ht="14.65" thickBot="1" x14ac:dyDescent="0.5">
      <c r="B42" s="39"/>
      <c r="C42" s="42"/>
      <c r="D42" s="53">
        <v>0.92</v>
      </c>
      <c r="E42" s="7">
        <v>36677</v>
      </c>
      <c r="F42" s="44">
        <v>98294</v>
      </c>
      <c r="G42" s="7">
        <f>$F$4-F42</f>
        <v>13716</v>
      </c>
      <c r="H42" s="47">
        <f t="shared" si="1"/>
        <v>12.245335237925186</v>
      </c>
    </row>
    <row r="43" spans="2:8" ht="14.65" thickBot="1" x14ac:dyDescent="0.5">
      <c r="B43" s="39"/>
      <c r="C43" s="43"/>
      <c r="D43" s="55">
        <v>0.95</v>
      </c>
      <c r="E43" s="10">
        <v>36676</v>
      </c>
      <c r="F43" s="46">
        <v>98291</v>
      </c>
      <c r="G43" s="9">
        <f>$F$4-F43</f>
        <v>13719</v>
      </c>
      <c r="H43" s="47">
        <f t="shared" si="1"/>
        <v>12.248013570216944</v>
      </c>
    </row>
    <row r="44" spans="2:8" ht="14.65" thickBot="1" x14ac:dyDescent="0.5">
      <c r="B44" s="39"/>
      <c r="C44" s="41" t="s">
        <v>7</v>
      </c>
      <c r="D44" s="54">
        <v>0.85</v>
      </c>
      <c r="E44" s="9">
        <v>37287</v>
      </c>
      <c r="F44" s="45">
        <v>99929</v>
      </c>
      <c r="G44" s="9">
        <f>$F$4-F44</f>
        <v>12081</v>
      </c>
      <c r="H44" s="47">
        <f t="shared" si="1"/>
        <v>10.785644138916169</v>
      </c>
    </row>
    <row r="45" spans="2:8" ht="14.65" thickBot="1" x14ac:dyDescent="0.5">
      <c r="B45" s="39"/>
      <c r="C45" s="42"/>
      <c r="D45" s="53">
        <v>0.9</v>
      </c>
      <c r="E45" s="7">
        <v>37287</v>
      </c>
      <c r="F45" s="44">
        <v>99929</v>
      </c>
      <c r="G45" s="7">
        <f t="shared" ref="G45:G47" si="3">$F$4-F45</f>
        <v>12081</v>
      </c>
      <c r="H45" s="47">
        <f t="shared" si="1"/>
        <v>10.785644138916169</v>
      </c>
    </row>
    <row r="46" spans="2:8" ht="14.65" thickBot="1" x14ac:dyDescent="0.5">
      <c r="B46" s="39"/>
      <c r="C46" s="42"/>
      <c r="D46" s="53">
        <v>0.92</v>
      </c>
      <c r="E46" s="7">
        <v>37287</v>
      </c>
      <c r="F46" s="44">
        <v>99929</v>
      </c>
      <c r="G46" s="7">
        <f t="shared" si="3"/>
        <v>12081</v>
      </c>
      <c r="H46" s="47">
        <f t="shared" si="1"/>
        <v>10.785644138916169</v>
      </c>
    </row>
    <row r="47" spans="2:8" ht="14.65" thickBot="1" x14ac:dyDescent="0.5">
      <c r="B47" s="39"/>
      <c r="C47" s="43"/>
      <c r="D47" s="55">
        <v>0.95</v>
      </c>
      <c r="E47" s="10">
        <v>37287</v>
      </c>
      <c r="F47" s="46">
        <v>99929</v>
      </c>
      <c r="G47" s="10">
        <f t="shared" si="3"/>
        <v>12081</v>
      </c>
      <c r="H47" s="47">
        <f t="shared" si="1"/>
        <v>10.785644138916169</v>
      </c>
    </row>
    <row r="48" spans="2:8" ht="14.65" thickBot="1" x14ac:dyDescent="0.5">
      <c r="B48" s="39"/>
      <c r="C48" s="41" t="s">
        <v>8</v>
      </c>
      <c r="D48" s="54">
        <v>0.85</v>
      </c>
      <c r="E48" s="9">
        <v>37337</v>
      </c>
      <c r="F48" s="45">
        <v>100063</v>
      </c>
      <c r="G48" s="9">
        <f>$F$4-F48</f>
        <v>11947</v>
      </c>
      <c r="H48" s="47">
        <f t="shared" si="1"/>
        <v>10.666011963217571</v>
      </c>
    </row>
    <row r="49" spans="2:8" ht="14.65" thickBot="1" x14ac:dyDescent="0.5">
      <c r="B49" s="39"/>
      <c r="C49" s="42"/>
      <c r="D49" s="53">
        <v>0.9</v>
      </c>
      <c r="E49" s="7">
        <v>37337</v>
      </c>
      <c r="F49" s="44">
        <v>100063</v>
      </c>
      <c r="G49" s="7">
        <f>$F$4-F49</f>
        <v>11947</v>
      </c>
      <c r="H49" s="47">
        <f t="shared" si="1"/>
        <v>10.666011963217571</v>
      </c>
    </row>
    <row r="50" spans="2:8" ht="14.65" thickBot="1" x14ac:dyDescent="0.5">
      <c r="B50" s="39"/>
      <c r="C50" s="42"/>
      <c r="D50" s="53">
        <v>0.92</v>
      </c>
      <c r="E50" s="7">
        <v>37337</v>
      </c>
      <c r="F50" s="44">
        <v>100063</v>
      </c>
      <c r="G50" s="7">
        <f>$F$4-F50</f>
        <v>11947</v>
      </c>
      <c r="H50" s="47">
        <f t="shared" si="1"/>
        <v>10.666011963217571</v>
      </c>
    </row>
    <row r="51" spans="2:8" ht="14.65" thickBot="1" x14ac:dyDescent="0.5">
      <c r="B51" s="40"/>
      <c r="C51" s="43"/>
      <c r="D51" s="55">
        <v>0.95</v>
      </c>
      <c r="E51" s="10">
        <v>37337</v>
      </c>
      <c r="F51" s="46">
        <v>100063</v>
      </c>
      <c r="G51" s="10">
        <f>$F$4-F51</f>
        <v>11947</v>
      </c>
      <c r="H51" s="47">
        <f t="shared" si="1"/>
        <v>10.666011963217571</v>
      </c>
    </row>
    <row r="52" spans="2:8" ht="14.65" thickBot="1" x14ac:dyDescent="0.5">
      <c r="B52" s="12" t="s">
        <v>9</v>
      </c>
      <c r="C52" s="6" t="s">
        <v>3</v>
      </c>
      <c r="D52" s="6" t="s">
        <v>3</v>
      </c>
      <c r="E52" s="6">
        <v>43278</v>
      </c>
      <c r="F52" s="6">
        <v>115985</v>
      </c>
      <c r="G52" s="6">
        <f>$F$52-F52</f>
        <v>0</v>
      </c>
      <c r="H52" s="47"/>
    </row>
  </sheetData>
  <mergeCells count="14">
    <mergeCell ref="C44:C47"/>
    <mergeCell ref="C48:C51"/>
    <mergeCell ref="B40:B51"/>
    <mergeCell ref="C19:C22"/>
    <mergeCell ref="C23:C26"/>
    <mergeCell ref="C27:C30"/>
    <mergeCell ref="C31:C34"/>
    <mergeCell ref="C35:C38"/>
    <mergeCell ref="C40:C43"/>
    <mergeCell ref="B19:B38"/>
    <mergeCell ref="C6:C9"/>
    <mergeCell ref="C10:C13"/>
    <mergeCell ref="B6:B17"/>
    <mergeCell ref="C14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Strindberg</dc:creator>
  <cp:lastModifiedBy>Kasper Strindberg</cp:lastModifiedBy>
  <dcterms:created xsi:type="dcterms:W3CDTF">2021-05-11T16:30:41Z</dcterms:created>
  <dcterms:modified xsi:type="dcterms:W3CDTF">2021-05-24T11:59:48Z</dcterms:modified>
</cp:coreProperties>
</file>