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pe\OneDrive\Documents\UiO\Prosjektemne\EquinorProject\"/>
    </mc:Choice>
  </mc:AlternateContent>
  <xr:revisionPtr revIDLastSave="0" documentId="13_ncr:1_{1478690A-95B9-48D7-8A4F-F6DE833E504A}" xr6:coauthVersionLast="45" xr6:coauthVersionMax="45" xr10:uidLastSave="{00000000-0000-0000-0000-000000000000}"/>
  <bookViews>
    <workbookView xWindow="-3247" yWindow="8002" windowWidth="20714" windowHeight="13276" xr2:uid="{39DBC19B-E69C-43C2-B1E3-9D558216D90C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10" i="1"/>
  <c r="H10" i="1" s="1"/>
  <c r="G11" i="1"/>
  <c r="G12" i="1"/>
  <c r="G13" i="1"/>
  <c r="G14" i="1"/>
  <c r="H14" i="1" s="1"/>
  <c r="G15" i="1"/>
  <c r="G17" i="1"/>
  <c r="G18" i="1"/>
  <c r="G19" i="1"/>
  <c r="G20" i="1"/>
  <c r="G21" i="1"/>
  <c r="G23" i="1"/>
  <c r="G24" i="1"/>
  <c r="H24" i="1" s="1"/>
  <c r="G4" i="1"/>
  <c r="H4" i="1" s="1"/>
  <c r="H6" i="1"/>
  <c r="H7" i="1"/>
  <c r="H8" i="1"/>
  <c r="H11" i="1"/>
  <c r="H12" i="1"/>
  <c r="H13" i="1"/>
  <c r="H15" i="1"/>
  <c r="H17" i="1"/>
  <c r="H18" i="1"/>
  <c r="H19" i="1"/>
  <c r="H20" i="1"/>
  <c r="H21" i="1"/>
  <c r="H23" i="1"/>
  <c r="G26" i="1"/>
  <c r="G25" i="1"/>
  <c r="H25" i="1" s="1"/>
</calcChain>
</file>

<file path=xl/sharedStrings.xml><?xml version="1.0" encoding="utf-8"?>
<sst xmlns="http://schemas.openxmlformats.org/spreadsheetml/2006/main" count="33" uniqueCount="19">
  <si>
    <t>No Battery</t>
  </si>
  <si>
    <t>Base Case Spinning Reserve</t>
  </si>
  <si>
    <t>Base Case Spinning Reserve and Peakshaving</t>
  </si>
  <si>
    <t>Case:</t>
  </si>
  <si>
    <t>Case 1</t>
  </si>
  <si>
    <t>Case 2</t>
  </si>
  <si>
    <t>NA</t>
  </si>
  <si>
    <t>Fuel consumption</t>
  </si>
  <si>
    <t>CO2 Emission</t>
  </si>
  <si>
    <t>Subcase</t>
  </si>
  <si>
    <t>1000 kw</t>
  </si>
  <si>
    <t>100 kw</t>
  </si>
  <si>
    <t>Equinor</t>
  </si>
  <si>
    <t>CO2 reduction</t>
  </si>
  <si>
    <t>Battery SOC Start</t>
  </si>
  <si>
    <t>% reduced</t>
  </si>
  <si>
    <t>Time</t>
  </si>
  <si>
    <t>Load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</si>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</sst>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9" fontId="0" fillId="0" borderId="2" xfId="0" applyNumberFormat="1" applyBorder="1"/>
    <xf numFmtId="9" fontId="0" fillId="0" borderId="3" xfId="0" applyNumberFormat="1" applyBorder="1"/>
    <xf numFmtId="9" fontId="0" fillId="0" borderId="4" xfId="0" applyNumberFormat="1" applyBorder="1"/>
    <xf numFmtId="0" fontId="0" fillId="0" borderId="4" xfId="0" applyBorder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9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9" fontId="0" fillId="2" borderId="3" xfId="0" applyNumberFormat="1" applyFill="1" applyBorder="1"/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9" fontId="0" fillId="2" borderId="4" xfId="0" applyNumberFormat="1" applyFill="1" applyBorder="1"/>
    <xf numFmtId="0" fontId="0" fillId="2" borderId="4" xfId="0" applyFill="1" applyBorder="1"/>
    <xf numFmtId="0" fontId="0" fillId="0" borderId="3" xfId="0" applyFill="1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4" xfId="0" applyFill="1" applyBorder="1"/>
    <xf numFmtId="2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2" fontId="0" fillId="2" borderId="8" xfId="0" applyNumberFormat="1" applyFill="1" applyBorder="1"/>
    <xf numFmtId="2" fontId="0" fillId="2" borderId="9" xfId="0" applyNumberFormat="1" applyFill="1" applyBorder="1"/>
    <xf numFmtId="2" fontId="0" fillId="2" borderId="10" xfId="0" applyNumberFormat="1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2" fontId="0" fillId="3" borderId="2" xfId="0" applyNumberFormat="1" applyFill="1" applyBorder="1"/>
    <xf numFmtId="0" fontId="0" fillId="3" borderId="3" xfId="0" applyFill="1" applyBorder="1" applyAlignment="1">
      <alignment horizontal="center"/>
    </xf>
    <xf numFmtId="9" fontId="0" fillId="3" borderId="3" xfId="0" applyNumberFormat="1" applyFill="1" applyBorder="1"/>
    <xf numFmtId="0" fontId="0" fillId="3" borderId="3" xfId="0" applyFill="1" applyBorder="1"/>
    <xf numFmtId="2" fontId="0" fillId="3" borderId="3" xfId="0" applyNumberFormat="1" applyFill="1" applyBorder="1"/>
    <xf numFmtId="0" fontId="0" fillId="3" borderId="6" xfId="0" applyFill="1" applyBorder="1"/>
    <xf numFmtId="0" fontId="0" fillId="3" borderId="1" xfId="0" applyFill="1" applyBorder="1"/>
    <xf numFmtId="2" fontId="0" fillId="3" borderId="9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% CO2 reduction per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D75-4149-BA6A-D56BA5566A3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D75-4149-BA6A-D56BA5566A3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D75-4149-BA6A-D56BA5566A3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D75-4149-BA6A-D56BA5566A3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D75-4149-BA6A-D56BA5566A3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D75-4149-BA6A-D56BA5566A39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D75-4149-BA6A-D56BA5566A39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1D75-4149-BA6A-D56BA5566A39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D75-4149-BA6A-D56BA5566A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'Ark1'!$B$4:$D$25</c15:sqref>
                  </c15:fullRef>
                </c:ext>
              </c:extLst>
              <c:f>'Ark1'!$B$6:$D$25</c:f>
              <c:multiLvlStrCache>
                <c:ptCount val="20"/>
                <c:lvl>
                  <c:pt idx="0">
                    <c:v>20 %</c:v>
                  </c:pt>
                  <c:pt idx="1">
                    <c:v>50 %</c:v>
                  </c:pt>
                  <c:pt idx="2">
                    <c:v>80 %</c:v>
                  </c:pt>
                  <c:pt idx="4">
                    <c:v>20 %</c:v>
                  </c:pt>
                  <c:pt idx="5">
                    <c:v>50 %</c:v>
                  </c:pt>
                  <c:pt idx="6">
                    <c:v>80 %</c:v>
                  </c:pt>
                  <c:pt idx="7">
                    <c:v>20 %</c:v>
                  </c:pt>
                  <c:pt idx="8">
                    <c:v>50 %</c:v>
                  </c:pt>
                  <c:pt idx="9">
                    <c:v>80 %</c:v>
                  </c:pt>
                  <c:pt idx="11">
                    <c:v>NA</c:v>
                  </c:pt>
                  <c:pt idx="12">
                    <c:v>NA</c:v>
                  </c:pt>
                  <c:pt idx="13">
                    <c:v>NA</c:v>
                  </c:pt>
                  <c:pt idx="14">
                    <c:v>NA</c:v>
                  </c:pt>
                  <c:pt idx="15">
                    <c:v>NA</c:v>
                  </c:pt>
                  <c:pt idx="17">
                    <c:v>NA</c:v>
                  </c:pt>
                  <c:pt idx="18">
                    <c:v>NA</c:v>
                  </c:pt>
                  <c:pt idx="19">
                    <c:v>NA</c:v>
                  </c:pt>
                </c:lvl>
                <c:lvl>
                  <c:pt idx="4">
                    <c:v>Time</c:v>
                  </c:pt>
                  <c:pt idx="7">
                    <c:v>Load</c:v>
                  </c:pt>
                  <c:pt idx="11">
                    <c:v>Time</c:v>
                  </c:pt>
                  <c:pt idx="12">
                    <c:v>1000 kw</c:v>
                  </c:pt>
                  <c:pt idx="13">
                    <c:v>100 kw</c:v>
                  </c:pt>
                  <c:pt idx="14">
                    <c:v>Load</c:v>
                  </c:pt>
                  <c:pt idx="15">
                    <c:v>SR</c:v>
                  </c:pt>
                  <c:pt idx="17">
                    <c:v>Load</c:v>
                  </c:pt>
                  <c:pt idx="18">
                    <c:v>1000 kw</c:v>
                  </c:pt>
                  <c:pt idx="19">
                    <c:v>100 kw</c:v>
                  </c:pt>
                </c:lvl>
                <c:lvl>
                  <c:pt idx="0">
                    <c:v>Base Case Spinning Reserve</c:v>
                  </c:pt>
                  <c:pt idx="4">
                    <c:v>Base Case Spinning Reserve and Peakshaving</c:v>
                  </c:pt>
                  <c:pt idx="11">
                    <c:v>Case 1</c:v>
                  </c:pt>
                  <c:pt idx="17">
                    <c:v>Case 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'Ark1'!$H$4:$H$25</c15:sqref>
                  </c15:fullRef>
                </c:ext>
              </c:extLst>
              <c:f>'Ark1'!$H$6:$H$25</c:f>
              <c:numCache>
                <c:formatCode>0.00</c:formatCode>
                <c:ptCount val="20"/>
                <c:pt idx="0">
                  <c:v>3.7177221192395566</c:v>
                </c:pt>
                <c:pt idx="1">
                  <c:v>4.0177609173600031</c:v>
                </c:pt>
                <c:pt idx="2">
                  <c:v>4.3186618959348193</c:v>
                </c:pt>
                <c:pt idx="4">
                  <c:v>3.9461999396473684</c:v>
                </c:pt>
                <c:pt idx="5">
                  <c:v>4.2652067077639346</c:v>
                </c:pt>
                <c:pt idx="6">
                  <c:v>4.5816269345173941</c:v>
                </c:pt>
                <c:pt idx="7">
                  <c:v>4.0531103159891364</c:v>
                </c:pt>
                <c:pt idx="8">
                  <c:v>4.3712549036513346</c:v>
                </c:pt>
                <c:pt idx="9">
                  <c:v>4.6902616717679013</c:v>
                </c:pt>
                <c:pt idx="11">
                  <c:v>4.3600465577445355</c:v>
                </c:pt>
                <c:pt idx="12">
                  <c:v>1.0561710566021469</c:v>
                </c:pt>
                <c:pt idx="13">
                  <c:v>0.77423804802345131</c:v>
                </c:pt>
                <c:pt idx="14">
                  <c:v>4.4686812949950427</c:v>
                </c:pt>
                <c:pt idx="15">
                  <c:v>4.3186618959348193</c:v>
                </c:pt>
                <c:pt idx="17">
                  <c:v>11.825667112126569</c:v>
                </c:pt>
                <c:pt idx="18">
                  <c:v>10.416002069233091</c:v>
                </c:pt>
                <c:pt idx="19">
                  <c:v>13.727637194464801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5-4149-BA6A-D56BA5566A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612833648"/>
        <c:axId val="1458719536"/>
      </c:barChart>
      <c:catAx>
        <c:axId val="161283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800" b="1">
                    <a:solidFill>
                      <a:schemeClr val="tx1"/>
                    </a:solidFill>
                  </a:rPr>
                  <a:t>Case</a:t>
                </a:r>
              </a:p>
            </c:rich>
          </c:tx>
          <c:layout>
            <c:manualLayout>
              <c:xMode val="edge"/>
              <c:yMode val="edge"/>
              <c:x val="0.50232689692960208"/>
              <c:y val="0.92531005876421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58719536"/>
        <c:crosses val="autoZero"/>
        <c:auto val="1"/>
        <c:lblAlgn val="ctr"/>
        <c:lblOffset val="100"/>
        <c:noMultiLvlLbl val="0"/>
      </c:catAx>
      <c:valAx>
        <c:axId val="1458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800" b="1"/>
                  <a:t>% CO2</a:t>
                </a:r>
                <a:r>
                  <a:rPr lang="nb-NO" sz="1800" b="1" baseline="0"/>
                  <a:t> Reduced</a:t>
                </a:r>
                <a:endParaRPr lang="nb-NO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12833648"/>
        <c:crosses val="autoZero"/>
        <c:crossBetween val="between"/>
      </c:valAx>
      <c:spPr>
        <a:noFill/>
        <a:ln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1788317</xdr:colOff>
      <xdr:row>27</xdr:row>
      <xdr:rowOff>178592</xdr:rowOff>
    </xdr:from>
    <xdr:to>
      <xdr:col>9</xdr:col>
      <xdr:colOff>566737</xdr:colOff>
      <xdr:row>53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8715323-8EC2-4D11-A797-869E49262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CC78E-7637-41F3-8B5E-895E096BB397}">
  <dimension ref="B2:H26"/>
  <sheetViews>
    <sheetView tabSelected="1" topLeftCell="A31" workbookViewId="0">
      <selection activeCell="K17" sqref="K17"/>
    </sheetView>
  </sheetViews>
  <sheetFormatPr baseColWidth="10" defaultRowHeight="15" x14ac:dyDescent="0.25"/>
  <cols>
    <col min="2" max="2" width="40" customWidth="1"/>
    <col min="4" max="4" width="19.140625" customWidth="1"/>
    <col min="5" max="5" width="16.5703125" customWidth="1"/>
    <col min="6" max="6" width="12.7109375" customWidth="1"/>
    <col min="7" max="7" width="13.28515625" customWidth="1"/>
    <col min="8" max="8" width="12" bestFit="1" customWidth="1"/>
  </cols>
  <sheetData>
    <row r="2" spans="2:8" ht="15.75" thickBot="1" x14ac:dyDescent="0.3"/>
    <row r="3" spans="2:8" ht="15.75" thickBot="1" x14ac:dyDescent="0.3">
      <c r="B3" s="1" t="s">
        <v>3</v>
      </c>
      <c r="C3" s="5" t="s">
        <v>9</v>
      </c>
      <c r="D3" s="5" t="s">
        <v>14</v>
      </c>
      <c r="E3" s="5" t="s">
        <v>7</v>
      </c>
      <c r="F3" s="5" t="s">
        <v>8</v>
      </c>
      <c r="G3" s="23" t="s">
        <v>13</v>
      </c>
      <c r="H3" s="23" t="s">
        <v>15</v>
      </c>
    </row>
    <row r="4" spans="2:8" ht="15.75" thickBot="1" x14ac:dyDescent="0.3">
      <c r="B4" s="27" t="s">
        <v>0</v>
      </c>
      <c r="C4" s="11"/>
      <c r="D4" s="11"/>
      <c r="E4" s="11">
        <v>41795</v>
      </c>
      <c r="F4" s="11">
        <v>112010</v>
      </c>
      <c r="G4" s="11">
        <f>$F$4-F4</f>
        <v>0</v>
      </c>
      <c r="H4" s="26">
        <f>G4*100/$F$26</f>
        <v>0</v>
      </c>
    </row>
    <row r="5" spans="2:8" ht="5.25" customHeight="1" thickBot="1" x14ac:dyDescent="0.3">
      <c r="B5" s="40"/>
      <c r="C5" s="41"/>
      <c r="D5" s="41"/>
      <c r="E5" s="41"/>
      <c r="F5" s="41"/>
      <c r="G5" s="41"/>
      <c r="H5" s="42"/>
    </row>
    <row r="6" spans="2:8" x14ac:dyDescent="0.25">
      <c r="B6" s="6" t="s">
        <v>1</v>
      </c>
      <c r="C6" s="6"/>
      <c r="D6" s="7">
        <v>0.2</v>
      </c>
      <c r="E6" s="1">
        <v>40186</v>
      </c>
      <c r="F6" s="28">
        <v>107698</v>
      </c>
      <c r="G6" s="24">
        <f t="shared" ref="G6:G24" si="0">$F$4-F6</f>
        <v>4312</v>
      </c>
      <c r="H6" s="31">
        <f t="shared" ref="H6:H25" si="1">G6*100/$F$26</f>
        <v>3.7177221192395566</v>
      </c>
    </row>
    <row r="7" spans="2:8" x14ac:dyDescent="0.25">
      <c r="B7" s="3"/>
      <c r="C7" s="3"/>
      <c r="D7" s="8">
        <v>0.5</v>
      </c>
      <c r="E7" s="2">
        <v>40056</v>
      </c>
      <c r="F7" s="29">
        <v>107350</v>
      </c>
      <c r="G7" s="21">
        <f t="shared" si="0"/>
        <v>4660</v>
      </c>
      <c r="H7" s="32">
        <f t="shared" si="1"/>
        <v>4.0177609173600031</v>
      </c>
    </row>
    <row r="8" spans="2:8" ht="15.75" thickBot="1" x14ac:dyDescent="0.3">
      <c r="B8" s="4"/>
      <c r="C8" s="4"/>
      <c r="D8" s="9">
        <v>0.8</v>
      </c>
      <c r="E8" s="10">
        <v>39926</v>
      </c>
      <c r="F8" s="30">
        <v>107001</v>
      </c>
      <c r="G8" s="25">
        <f t="shared" si="0"/>
        <v>5009</v>
      </c>
      <c r="H8" s="33">
        <f t="shared" si="1"/>
        <v>4.3186618959348193</v>
      </c>
    </row>
    <row r="9" spans="2:8" ht="5.25" customHeight="1" thickBot="1" x14ac:dyDescent="0.3">
      <c r="B9" s="43"/>
      <c r="C9" s="43"/>
      <c r="D9" s="44"/>
      <c r="E9" s="45"/>
      <c r="F9" s="45"/>
      <c r="G9" s="45"/>
      <c r="H9" s="46"/>
    </row>
    <row r="10" spans="2:8" x14ac:dyDescent="0.25">
      <c r="B10" s="12" t="s">
        <v>2</v>
      </c>
      <c r="C10" s="12" t="s">
        <v>16</v>
      </c>
      <c r="D10" s="13">
        <v>0.2</v>
      </c>
      <c r="E10" s="14">
        <v>40087</v>
      </c>
      <c r="F10" s="34">
        <v>107433</v>
      </c>
      <c r="G10" s="14">
        <f t="shared" si="0"/>
        <v>4577</v>
      </c>
      <c r="H10" s="37">
        <f t="shared" si="1"/>
        <v>3.9461999396473684</v>
      </c>
    </row>
    <row r="11" spans="2:8" x14ac:dyDescent="0.25">
      <c r="B11" s="15"/>
      <c r="C11" s="15"/>
      <c r="D11" s="16">
        <v>0.5</v>
      </c>
      <c r="E11" s="17">
        <v>39949</v>
      </c>
      <c r="F11" s="35">
        <v>107063</v>
      </c>
      <c r="G11" s="17">
        <f t="shared" si="0"/>
        <v>4947</v>
      </c>
      <c r="H11" s="38">
        <f t="shared" si="1"/>
        <v>4.2652067077639346</v>
      </c>
    </row>
    <row r="12" spans="2:8" ht="15.75" thickBot="1" x14ac:dyDescent="0.3">
      <c r="B12" s="15"/>
      <c r="C12" s="18"/>
      <c r="D12" s="19">
        <v>0.8</v>
      </c>
      <c r="E12" s="20">
        <v>39812</v>
      </c>
      <c r="F12" s="36">
        <v>106696</v>
      </c>
      <c r="G12" s="20">
        <f t="shared" si="0"/>
        <v>5314</v>
      </c>
      <c r="H12" s="39">
        <f t="shared" si="1"/>
        <v>4.5816269345173941</v>
      </c>
    </row>
    <row r="13" spans="2:8" x14ac:dyDescent="0.25">
      <c r="B13" s="15"/>
      <c r="C13" s="12" t="s">
        <v>17</v>
      </c>
      <c r="D13" s="13">
        <v>0.2</v>
      </c>
      <c r="E13" s="14">
        <v>40041</v>
      </c>
      <c r="F13" s="34">
        <v>107309</v>
      </c>
      <c r="G13" s="14">
        <f t="shared" si="0"/>
        <v>4701</v>
      </c>
      <c r="H13" s="37">
        <f t="shared" si="1"/>
        <v>4.0531103159891364</v>
      </c>
    </row>
    <row r="14" spans="2:8" x14ac:dyDescent="0.25">
      <c r="B14" s="15"/>
      <c r="C14" s="15"/>
      <c r="D14" s="16">
        <v>0.5</v>
      </c>
      <c r="E14" s="17">
        <v>39903</v>
      </c>
      <c r="F14" s="35">
        <v>106940</v>
      </c>
      <c r="G14" s="17">
        <f t="shared" si="0"/>
        <v>5070</v>
      </c>
      <c r="H14" s="38">
        <f t="shared" si="1"/>
        <v>4.3712549036513346</v>
      </c>
    </row>
    <row r="15" spans="2:8" ht="15.75" thickBot="1" x14ac:dyDescent="0.3">
      <c r="B15" s="18"/>
      <c r="C15" s="18"/>
      <c r="D15" s="19">
        <v>0.8</v>
      </c>
      <c r="E15" s="20">
        <v>39765</v>
      </c>
      <c r="F15" s="36">
        <v>106570</v>
      </c>
      <c r="G15" s="20">
        <f t="shared" si="0"/>
        <v>5440</v>
      </c>
      <c r="H15" s="39">
        <f t="shared" si="1"/>
        <v>4.6902616717679013</v>
      </c>
    </row>
    <row r="16" spans="2:8" ht="5.25" customHeight="1" thickBot="1" x14ac:dyDescent="0.3">
      <c r="B16" s="43"/>
      <c r="C16" s="43"/>
      <c r="D16" s="44"/>
      <c r="E16" s="45"/>
      <c r="F16" s="47"/>
      <c r="G16" s="48"/>
      <c r="H16" s="49"/>
    </row>
    <row r="17" spans="2:8" x14ac:dyDescent="0.25">
      <c r="B17" s="6" t="s">
        <v>4</v>
      </c>
      <c r="C17" s="1" t="s">
        <v>16</v>
      </c>
      <c r="D17" s="1" t="s">
        <v>6</v>
      </c>
      <c r="E17" s="1">
        <v>39908</v>
      </c>
      <c r="F17" s="28">
        <v>106953</v>
      </c>
      <c r="G17" s="24">
        <f t="shared" si="0"/>
        <v>5057</v>
      </c>
      <c r="H17" s="31">
        <f t="shared" si="1"/>
        <v>4.3600465577445355</v>
      </c>
    </row>
    <row r="18" spans="2:8" x14ac:dyDescent="0.25">
      <c r="B18" s="3"/>
      <c r="C18" s="2" t="s">
        <v>10</v>
      </c>
      <c r="D18" s="2" t="s">
        <v>6</v>
      </c>
      <c r="E18" s="2">
        <v>41338</v>
      </c>
      <c r="F18" s="29">
        <v>110785</v>
      </c>
      <c r="G18" s="21">
        <f t="shared" si="0"/>
        <v>1225</v>
      </c>
      <c r="H18" s="32">
        <f t="shared" si="1"/>
        <v>1.0561710566021469</v>
      </c>
    </row>
    <row r="19" spans="2:8" x14ac:dyDescent="0.25">
      <c r="B19" s="3"/>
      <c r="C19" s="2" t="s">
        <v>11</v>
      </c>
      <c r="D19" s="2" t="s">
        <v>6</v>
      </c>
      <c r="E19" s="2">
        <v>41460</v>
      </c>
      <c r="F19" s="29">
        <v>111112</v>
      </c>
      <c r="G19" s="21">
        <f t="shared" si="0"/>
        <v>898</v>
      </c>
      <c r="H19" s="32">
        <f t="shared" si="1"/>
        <v>0.77423804802345131</v>
      </c>
    </row>
    <row r="20" spans="2:8" x14ac:dyDescent="0.25">
      <c r="B20" s="3"/>
      <c r="C20" s="2" t="s">
        <v>17</v>
      </c>
      <c r="D20" s="2" t="s">
        <v>6</v>
      </c>
      <c r="E20" s="2">
        <v>39861</v>
      </c>
      <c r="F20" s="29">
        <v>106827</v>
      </c>
      <c r="G20" s="21">
        <f t="shared" si="0"/>
        <v>5183</v>
      </c>
      <c r="H20" s="32">
        <f t="shared" si="1"/>
        <v>4.4686812949950427</v>
      </c>
    </row>
    <row r="21" spans="2:8" ht="15.75" thickBot="1" x14ac:dyDescent="0.3">
      <c r="B21" s="4"/>
      <c r="C21" s="10" t="s">
        <v>18</v>
      </c>
      <c r="D21" s="10" t="s">
        <v>6</v>
      </c>
      <c r="E21" s="10">
        <v>39926</v>
      </c>
      <c r="F21" s="30">
        <v>107001</v>
      </c>
      <c r="G21" s="25">
        <f t="shared" si="0"/>
        <v>5009</v>
      </c>
      <c r="H21" s="33">
        <f t="shared" si="1"/>
        <v>4.3186618959348193</v>
      </c>
    </row>
    <row r="22" spans="2:8" ht="5.25" customHeight="1" thickBot="1" x14ac:dyDescent="0.3">
      <c r="B22" s="43"/>
      <c r="C22" s="45"/>
      <c r="D22" s="45"/>
      <c r="E22" s="45"/>
      <c r="F22" s="47"/>
      <c r="G22" s="48"/>
      <c r="H22" s="49"/>
    </row>
    <row r="23" spans="2:8" x14ac:dyDescent="0.25">
      <c r="B23" s="12" t="s">
        <v>5</v>
      </c>
      <c r="C23" s="14" t="s">
        <v>17</v>
      </c>
      <c r="D23" s="14" t="s">
        <v>6</v>
      </c>
      <c r="E23" s="14">
        <v>36677</v>
      </c>
      <c r="F23" s="34">
        <v>98294</v>
      </c>
      <c r="G23" s="14">
        <f t="shared" si="0"/>
        <v>13716</v>
      </c>
      <c r="H23" s="37">
        <f t="shared" si="1"/>
        <v>11.825667112126569</v>
      </c>
    </row>
    <row r="24" spans="2:8" x14ac:dyDescent="0.25">
      <c r="B24" s="15"/>
      <c r="C24" s="17" t="s">
        <v>10</v>
      </c>
      <c r="D24" s="17" t="s">
        <v>6</v>
      </c>
      <c r="E24" s="17">
        <v>37287</v>
      </c>
      <c r="F24" s="35">
        <v>99929</v>
      </c>
      <c r="G24" s="17">
        <f t="shared" si="0"/>
        <v>12081</v>
      </c>
      <c r="H24" s="38">
        <f t="shared" si="1"/>
        <v>10.416002069233091</v>
      </c>
    </row>
    <row r="25" spans="2:8" ht="15.75" thickBot="1" x14ac:dyDescent="0.3">
      <c r="B25" s="18"/>
      <c r="C25" s="20" t="s">
        <v>11</v>
      </c>
      <c r="D25" s="20" t="s">
        <v>6</v>
      </c>
      <c r="E25" s="20">
        <v>37337</v>
      </c>
      <c r="F25" s="36">
        <v>100063</v>
      </c>
      <c r="G25" s="20">
        <f>$F$26-F25</f>
        <v>15922</v>
      </c>
      <c r="H25" s="39">
        <f t="shared" si="1"/>
        <v>13.727637194464801</v>
      </c>
    </row>
    <row r="26" spans="2:8" ht="15.75" thickBot="1" x14ac:dyDescent="0.3">
      <c r="B26" s="22" t="s">
        <v>12</v>
      </c>
      <c r="C26" s="23" t="s">
        <v>6</v>
      </c>
      <c r="D26" s="23" t="s">
        <v>6</v>
      </c>
      <c r="E26" s="23">
        <v>43278</v>
      </c>
      <c r="F26" s="23">
        <v>115985</v>
      </c>
      <c r="G26" s="10">
        <f>$F$26-F26</f>
        <v>0</v>
      </c>
    </row>
  </sheetData>
  <mergeCells count="7">
    <mergeCell ref="B17:B21"/>
    <mergeCell ref="B23:B25"/>
    <mergeCell ref="B6:B8"/>
    <mergeCell ref="C6:C8"/>
    <mergeCell ref="C10:C12"/>
    <mergeCell ref="C13:C15"/>
    <mergeCell ref="B10:B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Strindberg</dc:creator>
  <cp:lastModifiedBy>Kasper Strindberg</cp:lastModifiedBy>
  <dcterms:created xsi:type="dcterms:W3CDTF">2021-05-11T16:30:41Z</dcterms:created>
  <dcterms:modified xsi:type="dcterms:W3CDTF">2021-05-11T17:38:12Z</dcterms:modified>
</cp:coreProperties>
</file>