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veh\Documents\Visual Studio 2013\Projects\Timeliste\Timeliste\"/>
    </mc:Choice>
  </mc:AlternateContent>
  <bookViews>
    <workbookView xWindow="0" yWindow="0" windowWidth="20490" windowHeight="7905" firstSheet="4" activeTab="6"/>
  </bookViews>
  <sheets>
    <sheet name="Januar" sheetId="1" r:id="rId1"/>
    <sheet name="Februar" sheetId="4" r:id="rId2"/>
    <sheet name="Mars" sheetId="5" r:id="rId3"/>
    <sheet name="April" sheetId="6" r:id="rId4"/>
    <sheet name="Mai" sheetId="7" r:id="rId5"/>
    <sheet name="Juni" sheetId="8" r:id="rId6"/>
    <sheet name="Juli" sheetId="9" r:id="rId7"/>
    <sheet name="August" sheetId="10" r:id="rId8"/>
    <sheet name="September" sheetId="11" r:id="rId9"/>
    <sheet name="Oktober" sheetId="12" r:id="rId10"/>
    <sheet name="November" sheetId="13" r:id="rId11"/>
    <sheet name="Desember" sheetId="3" r:id="rId12"/>
    <sheet name="Oversikt" sheetId="2" r:id="rId13"/>
  </sheets>
  <definedNames>
    <definedName name="Lunsj">Januar!$S$10</definedName>
    <definedName name="Normaltid">Januar!$S$9</definedName>
    <definedName name="Over100">Januar!$S$12</definedName>
    <definedName name="Over50">Januar!$S$11</definedName>
    <definedName name="_xlnm.Print_Area" localSheetId="0">Januar!$A$1:$Q$50</definedName>
  </definedNames>
  <calcPr calcId="152511" concurrentCalc="0"/>
  <pivotCaches>
    <pivotCache cacheId="5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H37" i="1"/>
  <c r="F38" i="1"/>
  <c r="G38" i="1"/>
  <c r="H38" i="1"/>
  <c r="F39" i="1"/>
  <c r="G39" i="1"/>
  <c r="H39" i="1"/>
  <c r="F40" i="1"/>
  <c r="G40" i="1"/>
  <c r="H40" i="1"/>
  <c r="H41" i="1"/>
  <c r="F9" i="4"/>
  <c r="G9" i="4"/>
  <c r="H9" i="4"/>
  <c r="F10" i="4"/>
  <c r="G10" i="4"/>
  <c r="H10" i="4"/>
  <c r="F11" i="4"/>
  <c r="G11" i="4"/>
  <c r="H11" i="4"/>
  <c r="F12" i="4"/>
  <c r="G12" i="4"/>
  <c r="H12" i="4"/>
  <c r="F13" i="4"/>
  <c r="G13" i="4"/>
  <c r="H13" i="4"/>
  <c r="F14" i="4"/>
  <c r="G14" i="4"/>
  <c r="H14" i="4"/>
  <c r="F15" i="4"/>
  <c r="G15" i="4"/>
  <c r="H15" i="4"/>
  <c r="F16" i="4"/>
  <c r="G16" i="4"/>
  <c r="H16" i="4"/>
  <c r="F17" i="4"/>
  <c r="G17" i="4"/>
  <c r="H17" i="4"/>
  <c r="F18" i="4"/>
  <c r="G18" i="4"/>
  <c r="H18" i="4"/>
  <c r="F19" i="4"/>
  <c r="G19" i="4"/>
  <c r="H19" i="4"/>
  <c r="F20" i="4"/>
  <c r="G20" i="4"/>
  <c r="H20" i="4"/>
  <c r="F21" i="4"/>
  <c r="G21" i="4"/>
  <c r="H21" i="4"/>
  <c r="F22" i="4"/>
  <c r="G22" i="4"/>
  <c r="H22" i="4"/>
  <c r="F23" i="4"/>
  <c r="G23" i="4"/>
  <c r="H23" i="4"/>
  <c r="F24" i="4"/>
  <c r="G24" i="4"/>
  <c r="H24" i="4"/>
  <c r="F25" i="4"/>
  <c r="G25" i="4"/>
  <c r="H25" i="4"/>
  <c r="F26" i="4"/>
  <c r="G26" i="4"/>
  <c r="H26" i="4"/>
  <c r="F27" i="4"/>
  <c r="G27" i="4"/>
  <c r="H27" i="4"/>
  <c r="F28" i="4"/>
  <c r="G28" i="4"/>
  <c r="H28" i="4"/>
  <c r="F29" i="4"/>
  <c r="G29" i="4"/>
  <c r="H29" i="4"/>
  <c r="F30" i="4"/>
  <c r="G30" i="4"/>
  <c r="H30" i="4"/>
  <c r="F31" i="4"/>
  <c r="G31" i="4"/>
  <c r="H31" i="4"/>
  <c r="F32" i="4"/>
  <c r="G32" i="4"/>
  <c r="H32" i="4"/>
  <c r="F33" i="4"/>
  <c r="G33" i="4"/>
  <c r="H33" i="4"/>
  <c r="F34" i="4"/>
  <c r="G34" i="4"/>
  <c r="H34" i="4"/>
  <c r="F35" i="4"/>
  <c r="G35" i="4"/>
  <c r="H35" i="4"/>
  <c r="F36" i="4"/>
  <c r="G36" i="4"/>
  <c r="H36" i="4"/>
  <c r="F40" i="4"/>
  <c r="G40" i="4"/>
  <c r="H40" i="4"/>
  <c r="H41" i="4"/>
  <c r="F9" i="5"/>
  <c r="G9" i="5"/>
  <c r="H9" i="5"/>
  <c r="F10" i="5"/>
  <c r="G10" i="5"/>
  <c r="H10" i="5"/>
  <c r="F11" i="5"/>
  <c r="G11" i="5"/>
  <c r="H11" i="5"/>
  <c r="F12" i="5"/>
  <c r="G12" i="5"/>
  <c r="H12" i="5"/>
  <c r="F13" i="5"/>
  <c r="G13" i="5"/>
  <c r="H13" i="5"/>
  <c r="F14" i="5"/>
  <c r="G14" i="5"/>
  <c r="H14" i="5"/>
  <c r="F15" i="5"/>
  <c r="G15" i="5"/>
  <c r="H15" i="5"/>
  <c r="F16" i="5"/>
  <c r="G16" i="5"/>
  <c r="H16" i="5"/>
  <c r="F17" i="5"/>
  <c r="G17" i="5"/>
  <c r="H17" i="5"/>
  <c r="F18" i="5"/>
  <c r="G18" i="5"/>
  <c r="H18" i="5"/>
  <c r="F19" i="5"/>
  <c r="G19" i="5"/>
  <c r="H19" i="5"/>
  <c r="F20" i="5"/>
  <c r="G20" i="5"/>
  <c r="H20" i="5"/>
  <c r="F21" i="5"/>
  <c r="G21" i="5"/>
  <c r="H21" i="5"/>
  <c r="F22" i="5"/>
  <c r="G22" i="5"/>
  <c r="H22" i="5"/>
  <c r="F23" i="5"/>
  <c r="G23" i="5"/>
  <c r="H23" i="5"/>
  <c r="F24" i="5"/>
  <c r="G24" i="5"/>
  <c r="H24" i="5"/>
  <c r="F25" i="5"/>
  <c r="G25" i="5"/>
  <c r="H25" i="5"/>
  <c r="F26" i="5"/>
  <c r="G26" i="5"/>
  <c r="H26" i="5"/>
  <c r="F27" i="5"/>
  <c r="G27" i="5"/>
  <c r="H27" i="5"/>
  <c r="F28" i="5"/>
  <c r="G28" i="5"/>
  <c r="H28" i="5"/>
  <c r="F29" i="5"/>
  <c r="G29" i="5"/>
  <c r="H29" i="5"/>
  <c r="F30" i="5"/>
  <c r="G30" i="5"/>
  <c r="H30" i="5"/>
  <c r="F31" i="5"/>
  <c r="G31" i="5"/>
  <c r="H31" i="5"/>
  <c r="F32" i="5"/>
  <c r="G32" i="5"/>
  <c r="H32" i="5"/>
  <c r="F33" i="5"/>
  <c r="G33" i="5"/>
  <c r="H33" i="5"/>
  <c r="F34" i="5"/>
  <c r="G34" i="5"/>
  <c r="H34" i="5"/>
  <c r="F35" i="5"/>
  <c r="G35" i="5"/>
  <c r="H35" i="5"/>
  <c r="F36" i="5"/>
  <c r="G36" i="5"/>
  <c r="H36" i="5"/>
  <c r="F38" i="5"/>
  <c r="G38" i="5"/>
  <c r="H38" i="5"/>
  <c r="F39" i="5"/>
  <c r="G39" i="5"/>
  <c r="H39" i="5"/>
  <c r="F40" i="5"/>
  <c r="G40" i="5"/>
  <c r="H40" i="5"/>
  <c r="H41" i="5"/>
  <c r="F9" i="6"/>
  <c r="G9" i="6"/>
  <c r="H9" i="6"/>
  <c r="F12" i="6"/>
  <c r="G12" i="6"/>
  <c r="H12" i="6"/>
  <c r="F15" i="6"/>
  <c r="G15" i="6"/>
  <c r="H15" i="6"/>
  <c r="F16" i="6"/>
  <c r="G16" i="6"/>
  <c r="H16" i="6"/>
  <c r="F17" i="6"/>
  <c r="G17" i="6"/>
  <c r="H17" i="6"/>
  <c r="F18" i="6"/>
  <c r="G18" i="6"/>
  <c r="H18" i="6"/>
  <c r="F19" i="6"/>
  <c r="G19" i="6"/>
  <c r="H19" i="6"/>
  <c r="F20" i="6"/>
  <c r="G20" i="6"/>
  <c r="H20" i="6"/>
  <c r="F21" i="6"/>
  <c r="G21" i="6"/>
  <c r="H21" i="6"/>
  <c r="F22" i="6"/>
  <c r="G22" i="6"/>
  <c r="H22" i="6"/>
  <c r="F23" i="6"/>
  <c r="G23" i="6"/>
  <c r="H23" i="6"/>
  <c r="F24" i="6"/>
  <c r="G24" i="6"/>
  <c r="H24" i="6"/>
  <c r="F25" i="6"/>
  <c r="G25" i="6"/>
  <c r="H25" i="6"/>
  <c r="F26" i="6"/>
  <c r="G26" i="6"/>
  <c r="H26" i="6"/>
  <c r="F27" i="6"/>
  <c r="G27" i="6"/>
  <c r="H27" i="6"/>
  <c r="F28" i="6"/>
  <c r="G28" i="6"/>
  <c r="H28" i="6"/>
  <c r="F29" i="6"/>
  <c r="G29" i="6"/>
  <c r="H29" i="6"/>
  <c r="F30" i="6"/>
  <c r="G30" i="6"/>
  <c r="H30" i="6"/>
  <c r="F31" i="6"/>
  <c r="G31" i="6"/>
  <c r="H31" i="6"/>
  <c r="F32" i="6"/>
  <c r="G32" i="6"/>
  <c r="H32" i="6"/>
  <c r="F33" i="6"/>
  <c r="G33" i="6"/>
  <c r="H33" i="6"/>
  <c r="F34" i="6"/>
  <c r="G34" i="6"/>
  <c r="H34" i="6"/>
  <c r="F35" i="6"/>
  <c r="G35" i="6"/>
  <c r="H35" i="6"/>
  <c r="F36" i="6"/>
  <c r="G36" i="6"/>
  <c r="H36" i="6"/>
  <c r="H37" i="6"/>
  <c r="F38" i="6"/>
  <c r="G38" i="6"/>
  <c r="H38" i="6"/>
  <c r="F39" i="6"/>
  <c r="G39" i="6"/>
  <c r="H39" i="6"/>
  <c r="F40" i="6"/>
  <c r="G40" i="6"/>
  <c r="H40" i="6"/>
  <c r="H41" i="6"/>
  <c r="F10" i="7"/>
  <c r="G10" i="7"/>
  <c r="H10" i="7"/>
  <c r="F11" i="7"/>
  <c r="G11" i="7"/>
  <c r="H11" i="7"/>
  <c r="F14" i="7"/>
  <c r="G14" i="7"/>
  <c r="H14" i="7"/>
  <c r="F15" i="7"/>
  <c r="G15" i="7"/>
  <c r="H15" i="7"/>
  <c r="F16" i="7"/>
  <c r="G16" i="7"/>
  <c r="H16" i="7"/>
  <c r="F17" i="7"/>
  <c r="G17" i="7"/>
  <c r="H17" i="7"/>
  <c r="F18" i="7"/>
  <c r="G18" i="7"/>
  <c r="H18" i="7"/>
  <c r="F19" i="7"/>
  <c r="G19" i="7"/>
  <c r="H19" i="7"/>
  <c r="F20" i="7"/>
  <c r="G20" i="7"/>
  <c r="H20" i="7"/>
  <c r="F21" i="7"/>
  <c r="G21" i="7"/>
  <c r="H21" i="7"/>
  <c r="F23" i="7"/>
  <c r="G23" i="7"/>
  <c r="H23" i="7"/>
  <c r="F24" i="7"/>
  <c r="G24" i="7"/>
  <c r="H24" i="7"/>
  <c r="F26" i="7"/>
  <c r="G26" i="7"/>
  <c r="H26" i="7"/>
  <c r="F27" i="7"/>
  <c r="G27" i="7"/>
  <c r="H27" i="7"/>
  <c r="F28" i="7"/>
  <c r="G28" i="7"/>
  <c r="H28" i="7"/>
  <c r="F29" i="7"/>
  <c r="G29" i="7"/>
  <c r="H29" i="7"/>
  <c r="F30" i="7"/>
  <c r="G30" i="7"/>
  <c r="H30" i="7"/>
  <c r="F31" i="7"/>
  <c r="G31" i="7"/>
  <c r="H31" i="7"/>
  <c r="F34" i="7"/>
  <c r="G34" i="7"/>
  <c r="H34" i="7"/>
  <c r="F35" i="7"/>
  <c r="G35" i="7"/>
  <c r="H35" i="7"/>
  <c r="F36" i="7"/>
  <c r="G36" i="7"/>
  <c r="H36" i="7"/>
  <c r="H37" i="7"/>
  <c r="F38" i="7"/>
  <c r="G38" i="7"/>
  <c r="H38" i="7"/>
  <c r="F39" i="7"/>
  <c r="G39" i="7"/>
  <c r="H39" i="7"/>
  <c r="F40" i="7"/>
  <c r="G40" i="7"/>
  <c r="H40" i="7"/>
  <c r="H41" i="7"/>
  <c r="F9" i="8"/>
  <c r="G9" i="8"/>
  <c r="H9" i="8"/>
  <c r="F10" i="8"/>
  <c r="G10" i="8"/>
  <c r="H10" i="8"/>
  <c r="F11" i="8"/>
  <c r="G11" i="8"/>
  <c r="H11" i="8"/>
  <c r="F12" i="8"/>
  <c r="G12" i="8"/>
  <c r="H12" i="8"/>
  <c r="F13" i="8"/>
  <c r="G13" i="8"/>
  <c r="H13" i="8"/>
  <c r="F14" i="8"/>
  <c r="G14" i="8"/>
  <c r="H14" i="8"/>
  <c r="F15" i="8"/>
  <c r="G15" i="8"/>
  <c r="H15" i="8"/>
  <c r="F16" i="8"/>
  <c r="G16" i="8"/>
  <c r="H16" i="8"/>
  <c r="F17" i="8"/>
  <c r="G17" i="8"/>
  <c r="H17" i="8"/>
  <c r="F18" i="8"/>
  <c r="G18" i="8"/>
  <c r="H18" i="8"/>
  <c r="F19" i="8"/>
  <c r="G19" i="8"/>
  <c r="H19" i="8"/>
  <c r="F20" i="8"/>
  <c r="G20" i="8"/>
  <c r="H20" i="8"/>
  <c r="F21" i="8"/>
  <c r="G21" i="8"/>
  <c r="H21" i="8"/>
  <c r="F22" i="8"/>
  <c r="G22" i="8"/>
  <c r="H22" i="8"/>
  <c r="F23" i="8"/>
  <c r="G23" i="8"/>
  <c r="H23" i="8"/>
  <c r="F24" i="8"/>
  <c r="G24" i="8"/>
  <c r="H24" i="8"/>
  <c r="F25" i="8"/>
  <c r="G25" i="8"/>
  <c r="H25" i="8"/>
  <c r="F26" i="8"/>
  <c r="G26" i="8"/>
  <c r="H26" i="8"/>
  <c r="F27" i="8"/>
  <c r="G27" i="8"/>
  <c r="H27" i="8"/>
  <c r="F28" i="8"/>
  <c r="G28" i="8"/>
  <c r="H28" i="8"/>
  <c r="F29" i="8"/>
  <c r="G29" i="8"/>
  <c r="H29" i="8"/>
  <c r="F30" i="8"/>
  <c r="G30" i="8"/>
  <c r="H30" i="8"/>
  <c r="F31" i="8"/>
  <c r="G31" i="8"/>
  <c r="H31" i="8"/>
  <c r="F32" i="8"/>
  <c r="G32" i="8"/>
  <c r="H32" i="8"/>
  <c r="F33" i="8"/>
  <c r="G33" i="8"/>
  <c r="H33" i="8"/>
  <c r="F34" i="8"/>
  <c r="G34" i="8"/>
  <c r="H34" i="8"/>
  <c r="F35" i="8"/>
  <c r="G35" i="8"/>
  <c r="H35" i="8"/>
  <c r="F36" i="8"/>
  <c r="G36" i="8"/>
  <c r="H36" i="8"/>
  <c r="H37" i="8"/>
  <c r="F38" i="8"/>
  <c r="G38" i="8"/>
  <c r="H38" i="8"/>
  <c r="F39" i="8"/>
  <c r="G39" i="8"/>
  <c r="H39" i="8"/>
  <c r="F40" i="8"/>
  <c r="G40" i="8"/>
  <c r="H40" i="8"/>
  <c r="H41" i="8"/>
  <c r="F9" i="9"/>
  <c r="G9" i="9"/>
  <c r="H9" i="9"/>
  <c r="F10" i="9"/>
  <c r="G10" i="9"/>
  <c r="H10" i="9"/>
  <c r="F11" i="9"/>
  <c r="G11" i="9"/>
  <c r="H11" i="9"/>
  <c r="F12" i="9"/>
  <c r="G12" i="9"/>
  <c r="H12" i="9"/>
  <c r="F13" i="9"/>
  <c r="G13" i="9"/>
  <c r="H13" i="9"/>
  <c r="F14" i="9"/>
  <c r="G14" i="9"/>
  <c r="H14" i="9"/>
  <c r="F15" i="9"/>
  <c r="G15" i="9"/>
  <c r="H15" i="9"/>
  <c r="F16" i="9"/>
  <c r="G16" i="9"/>
  <c r="H16" i="9"/>
  <c r="F17" i="9"/>
  <c r="G17" i="9"/>
  <c r="H17" i="9"/>
  <c r="F18" i="9"/>
  <c r="G18" i="9"/>
  <c r="H18" i="9"/>
  <c r="F19" i="9"/>
  <c r="G19" i="9"/>
  <c r="H19" i="9"/>
  <c r="F20" i="9"/>
  <c r="G20" i="9"/>
  <c r="H20" i="9"/>
  <c r="F21" i="9"/>
  <c r="G21" i="9"/>
  <c r="H21" i="9"/>
  <c r="F22" i="9"/>
  <c r="G22" i="9"/>
  <c r="H22" i="9"/>
  <c r="F23" i="9"/>
  <c r="G23" i="9"/>
  <c r="H23" i="9"/>
  <c r="F24" i="9"/>
  <c r="G24" i="9"/>
  <c r="H24" i="9"/>
  <c r="F25" i="9"/>
  <c r="G25" i="9"/>
  <c r="H25" i="9"/>
  <c r="F26" i="9"/>
  <c r="G26" i="9"/>
  <c r="H26" i="9"/>
  <c r="F27" i="9"/>
  <c r="G27" i="9"/>
  <c r="H27" i="9"/>
  <c r="F28" i="9"/>
  <c r="G28" i="9"/>
  <c r="H28" i="9"/>
  <c r="F29" i="9"/>
  <c r="G29" i="9"/>
  <c r="H29" i="9"/>
  <c r="F30" i="9"/>
  <c r="G30" i="9"/>
  <c r="H30" i="9"/>
  <c r="F31" i="9"/>
  <c r="G31" i="9"/>
  <c r="H31" i="9"/>
  <c r="F32" i="9"/>
  <c r="G32" i="9"/>
  <c r="H32" i="9"/>
  <c r="F33" i="9"/>
  <c r="G33" i="9"/>
  <c r="H33" i="9"/>
  <c r="F34" i="9"/>
  <c r="G34" i="9"/>
  <c r="H34" i="9"/>
  <c r="F35" i="9"/>
  <c r="G35" i="9"/>
  <c r="H35" i="9"/>
  <c r="F36" i="9"/>
  <c r="G36" i="9"/>
  <c r="H36" i="9"/>
  <c r="H37" i="9"/>
  <c r="F38" i="9"/>
  <c r="G38" i="9"/>
  <c r="H38" i="9"/>
  <c r="F39" i="9"/>
  <c r="G39" i="9"/>
  <c r="H39" i="9"/>
  <c r="F40" i="9"/>
  <c r="G40" i="9"/>
  <c r="H40" i="9"/>
  <c r="H41" i="9"/>
  <c r="F9" i="10"/>
  <c r="G9" i="10"/>
  <c r="H9" i="10"/>
  <c r="F10" i="10"/>
  <c r="G10" i="10"/>
  <c r="H10" i="10"/>
  <c r="F11" i="10"/>
  <c r="G11" i="10"/>
  <c r="H11" i="10"/>
  <c r="F12" i="10"/>
  <c r="G12" i="10"/>
  <c r="H12" i="10"/>
  <c r="F13" i="10"/>
  <c r="G13" i="10"/>
  <c r="H13" i="10"/>
  <c r="F14" i="10"/>
  <c r="G14" i="10"/>
  <c r="H14" i="10"/>
  <c r="F15" i="10"/>
  <c r="G15" i="10"/>
  <c r="H15" i="10"/>
  <c r="F16" i="10"/>
  <c r="G16" i="10"/>
  <c r="H16" i="10"/>
  <c r="F17" i="10"/>
  <c r="G17" i="10"/>
  <c r="H17" i="10"/>
  <c r="F18" i="10"/>
  <c r="G18" i="10"/>
  <c r="H18" i="10"/>
  <c r="F19" i="10"/>
  <c r="G19" i="10"/>
  <c r="H19" i="10"/>
  <c r="F20" i="10"/>
  <c r="G20" i="10"/>
  <c r="H20" i="10"/>
  <c r="F21" i="10"/>
  <c r="G21" i="10"/>
  <c r="H21" i="10"/>
  <c r="F22" i="10"/>
  <c r="G22" i="10"/>
  <c r="H22" i="10"/>
  <c r="F23" i="10"/>
  <c r="G23" i="10"/>
  <c r="H23" i="10"/>
  <c r="F24" i="10"/>
  <c r="G24" i="10"/>
  <c r="H24" i="10"/>
  <c r="F25" i="10"/>
  <c r="G25" i="10"/>
  <c r="H25" i="10"/>
  <c r="F26" i="10"/>
  <c r="G26" i="10"/>
  <c r="H26" i="10"/>
  <c r="F27" i="10"/>
  <c r="G27" i="10"/>
  <c r="H27" i="10"/>
  <c r="F28" i="10"/>
  <c r="G28" i="10"/>
  <c r="H28" i="10"/>
  <c r="F29" i="10"/>
  <c r="G29" i="10"/>
  <c r="H29" i="10"/>
  <c r="F30" i="10"/>
  <c r="G30" i="10"/>
  <c r="H30" i="10"/>
  <c r="F31" i="10"/>
  <c r="G31" i="10"/>
  <c r="H31" i="10"/>
  <c r="F32" i="10"/>
  <c r="G32" i="10"/>
  <c r="H32" i="10"/>
  <c r="F33" i="10"/>
  <c r="G33" i="10"/>
  <c r="H33" i="10"/>
  <c r="F34" i="10"/>
  <c r="G34" i="10"/>
  <c r="H34" i="10"/>
  <c r="F35" i="10"/>
  <c r="G35" i="10"/>
  <c r="H35" i="10"/>
  <c r="F36" i="10"/>
  <c r="G36" i="10"/>
  <c r="H36" i="10"/>
  <c r="H37" i="10"/>
  <c r="F38" i="10"/>
  <c r="G38" i="10"/>
  <c r="H38" i="10"/>
  <c r="F39" i="10"/>
  <c r="G39" i="10"/>
  <c r="H39" i="10"/>
  <c r="F40" i="10"/>
  <c r="G40" i="10"/>
  <c r="H40" i="10"/>
  <c r="H41" i="10"/>
  <c r="F9" i="11"/>
  <c r="G9" i="11"/>
  <c r="H9" i="11"/>
  <c r="F10" i="11"/>
  <c r="G10" i="11"/>
  <c r="H10" i="11"/>
  <c r="F11" i="11"/>
  <c r="G11" i="11"/>
  <c r="H11" i="11"/>
  <c r="F12" i="11"/>
  <c r="G12" i="11"/>
  <c r="H12" i="11"/>
  <c r="F13" i="11"/>
  <c r="G13" i="11"/>
  <c r="H13" i="11"/>
  <c r="F14" i="11"/>
  <c r="G14" i="11"/>
  <c r="H14" i="11"/>
  <c r="F15" i="11"/>
  <c r="G15" i="11"/>
  <c r="H15" i="11"/>
  <c r="F16" i="11"/>
  <c r="G16" i="11"/>
  <c r="H16" i="11"/>
  <c r="F17" i="11"/>
  <c r="G17" i="11"/>
  <c r="H17" i="11"/>
  <c r="F18" i="11"/>
  <c r="G18" i="11"/>
  <c r="H18" i="11"/>
  <c r="F19" i="11"/>
  <c r="G19" i="11"/>
  <c r="H19" i="11"/>
  <c r="F20" i="11"/>
  <c r="G20" i="11"/>
  <c r="H20" i="11"/>
  <c r="F21" i="11"/>
  <c r="G21" i="11"/>
  <c r="H21" i="11"/>
  <c r="F22" i="11"/>
  <c r="G22" i="11"/>
  <c r="H22" i="11"/>
  <c r="F23" i="11"/>
  <c r="G23" i="11"/>
  <c r="H23" i="11"/>
  <c r="F24" i="11"/>
  <c r="G24" i="11"/>
  <c r="H24" i="11"/>
  <c r="F25" i="11"/>
  <c r="G25" i="11"/>
  <c r="H25" i="11"/>
  <c r="F26" i="11"/>
  <c r="G26" i="11"/>
  <c r="H26" i="11"/>
  <c r="F27" i="11"/>
  <c r="G27" i="11"/>
  <c r="H27" i="11"/>
  <c r="F28" i="11"/>
  <c r="G28" i="11"/>
  <c r="H28" i="11"/>
  <c r="F29" i="11"/>
  <c r="G29" i="11"/>
  <c r="H29" i="11"/>
  <c r="F30" i="11"/>
  <c r="G30" i="11"/>
  <c r="H30" i="11"/>
  <c r="F31" i="11"/>
  <c r="G31" i="11"/>
  <c r="H31" i="11"/>
  <c r="F32" i="11"/>
  <c r="G32" i="11"/>
  <c r="H32" i="11"/>
  <c r="F33" i="11"/>
  <c r="G33" i="11"/>
  <c r="H33" i="11"/>
  <c r="F34" i="11"/>
  <c r="G34" i="11"/>
  <c r="H34" i="11"/>
  <c r="F35" i="11"/>
  <c r="G35" i="11"/>
  <c r="H35" i="11"/>
  <c r="F36" i="11"/>
  <c r="G36" i="11"/>
  <c r="H36" i="11"/>
  <c r="H37" i="11"/>
  <c r="F38" i="11"/>
  <c r="G38" i="11"/>
  <c r="H38" i="11"/>
  <c r="F39" i="11"/>
  <c r="G39" i="11"/>
  <c r="H39" i="11"/>
  <c r="F40" i="11"/>
  <c r="G40" i="11"/>
  <c r="H40" i="11"/>
  <c r="H41" i="11"/>
  <c r="F9" i="12"/>
  <c r="G9" i="12"/>
  <c r="H9" i="12"/>
  <c r="F10" i="12"/>
  <c r="G10" i="12"/>
  <c r="H10" i="12"/>
  <c r="F11" i="12"/>
  <c r="G11" i="12"/>
  <c r="H11" i="12"/>
  <c r="F12" i="12"/>
  <c r="G12" i="12"/>
  <c r="H12" i="12"/>
  <c r="F13" i="12"/>
  <c r="G13" i="12"/>
  <c r="H13" i="12"/>
  <c r="F14" i="12"/>
  <c r="G14" i="12"/>
  <c r="H14" i="12"/>
  <c r="F15" i="12"/>
  <c r="G15" i="12"/>
  <c r="H15" i="12"/>
  <c r="F16" i="12"/>
  <c r="G16" i="12"/>
  <c r="H16" i="12"/>
  <c r="F17" i="12"/>
  <c r="G17" i="12"/>
  <c r="H17" i="12"/>
  <c r="F18" i="12"/>
  <c r="G18" i="12"/>
  <c r="H18" i="12"/>
  <c r="F19" i="12"/>
  <c r="G19" i="12"/>
  <c r="H19" i="12"/>
  <c r="F20" i="12"/>
  <c r="G20" i="12"/>
  <c r="H20" i="12"/>
  <c r="F21" i="12"/>
  <c r="G21" i="12"/>
  <c r="H21" i="12"/>
  <c r="F22" i="12"/>
  <c r="G22" i="12"/>
  <c r="H22" i="12"/>
  <c r="F23" i="12"/>
  <c r="G23" i="12"/>
  <c r="H23" i="12"/>
  <c r="F24" i="12"/>
  <c r="G24" i="12"/>
  <c r="H24" i="12"/>
  <c r="F25" i="12"/>
  <c r="G25" i="12"/>
  <c r="H25" i="12"/>
  <c r="F26" i="12"/>
  <c r="G26" i="12"/>
  <c r="H26" i="12"/>
  <c r="F27" i="12"/>
  <c r="G27" i="12"/>
  <c r="H27" i="12"/>
  <c r="F28" i="12"/>
  <c r="G28" i="12"/>
  <c r="H28" i="12"/>
  <c r="F29" i="12"/>
  <c r="G29" i="12"/>
  <c r="H29" i="12"/>
  <c r="F30" i="12"/>
  <c r="G30" i="12"/>
  <c r="H30" i="12"/>
  <c r="F31" i="12"/>
  <c r="G31" i="12"/>
  <c r="H31" i="12"/>
  <c r="F32" i="12"/>
  <c r="G32" i="12"/>
  <c r="H32" i="12"/>
  <c r="F33" i="12"/>
  <c r="G33" i="12"/>
  <c r="H33" i="12"/>
  <c r="F34" i="12"/>
  <c r="G34" i="12"/>
  <c r="H34" i="12"/>
  <c r="F35" i="12"/>
  <c r="G35" i="12"/>
  <c r="H35" i="12"/>
  <c r="F36" i="12"/>
  <c r="G36" i="12"/>
  <c r="H36" i="12"/>
  <c r="H37" i="12"/>
  <c r="F38" i="12"/>
  <c r="G38" i="12"/>
  <c r="H38" i="12"/>
  <c r="F39" i="12"/>
  <c r="G39" i="12"/>
  <c r="H39" i="12"/>
  <c r="F40" i="12"/>
  <c r="G40" i="12"/>
  <c r="H40" i="12"/>
  <c r="H41" i="12"/>
  <c r="F9" i="13"/>
  <c r="G9" i="13"/>
  <c r="H9" i="13"/>
  <c r="F10" i="13"/>
  <c r="G10" i="13"/>
  <c r="H10" i="13"/>
  <c r="F11" i="13"/>
  <c r="G11" i="13"/>
  <c r="H11" i="13"/>
  <c r="F12" i="13"/>
  <c r="G12" i="13"/>
  <c r="H12" i="13"/>
  <c r="F13" i="13"/>
  <c r="G13" i="13"/>
  <c r="H13" i="13"/>
  <c r="F14" i="13"/>
  <c r="G14" i="13"/>
  <c r="H14" i="13"/>
  <c r="F15" i="13"/>
  <c r="G15" i="13"/>
  <c r="H15" i="13"/>
  <c r="F16" i="13"/>
  <c r="G16" i="13"/>
  <c r="H16" i="13"/>
  <c r="F17" i="13"/>
  <c r="G17" i="13"/>
  <c r="H17" i="13"/>
  <c r="F18" i="13"/>
  <c r="G18" i="13"/>
  <c r="H18" i="13"/>
  <c r="F19" i="13"/>
  <c r="G19" i="13"/>
  <c r="H19" i="13"/>
  <c r="F20" i="13"/>
  <c r="G20" i="13"/>
  <c r="H20" i="13"/>
  <c r="F21" i="13"/>
  <c r="G21" i="13"/>
  <c r="H21" i="13"/>
  <c r="F22" i="13"/>
  <c r="G22" i="13"/>
  <c r="H22" i="13"/>
  <c r="F23" i="13"/>
  <c r="G23" i="13"/>
  <c r="H23" i="13"/>
  <c r="F24" i="13"/>
  <c r="G24" i="13"/>
  <c r="H24" i="13"/>
  <c r="F25" i="13"/>
  <c r="G25" i="13"/>
  <c r="H25" i="13"/>
  <c r="F26" i="13"/>
  <c r="G26" i="13"/>
  <c r="H26" i="13"/>
  <c r="F27" i="13"/>
  <c r="G27" i="13"/>
  <c r="H27" i="13"/>
  <c r="F28" i="13"/>
  <c r="G28" i="13"/>
  <c r="H28" i="13"/>
  <c r="F29" i="13"/>
  <c r="G29" i="13"/>
  <c r="H29" i="13"/>
  <c r="F30" i="13"/>
  <c r="G30" i="13"/>
  <c r="H30" i="13"/>
  <c r="F31" i="13"/>
  <c r="G31" i="13"/>
  <c r="H31" i="13"/>
  <c r="F32" i="13"/>
  <c r="G32" i="13"/>
  <c r="H32" i="13"/>
  <c r="F33" i="13"/>
  <c r="G33" i="13"/>
  <c r="H33" i="13"/>
  <c r="F34" i="13"/>
  <c r="G34" i="13"/>
  <c r="H34" i="13"/>
  <c r="F35" i="13"/>
  <c r="G35" i="13"/>
  <c r="H35" i="13"/>
  <c r="F36" i="13"/>
  <c r="G36" i="13"/>
  <c r="H36" i="13"/>
  <c r="H37" i="13"/>
  <c r="F38" i="13"/>
  <c r="G38" i="13"/>
  <c r="H38" i="13"/>
  <c r="F39" i="13"/>
  <c r="G39" i="13"/>
  <c r="H39" i="13"/>
  <c r="F40" i="13"/>
  <c r="G40" i="13"/>
  <c r="H40" i="13"/>
  <c r="H41" i="1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F29" i="3"/>
  <c r="G29" i="3"/>
  <c r="H29" i="3"/>
  <c r="F30" i="3"/>
  <c r="G30" i="3"/>
  <c r="H30" i="3"/>
  <c r="F31" i="3"/>
  <c r="G31" i="3"/>
  <c r="H31" i="3"/>
  <c r="F32" i="3"/>
  <c r="G32" i="3"/>
  <c r="H32" i="3"/>
  <c r="F35" i="3"/>
  <c r="G35" i="3"/>
  <c r="H35" i="3"/>
  <c r="F36" i="3"/>
  <c r="G36" i="3"/>
  <c r="H36" i="3"/>
  <c r="H37" i="3"/>
  <c r="F38" i="3"/>
  <c r="G38" i="3"/>
  <c r="H38" i="3"/>
  <c r="F39" i="3"/>
  <c r="G39" i="3"/>
  <c r="H39" i="3"/>
  <c r="F40" i="3"/>
  <c r="G40" i="3"/>
  <c r="H40" i="3"/>
  <c r="H41" i="3"/>
  <c r="E5" i="2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40" i="4"/>
  <c r="I41" i="4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8" i="5"/>
  <c r="I39" i="5"/>
  <c r="I40" i="5"/>
  <c r="I41" i="5"/>
  <c r="I9" i="6"/>
  <c r="I12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10" i="7"/>
  <c r="I11" i="7"/>
  <c r="F12" i="7"/>
  <c r="G12" i="7"/>
  <c r="I12" i="7"/>
  <c r="F13" i="7"/>
  <c r="G13" i="7"/>
  <c r="I13" i="7"/>
  <c r="I14" i="7"/>
  <c r="I15" i="7"/>
  <c r="I16" i="7"/>
  <c r="I17" i="7"/>
  <c r="I18" i="7"/>
  <c r="I19" i="7"/>
  <c r="I20" i="7"/>
  <c r="I21" i="7"/>
  <c r="I23" i="7"/>
  <c r="I26" i="7"/>
  <c r="I27" i="7"/>
  <c r="I28" i="7"/>
  <c r="I29" i="7"/>
  <c r="I30" i="7"/>
  <c r="I31" i="7"/>
  <c r="I34" i="7"/>
  <c r="I35" i="7"/>
  <c r="I36" i="7"/>
  <c r="I37" i="7"/>
  <c r="I38" i="7"/>
  <c r="I39" i="7"/>
  <c r="I40" i="7"/>
  <c r="I41" i="7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5" i="3"/>
  <c r="I36" i="3"/>
  <c r="I37" i="3"/>
  <c r="I38" i="3"/>
  <c r="I39" i="3"/>
  <c r="I40" i="3"/>
  <c r="I41" i="3"/>
  <c r="F5" i="2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40" i="4"/>
  <c r="J41" i="4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8" i="5"/>
  <c r="J39" i="5"/>
  <c r="J40" i="5"/>
  <c r="J41" i="5"/>
  <c r="J9" i="6"/>
  <c r="J12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10" i="7"/>
  <c r="J12" i="7"/>
  <c r="J13" i="7"/>
  <c r="J14" i="7"/>
  <c r="J15" i="7"/>
  <c r="J16" i="7"/>
  <c r="J17" i="7"/>
  <c r="J18" i="7"/>
  <c r="J19" i="7"/>
  <c r="J20" i="7"/>
  <c r="J21" i="7"/>
  <c r="J23" i="7"/>
  <c r="J24" i="7"/>
  <c r="J26" i="7"/>
  <c r="J27" i="7"/>
  <c r="J28" i="7"/>
  <c r="J29" i="7"/>
  <c r="J30" i="7"/>
  <c r="J31" i="7"/>
  <c r="J34" i="7"/>
  <c r="J35" i="7"/>
  <c r="J36" i="7"/>
  <c r="J37" i="7"/>
  <c r="J38" i="7"/>
  <c r="J39" i="7"/>
  <c r="J40" i="7"/>
  <c r="J41" i="7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5" i="3"/>
  <c r="J36" i="3"/>
  <c r="J37" i="3"/>
  <c r="J38" i="3"/>
  <c r="J39" i="3"/>
  <c r="J40" i="3"/>
  <c r="J41" i="3"/>
  <c r="G5" i="2"/>
  <c r="K41" i="1"/>
  <c r="K41" i="4"/>
  <c r="K41" i="5"/>
  <c r="K41" i="6"/>
  <c r="K41" i="7"/>
  <c r="K41" i="8"/>
  <c r="K41" i="9"/>
  <c r="K41" i="10"/>
  <c r="K41" i="11"/>
  <c r="K41" i="12"/>
  <c r="K41" i="13"/>
  <c r="K41" i="3"/>
  <c r="H5" i="2"/>
  <c r="F9" i="1"/>
  <c r="G9" i="1"/>
  <c r="L9" i="1"/>
  <c r="L41" i="1"/>
  <c r="L41" i="4"/>
  <c r="L37" i="5"/>
  <c r="L41" i="5"/>
  <c r="F10" i="6"/>
  <c r="G10" i="6"/>
  <c r="L10" i="6"/>
  <c r="F11" i="6"/>
  <c r="G11" i="6"/>
  <c r="L11" i="6"/>
  <c r="F13" i="6"/>
  <c r="G13" i="6"/>
  <c r="L13" i="6"/>
  <c r="F14" i="6"/>
  <c r="G14" i="6"/>
  <c r="L14" i="6"/>
  <c r="L41" i="6"/>
  <c r="F9" i="7"/>
  <c r="G9" i="7"/>
  <c r="L9" i="7"/>
  <c r="F22" i="7"/>
  <c r="G22" i="7"/>
  <c r="L22" i="7"/>
  <c r="F25" i="7"/>
  <c r="G25" i="7"/>
  <c r="L25" i="7"/>
  <c r="F32" i="7"/>
  <c r="G32" i="7"/>
  <c r="L32" i="7"/>
  <c r="F33" i="7"/>
  <c r="G33" i="7"/>
  <c r="L33" i="7"/>
  <c r="L41" i="7"/>
  <c r="L41" i="8"/>
  <c r="L41" i="9"/>
  <c r="L41" i="10"/>
  <c r="L41" i="11"/>
  <c r="L41" i="12"/>
  <c r="L41" i="13"/>
  <c r="F33" i="3"/>
  <c r="G33" i="3"/>
  <c r="L33" i="3"/>
  <c r="F34" i="3"/>
  <c r="G34" i="3"/>
  <c r="L34" i="3"/>
  <c r="L41" i="3"/>
  <c r="I5" i="2"/>
  <c r="M9" i="1"/>
  <c r="M41" i="1"/>
  <c r="M41" i="4"/>
  <c r="M37" i="5"/>
  <c r="M41" i="5"/>
  <c r="M10" i="6"/>
  <c r="M11" i="6"/>
  <c r="M13" i="6"/>
  <c r="M14" i="6"/>
  <c r="M41" i="6"/>
  <c r="M9" i="7"/>
  <c r="M22" i="7"/>
  <c r="M25" i="7"/>
  <c r="M32" i="7"/>
  <c r="M33" i="7"/>
  <c r="M41" i="7"/>
  <c r="M41" i="8"/>
  <c r="M41" i="9"/>
  <c r="M41" i="10"/>
  <c r="M41" i="11"/>
  <c r="M41" i="12"/>
  <c r="M41" i="13"/>
  <c r="M33" i="3"/>
  <c r="M34" i="3"/>
  <c r="M41" i="3"/>
  <c r="J5" i="2"/>
  <c r="N9" i="1"/>
  <c r="N41" i="1"/>
  <c r="N41" i="4"/>
  <c r="N37" i="5"/>
  <c r="N41" i="5"/>
  <c r="N10" i="6"/>
  <c r="N11" i="6"/>
  <c r="N13" i="6"/>
  <c r="N14" i="6"/>
  <c r="N41" i="6"/>
  <c r="N9" i="7"/>
  <c r="N22" i="7"/>
  <c r="N25" i="7"/>
  <c r="N32" i="7"/>
  <c r="N33" i="7"/>
  <c r="N41" i="7"/>
  <c r="N41" i="8"/>
  <c r="N41" i="9"/>
  <c r="N41" i="10"/>
  <c r="N41" i="11"/>
  <c r="N41" i="12"/>
  <c r="N41" i="13"/>
  <c r="N33" i="3"/>
  <c r="N34" i="3"/>
  <c r="N41" i="3"/>
  <c r="K5" i="2"/>
  <c r="E6" i="2"/>
  <c r="D47" i="3"/>
  <c r="P41" i="3"/>
  <c r="F41" i="3"/>
  <c r="G41" i="3"/>
  <c r="P40" i="3"/>
  <c r="O40" i="3"/>
  <c r="P39" i="3"/>
  <c r="O39" i="3"/>
  <c r="P38" i="3"/>
  <c r="O38" i="3"/>
  <c r="P37" i="3"/>
  <c r="O37" i="3"/>
  <c r="F37" i="3"/>
  <c r="P36" i="3"/>
  <c r="O36" i="3"/>
  <c r="P35" i="3"/>
  <c r="O35" i="3"/>
  <c r="P34" i="3"/>
  <c r="O34" i="3"/>
  <c r="P33" i="3"/>
  <c r="O33" i="3"/>
  <c r="P32" i="3"/>
  <c r="O32" i="3"/>
  <c r="P31" i="3"/>
  <c r="O31" i="3"/>
  <c r="P30" i="3"/>
  <c r="O30" i="3"/>
  <c r="P29" i="3"/>
  <c r="O29" i="3"/>
  <c r="P28" i="3"/>
  <c r="O28" i="3"/>
  <c r="P27" i="3"/>
  <c r="O27" i="3"/>
  <c r="P26" i="3"/>
  <c r="O26" i="3"/>
  <c r="P25" i="3"/>
  <c r="O25" i="3"/>
  <c r="P24" i="3"/>
  <c r="O24" i="3"/>
  <c r="P23" i="3"/>
  <c r="O23" i="3"/>
  <c r="P22" i="3"/>
  <c r="O22" i="3"/>
  <c r="P21" i="3"/>
  <c r="O21" i="3"/>
  <c r="P20" i="3"/>
  <c r="O20" i="3"/>
  <c r="P19" i="3"/>
  <c r="O19" i="3"/>
  <c r="P18" i="3"/>
  <c r="O18" i="3"/>
  <c r="P17" i="3"/>
  <c r="O17" i="3"/>
  <c r="P16" i="3"/>
  <c r="O16" i="3"/>
  <c r="P15" i="3"/>
  <c r="O15" i="3"/>
  <c r="P14" i="3"/>
  <c r="O14" i="3"/>
  <c r="P13" i="3"/>
  <c r="O13" i="3"/>
  <c r="P12" i="3"/>
  <c r="O12" i="3"/>
  <c r="P11" i="3"/>
  <c r="O11" i="3"/>
  <c r="P10" i="3"/>
  <c r="O10" i="3"/>
  <c r="P9" i="3"/>
  <c r="O9" i="3"/>
  <c r="D47" i="13"/>
  <c r="P41" i="13"/>
  <c r="F41" i="13"/>
  <c r="G41" i="13"/>
  <c r="P40" i="13"/>
  <c r="O40" i="13"/>
  <c r="P39" i="13"/>
  <c r="O39" i="13"/>
  <c r="P38" i="13"/>
  <c r="O38" i="13"/>
  <c r="P37" i="13"/>
  <c r="O37" i="13"/>
  <c r="F37" i="13"/>
  <c r="P36" i="13"/>
  <c r="O36" i="13"/>
  <c r="P35" i="13"/>
  <c r="O35" i="13"/>
  <c r="P34" i="13"/>
  <c r="O34" i="13"/>
  <c r="P33" i="13"/>
  <c r="O33" i="13"/>
  <c r="P32" i="13"/>
  <c r="O32" i="13"/>
  <c r="P31" i="13"/>
  <c r="O31" i="13"/>
  <c r="P30" i="13"/>
  <c r="O30" i="13"/>
  <c r="P29" i="13"/>
  <c r="O29" i="13"/>
  <c r="P28" i="13"/>
  <c r="O28" i="13"/>
  <c r="P27" i="13"/>
  <c r="O27" i="13"/>
  <c r="P26" i="13"/>
  <c r="O26" i="13"/>
  <c r="P25" i="13"/>
  <c r="O25" i="13"/>
  <c r="P24" i="13"/>
  <c r="O24" i="13"/>
  <c r="P23" i="13"/>
  <c r="O23" i="13"/>
  <c r="P22" i="13"/>
  <c r="O22" i="13"/>
  <c r="P21" i="13"/>
  <c r="O21" i="13"/>
  <c r="P20" i="13"/>
  <c r="O20" i="13"/>
  <c r="P19" i="13"/>
  <c r="O19" i="13"/>
  <c r="P18" i="13"/>
  <c r="O18" i="13"/>
  <c r="P17" i="13"/>
  <c r="O17" i="13"/>
  <c r="P16" i="13"/>
  <c r="O16" i="13"/>
  <c r="P15" i="13"/>
  <c r="O15" i="13"/>
  <c r="P14" i="13"/>
  <c r="O14" i="13"/>
  <c r="P13" i="13"/>
  <c r="O13" i="13"/>
  <c r="P12" i="13"/>
  <c r="O12" i="13"/>
  <c r="P11" i="13"/>
  <c r="O11" i="13"/>
  <c r="P10" i="13"/>
  <c r="O10" i="13"/>
  <c r="P9" i="13"/>
  <c r="O9" i="13"/>
  <c r="D47" i="12"/>
  <c r="P41" i="12"/>
  <c r="F41" i="12"/>
  <c r="G41" i="12"/>
  <c r="P40" i="12"/>
  <c r="O40" i="12"/>
  <c r="P39" i="12"/>
  <c r="O39" i="12"/>
  <c r="P38" i="12"/>
  <c r="O38" i="12"/>
  <c r="P37" i="12"/>
  <c r="O37" i="12"/>
  <c r="F37" i="12"/>
  <c r="P36" i="12"/>
  <c r="O36" i="12"/>
  <c r="P35" i="12"/>
  <c r="O35" i="12"/>
  <c r="P34" i="12"/>
  <c r="O34" i="12"/>
  <c r="P33" i="12"/>
  <c r="O33" i="12"/>
  <c r="P32" i="12"/>
  <c r="O32" i="12"/>
  <c r="P31" i="12"/>
  <c r="O31" i="12"/>
  <c r="P30" i="12"/>
  <c r="O30" i="12"/>
  <c r="P29" i="12"/>
  <c r="O29" i="12"/>
  <c r="P28" i="12"/>
  <c r="O28" i="12"/>
  <c r="P27" i="12"/>
  <c r="O27" i="12"/>
  <c r="P26" i="12"/>
  <c r="O26" i="12"/>
  <c r="P25" i="12"/>
  <c r="O25" i="12"/>
  <c r="P24" i="12"/>
  <c r="O24" i="12"/>
  <c r="P23" i="12"/>
  <c r="O23" i="12"/>
  <c r="P22" i="12"/>
  <c r="O22" i="12"/>
  <c r="P21" i="12"/>
  <c r="O21" i="12"/>
  <c r="P20" i="12"/>
  <c r="O20" i="12"/>
  <c r="P19" i="12"/>
  <c r="O19" i="12"/>
  <c r="P18" i="12"/>
  <c r="O18" i="12"/>
  <c r="P17" i="12"/>
  <c r="O17" i="12"/>
  <c r="P16" i="12"/>
  <c r="O16" i="12"/>
  <c r="P15" i="12"/>
  <c r="O15" i="12"/>
  <c r="P14" i="12"/>
  <c r="O14" i="12"/>
  <c r="P13" i="12"/>
  <c r="O13" i="12"/>
  <c r="P12" i="12"/>
  <c r="O12" i="12"/>
  <c r="P11" i="12"/>
  <c r="O11" i="12"/>
  <c r="P10" i="12"/>
  <c r="O10" i="12"/>
  <c r="P9" i="12"/>
  <c r="O9" i="12"/>
  <c r="D47" i="11"/>
  <c r="P41" i="11"/>
  <c r="F41" i="11"/>
  <c r="G41" i="11"/>
  <c r="P40" i="11"/>
  <c r="O40" i="11"/>
  <c r="P39" i="11"/>
  <c r="O39" i="11"/>
  <c r="P38" i="11"/>
  <c r="O38" i="11"/>
  <c r="P37" i="11"/>
  <c r="O37" i="11"/>
  <c r="F37" i="11"/>
  <c r="P36" i="11"/>
  <c r="O36" i="11"/>
  <c r="P35" i="11"/>
  <c r="O35" i="11"/>
  <c r="P34" i="11"/>
  <c r="O34" i="11"/>
  <c r="P33" i="11"/>
  <c r="O33" i="11"/>
  <c r="P32" i="11"/>
  <c r="O32" i="11"/>
  <c r="P31" i="11"/>
  <c r="O31" i="11"/>
  <c r="P30" i="11"/>
  <c r="O30" i="11"/>
  <c r="P29" i="11"/>
  <c r="O29" i="11"/>
  <c r="P28" i="11"/>
  <c r="O28" i="11"/>
  <c r="P27" i="11"/>
  <c r="O27" i="11"/>
  <c r="P26" i="11"/>
  <c r="O26" i="11"/>
  <c r="P25" i="11"/>
  <c r="O25" i="11"/>
  <c r="P24" i="11"/>
  <c r="O24" i="11"/>
  <c r="P23" i="11"/>
  <c r="O23" i="11"/>
  <c r="P22" i="11"/>
  <c r="O22" i="11"/>
  <c r="P21" i="11"/>
  <c r="O21" i="11"/>
  <c r="P20" i="11"/>
  <c r="O20" i="11"/>
  <c r="P19" i="11"/>
  <c r="O19" i="11"/>
  <c r="P18" i="11"/>
  <c r="O18" i="11"/>
  <c r="P17" i="11"/>
  <c r="O17" i="11"/>
  <c r="P16" i="11"/>
  <c r="O16" i="11"/>
  <c r="P15" i="11"/>
  <c r="O15" i="11"/>
  <c r="P14" i="11"/>
  <c r="O14" i="11"/>
  <c r="P13" i="11"/>
  <c r="O13" i="11"/>
  <c r="P12" i="11"/>
  <c r="O12" i="11"/>
  <c r="P11" i="11"/>
  <c r="O11" i="11"/>
  <c r="P10" i="11"/>
  <c r="O10" i="11"/>
  <c r="P9" i="11"/>
  <c r="O9" i="11"/>
  <c r="D47" i="10"/>
  <c r="P41" i="10"/>
  <c r="F41" i="10"/>
  <c r="G41" i="10"/>
  <c r="P40" i="10"/>
  <c r="O40" i="10"/>
  <c r="P39" i="10"/>
  <c r="O39" i="10"/>
  <c r="P38" i="10"/>
  <c r="O38" i="10"/>
  <c r="P37" i="10"/>
  <c r="O37" i="10"/>
  <c r="F37" i="10"/>
  <c r="P36" i="10"/>
  <c r="O36" i="10"/>
  <c r="P35" i="10"/>
  <c r="O35" i="10"/>
  <c r="P34" i="10"/>
  <c r="O34" i="10"/>
  <c r="P33" i="10"/>
  <c r="O33" i="10"/>
  <c r="P32" i="10"/>
  <c r="O32" i="10"/>
  <c r="P31" i="10"/>
  <c r="O31" i="10"/>
  <c r="P30" i="10"/>
  <c r="O30" i="10"/>
  <c r="P29" i="10"/>
  <c r="O29" i="10"/>
  <c r="P28" i="10"/>
  <c r="O28" i="10"/>
  <c r="P27" i="10"/>
  <c r="O27" i="10"/>
  <c r="P26" i="10"/>
  <c r="O26" i="10"/>
  <c r="P25" i="10"/>
  <c r="O25" i="10"/>
  <c r="P24" i="10"/>
  <c r="O24" i="10"/>
  <c r="P23" i="10"/>
  <c r="O23" i="10"/>
  <c r="P22" i="10"/>
  <c r="O22" i="10"/>
  <c r="P21" i="10"/>
  <c r="O21" i="10"/>
  <c r="P20" i="10"/>
  <c r="O20" i="10"/>
  <c r="P19" i="10"/>
  <c r="O19" i="10"/>
  <c r="P18" i="10"/>
  <c r="O18" i="10"/>
  <c r="P17" i="10"/>
  <c r="O17" i="10"/>
  <c r="P16" i="10"/>
  <c r="O16" i="10"/>
  <c r="P15" i="10"/>
  <c r="O15" i="10"/>
  <c r="P14" i="10"/>
  <c r="O14" i="10"/>
  <c r="P13" i="10"/>
  <c r="O13" i="10"/>
  <c r="P12" i="10"/>
  <c r="O12" i="10"/>
  <c r="P11" i="10"/>
  <c r="O11" i="10"/>
  <c r="P10" i="10"/>
  <c r="O10" i="10"/>
  <c r="P9" i="10"/>
  <c r="O9" i="10"/>
  <c r="D47" i="9"/>
  <c r="P41" i="9"/>
  <c r="F41" i="9"/>
  <c r="G41" i="9"/>
  <c r="P40" i="9"/>
  <c r="O40" i="9"/>
  <c r="P39" i="9"/>
  <c r="O39" i="9"/>
  <c r="P38" i="9"/>
  <c r="O38" i="9"/>
  <c r="P37" i="9"/>
  <c r="O37" i="9"/>
  <c r="F37" i="9"/>
  <c r="P36" i="9"/>
  <c r="O36" i="9"/>
  <c r="P35" i="9"/>
  <c r="O35" i="9"/>
  <c r="P34" i="9"/>
  <c r="O34" i="9"/>
  <c r="P33" i="9"/>
  <c r="O33" i="9"/>
  <c r="P32" i="9"/>
  <c r="O32" i="9"/>
  <c r="P31" i="9"/>
  <c r="O31" i="9"/>
  <c r="P30" i="9"/>
  <c r="O30" i="9"/>
  <c r="P29" i="9"/>
  <c r="O29" i="9"/>
  <c r="P28" i="9"/>
  <c r="O28" i="9"/>
  <c r="P27" i="9"/>
  <c r="O27" i="9"/>
  <c r="P26" i="9"/>
  <c r="O26" i="9"/>
  <c r="P25" i="9"/>
  <c r="O25" i="9"/>
  <c r="P24" i="9"/>
  <c r="O24" i="9"/>
  <c r="P23" i="9"/>
  <c r="O23" i="9"/>
  <c r="P22" i="9"/>
  <c r="O22" i="9"/>
  <c r="P21" i="9"/>
  <c r="O21" i="9"/>
  <c r="P20" i="9"/>
  <c r="O20" i="9"/>
  <c r="P19" i="9"/>
  <c r="O19" i="9"/>
  <c r="P18" i="9"/>
  <c r="O18" i="9"/>
  <c r="P17" i="9"/>
  <c r="O17" i="9"/>
  <c r="P16" i="9"/>
  <c r="O16" i="9"/>
  <c r="P15" i="9"/>
  <c r="O15" i="9"/>
  <c r="P14" i="9"/>
  <c r="O14" i="9"/>
  <c r="P13" i="9"/>
  <c r="O13" i="9"/>
  <c r="P12" i="9"/>
  <c r="O12" i="9"/>
  <c r="P11" i="9"/>
  <c r="O11" i="9"/>
  <c r="P10" i="9"/>
  <c r="O10" i="9"/>
  <c r="P9" i="9"/>
  <c r="O9" i="9"/>
  <c r="D47" i="8"/>
  <c r="P41" i="8"/>
  <c r="F41" i="8"/>
  <c r="G41" i="8"/>
  <c r="P40" i="8"/>
  <c r="O40" i="8"/>
  <c r="P39" i="8"/>
  <c r="O39" i="8"/>
  <c r="P38" i="8"/>
  <c r="O38" i="8"/>
  <c r="P37" i="8"/>
  <c r="O37" i="8"/>
  <c r="F37" i="8"/>
  <c r="P36" i="8"/>
  <c r="O36" i="8"/>
  <c r="P35" i="8"/>
  <c r="O35" i="8"/>
  <c r="P34" i="8"/>
  <c r="O34" i="8"/>
  <c r="P33" i="8"/>
  <c r="O33" i="8"/>
  <c r="P32" i="8"/>
  <c r="O32" i="8"/>
  <c r="P31" i="8"/>
  <c r="O31" i="8"/>
  <c r="P30" i="8"/>
  <c r="O30" i="8"/>
  <c r="P29" i="8"/>
  <c r="O29" i="8"/>
  <c r="P28" i="8"/>
  <c r="O28" i="8"/>
  <c r="P27" i="8"/>
  <c r="O27" i="8"/>
  <c r="P26" i="8"/>
  <c r="O26" i="8"/>
  <c r="P25" i="8"/>
  <c r="O25" i="8"/>
  <c r="P24" i="8"/>
  <c r="O24" i="8"/>
  <c r="P23" i="8"/>
  <c r="O23" i="8"/>
  <c r="P22" i="8"/>
  <c r="O22" i="8"/>
  <c r="P21" i="8"/>
  <c r="O21" i="8"/>
  <c r="P20" i="8"/>
  <c r="O20" i="8"/>
  <c r="P19" i="8"/>
  <c r="O19" i="8"/>
  <c r="P18" i="8"/>
  <c r="O18" i="8"/>
  <c r="P17" i="8"/>
  <c r="O17" i="8"/>
  <c r="P16" i="8"/>
  <c r="O16" i="8"/>
  <c r="P15" i="8"/>
  <c r="O15" i="8"/>
  <c r="P14" i="8"/>
  <c r="O14" i="8"/>
  <c r="P13" i="8"/>
  <c r="O13" i="8"/>
  <c r="P12" i="8"/>
  <c r="O12" i="8"/>
  <c r="P11" i="8"/>
  <c r="O11" i="8"/>
  <c r="P10" i="8"/>
  <c r="O10" i="8"/>
  <c r="P9" i="8"/>
  <c r="O9" i="8"/>
  <c r="D47" i="7"/>
  <c r="P41" i="7"/>
  <c r="F41" i="7"/>
  <c r="G41" i="7"/>
  <c r="P40" i="7"/>
  <c r="O40" i="7"/>
  <c r="P39" i="7"/>
  <c r="O39" i="7"/>
  <c r="P38" i="7"/>
  <c r="O38" i="7"/>
  <c r="P37" i="7"/>
  <c r="O37" i="7"/>
  <c r="F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D47" i="6"/>
  <c r="P41" i="6"/>
  <c r="F41" i="6"/>
  <c r="G41" i="6"/>
  <c r="P40" i="6"/>
  <c r="O40" i="6"/>
  <c r="P39" i="6"/>
  <c r="O39" i="6"/>
  <c r="P38" i="6"/>
  <c r="O38" i="6"/>
  <c r="P37" i="6"/>
  <c r="O37" i="6"/>
  <c r="F37" i="6"/>
  <c r="P36" i="6"/>
  <c r="O36" i="6"/>
  <c r="P35" i="6"/>
  <c r="O35" i="6"/>
  <c r="P34" i="6"/>
  <c r="O34" i="6"/>
  <c r="P33" i="6"/>
  <c r="O33" i="6"/>
  <c r="P32" i="6"/>
  <c r="O32" i="6"/>
  <c r="P31" i="6"/>
  <c r="O31" i="6"/>
  <c r="P30" i="6"/>
  <c r="O30" i="6"/>
  <c r="P29" i="6"/>
  <c r="O29" i="6"/>
  <c r="P28" i="6"/>
  <c r="O28" i="6"/>
  <c r="P27" i="6"/>
  <c r="O27" i="6"/>
  <c r="P26" i="6"/>
  <c r="O26" i="6"/>
  <c r="P25" i="6"/>
  <c r="O25" i="6"/>
  <c r="P24" i="6"/>
  <c r="O24" i="6"/>
  <c r="P23" i="6"/>
  <c r="O23" i="6"/>
  <c r="P22" i="6"/>
  <c r="O22" i="6"/>
  <c r="P21" i="6"/>
  <c r="O21" i="6"/>
  <c r="P20" i="6"/>
  <c r="O20" i="6"/>
  <c r="P19" i="6"/>
  <c r="O19" i="6"/>
  <c r="P18" i="6"/>
  <c r="O18" i="6"/>
  <c r="P17" i="6"/>
  <c r="O17" i="6"/>
  <c r="P16" i="6"/>
  <c r="O16" i="6"/>
  <c r="P15" i="6"/>
  <c r="O15" i="6"/>
  <c r="P14" i="6"/>
  <c r="O14" i="6"/>
  <c r="P13" i="6"/>
  <c r="O13" i="6"/>
  <c r="P12" i="6"/>
  <c r="O12" i="6"/>
  <c r="P11" i="6"/>
  <c r="O11" i="6"/>
  <c r="P10" i="6"/>
  <c r="O10" i="6"/>
  <c r="P9" i="6"/>
  <c r="O9" i="6"/>
  <c r="D47" i="5"/>
  <c r="P41" i="5"/>
  <c r="F41" i="5"/>
  <c r="G41" i="5"/>
  <c r="P40" i="5"/>
  <c r="O40" i="5"/>
  <c r="P39" i="5"/>
  <c r="O39" i="5"/>
  <c r="P38" i="5"/>
  <c r="O38" i="5"/>
  <c r="P37" i="5"/>
  <c r="O37" i="5"/>
  <c r="F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D47" i="4"/>
  <c r="P41" i="4"/>
  <c r="F41" i="4"/>
  <c r="G41" i="4"/>
  <c r="P40" i="4"/>
  <c r="O40" i="4"/>
  <c r="P36" i="4"/>
  <c r="O36" i="4"/>
  <c r="P35" i="4"/>
  <c r="O35" i="4"/>
  <c r="P34" i="4"/>
  <c r="O34" i="4"/>
  <c r="P33" i="4"/>
  <c r="O33" i="4"/>
  <c r="P32" i="4"/>
  <c r="O32" i="4"/>
  <c r="P31" i="4"/>
  <c r="O31" i="4"/>
  <c r="P30" i="4"/>
  <c r="O30" i="4"/>
  <c r="P29" i="4"/>
  <c r="O29" i="4"/>
  <c r="P28" i="4"/>
  <c r="O28" i="4"/>
  <c r="P27" i="4"/>
  <c r="O27" i="4"/>
  <c r="P26" i="4"/>
  <c r="O26" i="4"/>
  <c r="P25" i="4"/>
  <c r="O25" i="4"/>
  <c r="P24" i="4"/>
  <c r="O24" i="4"/>
  <c r="P23" i="4"/>
  <c r="O23" i="4"/>
  <c r="P22" i="4"/>
  <c r="O22" i="4"/>
  <c r="P21" i="4"/>
  <c r="O21" i="4"/>
  <c r="P20" i="4"/>
  <c r="O20" i="4"/>
  <c r="P19" i="4"/>
  <c r="O19" i="4"/>
  <c r="P18" i="4"/>
  <c r="O18" i="4"/>
  <c r="P17" i="4"/>
  <c r="O17" i="4"/>
  <c r="P16" i="4"/>
  <c r="O16" i="4"/>
  <c r="P15" i="4"/>
  <c r="O15" i="4"/>
  <c r="P14" i="4"/>
  <c r="O14" i="4"/>
  <c r="P13" i="4"/>
  <c r="O13" i="4"/>
  <c r="P12" i="4"/>
  <c r="O12" i="4"/>
  <c r="P11" i="4"/>
  <c r="O11" i="4"/>
  <c r="P10" i="4"/>
  <c r="O10" i="4"/>
  <c r="P9" i="4"/>
  <c r="O9" i="4"/>
  <c r="D47" i="1"/>
  <c r="P41" i="1"/>
  <c r="F41" i="1"/>
  <c r="G41" i="1"/>
  <c r="P40" i="1"/>
  <c r="O40" i="1"/>
  <c r="P39" i="1"/>
  <c r="O39" i="1"/>
  <c r="P38" i="1"/>
  <c r="O38" i="1"/>
  <c r="P37" i="1"/>
  <c r="O37" i="1"/>
  <c r="F37" i="1"/>
  <c r="P36" i="1"/>
  <c r="O36" i="1"/>
  <c r="P35" i="1"/>
  <c r="O35" i="1"/>
  <c r="P34" i="1"/>
  <c r="O34" i="1"/>
  <c r="P33" i="1"/>
  <c r="O33" i="1"/>
  <c r="P32" i="1"/>
  <c r="O32" i="1"/>
  <c r="P31" i="1"/>
  <c r="O31" i="1"/>
  <c r="P30" i="1"/>
  <c r="O30" i="1"/>
  <c r="P29" i="1"/>
  <c r="O29" i="1"/>
  <c r="P28" i="1"/>
  <c r="O28" i="1"/>
  <c r="P27" i="1"/>
  <c r="O27" i="1"/>
  <c r="P26" i="1"/>
  <c r="O26" i="1"/>
  <c r="P25" i="1"/>
  <c r="O25" i="1"/>
  <c r="P24" i="1"/>
  <c r="O24" i="1"/>
  <c r="P23" i="1"/>
  <c r="O23" i="1"/>
  <c r="P22" i="1"/>
  <c r="O22" i="1"/>
  <c r="P21" i="1"/>
  <c r="O21" i="1"/>
  <c r="P20" i="1"/>
  <c r="O20" i="1"/>
  <c r="P19" i="1"/>
  <c r="O19" i="1"/>
  <c r="P18" i="1"/>
  <c r="O18" i="1"/>
  <c r="P17" i="1"/>
  <c r="O17" i="1"/>
  <c r="P16" i="1"/>
  <c r="O16" i="1"/>
  <c r="P15" i="1"/>
  <c r="O15" i="1"/>
  <c r="P14" i="1"/>
  <c r="O14" i="1"/>
  <c r="P13" i="1"/>
  <c r="O13" i="1"/>
  <c r="P12" i="1"/>
  <c r="O12" i="1"/>
  <c r="P11" i="1"/>
  <c r="O11" i="1"/>
  <c r="P10" i="1"/>
  <c r="O10" i="1"/>
  <c r="P9" i="1"/>
  <c r="O9" i="1"/>
</calcChain>
</file>

<file path=xl/sharedStrings.xml><?xml version="1.0" encoding="utf-8"?>
<sst xmlns="http://schemas.openxmlformats.org/spreadsheetml/2006/main" count="394" uniqueCount="50">
  <si>
    <t xml:space="preserve">Navn </t>
  </si>
  <si>
    <t>NN</t>
  </si>
  <si>
    <t>Periode</t>
  </si>
  <si>
    <t>April</t>
  </si>
  <si>
    <t>Beskrivelse</t>
  </si>
  <si>
    <t>Dato</t>
  </si>
  <si>
    <t>Fra</t>
  </si>
  <si>
    <t>Til</t>
  </si>
  <si>
    <t>Varighet</t>
  </si>
  <si>
    <t>Timer</t>
  </si>
  <si>
    <t>Normaltid</t>
  </si>
  <si>
    <t>Kveld(+30%)</t>
  </si>
  <si>
    <t>Helg(+50%)</t>
  </si>
  <si>
    <t>Natt(+100%)</t>
  </si>
  <si>
    <t>Rød Dag(+100%)</t>
  </si>
  <si>
    <t>Rød Kveld(+160%)</t>
  </si>
  <si>
    <t>Rød Helg(+200%)</t>
  </si>
  <si>
    <t>Uke</t>
  </si>
  <si>
    <t>Sum</t>
  </si>
  <si>
    <t>Parametre</t>
  </si>
  <si>
    <t>Lunsj (hvis ikke betalt)</t>
  </si>
  <si>
    <t>Overtid 50%</t>
  </si>
  <si>
    <t>NOC Night(1 week)</t>
  </si>
  <si>
    <t xml:space="preserve">Sum </t>
  </si>
  <si>
    <t>Dato:</t>
  </si>
  <si>
    <t>Ansatt</t>
  </si>
  <si>
    <t>Godkjent</t>
  </si>
  <si>
    <t>Espen Eilertsen</t>
  </si>
  <si>
    <t>Mars</t>
  </si>
  <si>
    <t>Februar</t>
  </si>
  <si>
    <t>Januar</t>
  </si>
  <si>
    <t>07:00</t>
  </si>
  <si>
    <t>15:00</t>
  </si>
  <si>
    <t>August</t>
  </si>
  <si>
    <t>Juni</t>
  </si>
  <si>
    <t>Sum timer</t>
  </si>
  <si>
    <t>Row Labels</t>
  </si>
  <si>
    <t>Summer av Normaltid</t>
  </si>
  <si>
    <t>Sum totalt</t>
  </si>
  <si>
    <t>(blank)</t>
  </si>
  <si>
    <t>Grand Total</t>
  </si>
  <si>
    <t>Juli</t>
  </si>
  <si>
    <t>September</t>
  </si>
  <si>
    <t>November</t>
  </si>
  <si>
    <t>Mai</t>
  </si>
  <si>
    <t>Desember</t>
  </si>
  <si>
    <t>Kveld (+30%)</t>
  </si>
  <si>
    <t>?</t>
  </si>
  <si>
    <t>Helg (+50%)</t>
  </si>
  <si>
    <t>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</si>
</sst>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hh: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 applyFont="1" applyFill="1" applyBorder="1"/>
    <xf numFmtId="2" fontId="0" fillId="0" borderId="0" xfId="0" applyNumberFormat="1" applyFont="1" applyFill="1" applyBorder="1"/>
    <xf numFmtId="2" fontId="0" fillId="0" borderId="1" xfId="0" applyNumberFormat="1" applyFont="1" applyFill="1" applyBorder="1"/>
    <xf numFmtId="2" fontId="0" fillId="0" borderId="2" xfId="0" applyNumberFormat="1" applyFont="1" applyFill="1" applyBorder="1"/>
    <xf numFmtId="0" fontId="0" fillId="0" borderId="0" xfId="0" applyFont="1" applyFill="1" applyBorder="1" applyAlignment="1">
      <alignment horizontal="left"/>
    </xf>
    <xf numFmtId="0" fontId="0" fillId="4" borderId="3" xfId="0" applyFont="1" applyFill="1" applyBorder="1" applyProtection="1">
      <protection locked="0"/>
    </xf>
    <xf numFmtId="165" fontId="0" fillId="4" borderId="3" xfId="0" applyNumberFormat="1" applyFont="1" applyFill="1" applyBorder="1" applyProtection="1">
      <protection locked="0"/>
    </xf>
    <xf numFmtId="0" fontId="0" fillId="4" borderId="4" xfId="0" applyFont="1" applyFill="1" applyBorder="1" applyProtection="1">
      <protection locked="0"/>
    </xf>
    <xf numFmtId="164" fontId="0" fillId="4" borderId="4" xfId="0" applyNumberFormat="1" applyFont="1" applyFill="1" applyBorder="1" applyProtection="1">
      <protection locked="0"/>
    </xf>
    <xf numFmtId="165" fontId="0" fillId="4" borderId="4" xfId="0" applyNumberFormat="1" applyFont="1" applyFill="1" applyBorder="1" applyProtection="1">
      <protection locked="0"/>
    </xf>
    <xf numFmtId="165" fontId="0" fillId="3" borderId="3" xfId="0" applyNumberFormat="1" applyFont="1" applyFill="1" applyBorder="1"/>
    <xf numFmtId="14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indent="1"/>
    </xf>
    <xf numFmtId="165" fontId="0" fillId="3" borderId="4" xfId="0" applyNumberFormat="1" applyFont="1" applyFill="1" applyBorder="1"/>
    <xf numFmtId="0" fontId="0" fillId="3" borderId="4" xfId="0" applyFont="1" applyFill="1" applyBorder="1"/>
    <xf numFmtId="0" fontId="0" fillId="2" borderId="4" xfId="0" applyFont="1" applyFill="1" applyBorder="1" applyAlignment="1">
      <alignment horizontal="right"/>
    </xf>
    <xf numFmtId="164" fontId="0" fillId="5" borderId="0" xfId="0" applyNumberFormat="1" applyFont="1" applyFill="1" applyBorder="1" applyProtection="1">
      <protection locked="0"/>
    </xf>
    <xf numFmtId="165" fontId="0" fillId="5" borderId="0" xfId="0" applyNumberFormat="1" applyFont="1" applyFill="1" applyBorder="1" applyProtection="1">
      <protection locked="0"/>
    </xf>
    <xf numFmtId="165" fontId="0" fillId="5" borderId="0" xfId="0" applyNumberFormat="1" applyFont="1" applyFill="1" applyBorder="1"/>
    <xf numFmtId="0" fontId="0" fillId="5" borderId="0" xfId="0" applyFont="1" applyFill="1" applyBorder="1"/>
    <xf numFmtId="164" fontId="0" fillId="5" borderId="6" xfId="0" applyNumberFormat="1" applyFont="1" applyFill="1" applyBorder="1" applyProtection="1">
      <protection locked="0"/>
    </xf>
    <xf numFmtId="165" fontId="0" fillId="5" borderId="6" xfId="0" applyNumberFormat="1" applyFont="1" applyFill="1" applyBorder="1" applyProtection="1">
      <protection locked="0"/>
    </xf>
    <xf numFmtId="164" fontId="0" fillId="4" borderId="7" xfId="0" applyNumberFormat="1" applyFont="1" applyFill="1" applyBorder="1" applyProtection="1">
      <protection locked="0"/>
    </xf>
    <xf numFmtId="165" fontId="0" fillId="4" borderId="7" xfId="0" applyNumberFormat="1" applyFont="1" applyFill="1" applyBorder="1" applyProtection="1">
      <protection locked="0"/>
    </xf>
    <xf numFmtId="165" fontId="1" fillId="6" borderId="8" xfId="0" applyNumberFormat="1" applyFont="1" applyFill="1" applyBorder="1"/>
    <xf numFmtId="2" fontId="1" fillId="6" borderId="8" xfId="0" applyNumberFormat="1" applyFont="1" applyFill="1" applyBorder="1"/>
    <xf numFmtId="2" fontId="1" fillId="6" borderId="9" xfId="0" applyNumberFormat="1" applyFont="1" applyFill="1" applyBorder="1"/>
    <xf numFmtId="164" fontId="1" fillId="6" borderId="5" xfId="0" applyNumberFormat="1" applyFont="1" applyFill="1" applyBorder="1" applyProtection="1">
      <protection locked="0"/>
    </xf>
    <xf numFmtId="165" fontId="1" fillId="6" borderId="8" xfId="0" applyNumberFormat="1" applyFont="1" applyFill="1" applyBorder="1" applyProtection="1">
      <protection locked="0"/>
    </xf>
    <xf numFmtId="0" fontId="0" fillId="0" borderId="0" xfId="0" applyFont="1" applyFill="1" applyBorder="1" applyProtection="1">
      <protection locked="0"/>
    </xf>
    <xf numFmtId="164" fontId="0" fillId="0" borderId="0" xfId="0" applyNumberFormat="1" applyFont="1" applyFill="1" applyBorder="1" applyProtection="1">
      <protection locked="0"/>
    </xf>
    <xf numFmtId="165" fontId="0" fillId="0" borderId="0" xfId="0" applyNumberFormat="1" applyFont="1" applyFill="1" applyBorder="1" applyProtection="1">
      <protection locked="0"/>
    </xf>
    <xf numFmtId="165" fontId="0" fillId="0" borderId="0" xfId="0" applyNumberFormat="1" applyFont="1" applyFill="1" applyBorder="1"/>
    <xf numFmtId="0" fontId="0" fillId="0" borderId="0" xfId="0" applyFont="1" applyFill="1" applyBorder="1"/>
    <xf numFmtId="1" fontId="0" fillId="5" borderId="6" xfId="0" applyNumberFormat="1" applyFont="1" applyFill="1" applyBorder="1" applyProtection="1">
      <protection locked="0"/>
    </xf>
    <xf numFmtId="164" fontId="1" fillId="5" borderId="6" xfId="0" applyNumberFormat="1" applyFont="1" applyFill="1" applyBorder="1" applyProtection="1">
      <protection locked="0"/>
    </xf>
    <xf numFmtId="0" fontId="0" fillId="5" borderId="0" xfId="0" applyFont="1" applyFill="1" applyBorder="1" applyProtection="1">
      <protection locked="0"/>
    </xf>
    <xf numFmtId="0" fontId="2" fillId="5" borderId="0" xfId="0" applyFont="1" applyFill="1" applyBorder="1" applyAlignment="1">
      <alignment horizontal="right"/>
    </xf>
    <xf numFmtId="164" fontId="0" fillId="5" borderId="11" xfId="0" applyNumberFormat="1" applyFont="1" applyFill="1" applyBorder="1" applyProtection="1">
      <protection locked="0"/>
    </xf>
    <xf numFmtId="165" fontId="0" fillId="5" borderId="11" xfId="0" applyNumberFormat="1" applyFont="1" applyFill="1" applyBorder="1" applyProtection="1">
      <protection locked="0"/>
    </xf>
    <xf numFmtId="165" fontId="0" fillId="5" borderId="11" xfId="0" applyNumberFormat="1" applyFont="1" applyFill="1" applyBorder="1"/>
    <xf numFmtId="0" fontId="0" fillId="5" borderId="11" xfId="0" applyFont="1" applyFill="1" applyBorder="1"/>
    <xf numFmtId="0" fontId="0" fillId="5" borderId="14" xfId="0" applyFont="1" applyFill="1" applyBorder="1"/>
    <xf numFmtId="165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14" xfId="0" applyFont="1" applyFill="1" applyBorder="1"/>
    <xf numFmtId="164" fontId="0" fillId="0" borderId="16" xfId="0" applyNumberFormat="1" applyFont="1" applyFill="1" applyBorder="1" applyProtection="1">
      <protection locked="0"/>
    </xf>
    <xf numFmtId="165" fontId="0" fillId="0" borderId="16" xfId="0" applyNumberFormat="1" applyFont="1" applyFill="1" applyBorder="1" applyProtection="1">
      <protection locked="0"/>
    </xf>
    <xf numFmtId="165" fontId="0" fillId="0" borderId="16" xfId="0" applyNumberFormat="1" applyFont="1" applyFill="1" applyBorder="1"/>
    <xf numFmtId="0" fontId="0" fillId="0" borderId="16" xfId="0" applyFont="1" applyFill="1" applyBorder="1"/>
    <xf numFmtId="0" fontId="0" fillId="0" borderId="17" xfId="0" applyFont="1" applyFill="1" applyBorder="1"/>
    <xf numFmtId="165" fontId="0" fillId="0" borderId="6" xfId="0" applyNumberFormat="1" applyFont="1" applyFill="1" applyBorder="1" applyProtection="1">
      <protection locked="0"/>
    </xf>
    <xf numFmtId="0" fontId="0" fillId="0" borderId="6" xfId="0" applyFont="1" applyFill="1" applyBorder="1"/>
    <xf numFmtId="165" fontId="0" fillId="0" borderId="6" xfId="0" applyNumberFormat="1" applyFont="1" applyFill="1" applyBorder="1"/>
    <xf numFmtId="0" fontId="0" fillId="2" borderId="2" xfId="0" applyFont="1" applyFill="1" applyBorder="1"/>
    <xf numFmtId="0" fontId="0" fillId="0" borderId="0" xfId="0" applyFont="1" applyFill="1" applyBorder="1"/>
    <xf numFmtId="0" fontId="0" fillId="0" borderId="6" xfId="0" applyFont="1" applyFill="1" applyBorder="1"/>
    <xf numFmtId="0" fontId="0" fillId="0" borderId="10" xfId="0" applyFont="1" applyFill="1" applyBorder="1"/>
    <xf numFmtId="0" fontId="0" fillId="5" borderId="11" xfId="0" applyFont="1" applyFill="1" applyBorder="1" applyProtection="1">
      <protection locked="0"/>
    </xf>
    <xf numFmtId="0" fontId="0" fillId="0" borderId="12" xfId="0" applyFont="1" applyFill="1" applyBorder="1"/>
    <xf numFmtId="0" fontId="0" fillId="0" borderId="13" xfId="0" applyFont="1" applyFill="1" applyBorder="1"/>
    <xf numFmtId="0" fontId="0" fillId="0" borderId="13" xfId="0" applyFont="1" applyFill="1" applyBorder="1"/>
    <xf numFmtId="0" fontId="0" fillId="0" borderId="14" xfId="0" applyFont="1" applyFill="1" applyBorder="1"/>
    <xf numFmtId="0" fontId="0" fillId="0" borderId="15" xfId="0" applyFont="1" applyFill="1" applyBorder="1"/>
    <xf numFmtId="0" fontId="0" fillId="0" borderId="16" xfId="0" applyFont="1" applyFill="1" applyBorder="1" applyProtection="1">
      <protection locked="0"/>
    </xf>
    <xf numFmtId="0" fontId="0" fillId="0" borderId="19" xfId="0" applyFont="1" applyFill="1" applyBorder="1"/>
    <xf numFmtId="0" fontId="0" fillId="0" borderId="18" xfId="0" applyFont="1" applyFill="1" applyBorder="1"/>
    <xf numFmtId="0" fontId="0" fillId="0" borderId="1" xfId="0" applyFont="1" applyFill="1" applyBorder="1"/>
    <xf numFmtId="164" fontId="3" fillId="4" borderId="4" xfId="0" applyNumberFormat="1" applyFont="1" applyFill="1" applyBorder="1" applyProtection="1">
      <protection locked="0"/>
    </xf>
    <xf numFmtId="164" fontId="4" fillId="4" borderId="4" xfId="0" applyNumberFormat="1" applyFont="1" applyFill="1" applyBorder="1" applyProtection="1">
      <protection locked="0"/>
    </xf>
    <xf numFmtId="0" fontId="0" fillId="3" borderId="20" xfId="0" applyFont="1" applyFill="1" applyBorder="1"/>
    <xf numFmtId="0" fontId="0" fillId="3" borderId="21" xfId="0" applyFont="1" applyFill="1" applyBorder="1"/>
    <xf numFmtId="0" fontId="0" fillId="3" borderId="22" xfId="0" applyFont="1" applyFill="1" applyBorder="1"/>
    <xf numFmtId="0" fontId="0" fillId="0" borderId="3" xfId="0" applyFont="1" applyFill="1" applyBorder="1"/>
    <xf numFmtId="0" fontId="0" fillId="0" borderId="18" xfId="0" applyFont="1" applyFill="1" applyBorder="1"/>
    <xf numFmtId="0" fontId="0" fillId="0" borderId="2" xfId="0" applyFont="1" applyFill="1" applyBorder="1"/>
    <xf numFmtId="0" fontId="0" fillId="0" borderId="4" xfId="0" applyFont="1" applyFill="1" applyBorder="1"/>
    <xf numFmtId="0" fontId="0" fillId="0" borderId="0" xfId="0" pivotButton="1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Hoveh" refreshedDate="42193.93940949074" createdVersion="5" refreshedVersion="5" minRefreshableVersion="3" recordCount="33">
  <cacheSource type="worksheet">
    <worksheetSource ref="B8:P41" sheet="Januar"/>
  </cacheSource>
  <cacheFields count="15">
    <cacheField name="Beskrivelse" numFmtId="0">
      <sharedItems containsBlank="1" count="15">
        <m/>
        <s v="NOC Night(1 week)"/>
        <s v="Sum "/>
        <s v="Kunde C" u="1"/>
        <s v="Kunde D" u="1"/>
        <s v="Vakt" u="1"/>
        <s v="Programmering" u="1"/>
        <s v="Kurs" u="1"/>
        <s v="Opplæring" u="1"/>
        <s v="Venting…" u="1"/>
        <s v="Testing" u="1"/>
        <s v="Excelguru" u="1"/>
        <s v="Over midnatt" u="1"/>
        <s v="Kunde A" u="1"/>
        <s v="Kunde B" u="1"/>
      </sharedItems>
    </cacheField>
    <cacheField name="Dato" numFmtId="164">
      <sharedItems containsNonDate="0" containsDate="1" containsString="0" containsBlank="1" minDate="2014-01-01T00:00:00" maxDate="2015-02-01T00:00:00" count="100"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m/>
        <d v="2014-01-14T00:00:00" u="1"/>
        <d v="2014-01-10T00:00:00" u="1"/>
        <d v="2014-01-06T00:00:00" u="1"/>
        <d v="2014-01-02T00:00:00" u="1"/>
        <d v="2014-12-29T00:00:00" u="1"/>
        <d v="2014-12-25T00:00:00" u="1"/>
        <d v="2014-12-21T00:00:00" u="1"/>
        <d v="2014-12-17T00:00:00" u="1"/>
        <d v="2014-12-13T00:00:00" u="1"/>
        <d v="2014-12-09T00:00:00" u="1"/>
        <d v="2014-01-29T00:00:00" u="1"/>
        <d v="2014-12-05T00:00:00" u="1"/>
        <d v="2014-01-25T00:00:00" u="1"/>
        <d v="2014-12-01T00:00:00" u="1"/>
        <d v="2014-02-06T00:00:00" u="1"/>
        <d v="2014-01-21T00:00:00" u="1"/>
        <d v="2014-01-17T00:00:00" u="1"/>
        <d v="2014-01-13T00:00:00" u="1"/>
        <d v="2014-01-09T00:00:00" u="1"/>
        <d v="2014-01-05T00:00:00" u="1"/>
        <d v="2014-01-01T00:00:00" u="1"/>
        <d v="2014-12-28T00:00:00" u="1"/>
        <d v="2014-12-24T00:00:00" u="1"/>
        <d v="2014-12-20T00:00:00" u="1"/>
        <d v="2014-12-16T00:00:00" u="1"/>
        <d v="2014-12-12T00:00:00" u="1"/>
        <d v="2014-12-08T00:00:00" u="1"/>
        <d v="2014-01-28T00:00:00" u="1"/>
        <d v="2014-12-04T00:00:00" u="1"/>
        <d v="2014-01-24T00:00:00" u="1"/>
        <d v="2014-02-05T00:00:00" u="1"/>
        <d v="2014-01-20T00:00:00" u="1"/>
        <d v="2014-01-16T00:00:00" u="1"/>
        <d v="2014-01-12T00:00:00" u="1"/>
        <d v="2014-01-08T00:00:00" u="1"/>
        <d v="2014-01-04T00:00:00" u="1"/>
        <d v="2014-12-31T00:00:00" u="1"/>
        <d v="2014-12-27T00:00:00" u="1"/>
        <d v="2014-12-23T00:00:00" u="1"/>
        <d v="2014-12-19T00:00:00" u="1"/>
        <d v="2014-12-15T00:00:00" u="1"/>
        <d v="2014-12-11T00:00:00" u="1"/>
        <d v="2014-01-31T00:00:00" u="1"/>
        <d v="2014-12-07T00:00:00" u="1"/>
        <d v="2014-01-27T00:00:00" u="1"/>
        <d v="2014-12-03T00:00:00" u="1"/>
        <d v="2014-01-23T00:00:00" u="1"/>
        <d v="2014-02-04T00:00:00" u="1"/>
        <d v="2014-01-19T00:00:00" u="1"/>
        <d v="2014-01-15T00:00:00" u="1"/>
        <d v="2014-01-11T00:00:00" u="1"/>
        <d v="2014-01-07T00:00:00" u="1"/>
        <d v="2014-01-03T00:00:00" u="1"/>
        <d v="2014-12-30T00:00:00" u="1"/>
        <d v="2014-12-26T00:00:00" u="1"/>
        <d v="2014-12-22T00:00:00" u="1"/>
        <d v="2014-12-18T00:00:00" u="1"/>
        <d v="2014-12-14T00:00:00" u="1"/>
        <d v="2014-12-10T00:00:00" u="1"/>
        <d v="2014-01-30T00:00:00" u="1"/>
        <d v="2014-12-06T00:00:00" u="1"/>
        <d v="2014-05-13T00:00:00" u="1"/>
        <d v="2014-01-26T00:00:00" u="1"/>
        <d v="2014-12-02T00:00:00" u="1"/>
        <d v="2014-02-07T00:00:00" u="1"/>
        <d v="2014-01-22T00:00:00" u="1"/>
        <d v="2014-02-03T00:00:00" u="1"/>
        <d v="2014-01-18T00:00:00" u="1"/>
      </sharedItems>
    </cacheField>
    <cacheField name="Fra" numFmtId="165">
      <sharedItems containsBlank="1"/>
    </cacheField>
    <cacheField name="Til" numFmtId="165">
      <sharedItems containsBlank="1"/>
    </cacheField>
    <cacheField name="Varighet" numFmtId="165">
      <sharedItems containsDate="1" containsMixedTypes="1" minDate="1899-12-30T08:00:00" maxDate="1899-12-30T08:00:00"/>
    </cacheField>
    <cacheField name="Timer" numFmtId="2">
      <sharedItems containsBlank="1" containsMixedTypes="1" containsNumber="1" minValue="7.5" maxValue="7.5"/>
    </cacheField>
    <cacheField name="Normaltid" numFmtId="2">
      <sharedItems containsBlank="1" containsMixedTypes="1" containsNumber="1" containsInteger="1" minValue="0" maxValue="0"/>
    </cacheField>
    <cacheField name="Kveld(+30%)" numFmtId="2">
      <sharedItems containsBlank="1" containsMixedTypes="1" containsNumber="1" containsInteger="1" minValue="0" maxValue="0"/>
    </cacheField>
    <cacheField name="Helg(+50%)" numFmtId="2">
      <sharedItems containsBlank="1" containsMixedTypes="1" containsNumber="1" containsInteger="1" minValue="0" maxValue="0"/>
    </cacheField>
    <cacheField name="Natt(+100%)" numFmtId="2">
      <sharedItems containsString="0" containsBlank="1" containsNumber="1" containsInteger="1" minValue="0" maxValue="0"/>
    </cacheField>
    <cacheField name="Rød Dag(+100%)" numFmtId="2">
      <sharedItems containsString="0" containsBlank="1" containsNumber="1" minValue="7.5" maxValue="7.5"/>
    </cacheField>
    <cacheField name="Rød Kveld(+160%)" numFmtId="2">
      <sharedItems containsString="0" containsBlank="1" containsNumber="1" containsInteger="1" minValue="5" maxValue="5"/>
    </cacheField>
    <cacheField name="Rød Helg(+200%)" numFmtId="2">
      <sharedItems containsString="0" containsBlank="1" containsNumber="1" containsInteger="1" minValue="0" maxValue="0"/>
    </cacheField>
    <cacheField name="Uke" numFmtId="2">
      <sharedItems containsBlank="1" containsMixedTypes="1" containsNumber="1" containsInteger="1" minValue="1" maxValue="52" count="13">
        <n v="1"/>
        <n v="2"/>
        <n v="3"/>
        <n v="4"/>
        <n v="5"/>
        <s v=""/>
        <m/>
        <n v="6" u="1"/>
        <n v="50" u="1"/>
        <n v="52" u="1"/>
        <n v="20" u="1"/>
        <n v="49" u="1"/>
        <n v="51" u="1"/>
      </sharedItems>
    </cacheField>
    <cacheField name="Sum" numFmtId="2">
      <sharedItems containsMixedTypes="1" containsNumber="1" minValue="0" maxValue="1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">
  <r>
    <x v="0"/>
    <x v="0"/>
    <s v="07:00"/>
    <s v="15:00"/>
    <d v="1899-12-30T08:00:00"/>
    <n v="7.5"/>
    <m/>
    <m/>
    <m/>
    <m/>
    <n v="7.5"/>
    <n v="5"/>
    <n v="0"/>
    <x v="0"/>
    <n v="12.5"/>
  </r>
  <r>
    <x v="0"/>
    <x v="1"/>
    <m/>
    <m/>
    <s v=""/>
    <s v=""/>
    <s v=""/>
    <s v=""/>
    <s v=""/>
    <m/>
    <m/>
    <m/>
    <m/>
    <x v="0"/>
    <n v="0"/>
  </r>
  <r>
    <x v="0"/>
    <x v="2"/>
    <m/>
    <m/>
    <s v=""/>
    <s v=""/>
    <s v=""/>
    <s v=""/>
    <s v=""/>
    <m/>
    <m/>
    <m/>
    <m/>
    <x v="0"/>
    <n v="0"/>
  </r>
  <r>
    <x v="0"/>
    <x v="3"/>
    <m/>
    <m/>
    <s v=""/>
    <s v=""/>
    <s v=""/>
    <s v=""/>
    <s v=""/>
    <m/>
    <m/>
    <m/>
    <m/>
    <x v="0"/>
    <n v="0"/>
  </r>
  <r>
    <x v="0"/>
    <x v="4"/>
    <m/>
    <m/>
    <s v=""/>
    <s v=""/>
    <s v=""/>
    <s v=""/>
    <s v=""/>
    <m/>
    <m/>
    <m/>
    <m/>
    <x v="1"/>
    <n v="0"/>
  </r>
  <r>
    <x v="0"/>
    <x v="5"/>
    <m/>
    <m/>
    <s v=""/>
    <s v=""/>
    <s v=""/>
    <s v=""/>
    <s v=""/>
    <m/>
    <m/>
    <m/>
    <m/>
    <x v="1"/>
    <n v="0"/>
  </r>
  <r>
    <x v="0"/>
    <x v="6"/>
    <m/>
    <m/>
    <s v=""/>
    <s v=""/>
    <s v=""/>
    <s v=""/>
    <s v=""/>
    <m/>
    <m/>
    <m/>
    <m/>
    <x v="1"/>
    <n v="0"/>
  </r>
  <r>
    <x v="0"/>
    <x v="7"/>
    <m/>
    <m/>
    <s v=""/>
    <s v=""/>
    <s v=""/>
    <s v=""/>
    <s v=""/>
    <m/>
    <m/>
    <m/>
    <m/>
    <x v="1"/>
    <n v="0"/>
  </r>
  <r>
    <x v="0"/>
    <x v="8"/>
    <m/>
    <m/>
    <s v=""/>
    <s v=""/>
    <s v=""/>
    <s v=""/>
    <s v=""/>
    <m/>
    <m/>
    <m/>
    <m/>
    <x v="1"/>
    <n v="0"/>
  </r>
  <r>
    <x v="0"/>
    <x v="9"/>
    <m/>
    <m/>
    <s v=""/>
    <s v=""/>
    <s v=""/>
    <s v=""/>
    <s v=""/>
    <m/>
    <m/>
    <m/>
    <m/>
    <x v="1"/>
    <n v="0"/>
  </r>
  <r>
    <x v="0"/>
    <x v="10"/>
    <m/>
    <m/>
    <s v=""/>
    <s v=""/>
    <s v=""/>
    <s v=""/>
    <s v=""/>
    <m/>
    <m/>
    <m/>
    <m/>
    <x v="1"/>
    <n v="0"/>
  </r>
  <r>
    <x v="0"/>
    <x v="11"/>
    <m/>
    <m/>
    <s v=""/>
    <s v=""/>
    <s v=""/>
    <s v=""/>
    <s v=""/>
    <m/>
    <m/>
    <m/>
    <m/>
    <x v="2"/>
    <n v="0"/>
  </r>
  <r>
    <x v="0"/>
    <x v="12"/>
    <m/>
    <m/>
    <s v=""/>
    <s v=""/>
    <s v=""/>
    <s v=""/>
    <s v=""/>
    <m/>
    <m/>
    <m/>
    <m/>
    <x v="2"/>
    <n v="0"/>
  </r>
  <r>
    <x v="0"/>
    <x v="13"/>
    <m/>
    <m/>
    <s v=""/>
    <s v=""/>
    <s v=""/>
    <s v=""/>
    <s v=""/>
    <m/>
    <m/>
    <m/>
    <m/>
    <x v="2"/>
    <n v="0"/>
  </r>
  <r>
    <x v="0"/>
    <x v="14"/>
    <m/>
    <m/>
    <s v=""/>
    <s v=""/>
    <s v=""/>
    <s v=""/>
    <s v=""/>
    <m/>
    <m/>
    <m/>
    <m/>
    <x v="2"/>
    <n v="0"/>
  </r>
  <r>
    <x v="0"/>
    <x v="15"/>
    <m/>
    <m/>
    <s v=""/>
    <s v=""/>
    <s v=""/>
    <s v=""/>
    <s v=""/>
    <m/>
    <m/>
    <m/>
    <m/>
    <x v="2"/>
    <n v="0"/>
  </r>
  <r>
    <x v="0"/>
    <x v="16"/>
    <m/>
    <m/>
    <s v=""/>
    <s v=""/>
    <s v=""/>
    <s v=""/>
    <s v=""/>
    <m/>
    <m/>
    <m/>
    <m/>
    <x v="2"/>
    <n v="0"/>
  </r>
  <r>
    <x v="0"/>
    <x v="17"/>
    <m/>
    <m/>
    <s v=""/>
    <s v=""/>
    <s v=""/>
    <s v=""/>
    <s v=""/>
    <m/>
    <m/>
    <m/>
    <m/>
    <x v="2"/>
    <n v="0"/>
  </r>
  <r>
    <x v="0"/>
    <x v="18"/>
    <m/>
    <m/>
    <s v=""/>
    <s v=""/>
    <s v=""/>
    <s v=""/>
    <s v=""/>
    <m/>
    <m/>
    <m/>
    <m/>
    <x v="3"/>
    <n v="0"/>
  </r>
  <r>
    <x v="0"/>
    <x v="19"/>
    <m/>
    <m/>
    <s v=""/>
    <s v=""/>
    <s v=""/>
    <s v=""/>
    <s v=""/>
    <m/>
    <m/>
    <m/>
    <m/>
    <x v="3"/>
    <n v="0"/>
  </r>
  <r>
    <x v="0"/>
    <x v="20"/>
    <m/>
    <m/>
    <s v=""/>
    <s v=""/>
    <s v=""/>
    <s v=""/>
    <s v=""/>
    <m/>
    <m/>
    <m/>
    <m/>
    <x v="3"/>
    <n v="0"/>
  </r>
  <r>
    <x v="0"/>
    <x v="21"/>
    <m/>
    <m/>
    <s v=""/>
    <s v=""/>
    <s v=""/>
    <s v=""/>
    <s v=""/>
    <m/>
    <m/>
    <m/>
    <m/>
    <x v="3"/>
    <n v="0"/>
  </r>
  <r>
    <x v="0"/>
    <x v="22"/>
    <m/>
    <m/>
    <s v=""/>
    <s v=""/>
    <s v=""/>
    <s v=""/>
    <s v=""/>
    <m/>
    <m/>
    <m/>
    <m/>
    <x v="3"/>
    <n v="0"/>
  </r>
  <r>
    <x v="0"/>
    <x v="23"/>
    <m/>
    <m/>
    <s v=""/>
    <s v=""/>
    <s v=""/>
    <s v=""/>
    <s v=""/>
    <m/>
    <m/>
    <m/>
    <m/>
    <x v="3"/>
    <n v="0"/>
  </r>
  <r>
    <x v="0"/>
    <x v="24"/>
    <m/>
    <m/>
    <s v=""/>
    <s v=""/>
    <s v=""/>
    <s v=""/>
    <s v=""/>
    <m/>
    <m/>
    <m/>
    <m/>
    <x v="3"/>
    <n v="0"/>
  </r>
  <r>
    <x v="0"/>
    <x v="25"/>
    <m/>
    <m/>
    <s v=""/>
    <s v=""/>
    <s v=""/>
    <s v=""/>
    <s v=""/>
    <m/>
    <m/>
    <m/>
    <m/>
    <x v="4"/>
    <n v="0"/>
  </r>
  <r>
    <x v="0"/>
    <x v="26"/>
    <m/>
    <m/>
    <s v=""/>
    <s v=""/>
    <s v=""/>
    <s v=""/>
    <s v=""/>
    <m/>
    <m/>
    <m/>
    <m/>
    <x v="4"/>
    <n v="0"/>
  </r>
  <r>
    <x v="0"/>
    <x v="27"/>
    <m/>
    <m/>
    <s v=""/>
    <s v=""/>
    <s v=""/>
    <s v=""/>
    <s v=""/>
    <m/>
    <m/>
    <m/>
    <m/>
    <x v="4"/>
    <n v="0"/>
  </r>
  <r>
    <x v="0"/>
    <x v="28"/>
    <m/>
    <m/>
    <s v=""/>
    <m/>
    <s v=""/>
    <s v=""/>
    <s v=""/>
    <m/>
    <m/>
    <m/>
    <m/>
    <x v="4"/>
    <n v="0"/>
  </r>
  <r>
    <x v="0"/>
    <x v="29"/>
    <m/>
    <m/>
    <s v=""/>
    <s v=""/>
    <s v=""/>
    <s v=""/>
    <s v=""/>
    <m/>
    <m/>
    <m/>
    <m/>
    <x v="4"/>
    <n v="0"/>
  </r>
  <r>
    <x v="0"/>
    <x v="30"/>
    <m/>
    <m/>
    <s v=""/>
    <s v=""/>
    <s v=""/>
    <s v=""/>
    <s v=""/>
    <m/>
    <m/>
    <m/>
    <m/>
    <x v="4"/>
    <n v="0"/>
  </r>
  <r>
    <x v="1"/>
    <x v="31"/>
    <m/>
    <m/>
    <s v=""/>
    <s v=""/>
    <s v=""/>
    <s v=""/>
    <s v=""/>
    <m/>
    <m/>
    <m/>
    <m/>
    <x v="5"/>
    <s v=""/>
  </r>
  <r>
    <x v="2"/>
    <x v="31"/>
    <m/>
    <m/>
    <s v=""/>
    <s v=""/>
    <n v="0"/>
    <n v="0"/>
    <n v="0"/>
    <n v="0"/>
    <n v="7.5"/>
    <n v="5"/>
    <n v="0"/>
    <x v="6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ell1" cacheId="5" applyNumberFormats="0" applyBorderFormats="0" applyFontFormats="0" applyPatternFormats="0" applyAlignmentFormats="0" applyWidthHeightFormats="1" dataCaption="Verdier" updatedVersion="5" minRefreshableVersion="3" useAutoFormatting="1" itemPrintTitles="1" createdVersion="5" indent="0" outline="1" outlineData="1" multipleFieldFilters="0">
  <location ref="A6:B15" firstHeaderRow="1" firstDataRow="1" firstDataCol="1" rowPageCount="1" colPageCount="1"/>
  <pivotFields count="15">
    <pivotField axis="axisRow" showAll="0">
      <items count="16">
        <item m="1" x="6"/>
        <item m="1" x="10"/>
        <item x="0"/>
        <item m="1" x="9"/>
        <item m="1" x="13"/>
        <item m="1" x="14"/>
        <item m="1" x="3"/>
        <item m="1" x="4"/>
        <item m="1" x="11"/>
        <item m="1" x="12"/>
        <item x="2"/>
        <item m="1" x="5"/>
        <item m="1" x="8"/>
        <item m="1" x="7"/>
        <item x="1"/>
        <item t="default"/>
      </items>
    </pivotField>
    <pivotField axis="axisRow" showAll="0">
      <items count="101">
        <item m="1" x="97"/>
        <item m="1" x="78"/>
        <item m="1" x="91"/>
        <item m="1" x="62"/>
        <item x="31"/>
        <item m="1" x="46"/>
        <item m="1" x="98"/>
        <item m="1" x="79"/>
        <item m="1" x="96"/>
        <item m="1" x="61"/>
        <item m="1" x="93"/>
        <item m="1" x="52"/>
        <item m="1" x="35"/>
        <item m="1" x="84"/>
        <item m="1" x="67"/>
        <item m="1" x="51"/>
        <item m="1" x="34"/>
        <item m="1" x="83"/>
        <item m="1" x="66"/>
        <item m="1" x="50"/>
        <item m="1" x="33"/>
        <item m="1" x="82"/>
        <item m="1" x="65"/>
        <item m="1" x="49"/>
        <item m="1" x="32"/>
        <item m="1" x="81"/>
        <item m="1" x="64"/>
        <item m="1" x="48"/>
        <item m="1" x="99"/>
        <item m="1" x="80"/>
        <item m="1" x="63"/>
        <item m="1" x="47"/>
        <item m="1" x="44"/>
        <item m="1" x="94"/>
        <item m="1" x="76"/>
        <item m="1" x="59"/>
        <item m="1" x="42"/>
        <item m="1" x="74"/>
        <item m="1" x="45"/>
        <item m="1" x="95"/>
        <item m="1" x="77"/>
        <item m="1" x="60"/>
        <item m="1" x="43"/>
        <item m="1" x="92"/>
        <item m="1" x="75"/>
        <item m="1" x="58"/>
        <item m="1" x="41"/>
        <item m="1" x="90"/>
        <item m="1" x="73"/>
        <item m="1" x="57"/>
        <item m="1" x="40"/>
        <item m="1" x="89"/>
        <item m="1" x="72"/>
        <item m="1" x="56"/>
        <item m="1" x="39"/>
        <item m="1" x="88"/>
        <item m="1" x="71"/>
        <item m="1" x="55"/>
        <item m="1" x="38"/>
        <item m="1" x="87"/>
        <item m="1" x="70"/>
        <item m="1" x="54"/>
        <item m="1" x="37"/>
        <item m="1" x="86"/>
        <item m="1" x="69"/>
        <item m="1" x="53"/>
        <item m="1" x="36"/>
        <item m="1" x="85"/>
        <item m="1" x="6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/>
    <pivotField showAll="0"/>
    <pivotField showAll="0"/>
    <pivotField showAll="0" defaultSubtota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showAll="0">
      <items count="14">
        <item x="3"/>
        <item x="5"/>
        <item x="6"/>
        <item m="1" x="7"/>
        <item x="4"/>
        <item m="1" x="10"/>
        <item x="0"/>
        <item x="1"/>
        <item x="2"/>
        <item m="1" x="11"/>
        <item m="1" x="8"/>
        <item m="1" x="12"/>
        <item m="1" x="9"/>
        <item t="default"/>
      </items>
    </pivotField>
    <pivotField showAll="0"/>
  </pivotFields>
  <rowFields count="2">
    <field x="1"/>
    <field x="0"/>
  </rowFields>
  <rowItems count="9">
    <i>
      <x v="69"/>
    </i>
    <i r="1">
      <x v="2"/>
    </i>
    <i>
      <x v="70"/>
    </i>
    <i r="1">
      <x v="2"/>
    </i>
    <i>
      <x v="71"/>
    </i>
    <i r="1">
      <x v="2"/>
    </i>
    <i>
      <x v="72"/>
    </i>
    <i r="1">
      <x v="2"/>
    </i>
    <i t="grand">
      <x/>
    </i>
  </rowItems>
  <colItems count="1">
    <i/>
  </colItems>
  <pageFields count="1">
    <pageField fld="13" item="6" hier="-1"/>
  </pageFields>
  <dataFields count="1">
    <dataField name="Summer av Normaltid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>
    <pageSetUpPr fitToPage="1"/>
  </sheetPr>
  <dimension ref="A1:S50"/>
  <sheetViews>
    <sheetView topLeftCell="A7" workbookViewId="0">
      <selection activeCell="E22" sqref="D9:E22"/>
    </sheetView>
  </sheetViews>
  <sheetFormatPr defaultColWidth="11.42578125" defaultRowHeight="15" x14ac:dyDescent="0.25"/>
  <cols>
    <col min="1" max="1" width="5.42578125" style="33" customWidth="1"/>
    <col min="2" max="2" width="30.28515625" style="29" customWidth="1"/>
    <col min="3" max="3" width="10.42578125" style="30" customWidth="1"/>
    <col min="4" max="4" width="10.140625" style="31" bestFit="1" customWidth="1"/>
    <col min="5" max="5" width="6.85546875" style="31" customWidth="1"/>
    <col min="6" max="6" width="8.5703125" style="32" bestFit="1" customWidth="1"/>
    <col min="7" max="7" width="10.140625" style="32" bestFit="1" customWidth="1"/>
    <col min="8" max="8" width="7.7109375" style="33" customWidth="1"/>
    <col min="9" max="11" width="12" style="33" customWidth="1"/>
    <col min="12" max="12" width="16" style="33" customWidth="1"/>
    <col min="13" max="13" width="17" style="33" customWidth="1"/>
    <col min="14" max="14" width="16.42578125" style="33" customWidth="1"/>
    <col min="15" max="15" width="8.28515625" style="33" customWidth="1"/>
    <col min="16" max="16" width="6.7109375" style="33" customWidth="1"/>
    <col min="17" max="17" width="6.42578125" style="33" customWidth="1"/>
    <col min="18" max="18" width="22.5703125" style="33" customWidth="1"/>
    <col min="19" max="28" width="11.42578125" style="33" customWidth="1"/>
    <col min="29" max="16384" width="11.42578125" style="33"/>
  </cols>
  <sheetData>
    <row r="1" spans="1:19" x14ac:dyDescent="0.25">
      <c r="A1" s="57"/>
      <c r="B1" s="58"/>
      <c r="C1" s="38"/>
      <c r="D1" s="39"/>
      <c r="E1" s="39"/>
      <c r="F1" s="40"/>
      <c r="G1" s="40"/>
      <c r="H1" s="41"/>
      <c r="I1" s="41"/>
      <c r="J1" s="41"/>
      <c r="K1" s="41"/>
      <c r="L1" s="41"/>
      <c r="M1" s="41"/>
      <c r="N1" s="41"/>
      <c r="O1" s="41"/>
      <c r="P1" s="41"/>
      <c r="Q1" s="59"/>
    </row>
    <row r="2" spans="1:19" ht="23.25" x14ac:dyDescent="0.35">
      <c r="A2" s="60"/>
      <c r="B2" s="36"/>
      <c r="C2" s="16"/>
      <c r="D2" s="17"/>
      <c r="E2" s="17"/>
      <c r="F2" s="18"/>
      <c r="G2" s="19"/>
      <c r="H2" s="19"/>
      <c r="I2" s="19"/>
      <c r="J2" s="37"/>
      <c r="K2" s="37"/>
      <c r="L2" s="37"/>
      <c r="M2" s="37"/>
      <c r="N2" s="37"/>
      <c r="O2" s="37"/>
      <c r="P2" s="18"/>
      <c r="Q2" s="45"/>
    </row>
    <row r="3" spans="1:19" x14ac:dyDescent="0.25">
      <c r="A3" s="61"/>
      <c r="B3" s="16"/>
      <c r="C3" s="16"/>
      <c r="D3" s="17"/>
      <c r="E3" s="17"/>
      <c r="F3" s="18"/>
      <c r="G3" s="18"/>
      <c r="H3" s="19"/>
      <c r="I3" s="19"/>
      <c r="J3" s="19"/>
      <c r="K3" s="19"/>
      <c r="L3" s="19"/>
      <c r="M3" s="19"/>
      <c r="N3" s="19"/>
      <c r="O3" s="19"/>
      <c r="P3" s="19"/>
      <c r="Q3" s="42"/>
      <c r="R3" s="19"/>
      <c r="S3" s="19"/>
    </row>
    <row r="4" spans="1:19" x14ac:dyDescent="0.25">
      <c r="A4" s="61"/>
      <c r="B4" s="35" t="s">
        <v>0</v>
      </c>
      <c r="C4" s="20" t="s">
        <v>1</v>
      </c>
      <c r="D4" s="21"/>
      <c r="E4" s="17"/>
      <c r="F4" s="18"/>
      <c r="G4" s="18"/>
      <c r="H4" s="19"/>
      <c r="I4" s="19"/>
      <c r="J4" s="19"/>
      <c r="K4" s="19"/>
      <c r="L4" s="19"/>
      <c r="M4" s="19"/>
      <c r="N4" s="19"/>
      <c r="O4" s="19"/>
      <c r="P4" s="19"/>
      <c r="Q4" s="42"/>
      <c r="R4" s="19"/>
      <c r="S4" s="19"/>
    </row>
    <row r="5" spans="1:19" x14ac:dyDescent="0.25">
      <c r="A5" s="61"/>
      <c r="B5" s="16"/>
      <c r="C5" s="16"/>
      <c r="D5" s="17"/>
      <c r="E5" s="17"/>
      <c r="F5" s="18"/>
      <c r="G5" s="18"/>
      <c r="H5" s="19"/>
      <c r="I5" s="19"/>
      <c r="J5" s="19"/>
      <c r="K5" s="19"/>
      <c r="L5" s="19"/>
      <c r="M5" s="19"/>
      <c r="N5" s="19"/>
      <c r="O5" s="19"/>
      <c r="P5" s="19"/>
      <c r="Q5" s="42"/>
      <c r="R5" s="19"/>
      <c r="S5" s="19"/>
    </row>
    <row r="6" spans="1:19" x14ac:dyDescent="0.25">
      <c r="A6" s="61"/>
      <c r="B6" s="35" t="s">
        <v>2</v>
      </c>
      <c r="C6" s="20" t="s">
        <v>30</v>
      </c>
      <c r="D6" s="34">
        <v>2015</v>
      </c>
      <c r="E6" s="17"/>
      <c r="F6" s="18"/>
      <c r="G6" s="18"/>
      <c r="H6" s="19"/>
      <c r="I6" s="19"/>
      <c r="J6" s="19"/>
      <c r="K6" s="19"/>
      <c r="L6" s="19"/>
      <c r="M6" s="19"/>
      <c r="N6" s="19"/>
      <c r="O6" s="19"/>
      <c r="P6" s="19"/>
      <c r="Q6" s="42"/>
      <c r="R6" s="19"/>
      <c r="S6" s="19"/>
    </row>
    <row r="7" spans="1:19" x14ac:dyDescent="0.25">
      <c r="A7" s="61"/>
      <c r="B7" s="16"/>
      <c r="C7" s="16"/>
      <c r="D7" s="17"/>
      <c r="E7" s="17"/>
      <c r="F7" s="18"/>
      <c r="G7" s="18"/>
      <c r="H7" s="19"/>
      <c r="I7" s="19"/>
      <c r="J7" s="19"/>
      <c r="K7" s="19"/>
      <c r="L7" s="19"/>
      <c r="M7" s="19"/>
      <c r="N7" s="19"/>
      <c r="O7" s="19"/>
      <c r="P7" s="19"/>
      <c r="Q7" s="42"/>
      <c r="R7" s="19"/>
      <c r="S7" s="19"/>
    </row>
    <row r="8" spans="1:19" x14ac:dyDescent="0.25">
      <c r="A8" s="61"/>
      <c r="B8" s="10" t="s">
        <v>4</v>
      </c>
      <c r="C8" s="10" t="s">
        <v>5</v>
      </c>
      <c r="D8" s="13" t="s">
        <v>6</v>
      </c>
      <c r="E8" s="13" t="s">
        <v>7</v>
      </c>
      <c r="F8" s="13" t="s">
        <v>8</v>
      </c>
      <c r="G8" s="13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18</v>
      </c>
      <c r="Q8" s="62"/>
      <c r="R8" s="54" t="s">
        <v>19</v>
      </c>
      <c r="S8" s="15" t="s">
        <v>9</v>
      </c>
    </row>
    <row r="9" spans="1:19" x14ac:dyDescent="0.25">
      <c r="A9" s="61"/>
      <c r="B9" s="7"/>
      <c r="C9" s="68">
        <v>42005</v>
      </c>
      <c r="D9" s="9" t="s">
        <v>31</v>
      </c>
      <c r="E9" s="9" t="s">
        <v>32</v>
      </c>
      <c r="F9" s="43">
        <f>IF(E9&lt;&gt;0,E9-D9+(D9&gt;E9),"")</f>
        <v>0.33333333333333331</v>
      </c>
      <c r="G9" s="44">
        <f t="shared" ref="G9:G40" si="0">IFERROR(HOUR(F9) + MINUTE(F9)/60-Lunsj,"")</f>
        <v>7.5</v>
      </c>
      <c r="H9" s="44"/>
      <c r="I9" s="44"/>
      <c r="J9" s="44"/>
      <c r="K9" s="44"/>
      <c r="L9" s="44">
        <f>IF(G9&lt;&gt;"",IF(G9&gt;=Normaltid,Normaltid,G9),"")</f>
        <v>7.5</v>
      </c>
      <c r="M9" s="44">
        <f>IF(G9&lt;&gt;"",IF(G9-H9&gt;Over50,Over50,IF(G9&gt;H9,G9-H9,0)),"")</f>
        <v>5</v>
      </c>
      <c r="N9" s="44">
        <f>IF(G9&lt;&gt;"",IF(G9&gt;Normaltid+Over50,G9-H9-I9,0),"")</f>
        <v>0</v>
      </c>
      <c r="O9" s="44">
        <f t="shared" ref="O9:O40" si="1">IF(C9&gt;0,WEEKNUM(C9,21),"")</f>
        <v>1</v>
      </c>
      <c r="P9" s="44">
        <f>IF(C9&gt;0,SUM(H9:N9),"")</f>
        <v>12.5</v>
      </c>
      <c r="Q9" s="62"/>
      <c r="R9" s="55" t="s">
        <v>10</v>
      </c>
      <c r="S9" s="2">
        <v>7.5</v>
      </c>
    </row>
    <row r="10" spans="1:19" x14ac:dyDescent="0.25">
      <c r="A10" s="61"/>
      <c r="B10" s="5"/>
      <c r="C10" s="8">
        <v>42006</v>
      </c>
      <c r="D10" s="6"/>
      <c r="E10" s="6"/>
      <c r="F10" s="43" t="str">
        <f t="shared" ref="F10:F41" si="2">IF(E10&lt;&gt;0,E10-D10+(D10&gt;E10),"")</f>
        <v/>
      </c>
      <c r="G10" s="44" t="str">
        <f t="shared" si="0"/>
        <v/>
      </c>
      <c r="H10" s="44" t="str">
        <f t="shared" ref="H10:H40" si="3">IF(G10&lt;&gt;"",IF(G10&gt;=Normaltid,Normaltid,G10),"")</f>
        <v/>
      </c>
      <c r="I10" s="44" t="str">
        <f t="shared" ref="I10:I40" si="4">IF(G10&lt;&gt;"",IF(G10-H10&gt;Over50,Over50,IF(G10&gt;H10,G10-H10,0)),"")</f>
        <v/>
      </c>
      <c r="J10" s="44" t="str">
        <f t="shared" ref="J10:J40" si="5">IF(G10&lt;&gt;"",IF(G10&gt;Normaltid+Over50,G10-H10-I10,0),"")</f>
        <v/>
      </c>
      <c r="K10" s="44"/>
      <c r="L10" s="44"/>
      <c r="M10" s="44"/>
      <c r="N10" s="44"/>
      <c r="O10" s="44">
        <f t="shared" si="1"/>
        <v>1</v>
      </c>
      <c r="P10" s="44">
        <f t="shared" ref="P10:P39" si="6">IF(C10&gt;0,SUM(H10:N10),"")</f>
        <v>0</v>
      </c>
      <c r="Q10" s="62"/>
      <c r="R10" s="55" t="s">
        <v>20</v>
      </c>
      <c r="S10" s="2">
        <v>0.5</v>
      </c>
    </row>
    <row r="11" spans="1:19" x14ac:dyDescent="0.25">
      <c r="A11" s="61"/>
      <c r="B11" s="5"/>
      <c r="C11" s="8">
        <v>42007</v>
      </c>
      <c r="D11" s="6"/>
      <c r="E11" s="6"/>
      <c r="F11" s="43" t="str">
        <f t="shared" si="2"/>
        <v/>
      </c>
      <c r="G11" s="44" t="str">
        <f t="shared" si="0"/>
        <v/>
      </c>
      <c r="H11" s="44" t="str">
        <f t="shared" si="3"/>
        <v/>
      </c>
      <c r="I11" s="44" t="str">
        <f t="shared" si="4"/>
        <v/>
      </c>
      <c r="J11" s="44" t="str">
        <f t="shared" si="5"/>
        <v/>
      </c>
      <c r="K11" s="44"/>
      <c r="L11" s="44"/>
      <c r="M11" s="44"/>
      <c r="N11" s="44"/>
      <c r="O11" s="44">
        <f t="shared" si="1"/>
        <v>1</v>
      </c>
      <c r="P11" s="44">
        <f t="shared" si="6"/>
        <v>0</v>
      </c>
      <c r="Q11" s="62"/>
      <c r="R11" s="56" t="s">
        <v>21</v>
      </c>
      <c r="S11" s="3">
        <v>5</v>
      </c>
    </row>
    <row r="12" spans="1:19" x14ac:dyDescent="0.25">
      <c r="A12" s="61"/>
      <c r="B12" s="5"/>
      <c r="C12" s="8">
        <v>42008</v>
      </c>
      <c r="D12" s="6"/>
      <c r="E12" s="6"/>
      <c r="F12" s="43" t="str">
        <f t="shared" si="2"/>
        <v/>
      </c>
      <c r="G12" s="44" t="str">
        <f t="shared" si="0"/>
        <v/>
      </c>
      <c r="H12" s="44" t="str">
        <f t="shared" si="3"/>
        <v/>
      </c>
      <c r="I12" s="44" t="str">
        <f t="shared" si="4"/>
        <v/>
      </c>
      <c r="J12" s="44" t="str">
        <f t="shared" si="5"/>
        <v/>
      </c>
      <c r="K12" s="44"/>
      <c r="L12" s="44"/>
      <c r="M12" s="44"/>
      <c r="N12" s="44"/>
      <c r="O12" s="44">
        <f t="shared" si="1"/>
        <v>1</v>
      </c>
      <c r="P12" s="44">
        <f t="shared" si="6"/>
        <v>0</v>
      </c>
      <c r="Q12" s="62"/>
      <c r="S12" s="1"/>
    </row>
    <row r="13" spans="1:19" x14ac:dyDescent="0.25">
      <c r="A13" s="61"/>
      <c r="B13" s="5"/>
      <c r="C13" s="8">
        <v>42009</v>
      </c>
      <c r="D13" s="6"/>
      <c r="E13" s="6"/>
      <c r="F13" s="43" t="str">
        <f t="shared" si="2"/>
        <v/>
      </c>
      <c r="G13" s="44" t="str">
        <f t="shared" si="0"/>
        <v/>
      </c>
      <c r="H13" s="44" t="str">
        <f t="shared" si="3"/>
        <v/>
      </c>
      <c r="I13" s="44" t="str">
        <f>IF(G13&lt;&gt;"",IF(G13-H13&gt;Over50,Over50,IF(G13&gt;H13,G13-H13,0)),"")</f>
        <v/>
      </c>
      <c r="J13" s="44" t="str">
        <f t="shared" si="5"/>
        <v/>
      </c>
      <c r="K13" s="44"/>
      <c r="L13" s="44"/>
      <c r="M13" s="44"/>
      <c r="N13" s="44"/>
      <c r="O13" s="44">
        <f t="shared" si="1"/>
        <v>2</v>
      </c>
      <c r="P13" s="44">
        <f t="shared" si="6"/>
        <v>0</v>
      </c>
      <c r="Q13" s="62"/>
    </row>
    <row r="14" spans="1:19" x14ac:dyDescent="0.25">
      <c r="A14" s="61"/>
      <c r="B14" s="5"/>
      <c r="C14" s="8">
        <v>42010</v>
      </c>
      <c r="D14" s="6"/>
      <c r="E14" s="6"/>
      <c r="F14" s="43" t="str">
        <f t="shared" si="2"/>
        <v/>
      </c>
      <c r="G14" s="44" t="str">
        <f t="shared" si="0"/>
        <v/>
      </c>
      <c r="H14" s="44" t="str">
        <f t="shared" si="3"/>
        <v/>
      </c>
      <c r="I14" s="44" t="str">
        <f t="shared" si="4"/>
        <v/>
      </c>
      <c r="J14" s="44" t="str">
        <f t="shared" si="5"/>
        <v/>
      </c>
      <c r="K14" s="44"/>
      <c r="L14" s="44"/>
      <c r="M14" s="44"/>
      <c r="N14" s="44"/>
      <c r="O14" s="44">
        <f t="shared" si="1"/>
        <v>2</v>
      </c>
      <c r="P14" s="44">
        <f t="shared" si="6"/>
        <v>0</v>
      </c>
      <c r="Q14" s="62"/>
    </row>
    <row r="15" spans="1:19" x14ac:dyDescent="0.25">
      <c r="A15" s="61"/>
      <c r="B15" s="5"/>
      <c r="C15" s="8">
        <v>42011</v>
      </c>
      <c r="D15" s="6"/>
      <c r="E15" s="6"/>
      <c r="F15" s="43" t="str">
        <f t="shared" si="2"/>
        <v/>
      </c>
      <c r="G15" s="44" t="str">
        <f t="shared" si="0"/>
        <v/>
      </c>
      <c r="H15" s="44" t="str">
        <f t="shared" si="3"/>
        <v/>
      </c>
      <c r="I15" s="44" t="str">
        <f t="shared" si="4"/>
        <v/>
      </c>
      <c r="J15" s="44" t="str">
        <f t="shared" si="5"/>
        <v/>
      </c>
      <c r="K15" s="44"/>
      <c r="L15" s="44"/>
      <c r="M15" s="44"/>
      <c r="N15" s="44"/>
      <c r="O15" s="44">
        <f t="shared" si="1"/>
        <v>2</v>
      </c>
      <c r="P15" s="44">
        <f t="shared" si="6"/>
        <v>0</v>
      </c>
      <c r="Q15" s="62"/>
    </row>
    <row r="16" spans="1:19" x14ac:dyDescent="0.25">
      <c r="A16" s="61"/>
      <c r="B16" s="5"/>
      <c r="C16" s="8">
        <v>42012</v>
      </c>
      <c r="D16" s="6"/>
      <c r="E16" s="6"/>
      <c r="F16" s="43" t="str">
        <f t="shared" si="2"/>
        <v/>
      </c>
      <c r="G16" s="44" t="str">
        <f t="shared" si="0"/>
        <v/>
      </c>
      <c r="H16" s="44" t="str">
        <f t="shared" si="3"/>
        <v/>
      </c>
      <c r="I16" s="44" t="str">
        <f t="shared" si="4"/>
        <v/>
      </c>
      <c r="J16" s="44" t="str">
        <f t="shared" si="5"/>
        <v/>
      </c>
      <c r="K16" s="44"/>
      <c r="L16" s="44"/>
      <c r="M16" s="44"/>
      <c r="N16" s="44"/>
      <c r="O16" s="44">
        <f t="shared" si="1"/>
        <v>2</v>
      </c>
      <c r="P16" s="44">
        <f t="shared" si="6"/>
        <v>0</v>
      </c>
      <c r="Q16" s="62"/>
    </row>
    <row r="17" spans="1:17" x14ac:dyDescent="0.25">
      <c r="A17" s="61"/>
      <c r="B17" s="5"/>
      <c r="C17" s="8">
        <v>42013</v>
      </c>
      <c r="D17" s="6"/>
      <c r="E17" s="6"/>
      <c r="F17" s="43" t="str">
        <f t="shared" si="2"/>
        <v/>
      </c>
      <c r="G17" s="44" t="str">
        <f t="shared" si="0"/>
        <v/>
      </c>
      <c r="H17" s="44" t="str">
        <f t="shared" si="3"/>
        <v/>
      </c>
      <c r="I17" s="44" t="str">
        <f t="shared" si="4"/>
        <v/>
      </c>
      <c r="J17" s="44" t="str">
        <f t="shared" si="5"/>
        <v/>
      </c>
      <c r="K17" s="44"/>
      <c r="L17" s="44"/>
      <c r="M17" s="44"/>
      <c r="N17" s="44"/>
      <c r="O17" s="44">
        <f t="shared" si="1"/>
        <v>2</v>
      </c>
      <c r="P17" s="44">
        <f t="shared" si="6"/>
        <v>0</v>
      </c>
      <c r="Q17" s="62"/>
    </row>
    <row r="18" spans="1:17" x14ac:dyDescent="0.25">
      <c r="A18" s="61"/>
      <c r="B18" s="5"/>
      <c r="C18" s="8">
        <v>42014</v>
      </c>
      <c r="D18" s="6"/>
      <c r="E18" s="6"/>
      <c r="F18" s="43" t="str">
        <f t="shared" si="2"/>
        <v/>
      </c>
      <c r="G18" s="44" t="str">
        <f t="shared" si="0"/>
        <v/>
      </c>
      <c r="H18" s="44" t="str">
        <f t="shared" si="3"/>
        <v/>
      </c>
      <c r="I18" s="44" t="str">
        <f t="shared" si="4"/>
        <v/>
      </c>
      <c r="J18" s="44" t="str">
        <f t="shared" si="5"/>
        <v/>
      </c>
      <c r="K18" s="44"/>
      <c r="L18" s="44"/>
      <c r="M18" s="44"/>
      <c r="N18" s="44"/>
      <c r="O18" s="44">
        <f t="shared" si="1"/>
        <v>2</v>
      </c>
      <c r="P18" s="44">
        <f t="shared" si="6"/>
        <v>0</v>
      </c>
      <c r="Q18" s="62"/>
    </row>
    <row r="19" spans="1:17" x14ac:dyDescent="0.25">
      <c r="A19" s="61"/>
      <c r="B19" s="5"/>
      <c r="C19" s="8">
        <v>42015</v>
      </c>
      <c r="D19" s="6"/>
      <c r="E19" s="6"/>
      <c r="F19" s="43" t="str">
        <f t="shared" si="2"/>
        <v/>
      </c>
      <c r="G19" s="44" t="str">
        <f t="shared" si="0"/>
        <v/>
      </c>
      <c r="H19" s="44" t="str">
        <f t="shared" si="3"/>
        <v/>
      </c>
      <c r="I19" s="44" t="str">
        <f t="shared" si="4"/>
        <v/>
      </c>
      <c r="J19" s="44" t="str">
        <f t="shared" si="5"/>
        <v/>
      </c>
      <c r="K19" s="44"/>
      <c r="L19" s="44"/>
      <c r="M19" s="44"/>
      <c r="N19" s="44"/>
      <c r="O19" s="44">
        <f t="shared" si="1"/>
        <v>2</v>
      </c>
      <c r="P19" s="44">
        <f t="shared" si="6"/>
        <v>0</v>
      </c>
      <c r="Q19" s="62"/>
    </row>
    <row r="20" spans="1:17" x14ac:dyDescent="0.25">
      <c r="A20" s="61"/>
      <c r="B20" s="5"/>
      <c r="C20" s="8">
        <v>42016</v>
      </c>
      <c r="D20" s="6"/>
      <c r="E20" s="6"/>
      <c r="F20" s="43" t="str">
        <f t="shared" si="2"/>
        <v/>
      </c>
      <c r="G20" s="44" t="str">
        <f t="shared" si="0"/>
        <v/>
      </c>
      <c r="H20" s="44" t="str">
        <f t="shared" si="3"/>
        <v/>
      </c>
      <c r="I20" s="44" t="str">
        <f t="shared" si="4"/>
        <v/>
      </c>
      <c r="J20" s="44" t="str">
        <f t="shared" si="5"/>
        <v/>
      </c>
      <c r="K20" s="44"/>
      <c r="L20" s="44"/>
      <c r="M20" s="44"/>
      <c r="N20" s="44"/>
      <c r="O20" s="44">
        <f t="shared" si="1"/>
        <v>3</v>
      </c>
      <c r="P20" s="44">
        <f t="shared" si="6"/>
        <v>0</v>
      </c>
      <c r="Q20" s="62"/>
    </row>
    <row r="21" spans="1:17" x14ac:dyDescent="0.25">
      <c r="A21" s="61"/>
      <c r="B21" s="5"/>
      <c r="C21" s="8">
        <v>42017</v>
      </c>
      <c r="D21" s="6"/>
      <c r="E21" s="6"/>
      <c r="F21" s="43" t="str">
        <f t="shared" si="2"/>
        <v/>
      </c>
      <c r="G21" s="44" t="str">
        <f t="shared" si="0"/>
        <v/>
      </c>
      <c r="H21" s="44" t="str">
        <f t="shared" si="3"/>
        <v/>
      </c>
      <c r="I21" s="44" t="str">
        <f t="shared" si="4"/>
        <v/>
      </c>
      <c r="J21" s="44" t="str">
        <f t="shared" si="5"/>
        <v/>
      </c>
      <c r="K21" s="44"/>
      <c r="L21" s="44"/>
      <c r="M21" s="44"/>
      <c r="N21" s="44"/>
      <c r="O21" s="44">
        <f t="shared" si="1"/>
        <v>3</v>
      </c>
      <c r="P21" s="44">
        <f t="shared" si="6"/>
        <v>0</v>
      </c>
      <c r="Q21" s="62"/>
    </row>
    <row r="22" spans="1:17" x14ac:dyDescent="0.25">
      <c r="A22" s="61"/>
      <c r="B22" s="5"/>
      <c r="C22" s="8">
        <v>42018</v>
      </c>
      <c r="D22" s="6"/>
      <c r="E22" s="6"/>
      <c r="F22" s="43" t="str">
        <f t="shared" si="2"/>
        <v/>
      </c>
      <c r="G22" s="44" t="str">
        <f t="shared" si="0"/>
        <v/>
      </c>
      <c r="H22" s="44" t="str">
        <f t="shared" si="3"/>
        <v/>
      </c>
      <c r="I22" s="44" t="str">
        <f t="shared" si="4"/>
        <v/>
      </c>
      <c r="J22" s="44" t="str">
        <f t="shared" si="5"/>
        <v/>
      </c>
      <c r="K22" s="44"/>
      <c r="L22" s="44"/>
      <c r="M22" s="44"/>
      <c r="N22" s="44"/>
      <c r="O22" s="44">
        <f t="shared" si="1"/>
        <v>3</v>
      </c>
      <c r="P22" s="44">
        <f t="shared" si="6"/>
        <v>0</v>
      </c>
      <c r="Q22" s="62"/>
    </row>
    <row r="23" spans="1:17" x14ac:dyDescent="0.25">
      <c r="A23" s="61"/>
      <c r="B23" s="5"/>
      <c r="C23" s="8">
        <v>42019</v>
      </c>
      <c r="D23" s="6"/>
      <c r="E23" s="6"/>
      <c r="F23" s="43" t="str">
        <f t="shared" si="2"/>
        <v/>
      </c>
      <c r="G23" s="44" t="str">
        <f t="shared" si="0"/>
        <v/>
      </c>
      <c r="H23" s="44" t="str">
        <f t="shared" si="3"/>
        <v/>
      </c>
      <c r="I23" s="44" t="str">
        <f t="shared" si="4"/>
        <v/>
      </c>
      <c r="J23" s="44" t="str">
        <f t="shared" si="5"/>
        <v/>
      </c>
      <c r="K23" s="44"/>
      <c r="L23" s="44"/>
      <c r="M23" s="44"/>
      <c r="N23" s="44"/>
      <c r="O23" s="44">
        <f t="shared" si="1"/>
        <v>3</v>
      </c>
      <c r="P23" s="44">
        <f t="shared" si="6"/>
        <v>0</v>
      </c>
      <c r="Q23" s="62"/>
    </row>
    <row r="24" spans="1:17" x14ac:dyDescent="0.25">
      <c r="A24" s="61"/>
      <c r="B24" s="5"/>
      <c r="C24" s="8">
        <v>42020</v>
      </c>
      <c r="D24" s="6"/>
      <c r="E24" s="6"/>
      <c r="F24" s="43" t="str">
        <f t="shared" si="2"/>
        <v/>
      </c>
      <c r="G24" s="44" t="str">
        <f t="shared" si="0"/>
        <v/>
      </c>
      <c r="H24" s="44" t="str">
        <f t="shared" si="3"/>
        <v/>
      </c>
      <c r="I24" s="44" t="str">
        <f t="shared" si="4"/>
        <v/>
      </c>
      <c r="J24" s="44" t="str">
        <f t="shared" si="5"/>
        <v/>
      </c>
      <c r="K24" s="44"/>
      <c r="L24" s="44"/>
      <c r="M24" s="44"/>
      <c r="N24" s="44"/>
      <c r="O24" s="44">
        <f t="shared" si="1"/>
        <v>3</v>
      </c>
      <c r="P24" s="44">
        <f t="shared" si="6"/>
        <v>0</v>
      </c>
      <c r="Q24" s="62"/>
    </row>
    <row r="25" spans="1:17" x14ac:dyDescent="0.25">
      <c r="A25" s="61"/>
      <c r="B25" s="5"/>
      <c r="C25" s="8">
        <v>42021</v>
      </c>
      <c r="D25" s="6"/>
      <c r="E25" s="6"/>
      <c r="F25" s="43" t="str">
        <f t="shared" si="2"/>
        <v/>
      </c>
      <c r="G25" s="44" t="str">
        <f t="shared" si="0"/>
        <v/>
      </c>
      <c r="H25" s="44" t="str">
        <f t="shared" si="3"/>
        <v/>
      </c>
      <c r="I25" s="44" t="str">
        <f t="shared" si="4"/>
        <v/>
      </c>
      <c r="J25" s="44" t="str">
        <f t="shared" si="5"/>
        <v/>
      </c>
      <c r="K25" s="44"/>
      <c r="L25" s="44"/>
      <c r="M25" s="44"/>
      <c r="N25" s="44"/>
      <c r="O25" s="44">
        <f t="shared" si="1"/>
        <v>3</v>
      </c>
      <c r="P25" s="44">
        <f t="shared" si="6"/>
        <v>0</v>
      </c>
      <c r="Q25" s="62"/>
    </row>
    <row r="26" spans="1:17" x14ac:dyDescent="0.25">
      <c r="A26" s="61"/>
      <c r="B26" s="5"/>
      <c r="C26" s="8">
        <v>42022</v>
      </c>
      <c r="D26" s="6"/>
      <c r="E26" s="6"/>
      <c r="F26" s="43" t="str">
        <f t="shared" si="2"/>
        <v/>
      </c>
      <c r="G26" s="44" t="str">
        <f t="shared" si="0"/>
        <v/>
      </c>
      <c r="H26" s="44" t="str">
        <f t="shared" si="3"/>
        <v/>
      </c>
      <c r="I26" s="44" t="str">
        <f t="shared" si="4"/>
        <v/>
      </c>
      <c r="J26" s="44" t="str">
        <f t="shared" si="5"/>
        <v/>
      </c>
      <c r="K26" s="44"/>
      <c r="L26" s="44"/>
      <c r="M26" s="44"/>
      <c r="N26" s="44"/>
      <c r="O26" s="44">
        <f t="shared" si="1"/>
        <v>3</v>
      </c>
      <c r="P26" s="44">
        <f t="shared" si="6"/>
        <v>0</v>
      </c>
      <c r="Q26" s="62"/>
    </row>
    <row r="27" spans="1:17" x14ac:dyDescent="0.25">
      <c r="A27" s="61"/>
      <c r="B27" s="5"/>
      <c r="C27" s="8">
        <v>42023</v>
      </c>
      <c r="D27" s="6"/>
      <c r="E27" s="6"/>
      <c r="F27" s="43" t="str">
        <f t="shared" si="2"/>
        <v/>
      </c>
      <c r="G27" s="44" t="str">
        <f t="shared" si="0"/>
        <v/>
      </c>
      <c r="H27" s="44" t="str">
        <f t="shared" si="3"/>
        <v/>
      </c>
      <c r="I27" s="44" t="str">
        <f t="shared" si="4"/>
        <v/>
      </c>
      <c r="J27" s="44" t="str">
        <f t="shared" si="5"/>
        <v/>
      </c>
      <c r="K27" s="44"/>
      <c r="L27" s="44"/>
      <c r="M27" s="44"/>
      <c r="N27" s="44"/>
      <c r="O27" s="44">
        <f t="shared" si="1"/>
        <v>4</v>
      </c>
      <c r="P27" s="44">
        <f t="shared" si="6"/>
        <v>0</v>
      </c>
      <c r="Q27" s="62"/>
    </row>
    <row r="28" spans="1:17" x14ac:dyDescent="0.25">
      <c r="A28" s="61"/>
      <c r="B28" s="5"/>
      <c r="C28" s="8">
        <v>42024</v>
      </c>
      <c r="D28" s="6"/>
      <c r="E28" s="6"/>
      <c r="F28" s="43" t="str">
        <f t="shared" si="2"/>
        <v/>
      </c>
      <c r="G28" s="44" t="str">
        <f t="shared" si="0"/>
        <v/>
      </c>
      <c r="H28" s="44" t="str">
        <f t="shared" si="3"/>
        <v/>
      </c>
      <c r="I28" s="44" t="str">
        <f t="shared" si="4"/>
        <v/>
      </c>
      <c r="J28" s="44" t="str">
        <f t="shared" si="5"/>
        <v/>
      </c>
      <c r="K28" s="44"/>
      <c r="L28" s="44"/>
      <c r="M28" s="44"/>
      <c r="N28" s="44"/>
      <c r="O28" s="44">
        <f t="shared" si="1"/>
        <v>4</v>
      </c>
      <c r="P28" s="44">
        <f t="shared" si="6"/>
        <v>0</v>
      </c>
      <c r="Q28" s="62"/>
    </row>
    <row r="29" spans="1:17" x14ac:dyDescent="0.25">
      <c r="A29" s="61"/>
      <c r="B29" s="5"/>
      <c r="C29" s="8">
        <v>42025</v>
      </c>
      <c r="D29" s="6"/>
      <c r="E29" s="6"/>
      <c r="F29" s="43" t="str">
        <f t="shared" si="2"/>
        <v/>
      </c>
      <c r="G29" s="44" t="str">
        <f t="shared" si="0"/>
        <v/>
      </c>
      <c r="H29" s="44" t="str">
        <f t="shared" si="3"/>
        <v/>
      </c>
      <c r="I29" s="44" t="str">
        <f t="shared" si="4"/>
        <v/>
      </c>
      <c r="J29" s="44" t="str">
        <f t="shared" si="5"/>
        <v/>
      </c>
      <c r="K29" s="44"/>
      <c r="L29" s="44"/>
      <c r="M29" s="44"/>
      <c r="N29" s="44"/>
      <c r="O29" s="44">
        <f t="shared" si="1"/>
        <v>4</v>
      </c>
      <c r="P29" s="44">
        <f t="shared" si="6"/>
        <v>0</v>
      </c>
      <c r="Q29" s="62"/>
    </row>
    <row r="30" spans="1:17" x14ac:dyDescent="0.25">
      <c r="A30" s="61"/>
      <c r="B30" s="5"/>
      <c r="C30" s="8">
        <v>42026</v>
      </c>
      <c r="D30" s="6"/>
      <c r="E30" s="6"/>
      <c r="F30" s="43" t="str">
        <f t="shared" si="2"/>
        <v/>
      </c>
      <c r="G30" s="44" t="str">
        <f t="shared" si="0"/>
        <v/>
      </c>
      <c r="H30" s="44" t="str">
        <f t="shared" si="3"/>
        <v/>
      </c>
      <c r="I30" s="44" t="str">
        <f t="shared" si="4"/>
        <v/>
      </c>
      <c r="J30" s="44" t="str">
        <f t="shared" si="5"/>
        <v/>
      </c>
      <c r="K30" s="44"/>
      <c r="L30" s="44"/>
      <c r="M30" s="44"/>
      <c r="N30" s="44"/>
      <c r="O30" s="44">
        <f t="shared" si="1"/>
        <v>4</v>
      </c>
      <c r="P30" s="44">
        <f t="shared" si="6"/>
        <v>0</v>
      </c>
      <c r="Q30" s="62"/>
    </row>
    <row r="31" spans="1:17" x14ac:dyDescent="0.25">
      <c r="A31" s="61"/>
      <c r="B31" s="5"/>
      <c r="C31" s="8">
        <v>42027</v>
      </c>
      <c r="D31" s="6"/>
      <c r="E31" s="6"/>
      <c r="F31" s="43" t="str">
        <f t="shared" si="2"/>
        <v/>
      </c>
      <c r="G31" s="44" t="str">
        <f t="shared" si="0"/>
        <v/>
      </c>
      <c r="H31" s="44" t="str">
        <f t="shared" si="3"/>
        <v/>
      </c>
      <c r="I31" s="44" t="str">
        <f t="shared" si="4"/>
        <v/>
      </c>
      <c r="J31" s="44" t="str">
        <f t="shared" si="5"/>
        <v/>
      </c>
      <c r="K31" s="44"/>
      <c r="L31" s="44"/>
      <c r="M31" s="44"/>
      <c r="N31" s="44"/>
      <c r="O31" s="44">
        <f t="shared" si="1"/>
        <v>4</v>
      </c>
      <c r="P31" s="44">
        <f t="shared" si="6"/>
        <v>0</v>
      </c>
      <c r="Q31" s="62"/>
    </row>
    <row r="32" spans="1:17" x14ac:dyDescent="0.25">
      <c r="A32" s="61"/>
      <c r="B32" s="5"/>
      <c r="C32" s="8">
        <v>42028</v>
      </c>
      <c r="D32" s="6"/>
      <c r="E32" s="6"/>
      <c r="F32" s="43" t="str">
        <f t="shared" si="2"/>
        <v/>
      </c>
      <c r="G32" s="44" t="str">
        <f t="shared" si="0"/>
        <v/>
      </c>
      <c r="H32" s="44" t="str">
        <f t="shared" si="3"/>
        <v/>
      </c>
      <c r="I32" s="44" t="str">
        <f t="shared" si="4"/>
        <v/>
      </c>
      <c r="J32" s="44" t="str">
        <f t="shared" si="5"/>
        <v/>
      </c>
      <c r="K32" s="44"/>
      <c r="L32" s="44"/>
      <c r="M32" s="44"/>
      <c r="N32" s="44"/>
      <c r="O32" s="44">
        <f t="shared" si="1"/>
        <v>4</v>
      </c>
      <c r="P32" s="44">
        <f t="shared" si="6"/>
        <v>0</v>
      </c>
      <c r="Q32" s="62"/>
    </row>
    <row r="33" spans="1:17" x14ac:dyDescent="0.25">
      <c r="A33" s="61"/>
      <c r="B33" s="5"/>
      <c r="C33" s="8">
        <v>42029</v>
      </c>
      <c r="D33" s="6"/>
      <c r="E33" s="6"/>
      <c r="F33" s="43" t="str">
        <f t="shared" si="2"/>
        <v/>
      </c>
      <c r="G33" s="44" t="str">
        <f t="shared" si="0"/>
        <v/>
      </c>
      <c r="H33" s="44" t="str">
        <f t="shared" si="3"/>
        <v/>
      </c>
      <c r="I33" s="44" t="str">
        <f t="shared" si="4"/>
        <v/>
      </c>
      <c r="J33" s="44" t="str">
        <f t="shared" si="5"/>
        <v/>
      </c>
      <c r="K33" s="44"/>
      <c r="L33" s="44"/>
      <c r="M33" s="44"/>
      <c r="N33" s="44"/>
      <c r="O33" s="44">
        <f t="shared" si="1"/>
        <v>4</v>
      </c>
      <c r="P33" s="44">
        <f t="shared" si="6"/>
        <v>0</v>
      </c>
      <c r="Q33" s="62"/>
    </row>
    <row r="34" spans="1:17" x14ac:dyDescent="0.25">
      <c r="A34" s="61"/>
      <c r="B34" s="5"/>
      <c r="C34" s="8">
        <v>42030</v>
      </c>
      <c r="D34" s="6"/>
      <c r="E34" s="6"/>
      <c r="F34" s="43" t="str">
        <f t="shared" si="2"/>
        <v/>
      </c>
      <c r="G34" s="44" t="str">
        <f t="shared" si="0"/>
        <v/>
      </c>
      <c r="H34" s="44" t="str">
        <f t="shared" si="3"/>
        <v/>
      </c>
      <c r="I34" s="44" t="str">
        <f t="shared" si="4"/>
        <v/>
      </c>
      <c r="J34" s="44" t="str">
        <f t="shared" si="5"/>
        <v/>
      </c>
      <c r="K34" s="44"/>
      <c r="L34" s="44"/>
      <c r="M34" s="44"/>
      <c r="N34" s="44"/>
      <c r="O34" s="44">
        <f t="shared" si="1"/>
        <v>5</v>
      </c>
      <c r="P34" s="44">
        <f t="shared" si="6"/>
        <v>0</v>
      </c>
      <c r="Q34" s="62"/>
    </row>
    <row r="35" spans="1:17" x14ac:dyDescent="0.25">
      <c r="A35" s="61"/>
      <c r="B35" s="5"/>
      <c r="C35" s="8">
        <v>42031</v>
      </c>
      <c r="D35" s="6"/>
      <c r="E35" s="6"/>
      <c r="F35" s="43" t="str">
        <f t="shared" si="2"/>
        <v/>
      </c>
      <c r="G35" s="44" t="str">
        <f t="shared" si="0"/>
        <v/>
      </c>
      <c r="H35" s="44" t="str">
        <f t="shared" si="3"/>
        <v/>
      </c>
      <c r="I35" s="44" t="str">
        <f t="shared" si="4"/>
        <v/>
      </c>
      <c r="J35" s="44" t="str">
        <f t="shared" si="5"/>
        <v/>
      </c>
      <c r="K35" s="44"/>
      <c r="L35" s="44"/>
      <c r="M35" s="44"/>
      <c r="N35" s="44"/>
      <c r="O35" s="44">
        <f t="shared" si="1"/>
        <v>5</v>
      </c>
      <c r="P35" s="44">
        <f t="shared" si="6"/>
        <v>0</v>
      </c>
      <c r="Q35" s="62"/>
    </row>
    <row r="36" spans="1:17" x14ac:dyDescent="0.25">
      <c r="A36" s="61"/>
      <c r="B36" s="5"/>
      <c r="C36" s="8">
        <v>42032</v>
      </c>
      <c r="D36" s="6"/>
      <c r="E36" s="6"/>
      <c r="F36" s="43" t="str">
        <f t="shared" si="2"/>
        <v/>
      </c>
      <c r="G36" s="44" t="str">
        <f t="shared" si="0"/>
        <v/>
      </c>
      <c r="H36" s="44" t="str">
        <f t="shared" si="3"/>
        <v/>
      </c>
      <c r="I36" s="44" t="str">
        <f t="shared" si="4"/>
        <v/>
      </c>
      <c r="J36" s="44" t="str">
        <f t="shared" si="5"/>
        <v/>
      </c>
      <c r="K36" s="44"/>
      <c r="L36" s="44"/>
      <c r="M36" s="44"/>
      <c r="N36" s="44"/>
      <c r="O36" s="44">
        <f t="shared" si="1"/>
        <v>5</v>
      </c>
      <c r="P36" s="44">
        <f t="shared" si="6"/>
        <v>0</v>
      </c>
      <c r="Q36" s="62"/>
    </row>
    <row r="37" spans="1:17" x14ac:dyDescent="0.25">
      <c r="A37" s="61"/>
      <c r="B37" s="5"/>
      <c r="C37" s="8">
        <v>42033</v>
      </c>
      <c r="D37" s="6"/>
      <c r="E37" s="6"/>
      <c r="F37" s="43" t="str">
        <f t="shared" si="2"/>
        <v/>
      </c>
      <c r="G37" s="44"/>
      <c r="H37" s="44" t="str">
        <f t="shared" si="3"/>
        <v/>
      </c>
      <c r="I37" s="44" t="str">
        <f t="shared" si="4"/>
        <v/>
      </c>
      <c r="J37" s="44" t="str">
        <f t="shared" si="5"/>
        <v/>
      </c>
      <c r="K37" s="44"/>
      <c r="L37" s="44"/>
      <c r="M37" s="44"/>
      <c r="N37" s="44"/>
      <c r="O37" s="44">
        <f t="shared" si="1"/>
        <v>5</v>
      </c>
      <c r="P37" s="44">
        <f t="shared" si="6"/>
        <v>0</v>
      </c>
      <c r="Q37" s="62"/>
    </row>
    <row r="38" spans="1:17" x14ac:dyDescent="0.25">
      <c r="A38" s="61"/>
      <c r="B38" s="5"/>
      <c r="C38" s="8">
        <v>42034</v>
      </c>
      <c r="D38" s="6"/>
      <c r="E38" s="6"/>
      <c r="F38" s="43" t="str">
        <f t="shared" si="2"/>
        <v/>
      </c>
      <c r="G38" s="44" t="str">
        <f t="shared" si="0"/>
        <v/>
      </c>
      <c r="H38" s="44" t="str">
        <f t="shared" si="3"/>
        <v/>
      </c>
      <c r="I38" s="44" t="str">
        <f t="shared" si="4"/>
        <v/>
      </c>
      <c r="J38" s="44" t="str">
        <f t="shared" si="5"/>
        <v/>
      </c>
      <c r="K38" s="44"/>
      <c r="L38" s="44"/>
      <c r="M38" s="44"/>
      <c r="N38" s="44"/>
      <c r="O38" s="44">
        <f t="shared" si="1"/>
        <v>5</v>
      </c>
      <c r="P38" s="44">
        <f t="shared" si="6"/>
        <v>0</v>
      </c>
      <c r="Q38" s="62"/>
    </row>
    <row r="39" spans="1:17" x14ac:dyDescent="0.25">
      <c r="A39" s="61"/>
      <c r="B39" s="5"/>
      <c r="C39" s="8">
        <v>42035</v>
      </c>
      <c r="D39" s="6"/>
      <c r="E39" s="6"/>
      <c r="F39" s="43" t="str">
        <f t="shared" si="2"/>
        <v/>
      </c>
      <c r="G39" s="44" t="str">
        <f t="shared" si="0"/>
        <v/>
      </c>
      <c r="H39" s="44" t="str">
        <f t="shared" si="3"/>
        <v/>
      </c>
      <c r="I39" s="44" t="str">
        <f t="shared" si="4"/>
        <v/>
      </c>
      <c r="J39" s="44" t="str">
        <f t="shared" si="5"/>
        <v/>
      </c>
      <c r="K39" s="44"/>
      <c r="L39" s="44"/>
      <c r="M39" s="44"/>
      <c r="N39" s="44"/>
      <c r="O39" s="44">
        <f t="shared" si="1"/>
        <v>5</v>
      </c>
      <c r="P39" s="44">
        <f t="shared" si="6"/>
        <v>0</v>
      </c>
      <c r="Q39" s="62"/>
    </row>
    <row r="40" spans="1:17" x14ac:dyDescent="0.25">
      <c r="A40" s="61"/>
      <c r="B40" s="5" t="s">
        <v>22</v>
      </c>
      <c r="C40" s="22"/>
      <c r="D40" s="23"/>
      <c r="E40" s="23"/>
      <c r="F40" s="43" t="str">
        <f t="shared" si="2"/>
        <v/>
      </c>
      <c r="G40" s="44" t="str">
        <f t="shared" si="0"/>
        <v/>
      </c>
      <c r="H40" s="44" t="str">
        <f t="shared" si="3"/>
        <v/>
      </c>
      <c r="I40" s="44" t="str">
        <f t="shared" si="4"/>
        <v/>
      </c>
      <c r="J40" s="44" t="str">
        <f t="shared" si="5"/>
        <v/>
      </c>
      <c r="K40" s="44"/>
      <c r="L40" s="44"/>
      <c r="M40" s="44"/>
      <c r="N40" s="44"/>
      <c r="O40" s="44" t="str">
        <f t="shared" si="1"/>
        <v/>
      </c>
      <c r="P40" s="44" t="str">
        <f t="shared" ref="P40:P41" si="7">IF(C40&gt;0,SUM(H40:J40),"")</f>
        <v/>
      </c>
      <c r="Q40" s="62"/>
    </row>
    <row r="41" spans="1:17" x14ac:dyDescent="0.25">
      <c r="A41" s="61"/>
      <c r="B41" s="27" t="s">
        <v>23</v>
      </c>
      <c r="C41" s="27"/>
      <c r="D41" s="28"/>
      <c r="E41" s="28"/>
      <c r="F41" s="24" t="str">
        <f t="shared" si="2"/>
        <v/>
      </c>
      <c r="G41" s="25" t="str">
        <f>IFERROR(HOUR(F41) + MINUTE(F41)/60-Lunsj,"")</f>
        <v/>
      </c>
      <c r="H41" s="25">
        <f>SUM(H8:H40)</f>
        <v>0</v>
      </c>
      <c r="I41" s="25">
        <f t="shared" ref="I41:K41" si="8">SUM(I8:I40)</f>
        <v>0</v>
      </c>
      <c r="J41" s="25">
        <f t="shared" si="8"/>
        <v>0</v>
      </c>
      <c r="K41" s="25">
        <f t="shared" si="8"/>
        <v>0</v>
      </c>
      <c r="L41" s="25">
        <f t="shared" ref="L41:N41" si="9">SUM(L8:L40)</f>
        <v>7.5</v>
      </c>
      <c r="M41" s="25">
        <f t="shared" si="9"/>
        <v>5</v>
      </c>
      <c r="N41" s="25">
        <f t="shared" si="9"/>
        <v>0</v>
      </c>
      <c r="O41" s="25"/>
      <c r="P41" s="26" t="str">
        <f t="shared" si="7"/>
        <v/>
      </c>
      <c r="Q41" s="62"/>
    </row>
    <row r="42" spans="1:17" x14ac:dyDescent="0.25">
      <c r="A42" s="60"/>
      <c r="Q42" s="45"/>
    </row>
    <row r="43" spans="1:17" x14ac:dyDescent="0.25">
      <c r="A43" s="60"/>
      <c r="C43" s="30" t="s">
        <v>24</v>
      </c>
      <c r="H43" s="32" t="s">
        <v>24</v>
      </c>
      <c r="Q43" s="45"/>
    </row>
    <row r="44" spans="1:17" x14ac:dyDescent="0.25">
      <c r="A44" s="60"/>
      <c r="H44" s="32"/>
      <c r="Q44" s="45"/>
    </row>
    <row r="45" spans="1:17" x14ac:dyDescent="0.25">
      <c r="A45" s="60"/>
      <c r="H45" s="32"/>
      <c r="Q45" s="45"/>
    </row>
    <row r="46" spans="1:17" x14ac:dyDescent="0.25">
      <c r="A46" s="60"/>
      <c r="C46" s="30" t="s">
        <v>25</v>
      </c>
      <c r="D46" s="51"/>
      <c r="E46" s="51"/>
      <c r="F46" s="53"/>
      <c r="H46" s="32" t="s">
        <v>26</v>
      </c>
      <c r="I46" s="52"/>
      <c r="J46" s="52"/>
      <c r="K46" s="52"/>
      <c r="L46" s="52"/>
      <c r="M46" s="52"/>
      <c r="N46" s="52"/>
      <c r="O46" s="52"/>
      <c r="Q46" s="45"/>
    </row>
    <row r="47" spans="1:17" x14ac:dyDescent="0.25">
      <c r="A47" s="60"/>
      <c r="D47" s="31" t="str">
        <f>C4</f>
        <v>NN</v>
      </c>
      <c r="H47" s="32"/>
      <c r="I47" s="33" t="s">
        <v>27</v>
      </c>
      <c r="Q47" s="45"/>
    </row>
    <row r="48" spans="1:17" x14ac:dyDescent="0.25">
      <c r="A48" s="60"/>
      <c r="Q48" s="45"/>
    </row>
    <row r="49" spans="1:17" x14ac:dyDescent="0.25">
      <c r="A49" s="60"/>
      <c r="Q49" s="45"/>
    </row>
    <row r="50" spans="1:17" x14ac:dyDescent="0.25">
      <c r="A50" s="63"/>
      <c r="B50" s="64"/>
      <c r="C50" s="46"/>
      <c r="D50" s="47"/>
      <c r="E50" s="47"/>
      <c r="F50" s="48"/>
      <c r="G50" s="48"/>
      <c r="H50" s="49"/>
      <c r="I50" s="49"/>
      <c r="J50" s="49"/>
      <c r="K50" s="49"/>
      <c r="L50" s="49"/>
      <c r="M50" s="49"/>
      <c r="N50" s="49"/>
      <c r="O50" s="49"/>
      <c r="P50" s="49"/>
      <c r="Q50" s="50"/>
    </row>
  </sheetData>
  <pageMargins left="0.7" right="0.7" top="0.75" bottom="0.75" header="0.3" footer="0.3"/>
  <pageSetup paperSize="9" scale="66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D9" sqref="D9"/>
    </sheetView>
  </sheetViews>
  <sheetFormatPr defaultColWidth="11.42578125" defaultRowHeight="15" x14ac:dyDescent="0.25"/>
  <cols>
    <col min="1" max="1" width="5.42578125" style="33" customWidth="1"/>
    <col min="2" max="2" width="30.28515625" style="29" customWidth="1"/>
    <col min="3" max="3" width="10.42578125" style="30" customWidth="1"/>
    <col min="4" max="4" width="10.140625" style="31" bestFit="1" customWidth="1"/>
    <col min="5" max="5" width="6.85546875" style="31" customWidth="1"/>
    <col min="6" max="6" width="8.5703125" style="32" bestFit="1" customWidth="1"/>
    <col min="7" max="7" width="10.140625" style="32" bestFit="1" customWidth="1"/>
    <col min="8" max="8" width="7.7109375" style="33" customWidth="1"/>
    <col min="9" max="11" width="12" style="33" customWidth="1"/>
    <col min="12" max="12" width="15.42578125" style="33" customWidth="1"/>
    <col min="13" max="13" width="16.85546875" style="33" customWidth="1"/>
    <col min="14" max="14" width="16.5703125" style="33" customWidth="1"/>
    <col min="15" max="15" width="8.28515625" style="33" customWidth="1"/>
    <col min="16" max="16" width="6.7109375" style="33" customWidth="1"/>
    <col min="17" max="17" width="6.42578125" style="33" customWidth="1"/>
    <col min="18" max="18" width="22.5703125" style="33" customWidth="1"/>
    <col min="19" max="28" width="11.42578125" style="33" customWidth="1"/>
    <col min="29" max="16384" width="11.42578125" style="33"/>
  </cols>
  <sheetData>
    <row r="1" spans="1:19" x14ac:dyDescent="0.25">
      <c r="A1" s="57"/>
      <c r="B1" s="58"/>
      <c r="C1" s="38"/>
      <c r="D1" s="39"/>
      <c r="E1" s="39"/>
      <c r="F1" s="40"/>
      <c r="G1" s="40"/>
      <c r="H1" s="41"/>
      <c r="I1" s="41"/>
      <c r="J1" s="41"/>
      <c r="K1" s="41"/>
      <c r="L1" s="41"/>
      <c r="M1" s="41"/>
      <c r="N1" s="41"/>
      <c r="O1" s="41"/>
      <c r="P1" s="41"/>
      <c r="Q1" s="59"/>
    </row>
    <row r="2" spans="1:19" ht="23.25" x14ac:dyDescent="0.35">
      <c r="A2" s="60"/>
      <c r="B2" s="36"/>
      <c r="C2" s="16"/>
      <c r="D2" s="17"/>
      <c r="E2" s="17"/>
      <c r="F2" s="18"/>
      <c r="G2" s="19"/>
      <c r="H2" s="19"/>
      <c r="I2" s="19"/>
      <c r="J2" s="37"/>
      <c r="K2" s="37"/>
      <c r="L2" s="37"/>
      <c r="M2" s="37"/>
      <c r="N2" s="37"/>
      <c r="O2" s="37"/>
      <c r="P2" s="18"/>
      <c r="Q2" s="45"/>
    </row>
    <row r="3" spans="1:19" x14ac:dyDescent="0.25">
      <c r="A3" s="61"/>
      <c r="B3" s="16"/>
      <c r="C3" s="16"/>
      <c r="D3" s="17"/>
      <c r="E3" s="17"/>
      <c r="F3" s="18"/>
      <c r="G3" s="18"/>
      <c r="H3" s="19"/>
      <c r="I3" s="19"/>
      <c r="J3" s="19"/>
      <c r="K3" s="19"/>
      <c r="L3" s="19"/>
      <c r="M3" s="19"/>
      <c r="N3" s="19"/>
      <c r="O3" s="19"/>
      <c r="P3" s="19"/>
      <c r="Q3" s="42"/>
      <c r="R3" s="19"/>
      <c r="S3" s="19"/>
    </row>
    <row r="4" spans="1:19" x14ac:dyDescent="0.25">
      <c r="A4" s="61"/>
      <c r="B4" s="35" t="s">
        <v>0</v>
      </c>
      <c r="C4" s="20" t="s">
        <v>1</v>
      </c>
      <c r="D4" s="21"/>
      <c r="E4" s="17"/>
      <c r="F4" s="18"/>
      <c r="G4" s="18"/>
      <c r="H4" s="19"/>
      <c r="I4" s="19"/>
      <c r="J4" s="19"/>
      <c r="K4" s="19"/>
      <c r="L4" s="19"/>
      <c r="M4" s="19"/>
      <c r="N4" s="19"/>
      <c r="O4" s="19"/>
      <c r="P4" s="19"/>
      <c r="Q4" s="42"/>
      <c r="R4" s="19"/>
      <c r="S4" s="19"/>
    </row>
    <row r="5" spans="1:19" x14ac:dyDescent="0.25">
      <c r="A5" s="61"/>
      <c r="B5" s="16"/>
      <c r="C5" s="16"/>
      <c r="D5" s="17"/>
      <c r="E5" s="17"/>
      <c r="F5" s="18"/>
      <c r="G5" s="18"/>
      <c r="H5" s="19"/>
      <c r="I5" s="19"/>
      <c r="J5" s="19"/>
      <c r="K5" s="19"/>
      <c r="L5" s="19"/>
      <c r="M5" s="19"/>
      <c r="N5" s="19"/>
      <c r="O5" s="19"/>
      <c r="P5" s="19"/>
      <c r="Q5" s="42"/>
      <c r="R5" s="19"/>
      <c r="S5" s="19"/>
    </row>
    <row r="6" spans="1:19" x14ac:dyDescent="0.25">
      <c r="A6" s="61"/>
      <c r="B6" s="35" t="s">
        <v>2</v>
      </c>
      <c r="C6" s="20" t="s">
        <v>29</v>
      </c>
      <c r="D6" s="34">
        <v>2015</v>
      </c>
      <c r="E6" s="17"/>
      <c r="F6" s="18"/>
      <c r="G6" s="18"/>
      <c r="H6" s="19"/>
      <c r="I6" s="19"/>
      <c r="J6" s="19"/>
      <c r="K6" s="19"/>
      <c r="L6" s="19"/>
      <c r="M6" s="19"/>
      <c r="N6" s="19"/>
      <c r="O6" s="19"/>
      <c r="P6" s="19"/>
      <c r="Q6" s="42"/>
      <c r="R6" s="19"/>
      <c r="S6" s="19"/>
    </row>
    <row r="7" spans="1:19" x14ac:dyDescent="0.25">
      <c r="A7" s="61"/>
      <c r="B7" s="16"/>
      <c r="C7" s="16"/>
      <c r="D7" s="17"/>
      <c r="E7" s="17"/>
      <c r="F7" s="18"/>
      <c r="G7" s="18"/>
      <c r="H7" s="19"/>
      <c r="I7" s="19"/>
      <c r="J7" s="19"/>
      <c r="K7" s="19"/>
      <c r="L7" s="19"/>
      <c r="M7" s="19"/>
      <c r="N7" s="19"/>
      <c r="O7" s="19"/>
      <c r="P7" s="19"/>
      <c r="Q7" s="42"/>
      <c r="R7" s="19"/>
      <c r="S7" s="19"/>
    </row>
    <row r="8" spans="1:19" x14ac:dyDescent="0.25">
      <c r="A8" s="61"/>
      <c r="B8" s="10" t="s">
        <v>4</v>
      </c>
      <c r="C8" s="10" t="s">
        <v>5</v>
      </c>
      <c r="D8" s="13" t="s">
        <v>6</v>
      </c>
      <c r="E8" s="13" t="s">
        <v>7</v>
      </c>
      <c r="F8" s="13" t="s">
        <v>8</v>
      </c>
      <c r="G8" s="13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18</v>
      </c>
      <c r="Q8" s="62"/>
      <c r="R8" s="54" t="s">
        <v>19</v>
      </c>
      <c r="S8" s="15" t="s">
        <v>9</v>
      </c>
    </row>
    <row r="9" spans="1:19" x14ac:dyDescent="0.25">
      <c r="A9" s="61"/>
      <c r="B9" s="7"/>
      <c r="C9" s="8">
        <v>42036</v>
      </c>
      <c r="D9" s="9"/>
      <c r="E9" s="9"/>
      <c r="F9" s="43" t="str">
        <f>IF(E9&lt;&gt;0,E9-D9+(D9&gt;E9),"")</f>
        <v/>
      </c>
      <c r="G9" s="44" t="str">
        <f t="shared" ref="G9:G41" si="0">IFERROR(HOUR(F9) + MINUTE(F9)/60-Lunsj,"")</f>
        <v/>
      </c>
      <c r="H9" s="44" t="str">
        <f t="shared" ref="H9:H40" si="1">IF(G9&lt;&gt;"",IF(G9&gt;=Normaltid,Normaltid,G9),"")</f>
        <v/>
      </c>
      <c r="I9" s="44" t="str">
        <f t="shared" ref="I9:I40" si="2">IF(G9&lt;&gt;"",IF(G9-H9&gt;Over50,Over50,IF(G9&gt;H9,G9-H9,0)),"")</f>
        <v/>
      </c>
      <c r="J9" s="44" t="str">
        <f t="shared" ref="J9:J40" si="3">IF(G9&lt;&gt;"",IF(G9&gt;Normaltid+Over50,G9-H9-I9,0),"")</f>
        <v/>
      </c>
      <c r="K9" s="44"/>
      <c r="L9" s="44"/>
      <c r="M9" s="44"/>
      <c r="N9" s="44"/>
      <c r="O9" s="44">
        <f>IF(C9&gt;0,WEEKNUM(C9,21),"")</f>
        <v>5</v>
      </c>
      <c r="P9" s="44">
        <f>IF(C9&gt;0,SUM(H9:N9),"")</f>
        <v>0</v>
      </c>
      <c r="Q9" s="62"/>
      <c r="R9" s="55" t="s">
        <v>10</v>
      </c>
      <c r="S9" s="2">
        <v>7.5</v>
      </c>
    </row>
    <row r="10" spans="1:19" x14ac:dyDescent="0.25">
      <c r="A10" s="61"/>
      <c r="B10" s="5"/>
      <c r="C10" s="8">
        <v>42037</v>
      </c>
      <c r="D10" s="6"/>
      <c r="E10" s="6"/>
      <c r="F10" s="43" t="str">
        <f t="shared" ref="F10:F41" si="4">IF(E10&lt;&gt;0,E10-D10+(D10&gt;E10),"")</f>
        <v/>
      </c>
      <c r="G10" s="44" t="str">
        <f t="shared" si="0"/>
        <v/>
      </c>
      <c r="H10" s="44" t="str">
        <f t="shared" si="1"/>
        <v/>
      </c>
      <c r="I10" s="44" t="str">
        <f t="shared" si="2"/>
        <v/>
      </c>
      <c r="J10" s="44" t="str">
        <f t="shared" si="3"/>
        <v/>
      </c>
      <c r="K10" s="44"/>
      <c r="L10" s="44"/>
      <c r="M10" s="44"/>
      <c r="N10" s="44"/>
      <c r="O10" s="44">
        <f t="shared" ref="O10:O40" si="5">IF(C10&gt;0,WEEKNUM(C10,21),"")</f>
        <v>6</v>
      </c>
      <c r="P10" s="44">
        <f t="shared" ref="P10:P36" si="6">IF(C10&gt;0,SUM(H10:N10),"")</f>
        <v>0</v>
      </c>
      <c r="Q10" s="62"/>
      <c r="R10" s="55" t="s">
        <v>20</v>
      </c>
      <c r="S10" s="2">
        <v>0.5</v>
      </c>
    </row>
    <row r="11" spans="1:19" x14ac:dyDescent="0.25">
      <c r="A11" s="61"/>
      <c r="B11" s="5"/>
      <c r="C11" s="8">
        <v>42038</v>
      </c>
      <c r="D11" s="6"/>
      <c r="E11" s="6"/>
      <c r="F11" s="43" t="str">
        <f t="shared" si="4"/>
        <v/>
      </c>
      <c r="G11" s="44" t="str">
        <f t="shared" si="0"/>
        <v/>
      </c>
      <c r="H11" s="44" t="str">
        <f t="shared" si="1"/>
        <v/>
      </c>
      <c r="I11" s="44" t="str">
        <f t="shared" si="2"/>
        <v/>
      </c>
      <c r="J11" s="44" t="str">
        <f t="shared" si="3"/>
        <v/>
      </c>
      <c r="K11" s="44"/>
      <c r="L11" s="44"/>
      <c r="M11" s="44"/>
      <c r="N11" s="44"/>
      <c r="O11" s="44">
        <f t="shared" si="5"/>
        <v>6</v>
      </c>
      <c r="P11" s="44">
        <f t="shared" si="6"/>
        <v>0</v>
      </c>
      <c r="Q11" s="62"/>
      <c r="R11" s="56" t="s">
        <v>21</v>
      </c>
      <c r="S11" s="3">
        <v>5</v>
      </c>
    </row>
    <row r="12" spans="1:19" x14ac:dyDescent="0.25">
      <c r="A12" s="61"/>
      <c r="B12" s="5"/>
      <c r="C12" s="8">
        <v>42039</v>
      </c>
      <c r="D12" s="6"/>
      <c r="E12" s="6"/>
      <c r="F12" s="43" t="str">
        <f t="shared" si="4"/>
        <v/>
      </c>
      <c r="G12" s="44" t="str">
        <f t="shared" si="0"/>
        <v/>
      </c>
      <c r="H12" s="44" t="str">
        <f t="shared" si="1"/>
        <v/>
      </c>
      <c r="I12" s="44" t="str">
        <f t="shared" si="2"/>
        <v/>
      </c>
      <c r="J12" s="44" t="str">
        <f t="shared" si="3"/>
        <v/>
      </c>
      <c r="K12" s="44"/>
      <c r="L12" s="44"/>
      <c r="M12" s="44"/>
      <c r="N12" s="44"/>
      <c r="O12" s="44">
        <f t="shared" si="5"/>
        <v>6</v>
      </c>
      <c r="P12" s="44">
        <f t="shared" si="6"/>
        <v>0</v>
      </c>
      <c r="Q12" s="62"/>
      <c r="S12" s="1"/>
    </row>
    <row r="13" spans="1:19" x14ac:dyDescent="0.25">
      <c r="A13" s="61"/>
      <c r="B13" s="5"/>
      <c r="C13" s="8">
        <v>42040</v>
      </c>
      <c r="D13" s="6"/>
      <c r="E13" s="6"/>
      <c r="F13" s="43" t="str">
        <f t="shared" si="4"/>
        <v/>
      </c>
      <c r="G13" s="44" t="str">
        <f t="shared" si="0"/>
        <v/>
      </c>
      <c r="H13" s="44" t="str">
        <f t="shared" si="1"/>
        <v/>
      </c>
      <c r="I13" s="44" t="str">
        <f>IF(G13&lt;&gt;"",IF(G13-H13&gt;Over50,Over50,IF(G13&gt;H13,G13-H13,0)),"")</f>
        <v/>
      </c>
      <c r="J13" s="44" t="str">
        <f>IF(G13&lt;&gt;"",IF(G13&gt;Normaltid+Over50,G13-H13-I13,0),"")</f>
        <v/>
      </c>
      <c r="K13" s="44"/>
      <c r="L13" s="44"/>
      <c r="M13" s="44"/>
      <c r="N13" s="44"/>
      <c r="O13" s="44">
        <f t="shared" si="5"/>
        <v>6</v>
      </c>
      <c r="P13" s="44">
        <f t="shared" si="6"/>
        <v>0</v>
      </c>
      <c r="Q13" s="62"/>
    </row>
    <row r="14" spans="1:19" x14ac:dyDescent="0.25">
      <c r="A14" s="61"/>
      <c r="B14" s="5"/>
      <c r="C14" s="8">
        <v>42041</v>
      </c>
      <c r="D14" s="6"/>
      <c r="E14" s="6"/>
      <c r="F14" s="43" t="str">
        <f t="shared" si="4"/>
        <v/>
      </c>
      <c r="G14" s="44" t="str">
        <f t="shared" si="0"/>
        <v/>
      </c>
      <c r="H14" s="44" t="str">
        <f t="shared" si="1"/>
        <v/>
      </c>
      <c r="I14" s="44" t="str">
        <f t="shared" si="2"/>
        <v/>
      </c>
      <c r="J14" s="44" t="str">
        <f t="shared" si="3"/>
        <v/>
      </c>
      <c r="K14" s="44"/>
      <c r="L14" s="44"/>
      <c r="M14" s="44"/>
      <c r="N14" s="44"/>
      <c r="O14" s="44">
        <f t="shared" si="5"/>
        <v>6</v>
      </c>
      <c r="P14" s="44">
        <f t="shared" si="6"/>
        <v>0</v>
      </c>
      <c r="Q14" s="62"/>
    </row>
    <row r="15" spans="1:19" x14ac:dyDescent="0.25">
      <c r="A15" s="61"/>
      <c r="B15" s="5"/>
      <c r="C15" s="8">
        <v>42042</v>
      </c>
      <c r="D15" s="6"/>
      <c r="E15" s="6"/>
      <c r="F15" s="43" t="str">
        <f t="shared" si="4"/>
        <v/>
      </c>
      <c r="G15" s="44" t="str">
        <f t="shared" si="0"/>
        <v/>
      </c>
      <c r="H15" s="44" t="str">
        <f t="shared" si="1"/>
        <v/>
      </c>
      <c r="I15" s="44" t="str">
        <f t="shared" si="2"/>
        <v/>
      </c>
      <c r="J15" s="44" t="str">
        <f t="shared" si="3"/>
        <v/>
      </c>
      <c r="K15" s="44"/>
      <c r="L15" s="44"/>
      <c r="M15" s="44"/>
      <c r="N15" s="44"/>
      <c r="O15" s="44">
        <f t="shared" si="5"/>
        <v>6</v>
      </c>
      <c r="P15" s="44">
        <f t="shared" si="6"/>
        <v>0</v>
      </c>
      <c r="Q15" s="62"/>
    </row>
    <row r="16" spans="1:19" x14ac:dyDescent="0.25">
      <c r="A16" s="61"/>
      <c r="B16" s="5"/>
      <c r="C16" s="8">
        <v>42043</v>
      </c>
      <c r="D16" s="6"/>
      <c r="E16" s="6"/>
      <c r="F16" s="43" t="str">
        <f t="shared" si="4"/>
        <v/>
      </c>
      <c r="G16" s="44" t="str">
        <f t="shared" si="0"/>
        <v/>
      </c>
      <c r="H16" s="44" t="str">
        <f t="shared" si="1"/>
        <v/>
      </c>
      <c r="I16" s="44" t="str">
        <f t="shared" si="2"/>
        <v/>
      </c>
      <c r="J16" s="44" t="str">
        <f t="shared" si="3"/>
        <v/>
      </c>
      <c r="K16" s="44"/>
      <c r="L16" s="44"/>
      <c r="M16" s="44"/>
      <c r="N16" s="44"/>
      <c r="O16" s="44">
        <f t="shared" si="5"/>
        <v>6</v>
      </c>
      <c r="P16" s="44">
        <f t="shared" si="6"/>
        <v>0</v>
      </c>
      <c r="Q16" s="62"/>
    </row>
    <row r="17" spans="1:17" x14ac:dyDescent="0.25">
      <c r="A17" s="61"/>
      <c r="B17" s="5"/>
      <c r="C17" s="8">
        <v>42044</v>
      </c>
      <c r="D17" s="6"/>
      <c r="E17" s="6"/>
      <c r="F17" s="43" t="str">
        <f t="shared" si="4"/>
        <v/>
      </c>
      <c r="G17" s="44" t="str">
        <f t="shared" si="0"/>
        <v/>
      </c>
      <c r="H17" s="44" t="str">
        <f t="shared" si="1"/>
        <v/>
      </c>
      <c r="I17" s="44" t="str">
        <f t="shared" si="2"/>
        <v/>
      </c>
      <c r="J17" s="44" t="str">
        <f t="shared" si="3"/>
        <v/>
      </c>
      <c r="K17" s="44"/>
      <c r="L17" s="44"/>
      <c r="M17" s="44"/>
      <c r="N17" s="44"/>
      <c r="O17" s="44">
        <f t="shared" si="5"/>
        <v>7</v>
      </c>
      <c r="P17" s="44">
        <f t="shared" si="6"/>
        <v>0</v>
      </c>
      <c r="Q17" s="62"/>
    </row>
    <row r="18" spans="1:17" x14ac:dyDescent="0.25">
      <c r="A18" s="61"/>
      <c r="B18" s="5"/>
      <c r="C18" s="8">
        <v>42045</v>
      </c>
      <c r="D18" s="6"/>
      <c r="E18" s="6"/>
      <c r="F18" s="43" t="str">
        <f t="shared" si="4"/>
        <v/>
      </c>
      <c r="G18" s="44" t="str">
        <f t="shared" si="0"/>
        <v/>
      </c>
      <c r="H18" s="44" t="str">
        <f t="shared" si="1"/>
        <v/>
      </c>
      <c r="I18" s="44" t="str">
        <f t="shared" si="2"/>
        <v/>
      </c>
      <c r="J18" s="44" t="str">
        <f t="shared" si="3"/>
        <v/>
      </c>
      <c r="K18" s="44"/>
      <c r="L18" s="44"/>
      <c r="M18" s="44"/>
      <c r="N18" s="44"/>
      <c r="O18" s="44">
        <f t="shared" si="5"/>
        <v>7</v>
      </c>
      <c r="P18" s="44">
        <f t="shared" si="6"/>
        <v>0</v>
      </c>
      <c r="Q18" s="62"/>
    </row>
    <row r="19" spans="1:17" x14ac:dyDescent="0.25">
      <c r="A19" s="61"/>
      <c r="B19" s="5"/>
      <c r="C19" s="8">
        <v>42046</v>
      </c>
      <c r="D19" s="6"/>
      <c r="E19" s="6"/>
      <c r="F19" s="43" t="str">
        <f t="shared" si="4"/>
        <v/>
      </c>
      <c r="G19" s="44" t="str">
        <f t="shared" si="0"/>
        <v/>
      </c>
      <c r="H19" s="44" t="str">
        <f t="shared" si="1"/>
        <v/>
      </c>
      <c r="I19" s="44" t="str">
        <f t="shared" si="2"/>
        <v/>
      </c>
      <c r="J19" s="44" t="str">
        <f t="shared" si="3"/>
        <v/>
      </c>
      <c r="K19" s="44"/>
      <c r="L19" s="44"/>
      <c r="M19" s="44"/>
      <c r="N19" s="44"/>
      <c r="O19" s="44">
        <f t="shared" si="5"/>
        <v>7</v>
      </c>
      <c r="P19" s="44">
        <f t="shared" si="6"/>
        <v>0</v>
      </c>
      <c r="Q19" s="62"/>
    </row>
    <row r="20" spans="1:17" x14ac:dyDescent="0.25">
      <c r="A20" s="61"/>
      <c r="B20" s="5"/>
      <c r="C20" s="8">
        <v>42047</v>
      </c>
      <c r="D20" s="6"/>
      <c r="E20" s="6"/>
      <c r="F20" s="43" t="str">
        <f t="shared" si="4"/>
        <v/>
      </c>
      <c r="G20" s="44" t="str">
        <f t="shared" si="0"/>
        <v/>
      </c>
      <c r="H20" s="44" t="str">
        <f t="shared" si="1"/>
        <v/>
      </c>
      <c r="I20" s="44" t="str">
        <f t="shared" si="2"/>
        <v/>
      </c>
      <c r="J20" s="44" t="str">
        <f t="shared" si="3"/>
        <v/>
      </c>
      <c r="K20" s="44"/>
      <c r="L20" s="44"/>
      <c r="M20" s="44"/>
      <c r="N20" s="44"/>
      <c r="O20" s="44">
        <f t="shared" si="5"/>
        <v>7</v>
      </c>
      <c r="P20" s="44">
        <f t="shared" si="6"/>
        <v>0</v>
      </c>
      <c r="Q20" s="62"/>
    </row>
    <row r="21" spans="1:17" x14ac:dyDescent="0.25">
      <c r="A21" s="61"/>
      <c r="B21" s="5"/>
      <c r="C21" s="8">
        <v>42048</v>
      </c>
      <c r="D21" s="6"/>
      <c r="E21" s="6"/>
      <c r="F21" s="43" t="str">
        <f t="shared" si="4"/>
        <v/>
      </c>
      <c r="G21" s="44" t="str">
        <f t="shared" si="0"/>
        <v/>
      </c>
      <c r="H21" s="44" t="str">
        <f t="shared" si="1"/>
        <v/>
      </c>
      <c r="I21" s="44" t="str">
        <f t="shared" si="2"/>
        <v/>
      </c>
      <c r="J21" s="44" t="str">
        <f t="shared" si="3"/>
        <v/>
      </c>
      <c r="K21" s="44"/>
      <c r="L21" s="44"/>
      <c r="M21" s="44"/>
      <c r="N21" s="44"/>
      <c r="O21" s="44">
        <f t="shared" si="5"/>
        <v>7</v>
      </c>
      <c r="P21" s="44">
        <f t="shared" si="6"/>
        <v>0</v>
      </c>
      <c r="Q21" s="62"/>
    </row>
    <row r="22" spans="1:17" x14ac:dyDescent="0.25">
      <c r="A22" s="61"/>
      <c r="B22" s="5"/>
      <c r="C22" s="8">
        <v>42049</v>
      </c>
      <c r="D22" s="6"/>
      <c r="E22" s="6"/>
      <c r="F22" s="43" t="str">
        <f t="shared" si="4"/>
        <v/>
      </c>
      <c r="G22" s="44" t="str">
        <f t="shared" si="0"/>
        <v/>
      </c>
      <c r="H22" s="44" t="str">
        <f t="shared" si="1"/>
        <v/>
      </c>
      <c r="I22" s="44" t="str">
        <f t="shared" si="2"/>
        <v/>
      </c>
      <c r="J22" s="44" t="str">
        <f t="shared" si="3"/>
        <v/>
      </c>
      <c r="K22" s="44"/>
      <c r="L22" s="44"/>
      <c r="M22" s="44"/>
      <c r="N22" s="44"/>
      <c r="O22" s="44">
        <f t="shared" si="5"/>
        <v>7</v>
      </c>
      <c r="P22" s="44">
        <f t="shared" si="6"/>
        <v>0</v>
      </c>
      <c r="Q22" s="62"/>
    </row>
    <row r="23" spans="1:17" x14ac:dyDescent="0.25">
      <c r="A23" s="61"/>
      <c r="B23" s="5"/>
      <c r="C23" s="8">
        <v>42050</v>
      </c>
      <c r="D23" s="6"/>
      <c r="E23" s="6"/>
      <c r="F23" s="43" t="str">
        <f t="shared" si="4"/>
        <v/>
      </c>
      <c r="G23" s="44" t="str">
        <f t="shared" si="0"/>
        <v/>
      </c>
      <c r="H23" s="44" t="str">
        <f t="shared" si="1"/>
        <v/>
      </c>
      <c r="I23" s="44" t="str">
        <f t="shared" si="2"/>
        <v/>
      </c>
      <c r="J23" s="44" t="str">
        <f t="shared" si="3"/>
        <v/>
      </c>
      <c r="K23" s="44"/>
      <c r="L23" s="44"/>
      <c r="M23" s="44"/>
      <c r="N23" s="44"/>
      <c r="O23" s="44">
        <f t="shared" si="5"/>
        <v>7</v>
      </c>
      <c r="P23" s="44">
        <f t="shared" si="6"/>
        <v>0</v>
      </c>
      <c r="Q23" s="62"/>
    </row>
    <row r="24" spans="1:17" x14ac:dyDescent="0.25">
      <c r="A24" s="61"/>
      <c r="B24" s="5"/>
      <c r="C24" s="8">
        <v>42051</v>
      </c>
      <c r="D24" s="6"/>
      <c r="E24" s="6"/>
      <c r="F24" s="43" t="str">
        <f t="shared" si="4"/>
        <v/>
      </c>
      <c r="G24" s="44" t="str">
        <f t="shared" si="0"/>
        <v/>
      </c>
      <c r="H24" s="44" t="str">
        <f t="shared" si="1"/>
        <v/>
      </c>
      <c r="I24" s="44" t="str">
        <f t="shared" si="2"/>
        <v/>
      </c>
      <c r="J24" s="44" t="str">
        <f t="shared" si="3"/>
        <v/>
      </c>
      <c r="K24" s="44"/>
      <c r="L24" s="44"/>
      <c r="M24" s="44"/>
      <c r="N24" s="44"/>
      <c r="O24" s="44">
        <f t="shared" si="5"/>
        <v>8</v>
      </c>
      <c r="P24" s="44">
        <f t="shared" si="6"/>
        <v>0</v>
      </c>
      <c r="Q24" s="62"/>
    </row>
    <row r="25" spans="1:17" x14ac:dyDescent="0.25">
      <c r="A25" s="61"/>
      <c r="B25" s="5"/>
      <c r="C25" s="8">
        <v>42052</v>
      </c>
      <c r="D25" s="6"/>
      <c r="E25" s="6"/>
      <c r="F25" s="43" t="str">
        <f t="shared" si="4"/>
        <v/>
      </c>
      <c r="G25" s="44" t="str">
        <f t="shared" si="0"/>
        <v/>
      </c>
      <c r="H25" s="44" t="str">
        <f t="shared" si="1"/>
        <v/>
      </c>
      <c r="I25" s="44" t="str">
        <f t="shared" si="2"/>
        <v/>
      </c>
      <c r="J25" s="44" t="str">
        <f t="shared" si="3"/>
        <v/>
      </c>
      <c r="K25" s="44"/>
      <c r="L25" s="44"/>
      <c r="M25" s="44"/>
      <c r="N25" s="44"/>
      <c r="O25" s="44">
        <f t="shared" si="5"/>
        <v>8</v>
      </c>
      <c r="P25" s="44">
        <f t="shared" si="6"/>
        <v>0</v>
      </c>
      <c r="Q25" s="62"/>
    </row>
    <row r="26" spans="1:17" x14ac:dyDescent="0.25">
      <c r="A26" s="61"/>
      <c r="B26" s="5"/>
      <c r="C26" s="8">
        <v>42053</v>
      </c>
      <c r="D26" s="6"/>
      <c r="E26" s="6"/>
      <c r="F26" s="43" t="str">
        <f t="shared" si="4"/>
        <v/>
      </c>
      <c r="G26" s="44" t="str">
        <f t="shared" si="0"/>
        <v/>
      </c>
      <c r="H26" s="44" t="str">
        <f t="shared" si="1"/>
        <v/>
      </c>
      <c r="I26" s="44" t="str">
        <f t="shared" si="2"/>
        <v/>
      </c>
      <c r="J26" s="44" t="str">
        <f t="shared" si="3"/>
        <v/>
      </c>
      <c r="K26" s="44"/>
      <c r="L26" s="44"/>
      <c r="M26" s="44"/>
      <c r="N26" s="44"/>
      <c r="O26" s="44">
        <f t="shared" si="5"/>
        <v>8</v>
      </c>
      <c r="P26" s="44">
        <f t="shared" si="6"/>
        <v>0</v>
      </c>
      <c r="Q26" s="62"/>
    </row>
    <row r="27" spans="1:17" x14ac:dyDescent="0.25">
      <c r="A27" s="61"/>
      <c r="B27" s="5"/>
      <c r="C27" s="8">
        <v>42054</v>
      </c>
      <c r="D27" s="6"/>
      <c r="E27" s="6"/>
      <c r="F27" s="43" t="str">
        <f t="shared" si="4"/>
        <v/>
      </c>
      <c r="G27" s="44" t="str">
        <f t="shared" si="0"/>
        <v/>
      </c>
      <c r="H27" s="44" t="str">
        <f t="shared" si="1"/>
        <v/>
      </c>
      <c r="I27" s="44" t="str">
        <f t="shared" si="2"/>
        <v/>
      </c>
      <c r="J27" s="44" t="str">
        <f t="shared" si="3"/>
        <v/>
      </c>
      <c r="K27" s="44"/>
      <c r="L27" s="44"/>
      <c r="M27" s="44"/>
      <c r="N27" s="44"/>
      <c r="O27" s="44">
        <f t="shared" si="5"/>
        <v>8</v>
      </c>
      <c r="P27" s="44">
        <f t="shared" si="6"/>
        <v>0</v>
      </c>
      <c r="Q27" s="62"/>
    </row>
    <row r="28" spans="1:17" x14ac:dyDescent="0.25">
      <c r="A28" s="61"/>
      <c r="B28" s="5"/>
      <c r="C28" s="8">
        <v>42055</v>
      </c>
      <c r="D28" s="6"/>
      <c r="E28" s="6"/>
      <c r="F28" s="43" t="str">
        <f t="shared" si="4"/>
        <v/>
      </c>
      <c r="G28" s="44" t="str">
        <f t="shared" si="0"/>
        <v/>
      </c>
      <c r="H28" s="44" t="str">
        <f t="shared" si="1"/>
        <v/>
      </c>
      <c r="I28" s="44" t="str">
        <f t="shared" si="2"/>
        <v/>
      </c>
      <c r="J28" s="44" t="str">
        <f t="shared" si="3"/>
        <v/>
      </c>
      <c r="K28" s="44"/>
      <c r="L28" s="44"/>
      <c r="M28" s="44"/>
      <c r="N28" s="44"/>
      <c r="O28" s="44">
        <f t="shared" si="5"/>
        <v>8</v>
      </c>
      <c r="P28" s="44">
        <f t="shared" si="6"/>
        <v>0</v>
      </c>
      <c r="Q28" s="62"/>
    </row>
    <row r="29" spans="1:17" x14ac:dyDescent="0.25">
      <c r="A29" s="61"/>
      <c r="B29" s="5"/>
      <c r="C29" s="8">
        <v>42056</v>
      </c>
      <c r="D29" s="6"/>
      <c r="E29" s="6"/>
      <c r="F29" s="43" t="str">
        <f t="shared" si="4"/>
        <v/>
      </c>
      <c r="G29" s="44" t="str">
        <f t="shared" si="0"/>
        <v/>
      </c>
      <c r="H29" s="44" t="str">
        <f t="shared" si="1"/>
        <v/>
      </c>
      <c r="I29" s="44" t="str">
        <f t="shared" si="2"/>
        <v/>
      </c>
      <c r="J29" s="44" t="str">
        <f t="shared" si="3"/>
        <v/>
      </c>
      <c r="K29" s="44"/>
      <c r="L29" s="44"/>
      <c r="M29" s="44"/>
      <c r="N29" s="44"/>
      <c r="O29" s="44">
        <f t="shared" si="5"/>
        <v>8</v>
      </c>
      <c r="P29" s="44">
        <f t="shared" si="6"/>
        <v>0</v>
      </c>
      <c r="Q29" s="62"/>
    </row>
    <row r="30" spans="1:17" x14ac:dyDescent="0.25">
      <c r="A30" s="61"/>
      <c r="B30" s="5"/>
      <c r="C30" s="8">
        <v>42057</v>
      </c>
      <c r="D30" s="6"/>
      <c r="E30" s="6"/>
      <c r="F30" s="43" t="str">
        <f t="shared" si="4"/>
        <v/>
      </c>
      <c r="G30" s="44" t="str">
        <f t="shared" si="0"/>
        <v/>
      </c>
      <c r="H30" s="44" t="str">
        <f t="shared" si="1"/>
        <v/>
      </c>
      <c r="I30" s="44" t="str">
        <f t="shared" si="2"/>
        <v/>
      </c>
      <c r="J30" s="44" t="str">
        <f t="shared" si="3"/>
        <v/>
      </c>
      <c r="K30" s="44"/>
      <c r="L30" s="44"/>
      <c r="M30" s="44"/>
      <c r="N30" s="44"/>
      <c r="O30" s="44">
        <f t="shared" si="5"/>
        <v>8</v>
      </c>
      <c r="P30" s="44">
        <f t="shared" si="6"/>
        <v>0</v>
      </c>
      <c r="Q30" s="62"/>
    </row>
    <row r="31" spans="1:17" x14ac:dyDescent="0.25">
      <c r="A31" s="61"/>
      <c r="B31" s="5"/>
      <c r="C31" s="8">
        <v>42058</v>
      </c>
      <c r="D31" s="6"/>
      <c r="E31" s="6"/>
      <c r="F31" s="43" t="str">
        <f t="shared" si="4"/>
        <v/>
      </c>
      <c r="G31" s="44" t="str">
        <f t="shared" si="0"/>
        <v/>
      </c>
      <c r="H31" s="44" t="str">
        <f t="shared" si="1"/>
        <v/>
      </c>
      <c r="I31" s="44" t="str">
        <f t="shared" si="2"/>
        <v/>
      </c>
      <c r="J31" s="44" t="str">
        <f t="shared" si="3"/>
        <v/>
      </c>
      <c r="K31" s="44"/>
      <c r="L31" s="44"/>
      <c r="M31" s="44"/>
      <c r="N31" s="44"/>
      <c r="O31" s="44">
        <f t="shared" si="5"/>
        <v>9</v>
      </c>
      <c r="P31" s="44">
        <f t="shared" si="6"/>
        <v>0</v>
      </c>
      <c r="Q31" s="62"/>
    </row>
    <row r="32" spans="1:17" x14ac:dyDescent="0.25">
      <c r="A32" s="61"/>
      <c r="B32" s="5"/>
      <c r="C32" s="8">
        <v>42059</v>
      </c>
      <c r="D32" s="6"/>
      <c r="E32" s="6"/>
      <c r="F32" s="43" t="str">
        <f t="shared" si="4"/>
        <v/>
      </c>
      <c r="G32" s="44" t="str">
        <f t="shared" si="0"/>
        <v/>
      </c>
      <c r="H32" s="44" t="str">
        <f t="shared" si="1"/>
        <v/>
      </c>
      <c r="I32" s="44" t="str">
        <f t="shared" si="2"/>
        <v/>
      </c>
      <c r="J32" s="44" t="str">
        <f t="shared" si="3"/>
        <v/>
      </c>
      <c r="K32" s="44"/>
      <c r="L32" s="44"/>
      <c r="M32" s="44"/>
      <c r="N32" s="44"/>
      <c r="O32" s="44">
        <f t="shared" si="5"/>
        <v>9</v>
      </c>
      <c r="P32" s="44">
        <f t="shared" si="6"/>
        <v>0</v>
      </c>
      <c r="Q32" s="62"/>
    </row>
    <row r="33" spans="1:17" x14ac:dyDescent="0.25">
      <c r="A33" s="61"/>
      <c r="B33" s="5"/>
      <c r="C33" s="8">
        <v>42060</v>
      </c>
      <c r="D33" s="6"/>
      <c r="E33" s="6"/>
      <c r="F33" s="43" t="str">
        <f t="shared" si="4"/>
        <v/>
      </c>
      <c r="G33" s="44" t="str">
        <f t="shared" si="0"/>
        <v/>
      </c>
      <c r="H33" s="44" t="str">
        <f t="shared" si="1"/>
        <v/>
      </c>
      <c r="I33" s="44" t="str">
        <f t="shared" si="2"/>
        <v/>
      </c>
      <c r="J33" s="44" t="str">
        <f t="shared" si="3"/>
        <v/>
      </c>
      <c r="K33" s="44"/>
      <c r="L33" s="44"/>
      <c r="M33" s="44"/>
      <c r="N33" s="44"/>
      <c r="O33" s="44">
        <f t="shared" si="5"/>
        <v>9</v>
      </c>
      <c r="P33" s="44">
        <f t="shared" si="6"/>
        <v>0</v>
      </c>
      <c r="Q33" s="62"/>
    </row>
    <row r="34" spans="1:17" x14ac:dyDescent="0.25">
      <c r="A34" s="61"/>
      <c r="B34" s="5"/>
      <c r="C34" s="8">
        <v>42061</v>
      </c>
      <c r="D34" s="6"/>
      <c r="E34" s="6"/>
      <c r="F34" s="43" t="str">
        <f t="shared" si="4"/>
        <v/>
      </c>
      <c r="G34" s="44" t="str">
        <f t="shared" si="0"/>
        <v/>
      </c>
      <c r="H34" s="44" t="str">
        <f t="shared" si="1"/>
        <v/>
      </c>
      <c r="I34" s="44" t="str">
        <f t="shared" si="2"/>
        <v/>
      </c>
      <c r="J34" s="44" t="str">
        <f t="shared" si="3"/>
        <v/>
      </c>
      <c r="K34" s="44"/>
      <c r="L34" s="44"/>
      <c r="M34" s="44"/>
      <c r="N34" s="44"/>
      <c r="O34" s="44">
        <f t="shared" si="5"/>
        <v>9</v>
      </c>
      <c r="P34" s="44">
        <f t="shared" si="6"/>
        <v>0</v>
      </c>
      <c r="Q34" s="62"/>
    </row>
    <row r="35" spans="1:17" x14ac:dyDescent="0.25">
      <c r="A35" s="61"/>
      <c r="B35" s="5"/>
      <c r="C35" s="8">
        <v>42062</v>
      </c>
      <c r="D35" s="6"/>
      <c r="E35" s="6"/>
      <c r="F35" s="43" t="str">
        <f t="shared" si="4"/>
        <v/>
      </c>
      <c r="G35" s="44" t="str">
        <f t="shared" si="0"/>
        <v/>
      </c>
      <c r="H35" s="44" t="str">
        <f t="shared" si="1"/>
        <v/>
      </c>
      <c r="I35" s="44" t="str">
        <f t="shared" si="2"/>
        <v/>
      </c>
      <c r="J35" s="44" t="str">
        <f t="shared" si="3"/>
        <v/>
      </c>
      <c r="K35" s="44"/>
      <c r="L35" s="44"/>
      <c r="M35" s="44"/>
      <c r="N35" s="44"/>
      <c r="O35" s="44">
        <f t="shared" si="5"/>
        <v>9</v>
      </c>
      <c r="P35" s="44">
        <f t="shared" si="6"/>
        <v>0</v>
      </c>
      <c r="Q35" s="62"/>
    </row>
    <row r="36" spans="1:17" x14ac:dyDescent="0.25">
      <c r="A36" s="61"/>
      <c r="B36" s="5"/>
      <c r="C36" s="8">
        <v>42063</v>
      </c>
      <c r="D36" s="6"/>
      <c r="E36" s="6"/>
      <c r="F36" s="43" t="str">
        <f t="shared" si="4"/>
        <v/>
      </c>
      <c r="G36" s="44" t="str">
        <f t="shared" si="0"/>
        <v/>
      </c>
      <c r="H36" s="44" t="str">
        <f t="shared" si="1"/>
        <v/>
      </c>
      <c r="I36" s="44" t="str">
        <f t="shared" si="2"/>
        <v/>
      </c>
      <c r="J36" s="44" t="str">
        <f t="shared" si="3"/>
        <v/>
      </c>
      <c r="K36" s="44"/>
      <c r="L36" s="44"/>
      <c r="M36" s="44"/>
      <c r="N36" s="44"/>
      <c r="O36" s="44">
        <f t="shared" si="5"/>
        <v>9</v>
      </c>
      <c r="P36" s="44">
        <f t="shared" si="6"/>
        <v>0</v>
      </c>
      <c r="Q36" s="62"/>
    </row>
    <row r="37" spans="1:17" x14ac:dyDescent="0.25">
      <c r="A37" s="61"/>
      <c r="B37" s="5"/>
      <c r="C37" s="8"/>
      <c r="D37" s="6"/>
      <c r="E37" s="6"/>
      <c r="F37" s="43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62"/>
    </row>
    <row r="38" spans="1:17" x14ac:dyDescent="0.25">
      <c r="A38" s="61"/>
      <c r="B38" s="5"/>
      <c r="C38" s="8"/>
      <c r="D38" s="6"/>
      <c r="E38" s="6"/>
      <c r="F38" s="43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62"/>
    </row>
    <row r="39" spans="1:17" x14ac:dyDescent="0.25">
      <c r="A39" s="61"/>
      <c r="B39" s="5"/>
      <c r="C39" s="8"/>
      <c r="D39" s="6"/>
      <c r="E39" s="6"/>
      <c r="F39" s="43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62"/>
    </row>
    <row r="40" spans="1:17" x14ac:dyDescent="0.25">
      <c r="A40" s="61"/>
      <c r="B40" s="5" t="s">
        <v>22</v>
      </c>
      <c r="C40" s="22"/>
      <c r="D40" s="23"/>
      <c r="E40" s="23"/>
      <c r="F40" s="43" t="str">
        <f t="shared" si="4"/>
        <v/>
      </c>
      <c r="G40" s="44" t="str">
        <f t="shared" si="0"/>
        <v/>
      </c>
      <c r="H40" s="44" t="str">
        <f t="shared" si="1"/>
        <v/>
      </c>
      <c r="I40" s="44" t="str">
        <f t="shared" si="2"/>
        <v/>
      </c>
      <c r="J40" s="44" t="str">
        <f t="shared" si="3"/>
        <v/>
      </c>
      <c r="K40" s="44"/>
      <c r="L40" s="44"/>
      <c r="M40" s="44"/>
      <c r="N40" s="44"/>
      <c r="O40" s="44" t="str">
        <f t="shared" si="5"/>
        <v/>
      </c>
      <c r="P40" s="44" t="str">
        <f t="shared" ref="P40:P41" si="7">IF(C40&gt;0,SUM(H40:J40),"")</f>
        <v/>
      </c>
      <c r="Q40" s="62"/>
    </row>
    <row r="41" spans="1:17" x14ac:dyDescent="0.25">
      <c r="A41" s="61"/>
      <c r="B41" s="27" t="s">
        <v>23</v>
      </c>
      <c r="C41" s="27"/>
      <c r="D41" s="28"/>
      <c r="E41" s="28"/>
      <c r="F41" s="24" t="str">
        <f t="shared" si="4"/>
        <v/>
      </c>
      <c r="G41" s="25" t="str">
        <f t="shared" si="0"/>
        <v/>
      </c>
      <c r="H41" s="25">
        <f>SUM(H8:H40)</f>
        <v>0</v>
      </c>
      <c r="I41" s="25">
        <f t="shared" ref="I41:K41" si="8">SUM(I8:I40)</f>
        <v>0</v>
      </c>
      <c r="J41" s="25">
        <f t="shared" si="8"/>
        <v>0</v>
      </c>
      <c r="K41" s="25">
        <f t="shared" si="8"/>
        <v>0</v>
      </c>
      <c r="L41" s="25">
        <f t="shared" ref="L41:N41" si="9">SUM(L8:L40)</f>
        <v>0</v>
      </c>
      <c r="M41" s="25">
        <f t="shared" si="9"/>
        <v>0</v>
      </c>
      <c r="N41" s="25">
        <f t="shared" si="9"/>
        <v>0</v>
      </c>
      <c r="O41" s="25"/>
      <c r="P41" s="26" t="str">
        <f t="shared" si="7"/>
        <v/>
      </c>
      <c r="Q41" s="62"/>
    </row>
    <row r="42" spans="1:17" x14ac:dyDescent="0.25">
      <c r="A42" s="60"/>
      <c r="Q42" s="45"/>
    </row>
    <row r="43" spans="1:17" x14ac:dyDescent="0.25">
      <c r="A43" s="60"/>
      <c r="C43" s="30" t="s">
        <v>24</v>
      </c>
      <c r="H43" s="32" t="s">
        <v>24</v>
      </c>
      <c r="Q43" s="45"/>
    </row>
    <row r="44" spans="1:17" x14ac:dyDescent="0.25">
      <c r="A44" s="60"/>
      <c r="H44" s="32"/>
      <c r="Q44" s="45"/>
    </row>
    <row r="45" spans="1:17" x14ac:dyDescent="0.25">
      <c r="A45" s="60"/>
      <c r="H45" s="32"/>
      <c r="Q45" s="45"/>
    </row>
    <row r="46" spans="1:17" x14ac:dyDescent="0.25">
      <c r="A46" s="60"/>
      <c r="C46" s="30" t="s">
        <v>25</v>
      </c>
      <c r="D46" s="51"/>
      <c r="E46" s="51"/>
      <c r="F46" s="53"/>
      <c r="H46" s="32" t="s">
        <v>26</v>
      </c>
      <c r="I46" s="52"/>
      <c r="J46" s="52"/>
      <c r="K46" s="52"/>
      <c r="L46" s="52"/>
      <c r="M46" s="52"/>
      <c r="N46" s="52"/>
      <c r="O46" s="52"/>
      <c r="Q46" s="45"/>
    </row>
    <row r="47" spans="1:17" x14ac:dyDescent="0.25">
      <c r="A47" s="60"/>
      <c r="D47" s="31" t="str">
        <f>C4</f>
        <v>NN</v>
      </c>
      <c r="H47" s="32"/>
      <c r="I47" s="33" t="s">
        <v>27</v>
      </c>
      <c r="Q47" s="45"/>
    </row>
    <row r="48" spans="1:17" x14ac:dyDescent="0.25">
      <c r="A48" s="60"/>
      <c r="Q48" s="45"/>
    </row>
    <row r="49" spans="1:17" x14ac:dyDescent="0.25">
      <c r="A49" s="60"/>
      <c r="Q49" s="45"/>
    </row>
    <row r="50" spans="1:17" x14ac:dyDescent="0.25">
      <c r="A50" s="63"/>
      <c r="B50" s="64"/>
      <c r="C50" s="46"/>
      <c r="D50" s="47"/>
      <c r="E50" s="47"/>
      <c r="F50" s="48"/>
      <c r="G50" s="48"/>
      <c r="H50" s="49"/>
      <c r="I50" s="49"/>
      <c r="J50" s="49"/>
      <c r="K50" s="49"/>
      <c r="L50" s="49"/>
      <c r="M50" s="49"/>
      <c r="N50" s="49"/>
      <c r="O50" s="49"/>
      <c r="P50" s="49"/>
      <c r="Q50" s="5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opLeftCell="A4" workbookViewId="0">
      <selection activeCell="P19" sqref="P19"/>
    </sheetView>
  </sheetViews>
  <sheetFormatPr defaultColWidth="11.42578125" defaultRowHeight="15" x14ac:dyDescent="0.25"/>
  <cols>
    <col min="1" max="1" width="5.42578125" style="33" customWidth="1"/>
    <col min="2" max="2" width="30.28515625" style="29" customWidth="1"/>
    <col min="3" max="3" width="10.42578125" style="30" customWidth="1"/>
    <col min="4" max="4" width="10.140625" style="31" bestFit="1" customWidth="1"/>
    <col min="5" max="5" width="6.85546875" style="31" customWidth="1"/>
    <col min="6" max="6" width="8.5703125" style="32" bestFit="1" customWidth="1"/>
    <col min="7" max="7" width="10.140625" style="32" bestFit="1" customWidth="1"/>
    <col min="8" max="8" width="7.7109375" style="33" customWidth="1"/>
    <col min="9" max="11" width="12" style="33" customWidth="1"/>
    <col min="12" max="12" width="15.28515625" style="33" customWidth="1"/>
    <col min="13" max="13" width="16.7109375" style="33" customWidth="1"/>
    <col min="14" max="14" width="16" style="33" customWidth="1"/>
    <col min="15" max="15" width="8.28515625" style="33" customWidth="1"/>
    <col min="16" max="16" width="6.7109375" style="33" customWidth="1"/>
    <col min="17" max="17" width="6.42578125" style="33" customWidth="1"/>
    <col min="18" max="18" width="22.5703125" style="33" customWidth="1"/>
    <col min="19" max="28" width="11.42578125" style="33" customWidth="1"/>
    <col min="29" max="16384" width="11.42578125" style="33"/>
  </cols>
  <sheetData>
    <row r="1" spans="1:19" x14ac:dyDescent="0.25">
      <c r="A1" s="57"/>
      <c r="B1" s="58"/>
      <c r="C1" s="38"/>
      <c r="D1" s="39"/>
      <c r="E1" s="39"/>
      <c r="F1" s="40"/>
      <c r="G1" s="40"/>
      <c r="H1" s="41"/>
      <c r="I1" s="41"/>
      <c r="J1" s="41"/>
      <c r="K1" s="41"/>
      <c r="L1" s="41"/>
      <c r="M1" s="41"/>
      <c r="N1" s="41"/>
      <c r="O1" s="41"/>
      <c r="P1" s="41"/>
      <c r="Q1" s="59"/>
    </row>
    <row r="2" spans="1:19" ht="23.25" x14ac:dyDescent="0.35">
      <c r="A2" s="60"/>
      <c r="B2" s="36"/>
      <c r="C2" s="16"/>
      <c r="D2" s="17"/>
      <c r="E2" s="17"/>
      <c r="F2" s="18"/>
      <c r="G2" s="19"/>
      <c r="H2" s="19"/>
      <c r="I2" s="19"/>
      <c r="J2" s="37"/>
      <c r="K2" s="37"/>
      <c r="L2" s="37"/>
      <c r="M2" s="37"/>
      <c r="N2" s="37"/>
      <c r="O2" s="37"/>
      <c r="P2" s="18"/>
      <c r="Q2" s="45"/>
    </row>
    <row r="3" spans="1:19" x14ac:dyDescent="0.25">
      <c r="A3" s="61"/>
      <c r="B3" s="16"/>
      <c r="C3" s="16"/>
      <c r="D3" s="17"/>
      <c r="E3" s="17"/>
      <c r="F3" s="18"/>
      <c r="G3" s="18"/>
      <c r="H3" s="19"/>
      <c r="I3" s="19"/>
      <c r="J3" s="19"/>
      <c r="K3" s="19"/>
      <c r="L3" s="19"/>
      <c r="M3" s="19"/>
      <c r="N3" s="19"/>
      <c r="O3" s="19"/>
      <c r="P3" s="19"/>
      <c r="Q3" s="42"/>
      <c r="R3" s="19"/>
      <c r="S3" s="19"/>
    </row>
    <row r="4" spans="1:19" x14ac:dyDescent="0.25">
      <c r="A4" s="61"/>
      <c r="B4" s="35" t="s">
        <v>0</v>
      </c>
      <c r="C4" s="20" t="s">
        <v>1</v>
      </c>
      <c r="D4" s="21"/>
      <c r="E4" s="17"/>
      <c r="F4" s="18"/>
      <c r="G4" s="18"/>
      <c r="H4" s="19"/>
      <c r="I4" s="19"/>
      <c r="J4" s="19"/>
      <c r="K4" s="19"/>
      <c r="L4" s="19"/>
      <c r="M4" s="19"/>
      <c r="N4" s="19"/>
      <c r="O4" s="19"/>
      <c r="P4" s="19"/>
      <c r="Q4" s="42"/>
      <c r="R4" s="19"/>
      <c r="S4" s="19"/>
    </row>
    <row r="5" spans="1:19" x14ac:dyDescent="0.25">
      <c r="A5" s="61"/>
      <c r="B5" s="16"/>
      <c r="C5" s="16"/>
      <c r="D5" s="17"/>
      <c r="E5" s="17"/>
      <c r="F5" s="18"/>
      <c r="G5" s="18"/>
      <c r="H5" s="19"/>
      <c r="I5" s="19"/>
      <c r="J5" s="19"/>
      <c r="K5" s="19"/>
      <c r="L5" s="19"/>
      <c r="M5" s="19"/>
      <c r="N5" s="19"/>
      <c r="O5" s="19"/>
      <c r="P5" s="19"/>
      <c r="Q5" s="42"/>
      <c r="R5" s="19"/>
      <c r="S5" s="19"/>
    </row>
    <row r="6" spans="1:19" x14ac:dyDescent="0.25">
      <c r="A6" s="61"/>
      <c r="B6" s="35" t="s">
        <v>2</v>
      </c>
      <c r="C6" s="20" t="s">
        <v>28</v>
      </c>
      <c r="D6" s="34">
        <v>2015</v>
      </c>
      <c r="E6" s="17"/>
      <c r="F6" s="18"/>
      <c r="G6" s="18"/>
      <c r="H6" s="19"/>
      <c r="I6" s="19"/>
      <c r="J6" s="19"/>
      <c r="K6" s="19"/>
      <c r="L6" s="19"/>
      <c r="M6" s="19"/>
      <c r="N6" s="19"/>
      <c r="O6" s="19"/>
      <c r="P6" s="19"/>
      <c r="Q6" s="42"/>
      <c r="R6" s="19"/>
      <c r="S6" s="19"/>
    </row>
    <row r="7" spans="1:19" x14ac:dyDescent="0.25">
      <c r="A7" s="61"/>
      <c r="B7" s="16"/>
      <c r="C7" s="16"/>
      <c r="D7" s="17"/>
      <c r="E7" s="17"/>
      <c r="F7" s="18"/>
      <c r="G7" s="18"/>
      <c r="H7" s="19"/>
      <c r="I7" s="19"/>
      <c r="J7" s="19"/>
      <c r="K7" s="19"/>
      <c r="L7" s="19"/>
      <c r="M7" s="19"/>
      <c r="N7" s="19"/>
      <c r="O7" s="19"/>
      <c r="P7" s="19"/>
      <c r="Q7" s="42"/>
      <c r="R7" s="19"/>
      <c r="S7" s="19"/>
    </row>
    <row r="8" spans="1:19" x14ac:dyDescent="0.25">
      <c r="A8" s="61"/>
      <c r="B8" s="10" t="s">
        <v>4</v>
      </c>
      <c r="C8" s="10" t="s">
        <v>5</v>
      </c>
      <c r="D8" s="13" t="s">
        <v>6</v>
      </c>
      <c r="E8" s="13" t="s">
        <v>7</v>
      </c>
      <c r="F8" s="13" t="s">
        <v>8</v>
      </c>
      <c r="G8" s="13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18</v>
      </c>
      <c r="Q8" s="62"/>
      <c r="R8" s="54" t="s">
        <v>19</v>
      </c>
      <c r="S8" s="15" t="s">
        <v>9</v>
      </c>
    </row>
    <row r="9" spans="1:19" x14ac:dyDescent="0.25">
      <c r="A9" s="61"/>
      <c r="B9" s="7"/>
      <c r="C9" s="8">
        <v>42064</v>
      </c>
      <c r="D9" s="9"/>
      <c r="E9" s="9"/>
      <c r="F9" s="43" t="str">
        <f>IF(E9&lt;&gt;0,E9-D9+(D9&gt;E9),"")</f>
        <v/>
      </c>
      <c r="G9" s="44" t="str">
        <f t="shared" ref="G9:G41" si="0">IFERROR(HOUR(F9) + MINUTE(F9)/60-Lunsj,"")</f>
        <v/>
      </c>
      <c r="H9" s="44" t="str">
        <f t="shared" ref="H9:H40" si="1">IF(G9&lt;&gt;"",IF(G9&gt;=Normaltid,Normaltid,G9),"")</f>
        <v/>
      </c>
      <c r="I9" s="44" t="str">
        <f t="shared" ref="I9:I40" si="2">IF(G9&lt;&gt;"",IF(G9-H9&gt;Over50,Over50,IF(G9&gt;H9,G9-H9,0)),"")</f>
        <v/>
      </c>
      <c r="J9" s="44" t="str">
        <f t="shared" ref="J9:J40" si="3">IF(G9&lt;&gt;"",IF(G9&gt;Normaltid+Over50,G9-H9-I9,0),"")</f>
        <v/>
      </c>
      <c r="K9" s="44"/>
      <c r="L9" s="44"/>
      <c r="M9" s="44"/>
      <c r="N9" s="44"/>
      <c r="O9" s="44">
        <f>IF(C9&gt;0,WEEKNUM(C9,21),"")</f>
        <v>9</v>
      </c>
      <c r="P9" s="44">
        <f>IF(C9&gt;0,SUM(H9:N9),"")</f>
        <v>0</v>
      </c>
      <c r="Q9" s="62"/>
      <c r="R9" s="55" t="s">
        <v>10</v>
      </c>
      <c r="S9" s="2">
        <v>7.5</v>
      </c>
    </row>
    <row r="10" spans="1:19" x14ac:dyDescent="0.25">
      <c r="A10" s="61"/>
      <c r="B10" s="5"/>
      <c r="C10" s="8">
        <v>42065</v>
      </c>
      <c r="D10" s="6"/>
      <c r="E10" s="6"/>
      <c r="F10" s="43" t="str">
        <f t="shared" ref="F10:F41" si="4">IF(E10&lt;&gt;0,E10-D10+(D10&gt;E10),"")</f>
        <v/>
      </c>
      <c r="G10" s="44" t="str">
        <f t="shared" si="0"/>
        <v/>
      </c>
      <c r="H10" s="44" t="str">
        <f t="shared" si="1"/>
        <v/>
      </c>
      <c r="I10" s="44" t="str">
        <f t="shared" si="2"/>
        <v/>
      </c>
      <c r="J10" s="44" t="str">
        <f t="shared" si="3"/>
        <v/>
      </c>
      <c r="K10" s="44"/>
      <c r="L10" s="44"/>
      <c r="M10" s="44"/>
      <c r="N10" s="44"/>
      <c r="O10" s="44">
        <f t="shared" ref="O10:O40" si="5">IF(C10&gt;0,WEEKNUM(C10,21),"")</f>
        <v>10</v>
      </c>
      <c r="P10" s="44">
        <f t="shared" ref="P10:P39" si="6">IF(C10&gt;0,SUM(H10:N10),"")</f>
        <v>0</v>
      </c>
      <c r="Q10" s="62"/>
      <c r="R10" s="55" t="s">
        <v>20</v>
      </c>
      <c r="S10" s="2">
        <v>0.5</v>
      </c>
    </row>
    <row r="11" spans="1:19" x14ac:dyDescent="0.25">
      <c r="A11" s="61"/>
      <c r="B11" s="5"/>
      <c r="C11" s="8">
        <v>42066</v>
      </c>
      <c r="D11" s="6"/>
      <c r="E11" s="6"/>
      <c r="F11" s="43" t="str">
        <f t="shared" si="4"/>
        <v/>
      </c>
      <c r="G11" s="44" t="str">
        <f t="shared" si="0"/>
        <v/>
      </c>
      <c r="H11" s="44" t="str">
        <f t="shared" si="1"/>
        <v/>
      </c>
      <c r="I11" s="44" t="str">
        <f t="shared" si="2"/>
        <v/>
      </c>
      <c r="J11" s="44" t="str">
        <f t="shared" si="3"/>
        <v/>
      </c>
      <c r="K11" s="44"/>
      <c r="L11" s="44"/>
      <c r="M11" s="44"/>
      <c r="N11" s="44"/>
      <c r="O11" s="44">
        <f t="shared" si="5"/>
        <v>10</v>
      </c>
      <c r="P11" s="44">
        <f t="shared" si="6"/>
        <v>0</v>
      </c>
      <c r="Q11" s="62"/>
      <c r="R11" s="56" t="s">
        <v>21</v>
      </c>
      <c r="S11" s="3">
        <v>5</v>
      </c>
    </row>
    <row r="12" spans="1:19" x14ac:dyDescent="0.25">
      <c r="A12" s="61"/>
      <c r="B12" s="5"/>
      <c r="C12" s="8">
        <v>42067</v>
      </c>
      <c r="D12" s="6"/>
      <c r="E12" s="6"/>
      <c r="F12" s="43" t="str">
        <f t="shared" si="4"/>
        <v/>
      </c>
      <c r="G12" s="44" t="str">
        <f t="shared" si="0"/>
        <v/>
      </c>
      <c r="H12" s="44" t="str">
        <f t="shared" si="1"/>
        <v/>
      </c>
      <c r="I12" s="44" t="str">
        <f t="shared" si="2"/>
        <v/>
      </c>
      <c r="J12" s="44" t="str">
        <f t="shared" si="3"/>
        <v/>
      </c>
      <c r="K12" s="44"/>
      <c r="L12" s="44"/>
      <c r="M12" s="44"/>
      <c r="N12" s="44"/>
      <c r="O12" s="44">
        <f t="shared" si="5"/>
        <v>10</v>
      </c>
      <c r="P12" s="44">
        <f t="shared" si="6"/>
        <v>0</v>
      </c>
      <c r="Q12" s="62"/>
      <c r="S12" s="1"/>
    </row>
    <row r="13" spans="1:19" x14ac:dyDescent="0.25">
      <c r="A13" s="61"/>
      <c r="B13" s="5"/>
      <c r="C13" s="8">
        <v>42068</v>
      </c>
      <c r="D13" s="6"/>
      <c r="E13" s="6"/>
      <c r="F13" s="43" t="str">
        <f t="shared" si="4"/>
        <v/>
      </c>
      <c r="G13" s="44" t="str">
        <f t="shared" si="0"/>
        <v/>
      </c>
      <c r="H13" s="44" t="str">
        <f t="shared" si="1"/>
        <v/>
      </c>
      <c r="I13" s="44" t="str">
        <f>IF(G13&lt;&gt;"",IF(G13-H13&gt;Over50,Over50,IF(G13&gt;H13,G13-H13,0)),"")</f>
        <v/>
      </c>
      <c r="J13" s="44" t="str">
        <f>IF(G13&lt;&gt;"",IF(G13&gt;Normaltid+Over50,G13-H13-I13,0),"")</f>
        <v/>
      </c>
      <c r="K13" s="44"/>
      <c r="L13" s="44"/>
      <c r="M13" s="44"/>
      <c r="N13" s="44"/>
      <c r="O13" s="44">
        <f t="shared" si="5"/>
        <v>10</v>
      </c>
      <c r="P13" s="44">
        <f t="shared" si="6"/>
        <v>0</v>
      </c>
      <c r="Q13" s="62"/>
    </row>
    <row r="14" spans="1:19" x14ac:dyDescent="0.25">
      <c r="A14" s="61"/>
      <c r="B14" s="5"/>
      <c r="C14" s="8">
        <v>42069</v>
      </c>
      <c r="D14" s="6"/>
      <c r="E14" s="6"/>
      <c r="F14" s="43" t="str">
        <f t="shared" si="4"/>
        <v/>
      </c>
      <c r="G14" s="44" t="str">
        <f t="shared" si="0"/>
        <v/>
      </c>
      <c r="H14" s="44" t="str">
        <f t="shared" si="1"/>
        <v/>
      </c>
      <c r="I14" s="44" t="str">
        <f t="shared" si="2"/>
        <v/>
      </c>
      <c r="J14" s="44" t="str">
        <f t="shared" si="3"/>
        <v/>
      </c>
      <c r="K14" s="44"/>
      <c r="L14" s="44"/>
      <c r="M14" s="44"/>
      <c r="N14" s="44"/>
      <c r="O14" s="44">
        <f t="shared" si="5"/>
        <v>10</v>
      </c>
      <c r="P14" s="44">
        <f t="shared" si="6"/>
        <v>0</v>
      </c>
      <c r="Q14" s="62"/>
    </row>
    <row r="15" spans="1:19" x14ac:dyDescent="0.25">
      <c r="A15" s="61"/>
      <c r="B15" s="5"/>
      <c r="C15" s="8">
        <v>42070</v>
      </c>
      <c r="D15" s="6"/>
      <c r="E15" s="6"/>
      <c r="F15" s="43" t="str">
        <f t="shared" si="4"/>
        <v/>
      </c>
      <c r="G15" s="44" t="str">
        <f t="shared" si="0"/>
        <v/>
      </c>
      <c r="H15" s="44" t="str">
        <f t="shared" si="1"/>
        <v/>
      </c>
      <c r="I15" s="44" t="str">
        <f t="shared" si="2"/>
        <v/>
      </c>
      <c r="J15" s="44" t="str">
        <f t="shared" si="3"/>
        <v/>
      </c>
      <c r="K15" s="44"/>
      <c r="L15" s="44"/>
      <c r="M15" s="44"/>
      <c r="N15" s="44"/>
      <c r="O15" s="44">
        <f t="shared" si="5"/>
        <v>10</v>
      </c>
      <c r="P15" s="44">
        <f t="shared" si="6"/>
        <v>0</v>
      </c>
      <c r="Q15" s="62"/>
    </row>
    <row r="16" spans="1:19" x14ac:dyDescent="0.25">
      <c r="A16" s="61"/>
      <c r="B16" s="5"/>
      <c r="C16" s="8">
        <v>42071</v>
      </c>
      <c r="D16" s="6"/>
      <c r="E16" s="6"/>
      <c r="F16" s="43" t="str">
        <f t="shared" si="4"/>
        <v/>
      </c>
      <c r="G16" s="44" t="str">
        <f t="shared" si="0"/>
        <v/>
      </c>
      <c r="H16" s="44" t="str">
        <f t="shared" si="1"/>
        <v/>
      </c>
      <c r="I16" s="44" t="str">
        <f t="shared" si="2"/>
        <v/>
      </c>
      <c r="J16" s="44" t="str">
        <f t="shared" si="3"/>
        <v/>
      </c>
      <c r="K16" s="44"/>
      <c r="L16" s="44"/>
      <c r="M16" s="44"/>
      <c r="N16" s="44"/>
      <c r="O16" s="44">
        <f t="shared" si="5"/>
        <v>10</v>
      </c>
      <c r="P16" s="44">
        <f t="shared" si="6"/>
        <v>0</v>
      </c>
      <c r="Q16" s="62"/>
    </row>
    <row r="17" spans="1:17" x14ac:dyDescent="0.25">
      <c r="A17" s="61"/>
      <c r="B17" s="5"/>
      <c r="C17" s="8">
        <v>42072</v>
      </c>
      <c r="D17" s="6"/>
      <c r="E17" s="6"/>
      <c r="F17" s="43" t="str">
        <f t="shared" si="4"/>
        <v/>
      </c>
      <c r="G17" s="44" t="str">
        <f t="shared" si="0"/>
        <v/>
      </c>
      <c r="H17" s="44" t="str">
        <f t="shared" si="1"/>
        <v/>
      </c>
      <c r="I17" s="44" t="str">
        <f t="shared" si="2"/>
        <v/>
      </c>
      <c r="J17" s="44" t="str">
        <f t="shared" si="3"/>
        <v/>
      </c>
      <c r="K17" s="44"/>
      <c r="L17" s="44"/>
      <c r="M17" s="44"/>
      <c r="N17" s="44"/>
      <c r="O17" s="44">
        <f t="shared" si="5"/>
        <v>11</v>
      </c>
      <c r="P17" s="44">
        <f t="shared" si="6"/>
        <v>0</v>
      </c>
      <c r="Q17" s="62"/>
    </row>
    <row r="18" spans="1:17" x14ac:dyDescent="0.25">
      <c r="A18" s="61"/>
      <c r="B18" s="5"/>
      <c r="C18" s="8">
        <v>42073</v>
      </c>
      <c r="D18" s="6"/>
      <c r="E18" s="6"/>
      <c r="F18" s="43" t="str">
        <f t="shared" si="4"/>
        <v/>
      </c>
      <c r="G18" s="44" t="str">
        <f t="shared" si="0"/>
        <v/>
      </c>
      <c r="H18" s="44" t="str">
        <f t="shared" si="1"/>
        <v/>
      </c>
      <c r="I18" s="44" t="str">
        <f t="shared" si="2"/>
        <v/>
      </c>
      <c r="J18" s="44" t="str">
        <f t="shared" si="3"/>
        <v/>
      </c>
      <c r="K18" s="44"/>
      <c r="L18" s="44"/>
      <c r="M18" s="44"/>
      <c r="N18" s="44"/>
      <c r="O18" s="44">
        <f t="shared" si="5"/>
        <v>11</v>
      </c>
      <c r="P18" s="44">
        <f t="shared" si="6"/>
        <v>0</v>
      </c>
      <c r="Q18" s="62"/>
    </row>
    <row r="19" spans="1:17" x14ac:dyDescent="0.25">
      <c r="A19" s="61"/>
      <c r="B19" s="5"/>
      <c r="C19" s="8">
        <v>42074</v>
      </c>
      <c r="D19" s="6"/>
      <c r="E19" s="6"/>
      <c r="F19" s="43" t="str">
        <f t="shared" si="4"/>
        <v/>
      </c>
      <c r="G19" s="44" t="str">
        <f t="shared" si="0"/>
        <v/>
      </c>
      <c r="H19" s="44" t="str">
        <f t="shared" si="1"/>
        <v/>
      </c>
      <c r="I19" s="44" t="str">
        <f t="shared" si="2"/>
        <v/>
      </c>
      <c r="J19" s="44" t="str">
        <f t="shared" si="3"/>
        <v/>
      </c>
      <c r="K19" s="44"/>
      <c r="L19" s="44"/>
      <c r="M19" s="44"/>
      <c r="N19" s="44"/>
      <c r="O19" s="44">
        <f t="shared" si="5"/>
        <v>11</v>
      </c>
      <c r="P19" s="44">
        <f t="shared" si="6"/>
        <v>0</v>
      </c>
      <c r="Q19" s="62"/>
    </row>
    <row r="20" spans="1:17" x14ac:dyDescent="0.25">
      <c r="A20" s="61"/>
      <c r="B20" s="5"/>
      <c r="C20" s="8">
        <v>42075</v>
      </c>
      <c r="D20" s="6"/>
      <c r="E20" s="6"/>
      <c r="F20" s="43" t="str">
        <f t="shared" si="4"/>
        <v/>
      </c>
      <c r="G20" s="44" t="str">
        <f t="shared" si="0"/>
        <v/>
      </c>
      <c r="H20" s="44" t="str">
        <f t="shared" si="1"/>
        <v/>
      </c>
      <c r="I20" s="44" t="str">
        <f t="shared" si="2"/>
        <v/>
      </c>
      <c r="J20" s="44" t="str">
        <f t="shared" si="3"/>
        <v/>
      </c>
      <c r="K20" s="44"/>
      <c r="L20" s="44"/>
      <c r="M20" s="44"/>
      <c r="N20" s="44"/>
      <c r="O20" s="44">
        <f t="shared" si="5"/>
        <v>11</v>
      </c>
      <c r="P20" s="44">
        <f t="shared" si="6"/>
        <v>0</v>
      </c>
      <c r="Q20" s="62"/>
    </row>
    <row r="21" spans="1:17" x14ac:dyDescent="0.25">
      <c r="A21" s="61"/>
      <c r="B21" s="5"/>
      <c r="C21" s="8">
        <v>42076</v>
      </c>
      <c r="D21" s="6"/>
      <c r="E21" s="6"/>
      <c r="F21" s="43" t="str">
        <f t="shared" si="4"/>
        <v/>
      </c>
      <c r="G21" s="44" t="str">
        <f t="shared" si="0"/>
        <v/>
      </c>
      <c r="H21" s="44" t="str">
        <f t="shared" si="1"/>
        <v/>
      </c>
      <c r="I21" s="44" t="str">
        <f t="shared" si="2"/>
        <v/>
      </c>
      <c r="J21" s="44" t="str">
        <f t="shared" si="3"/>
        <v/>
      </c>
      <c r="K21" s="44"/>
      <c r="L21" s="44"/>
      <c r="M21" s="44"/>
      <c r="N21" s="44"/>
      <c r="O21" s="44">
        <f t="shared" si="5"/>
        <v>11</v>
      </c>
      <c r="P21" s="44">
        <f t="shared" si="6"/>
        <v>0</v>
      </c>
      <c r="Q21" s="62"/>
    </row>
    <row r="22" spans="1:17" x14ac:dyDescent="0.25">
      <c r="A22" s="61"/>
      <c r="B22" s="5"/>
      <c r="C22" s="8">
        <v>42077</v>
      </c>
      <c r="D22" s="6"/>
      <c r="E22" s="6"/>
      <c r="F22" s="43" t="str">
        <f t="shared" si="4"/>
        <v/>
      </c>
      <c r="G22" s="44" t="str">
        <f t="shared" si="0"/>
        <v/>
      </c>
      <c r="H22" s="44" t="str">
        <f t="shared" si="1"/>
        <v/>
      </c>
      <c r="I22" s="44" t="str">
        <f t="shared" si="2"/>
        <v/>
      </c>
      <c r="J22" s="44" t="str">
        <f t="shared" si="3"/>
        <v/>
      </c>
      <c r="K22" s="44"/>
      <c r="L22" s="44"/>
      <c r="M22" s="44"/>
      <c r="N22" s="44"/>
      <c r="O22" s="44">
        <f t="shared" si="5"/>
        <v>11</v>
      </c>
      <c r="P22" s="44">
        <f t="shared" si="6"/>
        <v>0</v>
      </c>
      <c r="Q22" s="62"/>
    </row>
    <row r="23" spans="1:17" x14ac:dyDescent="0.25">
      <c r="A23" s="61"/>
      <c r="B23" s="5"/>
      <c r="C23" s="8">
        <v>42078</v>
      </c>
      <c r="D23" s="6"/>
      <c r="E23" s="6"/>
      <c r="F23" s="43" t="str">
        <f t="shared" si="4"/>
        <v/>
      </c>
      <c r="G23" s="44" t="str">
        <f t="shared" si="0"/>
        <v/>
      </c>
      <c r="H23" s="44" t="str">
        <f t="shared" si="1"/>
        <v/>
      </c>
      <c r="I23" s="44" t="str">
        <f t="shared" si="2"/>
        <v/>
      </c>
      <c r="J23" s="44" t="str">
        <f t="shared" si="3"/>
        <v/>
      </c>
      <c r="K23" s="44"/>
      <c r="L23" s="44"/>
      <c r="M23" s="44"/>
      <c r="N23" s="44"/>
      <c r="O23" s="44">
        <f t="shared" si="5"/>
        <v>11</v>
      </c>
      <c r="P23" s="44">
        <f t="shared" si="6"/>
        <v>0</v>
      </c>
      <c r="Q23" s="62"/>
    </row>
    <row r="24" spans="1:17" x14ac:dyDescent="0.25">
      <c r="A24" s="61"/>
      <c r="B24" s="5"/>
      <c r="C24" s="8">
        <v>42079</v>
      </c>
      <c r="D24" s="6"/>
      <c r="E24" s="6"/>
      <c r="F24" s="43" t="str">
        <f t="shared" si="4"/>
        <v/>
      </c>
      <c r="G24" s="44" t="str">
        <f t="shared" si="0"/>
        <v/>
      </c>
      <c r="H24" s="44" t="str">
        <f t="shared" si="1"/>
        <v/>
      </c>
      <c r="I24" s="44" t="str">
        <f t="shared" si="2"/>
        <v/>
      </c>
      <c r="J24" s="44" t="str">
        <f t="shared" si="3"/>
        <v/>
      </c>
      <c r="K24" s="44"/>
      <c r="L24" s="44"/>
      <c r="M24" s="44"/>
      <c r="N24" s="44"/>
      <c r="O24" s="44">
        <f t="shared" si="5"/>
        <v>12</v>
      </c>
      <c r="P24" s="44">
        <f t="shared" si="6"/>
        <v>0</v>
      </c>
      <c r="Q24" s="62"/>
    </row>
    <row r="25" spans="1:17" x14ac:dyDescent="0.25">
      <c r="A25" s="61"/>
      <c r="B25" s="5"/>
      <c r="C25" s="8">
        <v>42080</v>
      </c>
      <c r="D25" s="6"/>
      <c r="E25" s="6"/>
      <c r="F25" s="43" t="str">
        <f t="shared" si="4"/>
        <v/>
      </c>
      <c r="G25" s="44" t="str">
        <f t="shared" si="0"/>
        <v/>
      </c>
      <c r="H25" s="44" t="str">
        <f t="shared" si="1"/>
        <v/>
      </c>
      <c r="I25" s="44" t="str">
        <f t="shared" si="2"/>
        <v/>
      </c>
      <c r="J25" s="44" t="str">
        <f t="shared" si="3"/>
        <v/>
      </c>
      <c r="K25" s="44"/>
      <c r="L25" s="44"/>
      <c r="M25" s="44"/>
      <c r="N25" s="44"/>
      <c r="O25" s="44">
        <f t="shared" si="5"/>
        <v>12</v>
      </c>
      <c r="P25" s="44">
        <f t="shared" si="6"/>
        <v>0</v>
      </c>
      <c r="Q25" s="62"/>
    </row>
    <row r="26" spans="1:17" x14ac:dyDescent="0.25">
      <c r="A26" s="61"/>
      <c r="B26" s="5"/>
      <c r="C26" s="8">
        <v>42081</v>
      </c>
      <c r="D26" s="6"/>
      <c r="E26" s="6"/>
      <c r="F26" s="43" t="str">
        <f t="shared" si="4"/>
        <v/>
      </c>
      <c r="G26" s="44" t="str">
        <f t="shared" si="0"/>
        <v/>
      </c>
      <c r="H26" s="44" t="str">
        <f t="shared" si="1"/>
        <v/>
      </c>
      <c r="I26" s="44" t="str">
        <f t="shared" si="2"/>
        <v/>
      </c>
      <c r="J26" s="44" t="str">
        <f t="shared" si="3"/>
        <v/>
      </c>
      <c r="K26" s="44"/>
      <c r="L26" s="44"/>
      <c r="M26" s="44"/>
      <c r="N26" s="44"/>
      <c r="O26" s="44">
        <f t="shared" si="5"/>
        <v>12</v>
      </c>
      <c r="P26" s="44">
        <f t="shared" si="6"/>
        <v>0</v>
      </c>
      <c r="Q26" s="62"/>
    </row>
    <row r="27" spans="1:17" x14ac:dyDescent="0.25">
      <c r="A27" s="61"/>
      <c r="B27" s="5"/>
      <c r="C27" s="8">
        <v>42082</v>
      </c>
      <c r="D27" s="6"/>
      <c r="E27" s="6"/>
      <c r="F27" s="43" t="str">
        <f t="shared" si="4"/>
        <v/>
      </c>
      <c r="G27" s="44" t="str">
        <f t="shared" si="0"/>
        <v/>
      </c>
      <c r="H27" s="44" t="str">
        <f t="shared" si="1"/>
        <v/>
      </c>
      <c r="I27" s="44" t="str">
        <f t="shared" si="2"/>
        <v/>
      </c>
      <c r="J27" s="44" t="str">
        <f t="shared" si="3"/>
        <v/>
      </c>
      <c r="K27" s="44"/>
      <c r="L27" s="44"/>
      <c r="M27" s="44"/>
      <c r="N27" s="44"/>
      <c r="O27" s="44">
        <f t="shared" si="5"/>
        <v>12</v>
      </c>
      <c r="P27" s="44">
        <f t="shared" si="6"/>
        <v>0</v>
      </c>
      <c r="Q27" s="62"/>
    </row>
    <row r="28" spans="1:17" x14ac:dyDescent="0.25">
      <c r="A28" s="61"/>
      <c r="B28" s="5"/>
      <c r="C28" s="8">
        <v>42083</v>
      </c>
      <c r="D28" s="6"/>
      <c r="E28" s="6"/>
      <c r="F28" s="43" t="str">
        <f t="shared" si="4"/>
        <v/>
      </c>
      <c r="G28" s="44" t="str">
        <f t="shared" si="0"/>
        <v/>
      </c>
      <c r="H28" s="44" t="str">
        <f t="shared" si="1"/>
        <v/>
      </c>
      <c r="I28" s="44" t="str">
        <f t="shared" si="2"/>
        <v/>
      </c>
      <c r="J28" s="44" t="str">
        <f t="shared" si="3"/>
        <v/>
      </c>
      <c r="K28" s="44"/>
      <c r="L28" s="44"/>
      <c r="M28" s="44"/>
      <c r="N28" s="44"/>
      <c r="O28" s="44">
        <f t="shared" si="5"/>
        <v>12</v>
      </c>
      <c r="P28" s="44">
        <f t="shared" si="6"/>
        <v>0</v>
      </c>
      <c r="Q28" s="62"/>
    </row>
    <row r="29" spans="1:17" x14ac:dyDescent="0.25">
      <c r="A29" s="61"/>
      <c r="B29" s="5"/>
      <c r="C29" s="8">
        <v>42084</v>
      </c>
      <c r="D29" s="6"/>
      <c r="E29" s="6"/>
      <c r="F29" s="43" t="str">
        <f t="shared" si="4"/>
        <v/>
      </c>
      <c r="G29" s="44" t="str">
        <f t="shared" si="0"/>
        <v/>
      </c>
      <c r="H29" s="44" t="str">
        <f t="shared" si="1"/>
        <v/>
      </c>
      <c r="I29" s="44" t="str">
        <f t="shared" si="2"/>
        <v/>
      </c>
      <c r="J29" s="44" t="str">
        <f t="shared" si="3"/>
        <v/>
      </c>
      <c r="K29" s="44"/>
      <c r="L29" s="44"/>
      <c r="M29" s="44"/>
      <c r="N29" s="44"/>
      <c r="O29" s="44">
        <f t="shared" si="5"/>
        <v>12</v>
      </c>
      <c r="P29" s="44">
        <f t="shared" si="6"/>
        <v>0</v>
      </c>
      <c r="Q29" s="62"/>
    </row>
    <row r="30" spans="1:17" x14ac:dyDescent="0.25">
      <c r="A30" s="61"/>
      <c r="B30" s="5"/>
      <c r="C30" s="8">
        <v>42085</v>
      </c>
      <c r="D30" s="6"/>
      <c r="E30" s="6"/>
      <c r="F30" s="43" t="str">
        <f t="shared" si="4"/>
        <v/>
      </c>
      <c r="G30" s="44" t="str">
        <f t="shared" si="0"/>
        <v/>
      </c>
      <c r="H30" s="44" t="str">
        <f t="shared" si="1"/>
        <v/>
      </c>
      <c r="I30" s="44" t="str">
        <f t="shared" si="2"/>
        <v/>
      </c>
      <c r="J30" s="44" t="str">
        <f t="shared" si="3"/>
        <v/>
      </c>
      <c r="K30" s="44"/>
      <c r="L30" s="44"/>
      <c r="M30" s="44"/>
      <c r="N30" s="44"/>
      <c r="O30" s="44">
        <f t="shared" si="5"/>
        <v>12</v>
      </c>
      <c r="P30" s="44">
        <f t="shared" si="6"/>
        <v>0</v>
      </c>
      <c r="Q30" s="62"/>
    </row>
    <row r="31" spans="1:17" x14ac:dyDescent="0.25">
      <c r="A31" s="61"/>
      <c r="B31" s="5"/>
      <c r="C31" s="8">
        <v>42086</v>
      </c>
      <c r="D31" s="6"/>
      <c r="E31" s="6"/>
      <c r="F31" s="43" t="str">
        <f t="shared" si="4"/>
        <v/>
      </c>
      <c r="G31" s="44" t="str">
        <f t="shared" si="0"/>
        <v/>
      </c>
      <c r="H31" s="44" t="str">
        <f t="shared" si="1"/>
        <v/>
      </c>
      <c r="I31" s="44" t="str">
        <f t="shared" si="2"/>
        <v/>
      </c>
      <c r="J31" s="44" t="str">
        <f t="shared" si="3"/>
        <v/>
      </c>
      <c r="K31" s="44"/>
      <c r="L31" s="44"/>
      <c r="M31" s="44"/>
      <c r="N31" s="44"/>
      <c r="O31" s="44">
        <f t="shared" si="5"/>
        <v>13</v>
      </c>
      <c r="P31" s="44">
        <f t="shared" si="6"/>
        <v>0</v>
      </c>
      <c r="Q31" s="62"/>
    </row>
    <row r="32" spans="1:17" x14ac:dyDescent="0.25">
      <c r="A32" s="61"/>
      <c r="B32" s="5"/>
      <c r="C32" s="8">
        <v>42087</v>
      </c>
      <c r="D32" s="6"/>
      <c r="E32" s="6"/>
      <c r="F32" s="43" t="str">
        <f t="shared" si="4"/>
        <v/>
      </c>
      <c r="G32" s="44" t="str">
        <f t="shared" si="0"/>
        <v/>
      </c>
      <c r="H32" s="44" t="str">
        <f t="shared" si="1"/>
        <v/>
      </c>
      <c r="I32" s="44" t="str">
        <f t="shared" si="2"/>
        <v/>
      </c>
      <c r="J32" s="44" t="str">
        <f t="shared" si="3"/>
        <v/>
      </c>
      <c r="K32" s="44"/>
      <c r="L32" s="44"/>
      <c r="M32" s="44"/>
      <c r="N32" s="44"/>
      <c r="O32" s="44">
        <f t="shared" si="5"/>
        <v>13</v>
      </c>
      <c r="P32" s="44">
        <f t="shared" si="6"/>
        <v>0</v>
      </c>
      <c r="Q32" s="62"/>
    </row>
    <row r="33" spans="1:17" x14ac:dyDescent="0.25">
      <c r="A33" s="61"/>
      <c r="B33" s="5"/>
      <c r="C33" s="8">
        <v>42088</v>
      </c>
      <c r="D33" s="6"/>
      <c r="E33" s="6"/>
      <c r="F33" s="43" t="str">
        <f t="shared" si="4"/>
        <v/>
      </c>
      <c r="G33" s="44" t="str">
        <f t="shared" si="0"/>
        <v/>
      </c>
      <c r="H33" s="44" t="str">
        <f t="shared" si="1"/>
        <v/>
      </c>
      <c r="I33" s="44" t="str">
        <f t="shared" si="2"/>
        <v/>
      </c>
      <c r="J33" s="44" t="str">
        <f t="shared" si="3"/>
        <v/>
      </c>
      <c r="K33" s="44"/>
      <c r="L33" s="44"/>
      <c r="M33" s="44"/>
      <c r="N33" s="44"/>
      <c r="O33" s="44">
        <f t="shared" si="5"/>
        <v>13</v>
      </c>
      <c r="P33" s="44">
        <f t="shared" si="6"/>
        <v>0</v>
      </c>
      <c r="Q33" s="62"/>
    </row>
    <row r="34" spans="1:17" x14ac:dyDescent="0.25">
      <c r="A34" s="61"/>
      <c r="B34" s="5"/>
      <c r="C34" s="8">
        <v>42089</v>
      </c>
      <c r="D34" s="6"/>
      <c r="E34" s="6"/>
      <c r="F34" s="43" t="str">
        <f t="shared" si="4"/>
        <v/>
      </c>
      <c r="G34" s="44" t="str">
        <f t="shared" si="0"/>
        <v/>
      </c>
      <c r="H34" s="44" t="str">
        <f t="shared" si="1"/>
        <v/>
      </c>
      <c r="I34" s="44" t="str">
        <f t="shared" si="2"/>
        <v/>
      </c>
      <c r="J34" s="44" t="str">
        <f t="shared" si="3"/>
        <v/>
      </c>
      <c r="K34" s="44"/>
      <c r="L34" s="44"/>
      <c r="M34" s="44"/>
      <c r="N34" s="44"/>
      <c r="O34" s="44">
        <f t="shared" si="5"/>
        <v>13</v>
      </c>
      <c r="P34" s="44">
        <f t="shared" si="6"/>
        <v>0</v>
      </c>
      <c r="Q34" s="62"/>
    </row>
    <row r="35" spans="1:17" x14ac:dyDescent="0.25">
      <c r="A35" s="61"/>
      <c r="B35" s="5"/>
      <c r="C35" s="8">
        <v>42090</v>
      </c>
      <c r="D35" s="6"/>
      <c r="E35" s="6"/>
      <c r="F35" s="43" t="str">
        <f t="shared" si="4"/>
        <v/>
      </c>
      <c r="G35" s="44" t="str">
        <f t="shared" si="0"/>
        <v/>
      </c>
      <c r="H35" s="44" t="str">
        <f t="shared" si="1"/>
        <v/>
      </c>
      <c r="I35" s="44" t="str">
        <f t="shared" si="2"/>
        <v/>
      </c>
      <c r="J35" s="44" t="str">
        <f t="shared" si="3"/>
        <v/>
      </c>
      <c r="K35" s="44"/>
      <c r="L35" s="44"/>
      <c r="M35" s="44"/>
      <c r="N35" s="44"/>
      <c r="O35" s="44">
        <f t="shared" si="5"/>
        <v>13</v>
      </c>
      <c r="P35" s="44">
        <f t="shared" si="6"/>
        <v>0</v>
      </c>
      <c r="Q35" s="62"/>
    </row>
    <row r="36" spans="1:17" x14ac:dyDescent="0.25">
      <c r="A36" s="61"/>
      <c r="B36" s="5"/>
      <c r="C36" s="8">
        <v>42091</v>
      </c>
      <c r="D36" s="6"/>
      <c r="E36" s="6"/>
      <c r="F36" s="43" t="str">
        <f t="shared" si="4"/>
        <v/>
      </c>
      <c r="G36" s="44" t="str">
        <f t="shared" si="0"/>
        <v/>
      </c>
      <c r="H36" s="44" t="str">
        <f t="shared" si="1"/>
        <v/>
      </c>
      <c r="I36" s="44" t="str">
        <f t="shared" si="2"/>
        <v/>
      </c>
      <c r="J36" s="44" t="str">
        <f t="shared" si="3"/>
        <v/>
      </c>
      <c r="K36" s="44"/>
      <c r="L36" s="44"/>
      <c r="M36" s="44"/>
      <c r="N36" s="44"/>
      <c r="O36" s="44">
        <f t="shared" si="5"/>
        <v>13</v>
      </c>
      <c r="P36" s="44">
        <f t="shared" si="6"/>
        <v>0</v>
      </c>
      <c r="Q36" s="62"/>
    </row>
    <row r="37" spans="1:17" x14ac:dyDescent="0.25">
      <c r="A37" s="61"/>
      <c r="B37" s="5"/>
      <c r="C37" s="68">
        <v>42092</v>
      </c>
      <c r="D37" s="6"/>
      <c r="E37" s="6"/>
      <c r="F37" s="43" t="str">
        <f t="shared" si="4"/>
        <v/>
      </c>
      <c r="G37" s="44"/>
      <c r="H37" s="44"/>
      <c r="I37" s="44"/>
      <c r="J37" s="44"/>
      <c r="K37" s="44"/>
      <c r="L37" s="44" t="str">
        <f>IF(G37&lt;&gt;"",IF(G37&gt;=Normaltid,Normaltid,G37),"")</f>
        <v/>
      </c>
      <c r="M37" s="44" t="str">
        <f>IF(G37&lt;&gt;"",IF(G37-H37&gt;Over50,Over50,IF(G37&gt;H37,G37-H37,0)),"")</f>
        <v/>
      </c>
      <c r="N37" s="44" t="str">
        <f>IF(G37&lt;&gt;"",IF(G37&gt;Normaltid+Over50,G37-H37-I37,0),"")</f>
        <v/>
      </c>
      <c r="O37" s="44">
        <f t="shared" si="5"/>
        <v>13</v>
      </c>
      <c r="P37" s="44">
        <f t="shared" si="6"/>
        <v>0</v>
      </c>
      <c r="Q37" s="62"/>
    </row>
    <row r="38" spans="1:17" x14ac:dyDescent="0.25">
      <c r="A38" s="61"/>
      <c r="B38" s="5"/>
      <c r="C38" s="8">
        <v>42093</v>
      </c>
      <c r="D38" s="6"/>
      <c r="E38" s="6"/>
      <c r="F38" s="43" t="str">
        <f t="shared" si="4"/>
        <v/>
      </c>
      <c r="G38" s="44" t="str">
        <f t="shared" si="0"/>
        <v/>
      </c>
      <c r="H38" s="44" t="str">
        <f t="shared" si="1"/>
        <v/>
      </c>
      <c r="I38" s="44" t="str">
        <f t="shared" si="2"/>
        <v/>
      </c>
      <c r="J38" s="44" t="str">
        <f t="shared" si="3"/>
        <v/>
      </c>
      <c r="K38" s="44"/>
      <c r="L38" s="44"/>
      <c r="M38" s="44"/>
      <c r="N38" s="44"/>
      <c r="O38" s="44">
        <f t="shared" si="5"/>
        <v>14</v>
      </c>
      <c r="P38" s="44">
        <f t="shared" si="6"/>
        <v>0</v>
      </c>
      <c r="Q38" s="62"/>
    </row>
    <row r="39" spans="1:17" x14ac:dyDescent="0.25">
      <c r="A39" s="61"/>
      <c r="B39" s="5"/>
      <c r="C39" s="8">
        <v>42094</v>
      </c>
      <c r="D39" s="6"/>
      <c r="E39" s="6"/>
      <c r="F39" s="43" t="str">
        <f t="shared" si="4"/>
        <v/>
      </c>
      <c r="G39" s="44" t="str">
        <f t="shared" si="0"/>
        <v/>
      </c>
      <c r="H39" s="44" t="str">
        <f t="shared" si="1"/>
        <v/>
      </c>
      <c r="I39" s="44" t="str">
        <f t="shared" si="2"/>
        <v/>
      </c>
      <c r="J39" s="44" t="str">
        <f t="shared" si="3"/>
        <v/>
      </c>
      <c r="K39" s="44"/>
      <c r="L39" s="44"/>
      <c r="M39" s="44"/>
      <c r="N39" s="44"/>
      <c r="O39" s="44">
        <f t="shared" si="5"/>
        <v>14</v>
      </c>
      <c r="P39" s="44">
        <f t="shared" si="6"/>
        <v>0</v>
      </c>
      <c r="Q39" s="62"/>
    </row>
    <row r="40" spans="1:17" x14ac:dyDescent="0.25">
      <c r="A40" s="61"/>
      <c r="B40" s="5" t="s">
        <v>22</v>
      </c>
      <c r="C40" s="22"/>
      <c r="D40" s="23"/>
      <c r="E40" s="23"/>
      <c r="F40" s="43" t="str">
        <f t="shared" si="4"/>
        <v/>
      </c>
      <c r="G40" s="44" t="str">
        <f t="shared" si="0"/>
        <v/>
      </c>
      <c r="H40" s="44" t="str">
        <f t="shared" si="1"/>
        <v/>
      </c>
      <c r="I40" s="44" t="str">
        <f t="shared" si="2"/>
        <v/>
      </c>
      <c r="J40" s="44" t="str">
        <f t="shared" si="3"/>
        <v/>
      </c>
      <c r="K40" s="44"/>
      <c r="L40" s="44"/>
      <c r="M40" s="44"/>
      <c r="N40" s="44"/>
      <c r="O40" s="44" t="str">
        <f t="shared" si="5"/>
        <v/>
      </c>
      <c r="P40" s="44" t="str">
        <f t="shared" ref="P40:P41" si="7">IF(C40&gt;0,SUM(H40:J40),"")</f>
        <v/>
      </c>
      <c r="Q40" s="62"/>
    </row>
    <row r="41" spans="1:17" x14ac:dyDescent="0.25">
      <c r="A41" s="61"/>
      <c r="B41" s="27" t="s">
        <v>23</v>
      </c>
      <c r="C41" s="27"/>
      <c r="D41" s="28"/>
      <c r="E41" s="28"/>
      <c r="F41" s="24" t="str">
        <f t="shared" si="4"/>
        <v/>
      </c>
      <c r="G41" s="25" t="str">
        <f t="shared" si="0"/>
        <v/>
      </c>
      <c r="H41" s="25">
        <f>SUM(H8:H40)</f>
        <v>0</v>
      </c>
      <c r="I41" s="25">
        <f t="shared" ref="I41:K41" si="8">SUM(I8:I40)</f>
        <v>0</v>
      </c>
      <c r="J41" s="25">
        <f t="shared" si="8"/>
        <v>0</v>
      </c>
      <c r="K41" s="25">
        <f t="shared" si="8"/>
        <v>0</v>
      </c>
      <c r="L41" s="25">
        <f t="shared" ref="L41:N41" si="9">SUM(L8:L40)</f>
        <v>0</v>
      </c>
      <c r="M41" s="25">
        <f t="shared" si="9"/>
        <v>0</v>
      </c>
      <c r="N41" s="25">
        <f t="shared" si="9"/>
        <v>0</v>
      </c>
      <c r="O41" s="25"/>
      <c r="P41" s="26" t="str">
        <f t="shared" si="7"/>
        <v/>
      </c>
      <c r="Q41" s="62"/>
    </row>
    <row r="42" spans="1:17" x14ac:dyDescent="0.25">
      <c r="A42" s="60"/>
      <c r="Q42" s="45"/>
    </row>
    <row r="43" spans="1:17" x14ac:dyDescent="0.25">
      <c r="A43" s="60"/>
      <c r="C43" s="30" t="s">
        <v>24</v>
      </c>
      <c r="H43" s="32" t="s">
        <v>24</v>
      </c>
      <c r="Q43" s="45"/>
    </row>
    <row r="44" spans="1:17" x14ac:dyDescent="0.25">
      <c r="A44" s="60"/>
      <c r="H44" s="32"/>
      <c r="Q44" s="45"/>
    </row>
    <row r="45" spans="1:17" x14ac:dyDescent="0.25">
      <c r="A45" s="60"/>
      <c r="H45" s="32"/>
      <c r="Q45" s="45"/>
    </row>
    <row r="46" spans="1:17" x14ac:dyDescent="0.25">
      <c r="A46" s="60"/>
      <c r="C46" s="30" t="s">
        <v>25</v>
      </c>
      <c r="D46" s="51"/>
      <c r="E46" s="51"/>
      <c r="F46" s="53"/>
      <c r="H46" s="32" t="s">
        <v>26</v>
      </c>
      <c r="I46" s="52"/>
      <c r="J46" s="52"/>
      <c r="K46" s="52"/>
      <c r="L46" s="52"/>
      <c r="M46" s="52"/>
      <c r="N46" s="52"/>
      <c r="O46" s="52"/>
      <c r="Q46" s="45"/>
    </row>
    <row r="47" spans="1:17" x14ac:dyDescent="0.25">
      <c r="A47" s="60"/>
      <c r="D47" s="31" t="str">
        <f>C4</f>
        <v>NN</v>
      </c>
      <c r="H47" s="32"/>
      <c r="I47" s="33" t="s">
        <v>27</v>
      </c>
      <c r="Q47" s="45"/>
    </row>
    <row r="48" spans="1:17" x14ac:dyDescent="0.25">
      <c r="A48" s="60"/>
      <c r="Q48" s="45"/>
    </row>
    <row r="49" spans="1:17" x14ac:dyDescent="0.25">
      <c r="A49" s="60"/>
      <c r="Q49" s="45"/>
    </row>
    <row r="50" spans="1:17" x14ac:dyDescent="0.25">
      <c r="A50" s="63"/>
      <c r="B50" s="64"/>
      <c r="C50" s="46"/>
      <c r="D50" s="47"/>
      <c r="E50" s="47"/>
      <c r="F50" s="48"/>
      <c r="G50" s="48"/>
      <c r="H50" s="49"/>
      <c r="I50" s="49"/>
      <c r="J50" s="49"/>
      <c r="K50" s="49"/>
      <c r="L50" s="49"/>
      <c r="M50" s="49"/>
      <c r="N50" s="49"/>
      <c r="O50" s="49"/>
      <c r="P50" s="49"/>
      <c r="Q50" s="5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opLeftCell="A4" workbookViewId="0">
      <selection activeCell="K42" sqref="K42"/>
    </sheetView>
  </sheetViews>
  <sheetFormatPr defaultColWidth="11.42578125" defaultRowHeight="15" x14ac:dyDescent="0.25"/>
  <cols>
    <col min="1" max="1" width="5.42578125" style="33" customWidth="1"/>
    <col min="2" max="2" width="30.28515625" style="29" customWidth="1"/>
    <col min="3" max="3" width="10.42578125" style="30" customWidth="1"/>
    <col min="4" max="4" width="10.140625" style="31" bestFit="1" customWidth="1"/>
    <col min="5" max="5" width="6.85546875" style="31" customWidth="1"/>
    <col min="6" max="6" width="8.5703125" style="32" bestFit="1" customWidth="1"/>
    <col min="7" max="7" width="10.140625" style="32" bestFit="1" customWidth="1"/>
    <col min="8" max="8" width="7.7109375" style="33" customWidth="1"/>
    <col min="9" max="11" width="12" style="33" customWidth="1"/>
    <col min="12" max="12" width="15.28515625" style="33" customWidth="1"/>
    <col min="13" max="13" width="17.28515625" style="33" customWidth="1"/>
    <col min="14" max="14" width="15.28515625" style="33" customWidth="1"/>
    <col min="15" max="15" width="8.28515625" style="33" customWidth="1"/>
    <col min="16" max="16" width="6.7109375" style="33" customWidth="1"/>
    <col min="17" max="17" width="6.42578125" style="33" customWidth="1"/>
    <col min="18" max="18" width="22.5703125" style="33" customWidth="1"/>
    <col min="19" max="28" width="11.42578125" style="33" customWidth="1"/>
    <col min="29" max="16384" width="11.42578125" style="33"/>
  </cols>
  <sheetData>
    <row r="1" spans="1:19" x14ac:dyDescent="0.25">
      <c r="A1" s="57"/>
      <c r="B1" s="58"/>
      <c r="C1" s="38"/>
      <c r="D1" s="39"/>
      <c r="E1" s="39"/>
      <c r="F1" s="40"/>
      <c r="G1" s="40"/>
      <c r="H1" s="41"/>
      <c r="I1" s="41"/>
      <c r="J1" s="41"/>
      <c r="K1" s="41"/>
      <c r="L1" s="41"/>
      <c r="M1" s="41"/>
      <c r="N1" s="41"/>
      <c r="O1" s="41"/>
      <c r="P1" s="41"/>
      <c r="Q1" s="59"/>
    </row>
    <row r="2" spans="1:19" ht="23.25" x14ac:dyDescent="0.35">
      <c r="A2" s="60"/>
      <c r="B2" s="36"/>
      <c r="C2" s="16"/>
      <c r="D2" s="17"/>
      <c r="E2" s="17"/>
      <c r="F2" s="18"/>
      <c r="G2" s="19"/>
      <c r="H2" s="19"/>
      <c r="I2" s="19"/>
      <c r="J2" s="37"/>
      <c r="K2" s="37"/>
      <c r="L2" s="37"/>
      <c r="M2" s="37"/>
      <c r="N2" s="37"/>
      <c r="O2" s="37"/>
      <c r="P2" s="18"/>
      <c r="Q2" s="45"/>
    </row>
    <row r="3" spans="1:19" x14ac:dyDescent="0.25">
      <c r="A3" s="61"/>
      <c r="B3" s="16"/>
      <c r="C3" s="16"/>
      <c r="D3" s="17"/>
      <c r="E3" s="17"/>
      <c r="F3" s="18"/>
      <c r="G3" s="18"/>
      <c r="H3" s="19"/>
      <c r="I3" s="19"/>
      <c r="J3" s="19"/>
      <c r="K3" s="19"/>
      <c r="L3" s="19"/>
      <c r="M3" s="19"/>
      <c r="N3" s="19"/>
      <c r="O3" s="19"/>
      <c r="P3" s="19"/>
      <c r="Q3" s="42"/>
      <c r="R3" s="19"/>
      <c r="S3" s="19"/>
    </row>
    <row r="4" spans="1:19" x14ac:dyDescent="0.25">
      <c r="A4" s="61"/>
      <c r="B4" s="35" t="s">
        <v>0</v>
      </c>
      <c r="C4" s="20" t="s">
        <v>1</v>
      </c>
      <c r="D4" s="21"/>
      <c r="E4" s="17"/>
      <c r="F4" s="18"/>
      <c r="G4" s="18"/>
      <c r="H4" s="19"/>
      <c r="I4" s="19"/>
      <c r="J4" s="19"/>
      <c r="K4" s="19"/>
      <c r="L4" s="19"/>
      <c r="M4" s="19"/>
      <c r="N4" s="19"/>
      <c r="O4" s="19"/>
      <c r="P4" s="19"/>
      <c r="Q4" s="42"/>
      <c r="R4" s="19"/>
      <c r="S4" s="19"/>
    </row>
    <row r="5" spans="1:19" x14ac:dyDescent="0.25">
      <c r="A5" s="61"/>
      <c r="B5" s="16"/>
      <c r="C5" s="16"/>
      <c r="D5" s="17"/>
      <c r="E5" s="17"/>
      <c r="F5" s="18"/>
      <c r="G5" s="18"/>
      <c r="H5" s="19"/>
      <c r="I5" s="19"/>
      <c r="J5" s="19"/>
      <c r="K5" s="19"/>
      <c r="L5" s="19"/>
      <c r="M5" s="19"/>
      <c r="N5" s="19"/>
      <c r="O5" s="19"/>
      <c r="P5" s="19"/>
      <c r="Q5" s="42"/>
      <c r="R5" s="19"/>
      <c r="S5" s="19"/>
    </row>
    <row r="6" spans="1:19" x14ac:dyDescent="0.25">
      <c r="A6" s="61"/>
      <c r="B6" s="35" t="s">
        <v>2</v>
      </c>
      <c r="C6" s="20" t="s">
        <v>3</v>
      </c>
      <c r="D6" s="34">
        <v>2015</v>
      </c>
      <c r="E6" s="17"/>
      <c r="F6" s="18"/>
      <c r="G6" s="18"/>
      <c r="H6" s="19"/>
      <c r="I6" s="19"/>
      <c r="J6" s="19"/>
      <c r="K6" s="19"/>
      <c r="L6" s="19"/>
      <c r="M6" s="19"/>
      <c r="N6" s="19"/>
      <c r="O6" s="19"/>
      <c r="P6" s="19"/>
      <c r="Q6" s="42"/>
      <c r="R6" s="19"/>
      <c r="S6" s="19"/>
    </row>
    <row r="7" spans="1:19" x14ac:dyDescent="0.25">
      <c r="A7" s="61"/>
      <c r="B7" s="16"/>
      <c r="C7" s="16"/>
      <c r="D7" s="17"/>
      <c r="E7" s="17"/>
      <c r="F7" s="18"/>
      <c r="G7" s="18"/>
      <c r="H7" s="19"/>
      <c r="I7" s="19"/>
      <c r="J7" s="19"/>
      <c r="K7" s="19"/>
      <c r="L7" s="19"/>
      <c r="M7" s="19"/>
      <c r="N7" s="19"/>
      <c r="O7" s="19"/>
      <c r="P7" s="19"/>
      <c r="Q7" s="42"/>
      <c r="R7" s="19"/>
      <c r="S7" s="19"/>
    </row>
    <row r="8" spans="1:19" x14ac:dyDescent="0.25">
      <c r="A8" s="61"/>
      <c r="B8" s="10" t="s">
        <v>4</v>
      </c>
      <c r="C8" s="10" t="s">
        <v>5</v>
      </c>
      <c r="D8" s="13" t="s">
        <v>6</v>
      </c>
      <c r="E8" s="13" t="s">
        <v>7</v>
      </c>
      <c r="F8" s="13" t="s">
        <v>8</v>
      </c>
      <c r="G8" s="13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18</v>
      </c>
      <c r="Q8" s="62"/>
      <c r="R8" s="54" t="s">
        <v>19</v>
      </c>
      <c r="S8" s="15" t="s">
        <v>9</v>
      </c>
    </row>
    <row r="9" spans="1:19" x14ac:dyDescent="0.25">
      <c r="A9" s="61"/>
      <c r="B9" s="7"/>
      <c r="C9" s="8">
        <v>42095</v>
      </c>
      <c r="D9" s="9"/>
      <c r="E9" s="9"/>
      <c r="F9" s="43" t="str">
        <f>IF(E9&lt;&gt;0,E9-D9+(D9&gt;E9),"")</f>
        <v/>
      </c>
      <c r="G9" s="44" t="str">
        <f t="shared" ref="G9:G41" si="0">IFERROR(HOUR(F9) + MINUTE(F9)/60-Lunsj,"")</f>
        <v/>
      </c>
      <c r="H9" s="44" t="str">
        <f t="shared" ref="H9:H40" si="1">IF(G9&lt;&gt;"",IF(G9&gt;=Normaltid,Normaltid,G9),"")</f>
        <v/>
      </c>
      <c r="I9" s="44" t="str">
        <f t="shared" ref="I9:I40" si="2">IF(G9&lt;&gt;"",IF(G9-H9&gt;Over50,Over50,IF(G9&gt;H9,G9-H9,0)),"")</f>
        <v/>
      </c>
      <c r="J9" s="44" t="str">
        <f t="shared" ref="J9:J40" si="3">IF(G9&lt;&gt;"",IF(G9&gt;Normaltid+Over50,G9-H9-I9,0),"")</f>
        <v/>
      </c>
      <c r="K9" s="44"/>
      <c r="L9" s="44"/>
      <c r="M9" s="44"/>
      <c r="N9" s="44"/>
      <c r="O9" s="44">
        <f>IF(C9&gt;0,WEEKNUM(C9,21),"")</f>
        <v>14</v>
      </c>
      <c r="P9" s="44">
        <f>IF(C9&gt;0,SUM(H9:N9),"")</f>
        <v>0</v>
      </c>
      <c r="Q9" s="62"/>
      <c r="R9" s="55" t="s">
        <v>10</v>
      </c>
      <c r="S9" s="2">
        <v>7.5</v>
      </c>
    </row>
    <row r="10" spans="1:19" x14ac:dyDescent="0.25">
      <c r="A10" s="61"/>
      <c r="B10" s="5"/>
      <c r="C10" s="68">
        <v>42096</v>
      </c>
      <c r="D10" s="6"/>
      <c r="E10" s="6"/>
      <c r="F10" s="43" t="str">
        <f t="shared" ref="F10:F41" si="4">IF(E10&lt;&gt;0,E10-D10+(D10&gt;E10),"")</f>
        <v/>
      </c>
      <c r="G10" s="44" t="str">
        <f t="shared" si="0"/>
        <v/>
      </c>
      <c r="H10" s="44"/>
      <c r="I10" s="44"/>
      <c r="J10" s="44"/>
      <c r="K10" s="44"/>
      <c r="L10" s="44" t="str">
        <f>IF(G10&lt;&gt;"",IF(G10&gt;=Normaltid,Normaltid,G10),"")</f>
        <v/>
      </c>
      <c r="M10" s="44" t="str">
        <f>IF(G10&lt;&gt;"",IF(G10-H10&gt;Over50,Over50,IF(G10&gt;H10,G10-H10,0)),"")</f>
        <v/>
      </c>
      <c r="N10" s="44" t="str">
        <f>IF(G10&lt;&gt;"",IF(G10&gt;Normaltid+Over50,G10-H10-I10,0),"")</f>
        <v/>
      </c>
      <c r="O10" s="44">
        <f t="shared" ref="O10:O40" si="5">IF(C10&gt;0,WEEKNUM(C10,21),"")</f>
        <v>14</v>
      </c>
      <c r="P10" s="44">
        <f t="shared" ref="P10:P38" si="6">IF(C10&gt;0,SUM(H10:N10),"")</f>
        <v>0</v>
      </c>
      <c r="Q10" s="62"/>
      <c r="R10" s="55" t="s">
        <v>20</v>
      </c>
      <c r="S10" s="2">
        <v>0.5</v>
      </c>
    </row>
    <row r="11" spans="1:19" x14ac:dyDescent="0.25">
      <c r="A11" s="61"/>
      <c r="B11" s="5"/>
      <c r="C11" s="68">
        <v>42097</v>
      </c>
      <c r="D11" s="6"/>
      <c r="E11" s="6"/>
      <c r="F11" s="43" t="str">
        <f t="shared" si="4"/>
        <v/>
      </c>
      <c r="G11" s="44" t="str">
        <f t="shared" si="0"/>
        <v/>
      </c>
      <c r="H11" s="44"/>
      <c r="I11" s="44"/>
      <c r="J11" s="44"/>
      <c r="K11" s="44"/>
      <c r="L11" s="44" t="str">
        <f>IF(G11&lt;&gt;"",IF(G11&gt;=Normaltid,Normaltid,G11),"")</f>
        <v/>
      </c>
      <c r="M11" s="44" t="str">
        <f>IF(G11&lt;&gt;"",IF(G11-H11&gt;Over50,Over50,IF(G11&gt;H11,G11-H11,0)),"")</f>
        <v/>
      </c>
      <c r="N11" s="44" t="str">
        <f>IF(G11&lt;&gt;"",IF(G11&gt;Normaltid+Over50,G11-H11-I11,0),"")</f>
        <v/>
      </c>
      <c r="O11" s="44">
        <f t="shared" si="5"/>
        <v>14</v>
      </c>
      <c r="P11" s="44">
        <f t="shared" si="6"/>
        <v>0</v>
      </c>
      <c r="Q11" s="62"/>
      <c r="R11" s="56" t="s">
        <v>21</v>
      </c>
      <c r="S11" s="3">
        <v>5</v>
      </c>
    </row>
    <row r="12" spans="1:19" x14ac:dyDescent="0.25">
      <c r="A12" s="61"/>
      <c r="B12" s="5"/>
      <c r="C12" s="8">
        <v>42098</v>
      </c>
      <c r="D12" s="6"/>
      <c r="E12" s="6"/>
      <c r="F12" s="43" t="str">
        <f t="shared" si="4"/>
        <v/>
      </c>
      <c r="G12" s="44" t="str">
        <f t="shared" si="0"/>
        <v/>
      </c>
      <c r="H12" s="44" t="str">
        <f t="shared" si="1"/>
        <v/>
      </c>
      <c r="I12" s="44" t="str">
        <f t="shared" si="2"/>
        <v/>
      </c>
      <c r="J12" s="44" t="str">
        <f t="shared" si="3"/>
        <v/>
      </c>
      <c r="K12" s="44"/>
      <c r="L12" s="44"/>
      <c r="M12" s="44"/>
      <c r="N12" s="44"/>
      <c r="O12" s="44">
        <f t="shared" si="5"/>
        <v>14</v>
      </c>
      <c r="P12" s="44">
        <f t="shared" si="6"/>
        <v>0</v>
      </c>
      <c r="Q12" s="62"/>
      <c r="S12" s="1"/>
    </row>
    <row r="13" spans="1:19" x14ac:dyDescent="0.25">
      <c r="A13" s="61"/>
      <c r="B13" s="5"/>
      <c r="C13" s="68">
        <v>42099</v>
      </c>
      <c r="D13" s="6"/>
      <c r="E13" s="6"/>
      <c r="F13" s="43" t="str">
        <f t="shared" si="4"/>
        <v/>
      </c>
      <c r="G13" s="44" t="str">
        <f t="shared" si="0"/>
        <v/>
      </c>
      <c r="H13" s="44"/>
      <c r="I13" s="44"/>
      <c r="J13" s="44"/>
      <c r="K13" s="44"/>
      <c r="L13" s="44" t="str">
        <f>IF(G13&lt;&gt;"",IF(G13&gt;=Normaltid,Normaltid,G13),"")</f>
        <v/>
      </c>
      <c r="M13" s="44" t="str">
        <f>IF(G13&lt;&gt;"",IF(G13-H13&gt;Over50,Over50,IF(G13&gt;H13,G13-H13,0)),"")</f>
        <v/>
      </c>
      <c r="N13" s="44" t="str">
        <f>IF(G13&lt;&gt;"",IF(G13&gt;Normaltid+Over50,G13-H13-I13,0),"")</f>
        <v/>
      </c>
      <c r="O13" s="44">
        <f t="shared" si="5"/>
        <v>14</v>
      </c>
      <c r="P13" s="44">
        <f t="shared" si="6"/>
        <v>0</v>
      </c>
      <c r="Q13" s="62"/>
    </row>
    <row r="14" spans="1:19" x14ac:dyDescent="0.25">
      <c r="A14" s="61"/>
      <c r="B14" s="5"/>
      <c r="C14" s="68">
        <v>42100</v>
      </c>
      <c r="D14" s="6"/>
      <c r="E14" s="6"/>
      <c r="F14" s="43" t="str">
        <f t="shared" si="4"/>
        <v/>
      </c>
      <c r="G14" s="44" t="str">
        <f t="shared" si="0"/>
        <v/>
      </c>
      <c r="H14" s="44"/>
      <c r="I14" s="44"/>
      <c r="J14" s="44"/>
      <c r="K14" s="44"/>
      <c r="L14" s="44" t="str">
        <f>IF(G14&lt;&gt;"",IF(G14&gt;=Normaltid,Normaltid,G14),"")</f>
        <v/>
      </c>
      <c r="M14" s="44" t="str">
        <f>IF(G14&lt;&gt;"",IF(G14-H14&gt;Over50,Over50,IF(G14&gt;H14,G14-H14,0)),"")</f>
        <v/>
      </c>
      <c r="N14" s="44" t="str">
        <f>IF(G14&lt;&gt;"",IF(G14&gt;Normaltid+Over50,G14-H14-I14,0),"")</f>
        <v/>
      </c>
      <c r="O14" s="44">
        <f t="shared" si="5"/>
        <v>15</v>
      </c>
      <c r="P14" s="44">
        <f t="shared" si="6"/>
        <v>0</v>
      </c>
      <c r="Q14" s="62"/>
    </row>
    <row r="15" spans="1:19" x14ac:dyDescent="0.25">
      <c r="A15" s="61"/>
      <c r="B15" s="5"/>
      <c r="C15" s="8">
        <v>42101</v>
      </c>
      <c r="D15" s="6"/>
      <c r="E15" s="6"/>
      <c r="F15" s="43" t="str">
        <f t="shared" si="4"/>
        <v/>
      </c>
      <c r="G15" s="44" t="str">
        <f t="shared" si="0"/>
        <v/>
      </c>
      <c r="H15" s="44" t="str">
        <f t="shared" si="1"/>
        <v/>
      </c>
      <c r="I15" s="44" t="str">
        <f t="shared" si="2"/>
        <v/>
      </c>
      <c r="J15" s="44" t="str">
        <f t="shared" si="3"/>
        <v/>
      </c>
      <c r="K15" s="44"/>
      <c r="L15" s="44"/>
      <c r="M15" s="44"/>
      <c r="N15" s="44"/>
      <c r="O15" s="44">
        <f t="shared" si="5"/>
        <v>15</v>
      </c>
      <c r="P15" s="44">
        <f t="shared" si="6"/>
        <v>0</v>
      </c>
      <c r="Q15" s="62"/>
    </row>
    <row r="16" spans="1:19" x14ac:dyDescent="0.25">
      <c r="A16" s="61"/>
      <c r="B16" s="5"/>
      <c r="C16" s="8">
        <v>42102</v>
      </c>
      <c r="D16" s="6"/>
      <c r="E16" s="6"/>
      <c r="F16" s="43" t="str">
        <f t="shared" si="4"/>
        <v/>
      </c>
      <c r="G16" s="44" t="str">
        <f t="shared" si="0"/>
        <v/>
      </c>
      <c r="H16" s="44" t="str">
        <f t="shared" si="1"/>
        <v/>
      </c>
      <c r="I16" s="44" t="str">
        <f t="shared" si="2"/>
        <v/>
      </c>
      <c r="J16" s="44" t="str">
        <f t="shared" si="3"/>
        <v/>
      </c>
      <c r="K16" s="44"/>
      <c r="L16" s="44"/>
      <c r="M16" s="44"/>
      <c r="N16" s="44"/>
      <c r="O16" s="44">
        <f t="shared" si="5"/>
        <v>15</v>
      </c>
      <c r="P16" s="44">
        <f t="shared" si="6"/>
        <v>0</v>
      </c>
      <c r="Q16" s="62"/>
    </row>
    <row r="17" spans="1:17" x14ac:dyDescent="0.25">
      <c r="A17" s="61"/>
      <c r="B17" s="5"/>
      <c r="C17" s="8">
        <v>42103</v>
      </c>
      <c r="D17" s="6"/>
      <c r="E17" s="6"/>
      <c r="F17" s="43" t="str">
        <f t="shared" si="4"/>
        <v/>
      </c>
      <c r="G17" s="44" t="str">
        <f t="shared" si="0"/>
        <v/>
      </c>
      <c r="H17" s="44" t="str">
        <f t="shared" si="1"/>
        <v/>
      </c>
      <c r="I17" s="44" t="str">
        <f t="shared" si="2"/>
        <v/>
      </c>
      <c r="J17" s="44" t="str">
        <f t="shared" si="3"/>
        <v/>
      </c>
      <c r="K17" s="44"/>
      <c r="L17" s="44"/>
      <c r="M17" s="44"/>
      <c r="N17" s="44"/>
      <c r="O17" s="44">
        <f t="shared" si="5"/>
        <v>15</v>
      </c>
      <c r="P17" s="44">
        <f t="shared" si="6"/>
        <v>0</v>
      </c>
      <c r="Q17" s="62"/>
    </row>
    <row r="18" spans="1:17" x14ac:dyDescent="0.25">
      <c r="A18" s="61"/>
      <c r="B18" s="5"/>
      <c r="C18" s="8">
        <v>42104</v>
      </c>
      <c r="D18" s="6"/>
      <c r="E18" s="6"/>
      <c r="F18" s="43" t="str">
        <f t="shared" si="4"/>
        <v/>
      </c>
      <c r="G18" s="44" t="str">
        <f t="shared" si="0"/>
        <v/>
      </c>
      <c r="H18" s="44" t="str">
        <f t="shared" si="1"/>
        <v/>
      </c>
      <c r="I18" s="44" t="str">
        <f t="shared" si="2"/>
        <v/>
      </c>
      <c r="J18" s="44" t="str">
        <f t="shared" si="3"/>
        <v/>
      </c>
      <c r="K18" s="44"/>
      <c r="L18" s="44"/>
      <c r="M18" s="44"/>
      <c r="N18" s="44"/>
      <c r="O18" s="44">
        <f t="shared" si="5"/>
        <v>15</v>
      </c>
      <c r="P18" s="44">
        <f t="shared" si="6"/>
        <v>0</v>
      </c>
      <c r="Q18" s="62"/>
    </row>
    <row r="19" spans="1:17" x14ac:dyDescent="0.25">
      <c r="A19" s="61"/>
      <c r="B19" s="5"/>
      <c r="C19" s="8">
        <v>42105</v>
      </c>
      <c r="D19" s="6"/>
      <c r="E19" s="6"/>
      <c r="F19" s="43" t="str">
        <f t="shared" si="4"/>
        <v/>
      </c>
      <c r="G19" s="44" t="str">
        <f t="shared" si="0"/>
        <v/>
      </c>
      <c r="H19" s="44" t="str">
        <f t="shared" si="1"/>
        <v/>
      </c>
      <c r="I19" s="44" t="str">
        <f t="shared" si="2"/>
        <v/>
      </c>
      <c r="J19" s="44" t="str">
        <f t="shared" si="3"/>
        <v/>
      </c>
      <c r="K19" s="44"/>
      <c r="L19" s="44"/>
      <c r="M19" s="44"/>
      <c r="N19" s="44"/>
      <c r="O19" s="44">
        <f t="shared" si="5"/>
        <v>15</v>
      </c>
      <c r="P19" s="44">
        <f t="shared" si="6"/>
        <v>0</v>
      </c>
      <c r="Q19" s="62"/>
    </row>
    <row r="20" spans="1:17" x14ac:dyDescent="0.25">
      <c r="A20" s="61"/>
      <c r="B20" s="5"/>
      <c r="C20" s="8">
        <v>42106</v>
      </c>
      <c r="D20" s="6"/>
      <c r="E20" s="6"/>
      <c r="F20" s="43" t="str">
        <f t="shared" si="4"/>
        <v/>
      </c>
      <c r="G20" s="44" t="str">
        <f t="shared" si="0"/>
        <v/>
      </c>
      <c r="H20" s="44" t="str">
        <f t="shared" si="1"/>
        <v/>
      </c>
      <c r="I20" s="44" t="str">
        <f t="shared" si="2"/>
        <v/>
      </c>
      <c r="J20" s="44" t="str">
        <f t="shared" si="3"/>
        <v/>
      </c>
      <c r="K20" s="44"/>
      <c r="L20" s="44"/>
      <c r="M20" s="44"/>
      <c r="N20" s="44"/>
      <c r="O20" s="44">
        <f t="shared" si="5"/>
        <v>15</v>
      </c>
      <c r="P20" s="44">
        <f t="shared" si="6"/>
        <v>0</v>
      </c>
      <c r="Q20" s="62"/>
    </row>
    <row r="21" spans="1:17" x14ac:dyDescent="0.25">
      <c r="A21" s="61"/>
      <c r="B21" s="5"/>
      <c r="C21" s="8">
        <v>42107</v>
      </c>
      <c r="D21" s="6"/>
      <c r="E21" s="6"/>
      <c r="F21" s="43" t="str">
        <f t="shared" si="4"/>
        <v/>
      </c>
      <c r="G21" s="44" t="str">
        <f t="shared" si="0"/>
        <v/>
      </c>
      <c r="H21" s="44" t="str">
        <f t="shared" si="1"/>
        <v/>
      </c>
      <c r="I21" s="44" t="str">
        <f t="shared" si="2"/>
        <v/>
      </c>
      <c r="J21" s="44" t="str">
        <f t="shared" si="3"/>
        <v/>
      </c>
      <c r="K21" s="44"/>
      <c r="L21" s="44"/>
      <c r="M21" s="44"/>
      <c r="N21" s="44"/>
      <c r="O21" s="44">
        <f t="shared" si="5"/>
        <v>16</v>
      </c>
      <c r="P21" s="44">
        <f t="shared" si="6"/>
        <v>0</v>
      </c>
      <c r="Q21" s="62"/>
    </row>
    <row r="22" spans="1:17" x14ac:dyDescent="0.25">
      <c r="A22" s="61"/>
      <c r="B22" s="5"/>
      <c r="C22" s="8">
        <v>42108</v>
      </c>
      <c r="D22" s="6"/>
      <c r="E22" s="6"/>
      <c r="F22" s="43" t="str">
        <f t="shared" si="4"/>
        <v/>
      </c>
      <c r="G22" s="44" t="str">
        <f t="shared" si="0"/>
        <v/>
      </c>
      <c r="H22" s="44" t="str">
        <f t="shared" si="1"/>
        <v/>
      </c>
      <c r="I22" s="44" t="str">
        <f t="shared" si="2"/>
        <v/>
      </c>
      <c r="J22" s="44" t="str">
        <f t="shared" si="3"/>
        <v/>
      </c>
      <c r="K22" s="44"/>
      <c r="L22" s="44"/>
      <c r="M22" s="44"/>
      <c r="N22" s="44"/>
      <c r="O22" s="44">
        <f t="shared" si="5"/>
        <v>16</v>
      </c>
      <c r="P22" s="44">
        <f t="shared" si="6"/>
        <v>0</v>
      </c>
      <c r="Q22" s="62"/>
    </row>
    <row r="23" spans="1:17" x14ac:dyDescent="0.25">
      <c r="A23" s="61"/>
      <c r="B23" s="5"/>
      <c r="C23" s="8">
        <v>42109</v>
      </c>
      <c r="D23" s="6"/>
      <c r="E23" s="6"/>
      <c r="F23" s="43" t="str">
        <f t="shared" si="4"/>
        <v/>
      </c>
      <c r="G23" s="44" t="str">
        <f t="shared" si="0"/>
        <v/>
      </c>
      <c r="H23" s="44" t="str">
        <f t="shared" si="1"/>
        <v/>
      </c>
      <c r="I23" s="44" t="str">
        <f t="shared" si="2"/>
        <v/>
      </c>
      <c r="J23" s="44" t="str">
        <f t="shared" si="3"/>
        <v/>
      </c>
      <c r="K23" s="44"/>
      <c r="L23" s="44"/>
      <c r="M23" s="44"/>
      <c r="N23" s="44"/>
      <c r="O23" s="44">
        <f t="shared" si="5"/>
        <v>16</v>
      </c>
      <c r="P23" s="44">
        <f t="shared" si="6"/>
        <v>0</v>
      </c>
      <c r="Q23" s="62"/>
    </row>
    <row r="24" spans="1:17" x14ac:dyDescent="0.25">
      <c r="A24" s="61"/>
      <c r="B24" s="5"/>
      <c r="C24" s="8">
        <v>42110</v>
      </c>
      <c r="D24" s="6"/>
      <c r="E24" s="6"/>
      <c r="F24" s="43" t="str">
        <f t="shared" si="4"/>
        <v/>
      </c>
      <c r="G24" s="44" t="str">
        <f t="shared" si="0"/>
        <v/>
      </c>
      <c r="H24" s="44" t="str">
        <f t="shared" si="1"/>
        <v/>
      </c>
      <c r="I24" s="44" t="str">
        <f t="shared" si="2"/>
        <v/>
      </c>
      <c r="J24" s="44" t="str">
        <f t="shared" si="3"/>
        <v/>
      </c>
      <c r="K24" s="44"/>
      <c r="L24" s="44"/>
      <c r="M24" s="44"/>
      <c r="N24" s="44"/>
      <c r="O24" s="44">
        <f t="shared" si="5"/>
        <v>16</v>
      </c>
      <c r="P24" s="44">
        <f t="shared" si="6"/>
        <v>0</v>
      </c>
      <c r="Q24" s="62"/>
    </row>
    <row r="25" spans="1:17" x14ac:dyDescent="0.25">
      <c r="A25" s="61"/>
      <c r="B25" s="5"/>
      <c r="C25" s="8">
        <v>42111</v>
      </c>
      <c r="D25" s="6"/>
      <c r="E25" s="6"/>
      <c r="F25" s="43" t="str">
        <f t="shared" si="4"/>
        <v/>
      </c>
      <c r="G25" s="44" t="str">
        <f t="shared" si="0"/>
        <v/>
      </c>
      <c r="H25" s="44" t="str">
        <f t="shared" si="1"/>
        <v/>
      </c>
      <c r="I25" s="44" t="str">
        <f t="shared" si="2"/>
        <v/>
      </c>
      <c r="J25" s="44" t="str">
        <f t="shared" si="3"/>
        <v/>
      </c>
      <c r="K25" s="44"/>
      <c r="L25" s="44"/>
      <c r="M25" s="44"/>
      <c r="N25" s="44"/>
      <c r="O25" s="44">
        <f t="shared" si="5"/>
        <v>16</v>
      </c>
      <c r="P25" s="44">
        <f t="shared" si="6"/>
        <v>0</v>
      </c>
      <c r="Q25" s="62"/>
    </row>
    <row r="26" spans="1:17" x14ac:dyDescent="0.25">
      <c r="A26" s="61"/>
      <c r="B26" s="5"/>
      <c r="C26" s="8">
        <v>42112</v>
      </c>
      <c r="D26" s="6"/>
      <c r="E26" s="6"/>
      <c r="F26" s="43" t="str">
        <f t="shared" si="4"/>
        <v/>
      </c>
      <c r="G26" s="44" t="str">
        <f t="shared" si="0"/>
        <v/>
      </c>
      <c r="H26" s="44" t="str">
        <f t="shared" si="1"/>
        <v/>
      </c>
      <c r="I26" s="44" t="str">
        <f t="shared" si="2"/>
        <v/>
      </c>
      <c r="J26" s="44" t="str">
        <f t="shared" si="3"/>
        <v/>
      </c>
      <c r="K26" s="44"/>
      <c r="L26" s="44"/>
      <c r="M26" s="44"/>
      <c r="N26" s="44"/>
      <c r="O26" s="44">
        <f t="shared" si="5"/>
        <v>16</v>
      </c>
      <c r="P26" s="44">
        <f t="shared" si="6"/>
        <v>0</v>
      </c>
      <c r="Q26" s="62"/>
    </row>
    <row r="27" spans="1:17" x14ac:dyDescent="0.25">
      <c r="A27" s="61"/>
      <c r="B27" s="5"/>
      <c r="C27" s="8">
        <v>42113</v>
      </c>
      <c r="D27" s="6"/>
      <c r="E27" s="6"/>
      <c r="F27" s="43" t="str">
        <f t="shared" si="4"/>
        <v/>
      </c>
      <c r="G27" s="44" t="str">
        <f t="shared" si="0"/>
        <v/>
      </c>
      <c r="H27" s="44" t="str">
        <f t="shared" si="1"/>
        <v/>
      </c>
      <c r="I27" s="44" t="str">
        <f t="shared" si="2"/>
        <v/>
      </c>
      <c r="J27" s="44" t="str">
        <f t="shared" si="3"/>
        <v/>
      </c>
      <c r="K27" s="44"/>
      <c r="L27" s="44"/>
      <c r="M27" s="44"/>
      <c r="N27" s="44"/>
      <c r="O27" s="44">
        <f t="shared" si="5"/>
        <v>16</v>
      </c>
      <c r="P27" s="44">
        <f t="shared" si="6"/>
        <v>0</v>
      </c>
      <c r="Q27" s="62"/>
    </row>
    <row r="28" spans="1:17" x14ac:dyDescent="0.25">
      <c r="A28" s="61"/>
      <c r="B28" s="5"/>
      <c r="C28" s="8">
        <v>42114</v>
      </c>
      <c r="D28" s="6"/>
      <c r="E28" s="6"/>
      <c r="F28" s="43" t="str">
        <f t="shared" si="4"/>
        <v/>
      </c>
      <c r="G28" s="44" t="str">
        <f t="shared" si="0"/>
        <v/>
      </c>
      <c r="H28" s="44" t="str">
        <f t="shared" si="1"/>
        <v/>
      </c>
      <c r="I28" s="44" t="str">
        <f t="shared" si="2"/>
        <v/>
      </c>
      <c r="J28" s="44" t="str">
        <f t="shared" si="3"/>
        <v/>
      </c>
      <c r="K28" s="44"/>
      <c r="L28" s="44"/>
      <c r="M28" s="44"/>
      <c r="N28" s="44"/>
      <c r="O28" s="44">
        <f t="shared" si="5"/>
        <v>17</v>
      </c>
      <c r="P28" s="44">
        <f t="shared" si="6"/>
        <v>0</v>
      </c>
      <c r="Q28" s="62"/>
    </row>
    <row r="29" spans="1:17" x14ac:dyDescent="0.25">
      <c r="A29" s="61"/>
      <c r="B29" s="5"/>
      <c r="C29" s="8">
        <v>42115</v>
      </c>
      <c r="D29" s="6"/>
      <c r="E29" s="6"/>
      <c r="F29" s="43" t="str">
        <f t="shared" si="4"/>
        <v/>
      </c>
      <c r="G29" s="44" t="str">
        <f t="shared" si="0"/>
        <v/>
      </c>
      <c r="H29" s="44" t="str">
        <f t="shared" si="1"/>
        <v/>
      </c>
      <c r="I29" s="44" t="str">
        <f t="shared" si="2"/>
        <v/>
      </c>
      <c r="J29" s="44" t="str">
        <f t="shared" si="3"/>
        <v/>
      </c>
      <c r="K29" s="44"/>
      <c r="L29" s="44"/>
      <c r="M29" s="44"/>
      <c r="N29" s="44"/>
      <c r="O29" s="44">
        <f t="shared" si="5"/>
        <v>17</v>
      </c>
      <c r="P29" s="44">
        <f t="shared" si="6"/>
        <v>0</v>
      </c>
      <c r="Q29" s="62"/>
    </row>
    <row r="30" spans="1:17" x14ac:dyDescent="0.25">
      <c r="A30" s="61"/>
      <c r="B30" s="5"/>
      <c r="C30" s="8">
        <v>42116</v>
      </c>
      <c r="D30" s="6"/>
      <c r="E30" s="6"/>
      <c r="F30" s="43" t="str">
        <f t="shared" si="4"/>
        <v/>
      </c>
      <c r="G30" s="44" t="str">
        <f t="shared" si="0"/>
        <v/>
      </c>
      <c r="H30" s="44" t="str">
        <f t="shared" si="1"/>
        <v/>
      </c>
      <c r="I30" s="44" t="str">
        <f t="shared" si="2"/>
        <v/>
      </c>
      <c r="J30" s="44" t="str">
        <f t="shared" si="3"/>
        <v/>
      </c>
      <c r="K30" s="44"/>
      <c r="L30" s="44"/>
      <c r="M30" s="44"/>
      <c r="N30" s="44"/>
      <c r="O30" s="44">
        <f t="shared" si="5"/>
        <v>17</v>
      </c>
      <c r="P30" s="44">
        <f t="shared" si="6"/>
        <v>0</v>
      </c>
      <c r="Q30" s="62"/>
    </row>
    <row r="31" spans="1:17" x14ac:dyDescent="0.25">
      <c r="A31" s="61"/>
      <c r="B31" s="5"/>
      <c r="C31" s="8">
        <v>42117</v>
      </c>
      <c r="D31" s="6"/>
      <c r="E31" s="6"/>
      <c r="F31" s="43" t="str">
        <f t="shared" si="4"/>
        <v/>
      </c>
      <c r="G31" s="44" t="str">
        <f t="shared" si="0"/>
        <v/>
      </c>
      <c r="H31" s="44" t="str">
        <f t="shared" si="1"/>
        <v/>
      </c>
      <c r="I31" s="44" t="str">
        <f t="shared" si="2"/>
        <v/>
      </c>
      <c r="J31" s="44" t="str">
        <f t="shared" si="3"/>
        <v/>
      </c>
      <c r="K31" s="44"/>
      <c r="L31" s="44"/>
      <c r="M31" s="44"/>
      <c r="N31" s="44"/>
      <c r="O31" s="44">
        <f t="shared" si="5"/>
        <v>17</v>
      </c>
      <c r="P31" s="44">
        <f t="shared" si="6"/>
        <v>0</v>
      </c>
      <c r="Q31" s="62"/>
    </row>
    <row r="32" spans="1:17" x14ac:dyDescent="0.25">
      <c r="A32" s="61"/>
      <c r="B32" s="5"/>
      <c r="C32" s="8">
        <v>42118</v>
      </c>
      <c r="D32" s="6"/>
      <c r="E32" s="6"/>
      <c r="F32" s="43" t="str">
        <f t="shared" si="4"/>
        <v/>
      </c>
      <c r="G32" s="44" t="str">
        <f t="shared" si="0"/>
        <v/>
      </c>
      <c r="H32" s="44" t="str">
        <f t="shared" si="1"/>
        <v/>
      </c>
      <c r="I32" s="44" t="str">
        <f t="shared" si="2"/>
        <v/>
      </c>
      <c r="J32" s="44" t="str">
        <f t="shared" si="3"/>
        <v/>
      </c>
      <c r="K32" s="44"/>
      <c r="L32" s="44"/>
      <c r="M32" s="44"/>
      <c r="N32" s="44"/>
      <c r="O32" s="44">
        <f t="shared" si="5"/>
        <v>17</v>
      </c>
      <c r="P32" s="44">
        <f t="shared" si="6"/>
        <v>0</v>
      </c>
      <c r="Q32" s="62"/>
    </row>
    <row r="33" spans="1:17" x14ac:dyDescent="0.25">
      <c r="A33" s="61"/>
      <c r="B33" s="5"/>
      <c r="C33" s="8">
        <v>42119</v>
      </c>
      <c r="D33" s="6"/>
      <c r="E33" s="6"/>
      <c r="F33" s="43" t="str">
        <f t="shared" si="4"/>
        <v/>
      </c>
      <c r="G33" s="44" t="str">
        <f t="shared" si="0"/>
        <v/>
      </c>
      <c r="H33" s="44" t="str">
        <f t="shared" si="1"/>
        <v/>
      </c>
      <c r="I33" s="44" t="str">
        <f t="shared" si="2"/>
        <v/>
      </c>
      <c r="J33" s="44" t="str">
        <f t="shared" si="3"/>
        <v/>
      </c>
      <c r="K33" s="44"/>
      <c r="L33" s="44"/>
      <c r="M33" s="44"/>
      <c r="N33" s="44"/>
      <c r="O33" s="44">
        <f t="shared" si="5"/>
        <v>17</v>
      </c>
      <c r="P33" s="44">
        <f t="shared" si="6"/>
        <v>0</v>
      </c>
      <c r="Q33" s="62"/>
    </row>
    <row r="34" spans="1:17" x14ac:dyDescent="0.25">
      <c r="A34" s="61"/>
      <c r="B34" s="5"/>
      <c r="C34" s="8">
        <v>42120</v>
      </c>
      <c r="D34" s="6"/>
      <c r="E34" s="6"/>
      <c r="F34" s="43" t="str">
        <f t="shared" si="4"/>
        <v/>
      </c>
      <c r="G34" s="44" t="str">
        <f t="shared" si="0"/>
        <v/>
      </c>
      <c r="H34" s="44" t="str">
        <f t="shared" si="1"/>
        <v/>
      </c>
      <c r="I34" s="44" t="str">
        <f t="shared" si="2"/>
        <v/>
      </c>
      <c r="J34" s="44" t="str">
        <f t="shared" si="3"/>
        <v/>
      </c>
      <c r="K34" s="44"/>
      <c r="L34" s="44"/>
      <c r="M34" s="44"/>
      <c r="N34" s="44"/>
      <c r="O34" s="44">
        <f t="shared" si="5"/>
        <v>17</v>
      </c>
      <c r="P34" s="44">
        <f t="shared" si="6"/>
        <v>0</v>
      </c>
      <c r="Q34" s="62"/>
    </row>
    <row r="35" spans="1:17" x14ac:dyDescent="0.25">
      <c r="A35" s="61"/>
      <c r="B35" s="5"/>
      <c r="C35" s="8">
        <v>42121</v>
      </c>
      <c r="D35" s="6"/>
      <c r="E35" s="6"/>
      <c r="F35" s="43" t="str">
        <f t="shared" si="4"/>
        <v/>
      </c>
      <c r="G35" s="44" t="str">
        <f t="shared" si="0"/>
        <v/>
      </c>
      <c r="H35" s="44" t="str">
        <f t="shared" si="1"/>
        <v/>
      </c>
      <c r="I35" s="44" t="str">
        <f t="shared" si="2"/>
        <v/>
      </c>
      <c r="J35" s="44" t="str">
        <f t="shared" si="3"/>
        <v/>
      </c>
      <c r="K35" s="44"/>
      <c r="L35" s="44"/>
      <c r="M35" s="44"/>
      <c r="N35" s="44"/>
      <c r="O35" s="44">
        <f t="shared" si="5"/>
        <v>18</v>
      </c>
      <c r="P35" s="44">
        <f t="shared" si="6"/>
        <v>0</v>
      </c>
      <c r="Q35" s="62"/>
    </row>
    <row r="36" spans="1:17" x14ac:dyDescent="0.25">
      <c r="A36" s="61"/>
      <c r="B36" s="5"/>
      <c r="C36" s="8">
        <v>42122</v>
      </c>
      <c r="D36" s="6"/>
      <c r="E36" s="6"/>
      <c r="F36" s="43" t="str">
        <f t="shared" si="4"/>
        <v/>
      </c>
      <c r="G36" s="44" t="str">
        <f t="shared" si="0"/>
        <v/>
      </c>
      <c r="H36" s="44" t="str">
        <f t="shared" si="1"/>
        <v/>
      </c>
      <c r="I36" s="44" t="str">
        <f t="shared" si="2"/>
        <v/>
      </c>
      <c r="J36" s="44" t="str">
        <f t="shared" si="3"/>
        <v/>
      </c>
      <c r="K36" s="44"/>
      <c r="L36" s="44"/>
      <c r="M36" s="44"/>
      <c r="N36" s="44"/>
      <c r="O36" s="44">
        <f t="shared" si="5"/>
        <v>18</v>
      </c>
      <c r="P36" s="44">
        <f t="shared" si="6"/>
        <v>0</v>
      </c>
      <c r="Q36" s="62"/>
    </row>
    <row r="37" spans="1:17" x14ac:dyDescent="0.25">
      <c r="A37" s="61"/>
      <c r="B37" s="5"/>
      <c r="C37" s="8">
        <v>42123</v>
      </c>
      <c r="D37" s="6"/>
      <c r="E37" s="6"/>
      <c r="F37" s="43" t="str">
        <f t="shared" si="4"/>
        <v/>
      </c>
      <c r="G37" s="44"/>
      <c r="H37" s="44" t="str">
        <f t="shared" si="1"/>
        <v/>
      </c>
      <c r="I37" s="44" t="str">
        <f t="shared" si="2"/>
        <v/>
      </c>
      <c r="J37" s="44" t="str">
        <f t="shared" si="3"/>
        <v/>
      </c>
      <c r="K37" s="44"/>
      <c r="L37" s="44"/>
      <c r="M37" s="44"/>
      <c r="N37" s="44"/>
      <c r="O37" s="44">
        <f t="shared" si="5"/>
        <v>18</v>
      </c>
      <c r="P37" s="44">
        <f t="shared" si="6"/>
        <v>0</v>
      </c>
      <c r="Q37" s="62"/>
    </row>
    <row r="38" spans="1:17" x14ac:dyDescent="0.25">
      <c r="A38" s="61"/>
      <c r="B38" s="5"/>
      <c r="C38" s="8">
        <v>42124</v>
      </c>
      <c r="D38" s="6"/>
      <c r="E38" s="6"/>
      <c r="F38" s="43" t="str">
        <f t="shared" si="4"/>
        <v/>
      </c>
      <c r="G38" s="44" t="str">
        <f t="shared" si="0"/>
        <v/>
      </c>
      <c r="H38" s="44" t="str">
        <f t="shared" si="1"/>
        <v/>
      </c>
      <c r="I38" s="44" t="str">
        <f t="shared" si="2"/>
        <v/>
      </c>
      <c r="J38" s="44" t="str">
        <f t="shared" si="3"/>
        <v/>
      </c>
      <c r="K38" s="44"/>
      <c r="L38" s="44"/>
      <c r="M38" s="44"/>
      <c r="N38" s="44"/>
      <c r="O38" s="44">
        <f t="shared" si="5"/>
        <v>18</v>
      </c>
      <c r="P38" s="44">
        <f t="shared" si="6"/>
        <v>0</v>
      </c>
      <c r="Q38" s="62"/>
    </row>
    <row r="39" spans="1:17" x14ac:dyDescent="0.25">
      <c r="A39" s="61"/>
      <c r="B39" s="5" t="s">
        <v>22</v>
      </c>
      <c r="C39" s="8"/>
      <c r="D39" s="6"/>
      <c r="E39" s="6"/>
      <c r="F39" s="43" t="str">
        <f t="shared" si="4"/>
        <v/>
      </c>
      <c r="G39" s="44" t="str">
        <f t="shared" si="0"/>
        <v/>
      </c>
      <c r="H39" s="44" t="str">
        <f t="shared" si="1"/>
        <v/>
      </c>
      <c r="I39" s="44" t="str">
        <f t="shared" si="2"/>
        <v/>
      </c>
      <c r="J39" s="44" t="str">
        <f t="shared" si="3"/>
        <v/>
      </c>
      <c r="K39" s="44"/>
      <c r="L39" s="44"/>
      <c r="M39" s="44"/>
      <c r="N39" s="44"/>
      <c r="O39" s="44" t="str">
        <f t="shared" si="5"/>
        <v/>
      </c>
      <c r="P39" s="44" t="str">
        <f t="shared" ref="P39:P41" si="7">IF(C39&gt;0,SUM(H39:J39),"")</f>
        <v/>
      </c>
      <c r="Q39" s="62"/>
    </row>
    <row r="40" spans="1:17" x14ac:dyDescent="0.25">
      <c r="A40" s="61"/>
      <c r="B40" s="5"/>
      <c r="C40" s="22"/>
      <c r="D40" s="23"/>
      <c r="E40" s="23"/>
      <c r="F40" s="43" t="str">
        <f t="shared" si="4"/>
        <v/>
      </c>
      <c r="G40" s="44" t="str">
        <f t="shared" si="0"/>
        <v/>
      </c>
      <c r="H40" s="44" t="str">
        <f t="shared" si="1"/>
        <v/>
      </c>
      <c r="I40" s="44" t="str">
        <f t="shared" si="2"/>
        <v/>
      </c>
      <c r="J40" s="44" t="str">
        <f t="shared" si="3"/>
        <v/>
      </c>
      <c r="K40" s="44"/>
      <c r="L40" s="44"/>
      <c r="M40" s="44"/>
      <c r="N40" s="44"/>
      <c r="O40" s="44" t="str">
        <f t="shared" si="5"/>
        <v/>
      </c>
      <c r="P40" s="44" t="str">
        <f t="shared" si="7"/>
        <v/>
      </c>
      <c r="Q40" s="62"/>
    </row>
    <row r="41" spans="1:17" x14ac:dyDescent="0.25">
      <c r="A41" s="61"/>
      <c r="B41" s="27" t="s">
        <v>23</v>
      </c>
      <c r="C41" s="27"/>
      <c r="D41" s="28"/>
      <c r="E41" s="28"/>
      <c r="F41" s="24" t="str">
        <f t="shared" si="4"/>
        <v/>
      </c>
      <c r="G41" s="25" t="str">
        <f t="shared" si="0"/>
        <v/>
      </c>
      <c r="H41" s="25">
        <f>SUM(H8:H40)</f>
        <v>0</v>
      </c>
      <c r="I41" s="25">
        <f t="shared" ref="I41:K41" si="8">SUM(I8:I40)</f>
        <v>0</v>
      </c>
      <c r="J41" s="25">
        <f t="shared" si="8"/>
        <v>0</v>
      </c>
      <c r="K41" s="25">
        <f t="shared" si="8"/>
        <v>0</v>
      </c>
      <c r="L41" s="25">
        <f t="shared" ref="L41:N41" si="9">SUM(L8:L40)</f>
        <v>0</v>
      </c>
      <c r="M41" s="25">
        <f t="shared" si="9"/>
        <v>0</v>
      </c>
      <c r="N41" s="25">
        <f t="shared" si="9"/>
        <v>0</v>
      </c>
      <c r="O41" s="25"/>
      <c r="P41" s="26" t="str">
        <f t="shared" si="7"/>
        <v/>
      </c>
      <c r="Q41" s="62"/>
    </row>
    <row r="42" spans="1:17" x14ac:dyDescent="0.25">
      <c r="A42" s="60"/>
      <c r="Q42" s="45"/>
    </row>
    <row r="43" spans="1:17" x14ac:dyDescent="0.25">
      <c r="A43" s="60"/>
      <c r="C43" s="30" t="s">
        <v>24</v>
      </c>
      <c r="H43" s="32" t="s">
        <v>24</v>
      </c>
      <c r="Q43" s="45"/>
    </row>
    <row r="44" spans="1:17" x14ac:dyDescent="0.25">
      <c r="A44" s="60"/>
      <c r="H44" s="32"/>
      <c r="Q44" s="45"/>
    </row>
    <row r="45" spans="1:17" x14ac:dyDescent="0.25">
      <c r="A45" s="60"/>
      <c r="H45" s="32"/>
      <c r="Q45" s="45"/>
    </row>
    <row r="46" spans="1:17" x14ac:dyDescent="0.25">
      <c r="A46" s="60"/>
      <c r="C46" s="30" t="s">
        <v>25</v>
      </c>
      <c r="D46" s="51"/>
      <c r="E46" s="51"/>
      <c r="F46" s="53"/>
      <c r="H46" s="32" t="s">
        <v>26</v>
      </c>
      <c r="I46" s="52"/>
      <c r="J46" s="52"/>
      <c r="K46" s="52"/>
      <c r="L46" s="52"/>
      <c r="M46" s="52"/>
      <c r="N46" s="52"/>
      <c r="O46" s="52"/>
      <c r="Q46" s="45"/>
    </row>
    <row r="47" spans="1:17" x14ac:dyDescent="0.25">
      <c r="A47" s="60"/>
      <c r="D47" s="31" t="str">
        <f>C4</f>
        <v>NN</v>
      </c>
      <c r="H47" s="32"/>
      <c r="I47" s="33" t="s">
        <v>27</v>
      </c>
      <c r="Q47" s="45"/>
    </row>
    <row r="48" spans="1:17" x14ac:dyDescent="0.25">
      <c r="A48" s="60"/>
      <c r="Q48" s="45"/>
    </row>
    <row r="49" spans="1:17" x14ac:dyDescent="0.25">
      <c r="A49" s="60"/>
      <c r="Q49" s="45"/>
    </row>
    <row r="50" spans="1:17" x14ac:dyDescent="0.25">
      <c r="A50" s="63"/>
      <c r="B50" s="64"/>
      <c r="C50" s="46"/>
      <c r="D50" s="47"/>
      <c r="E50" s="47"/>
      <c r="F50" s="48"/>
      <c r="G50" s="48"/>
      <c r="H50" s="49"/>
      <c r="I50" s="49"/>
      <c r="J50" s="49"/>
      <c r="K50" s="49"/>
      <c r="L50" s="49"/>
      <c r="M50" s="49"/>
      <c r="N50" s="49"/>
      <c r="O50" s="49"/>
      <c r="P50" s="49"/>
      <c r="Q50" s="5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opLeftCell="A7" workbookViewId="0">
      <selection activeCell="V25" sqref="V25"/>
    </sheetView>
  </sheetViews>
  <sheetFormatPr defaultColWidth="11.42578125" defaultRowHeight="15" x14ac:dyDescent="0.25"/>
  <cols>
    <col min="1" max="1" width="5.42578125" style="33" customWidth="1"/>
    <col min="2" max="2" width="30.28515625" style="29" customWidth="1"/>
    <col min="3" max="3" width="10.42578125" style="30" customWidth="1"/>
    <col min="4" max="4" width="10.140625" style="31" bestFit="1" customWidth="1"/>
    <col min="5" max="5" width="6.85546875" style="31" customWidth="1"/>
    <col min="6" max="6" width="8.5703125" style="32" bestFit="1" customWidth="1"/>
    <col min="7" max="7" width="10.140625" style="32" bestFit="1" customWidth="1"/>
    <col min="8" max="8" width="7.7109375" style="33" customWidth="1"/>
    <col min="9" max="11" width="12" style="33" customWidth="1"/>
    <col min="12" max="12" width="15.28515625" style="33" customWidth="1"/>
    <col min="13" max="13" width="17.5703125" style="33" customWidth="1"/>
    <col min="14" max="14" width="16.7109375" style="33" customWidth="1"/>
    <col min="15" max="15" width="8.28515625" style="33" customWidth="1"/>
    <col min="16" max="16" width="6.7109375" style="33" customWidth="1"/>
    <col min="17" max="17" width="6.42578125" style="33" customWidth="1"/>
    <col min="18" max="18" width="22.5703125" style="33" customWidth="1"/>
    <col min="19" max="28" width="11.42578125" style="33" customWidth="1"/>
    <col min="29" max="16384" width="11.42578125" style="33"/>
  </cols>
  <sheetData>
    <row r="1" spans="1:19" x14ac:dyDescent="0.25">
      <c r="A1" s="57"/>
      <c r="B1" s="58"/>
      <c r="C1" s="38"/>
      <c r="D1" s="39"/>
      <c r="E1" s="39"/>
      <c r="F1" s="40"/>
      <c r="G1" s="40"/>
      <c r="H1" s="41"/>
      <c r="I1" s="41"/>
      <c r="J1" s="41"/>
      <c r="K1" s="41"/>
      <c r="L1" s="41"/>
      <c r="M1" s="41"/>
      <c r="N1" s="41"/>
      <c r="O1" s="41"/>
      <c r="P1" s="41"/>
      <c r="Q1" s="59"/>
    </row>
    <row r="2" spans="1:19" ht="23.25" x14ac:dyDescent="0.35">
      <c r="A2" s="60"/>
      <c r="B2" s="36"/>
      <c r="C2" s="16"/>
      <c r="D2" s="17"/>
      <c r="E2" s="17"/>
      <c r="F2" s="18"/>
      <c r="G2" s="19"/>
      <c r="H2" s="19"/>
      <c r="I2" s="19"/>
      <c r="J2" s="37"/>
      <c r="K2" s="37"/>
      <c r="L2" s="37"/>
      <c r="M2" s="37"/>
      <c r="N2" s="37"/>
      <c r="O2" s="37"/>
      <c r="P2" s="18"/>
      <c r="Q2" s="45"/>
    </row>
    <row r="3" spans="1:19" x14ac:dyDescent="0.25">
      <c r="A3" s="61"/>
      <c r="B3" s="16"/>
      <c r="C3" s="16"/>
      <c r="D3" s="17"/>
      <c r="E3" s="17"/>
      <c r="F3" s="18"/>
      <c r="G3" s="18"/>
      <c r="H3" s="19"/>
      <c r="I3" s="19"/>
      <c r="J3" s="19"/>
      <c r="K3" s="19"/>
      <c r="L3" s="19"/>
      <c r="M3" s="19"/>
      <c r="N3" s="19"/>
      <c r="O3" s="19"/>
      <c r="P3" s="19"/>
      <c r="Q3" s="42"/>
      <c r="R3" s="19"/>
      <c r="S3" s="19"/>
    </row>
    <row r="4" spans="1:19" x14ac:dyDescent="0.25">
      <c r="A4" s="61"/>
      <c r="B4" s="35" t="s">
        <v>0</v>
      </c>
      <c r="C4" s="20" t="s">
        <v>1</v>
      </c>
      <c r="D4" s="21"/>
      <c r="E4" s="17"/>
      <c r="F4" s="18"/>
      <c r="G4" s="18"/>
      <c r="H4" s="19"/>
      <c r="I4" s="19"/>
      <c r="J4" s="19"/>
      <c r="K4" s="19"/>
      <c r="L4" s="19"/>
      <c r="M4" s="19"/>
      <c r="N4" s="19"/>
      <c r="O4" s="19"/>
      <c r="P4" s="19"/>
      <c r="Q4" s="42"/>
      <c r="R4" s="19"/>
      <c r="S4" s="19"/>
    </row>
    <row r="5" spans="1:19" x14ac:dyDescent="0.25">
      <c r="A5" s="61"/>
      <c r="B5" s="16"/>
      <c r="C5" s="16"/>
      <c r="D5" s="17"/>
      <c r="E5" s="17"/>
      <c r="F5" s="18"/>
      <c r="G5" s="18"/>
      <c r="H5" s="19"/>
      <c r="I5" s="19"/>
      <c r="J5" s="19"/>
      <c r="K5" s="19"/>
      <c r="L5" s="19"/>
      <c r="M5" s="19"/>
      <c r="N5" s="19"/>
      <c r="O5" s="19"/>
      <c r="P5" s="19"/>
      <c r="Q5" s="42"/>
      <c r="R5" s="19"/>
      <c r="S5" s="19"/>
    </row>
    <row r="6" spans="1:19" x14ac:dyDescent="0.25">
      <c r="A6" s="61"/>
      <c r="B6" s="35" t="s">
        <v>2</v>
      </c>
      <c r="C6" s="20" t="s">
        <v>44</v>
      </c>
      <c r="D6" s="34">
        <v>2015</v>
      </c>
      <c r="E6" s="17"/>
      <c r="F6" s="18"/>
      <c r="G6" s="18"/>
      <c r="H6" s="19"/>
      <c r="I6" s="19"/>
      <c r="J6" s="19"/>
      <c r="K6" s="19"/>
      <c r="L6" s="19"/>
      <c r="M6" s="19"/>
      <c r="N6" s="19"/>
      <c r="O6" s="19"/>
      <c r="P6" s="19"/>
      <c r="Q6" s="42"/>
      <c r="R6" s="19"/>
      <c r="S6" s="19"/>
    </row>
    <row r="7" spans="1:19" x14ac:dyDescent="0.25">
      <c r="A7" s="61"/>
      <c r="B7" s="16"/>
      <c r="C7" s="16"/>
      <c r="D7" s="17"/>
      <c r="E7" s="17"/>
      <c r="F7" s="18"/>
      <c r="G7" s="18"/>
      <c r="H7" s="19"/>
      <c r="I7" s="19"/>
      <c r="J7" s="19"/>
      <c r="K7" s="19"/>
      <c r="L7" s="19"/>
      <c r="M7" s="19"/>
      <c r="N7" s="19"/>
      <c r="O7" s="19"/>
      <c r="P7" s="19"/>
      <c r="Q7" s="42"/>
      <c r="R7" s="19"/>
      <c r="S7" s="19"/>
    </row>
    <row r="8" spans="1:19" x14ac:dyDescent="0.25">
      <c r="A8" s="61"/>
      <c r="B8" s="10" t="s">
        <v>4</v>
      </c>
      <c r="C8" s="10" t="s">
        <v>5</v>
      </c>
      <c r="D8" s="13" t="s">
        <v>6</v>
      </c>
      <c r="E8" s="13" t="s">
        <v>7</v>
      </c>
      <c r="F8" s="13" t="s">
        <v>8</v>
      </c>
      <c r="G8" s="13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18</v>
      </c>
      <c r="Q8" s="62"/>
      <c r="R8" s="54" t="s">
        <v>19</v>
      </c>
      <c r="S8" s="15" t="s">
        <v>9</v>
      </c>
    </row>
    <row r="9" spans="1:19" x14ac:dyDescent="0.25">
      <c r="A9" s="61"/>
      <c r="B9" s="7"/>
      <c r="C9" s="68">
        <v>42125</v>
      </c>
      <c r="D9" s="9"/>
      <c r="E9" s="9"/>
      <c r="F9" s="43" t="str">
        <f>IF(E9&lt;&gt;0,E9-D9+(D9&gt;E9),"")</f>
        <v/>
      </c>
      <c r="G9" s="44" t="str">
        <f t="shared" ref="G9:G41" si="0">IFERROR(HOUR(F9) + MINUTE(F9)/60-Lunsj,"")</f>
        <v/>
      </c>
      <c r="H9" s="44"/>
      <c r="I9" s="44"/>
      <c r="J9" s="44"/>
      <c r="K9" s="44"/>
      <c r="L9" s="44" t="str">
        <f>IF(G9&lt;&gt;"",IF(G9&gt;=Normaltid,Normaltid,G9),"")</f>
        <v/>
      </c>
      <c r="M9" s="44" t="str">
        <f>IF(K9&lt;&gt;"",IF(K9-L9&gt;Over50,Over50,IF(K9&gt;L9,K9-L9,0)),"")</f>
        <v/>
      </c>
      <c r="N9" s="44" t="str">
        <f>IF(K9&lt;&gt;"",IF(K9&gt;Normaltid+Over50,K9-L9-M9,0),"")</f>
        <v/>
      </c>
      <c r="O9" s="44">
        <f>IF(C9&gt;0,WEEKNUM(C9,21),"")</f>
        <v>18</v>
      </c>
      <c r="P9" s="44">
        <f>IF(C9&gt;0,SUM(H9:N9),"")</f>
        <v>0</v>
      </c>
      <c r="Q9" s="62"/>
      <c r="R9" s="55" t="s">
        <v>10</v>
      </c>
      <c r="S9" s="2">
        <v>7.5</v>
      </c>
    </row>
    <row r="10" spans="1:19" x14ac:dyDescent="0.25">
      <c r="A10" s="61"/>
      <c r="B10" s="5"/>
      <c r="C10" s="8">
        <v>42126</v>
      </c>
      <c r="D10" s="6"/>
      <c r="E10" s="6"/>
      <c r="F10" s="43" t="str">
        <f t="shared" ref="F10:F41" si="1">IF(E10&lt;&gt;0,E10-D10+(D10&gt;E10),"")</f>
        <v/>
      </c>
      <c r="G10" s="44" t="str">
        <f t="shared" si="0"/>
        <v/>
      </c>
      <c r="H10" s="44" t="str">
        <f t="shared" ref="H10:H40" si="2">IF(G10&lt;&gt;"",IF(G10&gt;=Normaltid,Normaltid,G10),"")</f>
        <v/>
      </c>
      <c r="I10" s="44" t="str">
        <f t="shared" ref="I10:I40" si="3">IF(G10&lt;&gt;"",IF(G10-H10&gt;Over50,Over50,IF(G10&gt;H10,G10-H10,0)),"")</f>
        <v/>
      </c>
      <c r="J10" s="44" t="str">
        <f t="shared" ref="J10:J40" si="4">IF(G10&lt;&gt;"",IF(G10&gt;Normaltid+Over50,G10-H10-I10,0),"")</f>
        <v/>
      </c>
      <c r="K10" s="44"/>
      <c r="L10" s="44"/>
      <c r="M10" s="44"/>
      <c r="N10" s="44"/>
      <c r="O10" s="44">
        <f t="shared" ref="O10:O40" si="5">IF(C10&gt;0,WEEKNUM(C10,21),"")</f>
        <v>18</v>
      </c>
      <c r="P10" s="44">
        <f t="shared" ref="P10:P39" si="6">IF(C10&gt;0,SUM(H10:N10),"")</f>
        <v>0</v>
      </c>
      <c r="Q10" s="62"/>
      <c r="R10" s="55" t="s">
        <v>20</v>
      </c>
      <c r="S10" s="2">
        <v>0.5</v>
      </c>
    </row>
    <row r="11" spans="1:19" x14ac:dyDescent="0.25">
      <c r="A11" s="61"/>
      <c r="B11" s="5"/>
      <c r="C11" s="8">
        <v>42127</v>
      </c>
      <c r="D11" s="6"/>
      <c r="E11" s="6"/>
      <c r="F11" s="43" t="str">
        <f t="shared" si="1"/>
        <v/>
      </c>
      <c r="G11" s="44" t="str">
        <f t="shared" si="0"/>
        <v/>
      </c>
      <c r="H11" s="44" t="str">
        <f t="shared" si="2"/>
        <v/>
      </c>
      <c r="I11" s="44" t="str">
        <f t="shared" si="3"/>
        <v/>
      </c>
      <c r="J11" s="44"/>
      <c r="K11" s="44"/>
      <c r="L11" s="44"/>
      <c r="M11" s="44"/>
      <c r="N11" s="44"/>
      <c r="O11" s="44">
        <f t="shared" si="5"/>
        <v>18</v>
      </c>
      <c r="P11" s="44">
        <f t="shared" si="6"/>
        <v>0</v>
      </c>
      <c r="Q11" s="62"/>
      <c r="R11" s="56" t="s">
        <v>21</v>
      </c>
      <c r="S11" s="3">
        <v>5</v>
      </c>
    </row>
    <row r="12" spans="1:19" x14ac:dyDescent="0.25">
      <c r="A12" s="61"/>
      <c r="B12" s="5"/>
      <c r="C12" s="8">
        <v>42128</v>
      </c>
      <c r="D12" s="6"/>
      <c r="E12" s="6"/>
      <c r="F12" s="43" t="str">
        <f t="shared" si="1"/>
        <v/>
      </c>
      <c r="G12" s="44" t="str">
        <f t="shared" si="0"/>
        <v/>
      </c>
      <c r="H12" s="44"/>
      <c r="I12" s="44" t="str">
        <f t="shared" si="3"/>
        <v/>
      </c>
      <c r="J12" s="44" t="str">
        <f t="shared" si="4"/>
        <v/>
      </c>
      <c r="K12" s="44"/>
      <c r="L12" s="44"/>
      <c r="M12" s="44"/>
      <c r="N12" s="44"/>
      <c r="O12" s="44">
        <f t="shared" si="5"/>
        <v>19</v>
      </c>
      <c r="P12" s="44">
        <f t="shared" si="6"/>
        <v>0</v>
      </c>
      <c r="Q12" s="62"/>
      <c r="S12" s="1"/>
    </row>
    <row r="13" spans="1:19" x14ac:dyDescent="0.25">
      <c r="A13" s="61"/>
      <c r="B13" s="5"/>
      <c r="C13" s="8">
        <v>42129</v>
      </c>
      <c r="D13" s="6"/>
      <c r="E13" s="6"/>
      <c r="F13" s="43" t="str">
        <f t="shared" si="1"/>
        <v/>
      </c>
      <c r="G13" s="44" t="str">
        <f t="shared" si="0"/>
        <v/>
      </c>
      <c r="H13" s="44"/>
      <c r="I13" s="44" t="str">
        <f>IF(G13&lt;&gt;"",IF(G13-H13&gt;Over50,Over50,IF(G13&gt;H13,G13-H13,0)),"")</f>
        <v/>
      </c>
      <c r="J13" s="44" t="str">
        <f>IF(G13&lt;&gt;"",IF(G13&gt;Normaltid+Over50,G13-H13-I13,0),"")</f>
        <v/>
      </c>
      <c r="K13" s="44"/>
      <c r="L13" s="44"/>
      <c r="M13" s="44"/>
      <c r="N13" s="44"/>
      <c r="O13" s="44">
        <f t="shared" si="5"/>
        <v>19</v>
      </c>
      <c r="P13" s="44">
        <f t="shared" si="6"/>
        <v>0</v>
      </c>
      <c r="Q13" s="62"/>
    </row>
    <row r="14" spans="1:19" x14ac:dyDescent="0.25">
      <c r="A14" s="61"/>
      <c r="B14" s="5"/>
      <c r="C14" s="8">
        <v>42130</v>
      </c>
      <c r="D14" s="6"/>
      <c r="E14" s="6"/>
      <c r="F14" s="43" t="str">
        <f t="shared" si="1"/>
        <v/>
      </c>
      <c r="G14" s="44" t="str">
        <f t="shared" si="0"/>
        <v/>
      </c>
      <c r="H14" s="44" t="str">
        <f t="shared" si="2"/>
        <v/>
      </c>
      <c r="I14" s="44" t="str">
        <f t="shared" si="3"/>
        <v/>
      </c>
      <c r="J14" s="44" t="str">
        <f t="shared" si="4"/>
        <v/>
      </c>
      <c r="K14" s="44"/>
      <c r="L14" s="44"/>
      <c r="M14" s="44"/>
      <c r="N14" s="44"/>
      <c r="O14" s="44">
        <f t="shared" si="5"/>
        <v>19</v>
      </c>
      <c r="P14" s="44">
        <f t="shared" si="6"/>
        <v>0</v>
      </c>
      <c r="Q14" s="62"/>
    </row>
    <row r="15" spans="1:19" x14ac:dyDescent="0.25">
      <c r="A15" s="61"/>
      <c r="B15" s="5"/>
      <c r="C15" s="8">
        <v>42131</v>
      </c>
      <c r="D15" s="6"/>
      <c r="E15" s="6"/>
      <c r="F15" s="43" t="str">
        <f t="shared" si="1"/>
        <v/>
      </c>
      <c r="G15" s="44" t="str">
        <f t="shared" si="0"/>
        <v/>
      </c>
      <c r="H15" s="44" t="str">
        <f t="shared" si="2"/>
        <v/>
      </c>
      <c r="I15" s="44" t="str">
        <f t="shared" si="3"/>
        <v/>
      </c>
      <c r="J15" s="44" t="str">
        <f t="shared" si="4"/>
        <v/>
      </c>
      <c r="K15" s="44"/>
      <c r="L15" s="44"/>
      <c r="M15" s="44"/>
      <c r="N15" s="44"/>
      <c r="O15" s="44">
        <f t="shared" si="5"/>
        <v>19</v>
      </c>
      <c r="P15" s="44">
        <f t="shared" si="6"/>
        <v>0</v>
      </c>
      <c r="Q15" s="62"/>
    </row>
    <row r="16" spans="1:19" x14ac:dyDescent="0.25">
      <c r="A16" s="61"/>
      <c r="B16" s="5"/>
      <c r="C16" s="8">
        <v>42132</v>
      </c>
      <c r="D16" s="6"/>
      <c r="E16" s="6"/>
      <c r="F16" s="43" t="str">
        <f t="shared" si="1"/>
        <v/>
      </c>
      <c r="G16" s="44" t="str">
        <f t="shared" si="0"/>
        <v/>
      </c>
      <c r="H16" s="44" t="str">
        <f t="shared" si="2"/>
        <v/>
      </c>
      <c r="I16" s="44" t="str">
        <f t="shared" si="3"/>
        <v/>
      </c>
      <c r="J16" s="44" t="str">
        <f t="shared" si="4"/>
        <v/>
      </c>
      <c r="K16" s="44"/>
      <c r="L16" s="44"/>
      <c r="M16" s="44"/>
      <c r="N16" s="44"/>
      <c r="O16" s="44">
        <f t="shared" si="5"/>
        <v>19</v>
      </c>
      <c r="P16" s="44">
        <f t="shared" si="6"/>
        <v>0</v>
      </c>
      <c r="Q16" s="62"/>
    </row>
    <row r="17" spans="1:17" x14ac:dyDescent="0.25">
      <c r="A17" s="61"/>
      <c r="B17" s="5"/>
      <c r="C17" s="8">
        <v>42133</v>
      </c>
      <c r="D17" s="6"/>
      <c r="E17" s="6"/>
      <c r="F17" s="43" t="str">
        <f t="shared" si="1"/>
        <v/>
      </c>
      <c r="G17" s="44" t="str">
        <f t="shared" si="0"/>
        <v/>
      </c>
      <c r="H17" s="44" t="str">
        <f t="shared" si="2"/>
        <v/>
      </c>
      <c r="I17" s="44" t="str">
        <f t="shared" si="3"/>
        <v/>
      </c>
      <c r="J17" s="44" t="str">
        <f t="shared" si="4"/>
        <v/>
      </c>
      <c r="K17" s="44"/>
      <c r="L17" s="44"/>
      <c r="M17" s="44"/>
      <c r="N17" s="44"/>
      <c r="O17" s="44">
        <f t="shared" si="5"/>
        <v>19</v>
      </c>
      <c r="P17" s="44">
        <f t="shared" si="6"/>
        <v>0</v>
      </c>
      <c r="Q17" s="62"/>
    </row>
    <row r="18" spans="1:17" x14ac:dyDescent="0.25">
      <c r="A18" s="61"/>
      <c r="B18" s="5"/>
      <c r="C18" s="8">
        <v>42134</v>
      </c>
      <c r="D18" s="6"/>
      <c r="E18" s="6"/>
      <c r="F18" s="43" t="str">
        <f t="shared" si="1"/>
        <v/>
      </c>
      <c r="G18" s="44" t="str">
        <f t="shared" si="0"/>
        <v/>
      </c>
      <c r="H18" s="44" t="str">
        <f t="shared" si="2"/>
        <v/>
      </c>
      <c r="I18" s="44" t="str">
        <f t="shared" si="3"/>
        <v/>
      </c>
      <c r="J18" s="44" t="str">
        <f t="shared" si="4"/>
        <v/>
      </c>
      <c r="K18" s="44"/>
      <c r="L18" s="44"/>
      <c r="M18" s="44"/>
      <c r="N18" s="44"/>
      <c r="O18" s="44">
        <f t="shared" si="5"/>
        <v>19</v>
      </c>
      <c r="P18" s="44">
        <f t="shared" si="6"/>
        <v>0</v>
      </c>
      <c r="Q18" s="62"/>
    </row>
    <row r="19" spans="1:17" x14ac:dyDescent="0.25">
      <c r="A19" s="61"/>
      <c r="B19" s="5"/>
      <c r="C19" s="8">
        <v>42135</v>
      </c>
      <c r="D19" s="6"/>
      <c r="E19" s="6"/>
      <c r="F19" s="43" t="str">
        <f t="shared" si="1"/>
        <v/>
      </c>
      <c r="G19" s="44" t="str">
        <f t="shared" si="0"/>
        <v/>
      </c>
      <c r="H19" s="44" t="str">
        <f t="shared" si="2"/>
        <v/>
      </c>
      <c r="I19" s="44" t="str">
        <f t="shared" si="3"/>
        <v/>
      </c>
      <c r="J19" s="44" t="str">
        <f t="shared" si="4"/>
        <v/>
      </c>
      <c r="K19" s="44"/>
      <c r="L19" s="44"/>
      <c r="M19" s="44"/>
      <c r="N19" s="44"/>
      <c r="O19" s="44">
        <f t="shared" si="5"/>
        <v>20</v>
      </c>
      <c r="P19" s="44">
        <f t="shared" si="6"/>
        <v>0</v>
      </c>
      <c r="Q19" s="62"/>
    </row>
    <row r="20" spans="1:17" x14ac:dyDescent="0.25">
      <c r="A20" s="61"/>
      <c r="B20" s="5"/>
      <c r="C20" s="8">
        <v>42136</v>
      </c>
      <c r="D20" s="6"/>
      <c r="E20" s="6"/>
      <c r="F20" s="43" t="str">
        <f t="shared" si="1"/>
        <v/>
      </c>
      <c r="G20" s="44" t="str">
        <f t="shared" si="0"/>
        <v/>
      </c>
      <c r="H20" s="44" t="str">
        <f t="shared" si="2"/>
        <v/>
      </c>
      <c r="I20" s="44" t="str">
        <f t="shared" si="3"/>
        <v/>
      </c>
      <c r="J20" s="44" t="str">
        <f t="shared" si="4"/>
        <v/>
      </c>
      <c r="K20" s="44"/>
      <c r="L20" s="44"/>
      <c r="M20" s="44"/>
      <c r="N20" s="44"/>
      <c r="O20" s="44">
        <f t="shared" si="5"/>
        <v>20</v>
      </c>
      <c r="P20" s="44">
        <f t="shared" si="6"/>
        <v>0</v>
      </c>
      <c r="Q20" s="62"/>
    </row>
    <row r="21" spans="1:17" x14ac:dyDescent="0.25">
      <c r="A21" s="61"/>
      <c r="B21" s="5"/>
      <c r="C21" s="8">
        <v>42137</v>
      </c>
      <c r="D21" s="6"/>
      <c r="E21" s="6"/>
      <c r="F21" s="43" t="str">
        <f t="shared" si="1"/>
        <v/>
      </c>
      <c r="G21" s="44" t="str">
        <f t="shared" si="0"/>
        <v/>
      </c>
      <c r="H21" s="44" t="str">
        <f t="shared" si="2"/>
        <v/>
      </c>
      <c r="I21" s="44" t="str">
        <f t="shared" si="3"/>
        <v/>
      </c>
      <c r="J21" s="44" t="str">
        <f t="shared" si="4"/>
        <v/>
      </c>
      <c r="K21" s="44"/>
      <c r="L21" s="44"/>
      <c r="M21" s="44"/>
      <c r="N21" s="44"/>
      <c r="O21" s="44">
        <f t="shared" si="5"/>
        <v>20</v>
      </c>
      <c r="P21" s="44">
        <f t="shared" si="6"/>
        <v>0</v>
      </c>
      <c r="Q21" s="62"/>
    </row>
    <row r="22" spans="1:17" x14ac:dyDescent="0.25">
      <c r="A22" s="61"/>
      <c r="B22" s="5"/>
      <c r="C22" s="68">
        <v>42138</v>
      </c>
      <c r="D22" s="6"/>
      <c r="E22" s="6"/>
      <c r="F22" s="43" t="str">
        <f t="shared" si="1"/>
        <v/>
      </c>
      <c r="G22" s="44" t="str">
        <f t="shared" si="0"/>
        <v/>
      </c>
      <c r="H22" s="44"/>
      <c r="I22" s="44"/>
      <c r="J22" s="44"/>
      <c r="K22" s="44"/>
      <c r="L22" s="44" t="str">
        <f>IF(G22&lt;&gt;"",IF(G22&gt;=Normaltid,Normaltid,G22),"")</f>
        <v/>
      </c>
      <c r="M22" s="44" t="str">
        <f>IF(G22&lt;&gt;"",IF(G22-H22&gt;Over50,Over50,IF(G22&gt;H22,G22-H22,0)),"")</f>
        <v/>
      </c>
      <c r="N22" s="44" t="str">
        <f>IF(G22&lt;&gt;"",IF(G22&gt;Normaltid+Over50,G22-H22-I22,0),"")</f>
        <v/>
      </c>
      <c r="O22" s="44">
        <f t="shared" si="5"/>
        <v>20</v>
      </c>
      <c r="P22" s="44">
        <f t="shared" si="6"/>
        <v>0</v>
      </c>
      <c r="Q22" s="62"/>
    </row>
    <row r="23" spans="1:17" x14ac:dyDescent="0.25">
      <c r="A23" s="61"/>
      <c r="B23" s="5"/>
      <c r="C23" s="8">
        <v>42139</v>
      </c>
      <c r="D23" s="6"/>
      <c r="E23" s="6"/>
      <c r="F23" s="43" t="str">
        <f t="shared" si="1"/>
        <v/>
      </c>
      <c r="G23" s="44" t="str">
        <f t="shared" si="0"/>
        <v/>
      </c>
      <c r="H23" s="44" t="str">
        <f t="shared" si="2"/>
        <v/>
      </c>
      <c r="I23" s="44" t="str">
        <f t="shared" si="3"/>
        <v/>
      </c>
      <c r="J23" s="44" t="str">
        <f t="shared" si="4"/>
        <v/>
      </c>
      <c r="K23" s="44"/>
      <c r="L23" s="44"/>
      <c r="M23" s="44"/>
      <c r="N23" s="44"/>
      <c r="O23" s="44">
        <f t="shared" si="5"/>
        <v>20</v>
      </c>
      <c r="P23" s="44">
        <f t="shared" si="6"/>
        <v>0</v>
      </c>
      <c r="Q23" s="62"/>
    </row>
    <row r="24" spans="1:17" x14ac:dyDescent="0.25">
      <c r="A24" s="61"/>
      <c r="B24" s="5"/>
      <c r="C24" s="8">
        <v>42140</v>
      </c>
      <c r="D24" s="6"/>
      <c r="E24" s="6"/>
      <c r="F24" s="43" t="str">
        <f t="shared" si="1"/>
        <v/>
      </c>
      <c r="G24" s="44" t="str">
        <f t="shared" si="0"/>
        <v/>
      </c>
      <c r="H24" s="44" t="str">
        <f t="shared" si="2"/>
        <v/>
      </c>
      <c r="I24" s="44"/>
      <c r="J24" s="44" t="str">
        <f t="shared" si="4"/>
        <v/>
      </c>
      <c r="K24" s="44"/>
      <c r="L24" s="44"/>
      <c r="M24" s="44"/>
      <c r="N24" s="44"/>
      <c r="O24" s="44">
        <f t="shared" si="5"/>
        <v>20</v>
      </c>
      <c r="P24" s="44">
        <f t="shared" si="6"/>
        <v>0</v>
      </c>
      <c r="Q24" s="62"/>
    </row>
    <row r="25" spans="1:17" x14ac:dyDescent="0.25">
      <c r="A25" s="61"/>
      <c r="B25" s="5"/>
      <c r="C25" s="68">
        <v>42141</v>
      </c>
      <c r="D25" s="6"/>
      <c r="E25" s="6"/>
      <c r="F25" s="43" t="str">
        <f t="shared" si="1"/>
        <v/>
      </c>
      <c r="G25" s="44" t="str">
        <f t="shared" si="0"/>
        <v/>
      </c>
      <c r="H25" s="44"/>
      <c r="I25" s="44"/>
      <c r="J25" s="44"/>
      <c r="K25" s="44"/>
      <c r="L25" s="44" t="str">
        <f>IF(G25&lt;&gt;"",IF(G25&gt;=Normaltid,Normaltid,G25),"")</f>
        <v/>
      </c>
      <c r="M25" s="44" t="str">
        <f>IF(G25&lt;&gt;"",IF(G25-H25&gt;Over50,Over50,IF(G25&gt;H25,G25-H25,0)),"")</f>
        <v/>
      </c>
      <c r="N25" s="44" t="str">
        <f>IF(G25&lt;&gt;"",IF(G25&gt;Normaltid+Over50,G25-H25-I25,0),"")</f>
        <v/>
      </c>
      <c r="O25" s="44">
        <f t="shared" si="5"/>
        <v>20</v>
      </c>
      <c r="P25" s="44">
        <f t="shared" si="6"/>
        <v>0</v>
      </c>
      <c r="Q25" s="62"/>
    </row>
    <row r="26" spans="1:17" x14ac:dyDescent="0.25">
      <c r="A26" s="61"/>
      <c r="B26" s="5"/>
      <c r="C26" s="8">
        <v>42142</v>
      </c>
      <c r="D26" s="6"/>
      <c r="E26" s="6"/>
      <c r="F26" s="43" t="str">
        <f t="shared" si="1"/>
        <v/>
      </c>
      <c r="G26" s="44" t="str">
        <f t="shared" si="0"/>
        <v/>
      </c>
      <c r="H26" s="44" t="str">
        <f t="shared" si="2"/>
        <v/>
      </c>
      <c r="I26" s="44" t="str">
        <f t="shared" si="3"/>
        <v/>
      </c>
      <c r="J26" s="44" t="str">
        <f t="shared" si="4"/>
        <v/>
      </c>
      <c r="K26" s="44"/>
      <c r="L26" s="44"/>
      <c r="M26" s="44"/>
      <c r="N26" s="44"/>
      <c r="O26" s="44">
        <f t="shared" si="5"/>
        <v>21</v>
      </c>
      <c r="P26" s="44">
        <f t="shared" si="6"/>
        <v>0</v>
      </c>
      <c r="Q26" s="62"/>
    </row>
    <row r="27" spans="1:17" x14ac:dyDescent="0.25">
      <c r="A27" s="61"/>
      <c r="B27" s="5"/>
      <c r="C27" s="8">
        <v>42143</v>
      </c>
      <c r="D27" s="6"/>
      <c r="E27" s="6"/>
      <c r="F27" s="43" t="str">
        <f t="shared" si="1"/>
        <v/>
      </c>
      <c r="G27" s="44" t="str">
        <f t="shared" si="0"/>
        <v/>
      </c>
      <c r="H27" s="44" t="str">
        <f t="shared" si="2"/>
        <v/>
      </c>
      <c r="I27" s="44" t="str">
        <f t="shared" si="3"/>
        <v/>
      </c>
      <c r="J27" s="44" t="str">
        <f t="shared" si="4"/>
        <v/>
      </c>
      <c r="K27" s="44"/>
      <c r="L27" s="44"/>
      <c r="M27" s="44"/>
      <c r="N27" s="44"/>
      <c r="O27" s="44">
        <f t="shared" si="5"/>
        <v>21</v>
      </c>
      <c r="P27" s="44">
        <f t="shared" si="6"/>
        <v>0</v>
      </c>
      <c r="Q27" s="62"/>
    </row>
    <row r="28" spans="1:17" x14ac:dyDescent="0.25">
      <c r="A28" s="61"/>
      <c r="B28" s="5"/>
      <c r="C28" s="8">
        <v>42144</v>
      </c>
      <c r="D28" s="6"/>
      <c r="E28" s="6"/>
      <c r="F28" s="43" t="str">
        <f t="shared" si="1"/>
        <v/>
      </c>
      <c r="G28" s="44" t="str">
        <f t="shared" si="0"/>
        <v/>
      </c>
      <c r="H28" s="44" t="str">
        <f t="shared" si="2"/>
        <v/>
      </c>
      <c r="I28" s="44" t="str">
        <f t="shared" si="3"/>
        <v/>
      </c>
      <c r="J28" s="44" t="str">
        <f t="shared" si="4"/>
        <v/>
      </c>
      <c r="K28" s="44"/>
      <c r="L28" s="44"/>
      <c r="M28" s="44"/>
      <c r="N28" s="44"/>
      <c r="O28" s="44">
        <f t="shared" si="5"/>
        <v>21</v>
      </c>
      <c r="P28" s="44">
        <f t="shared" si="6"/>
        <v>0</v>
      </c>
      <c r="Q28" s="62"/>
    </row>
    <row r="29" spans="1:17" x14ac:dyDescent="0.25">
      <c r="A29" s="61"/>
      <c r="B29" s="5"/>
      <c r="C29" s="8">
        <v>42145</v>
      </c>
      <c r="D29" s="6"/>
      <c r="E29" s="6"/>
      <c r="F29" s="43" t="str">
        <f t="shared" si="1"/>
        <v/>
      </c>
      <c r="G29" s="44" t="str">
        <f t="shared" si="0"/>
        <v/>
      </c>
      <c r="H29" s="44" t="str">
        <f t="shared" si="2"/>
        <v/>
      </c>
      <c r="I29" s="44" t="str">
        <f t="shared" si="3"/>
        <v/>
      </c>
      <c r="J29" s="44" t="str">
        <f t="shared" si="4"/>
        <v/>
      </c>
      <c r="K29" s="44"/>
      <c r="L29" s="44"/>
      <c r="M29" s="44"/>
      <c r="N29" s="44"/>
      <c r="O29" s="44">
        <f t="shared" si="5"/>
        <v>21</v>
      </c>
      <c r="P29" s="44">
        <f t="shared" si="6"/>
        <v>0</v>
      </c>
      <c r="Q29" s="62"/>
    </row>
    <row r="30" spans="1:17" x14ac:dyDescent="0.25">
      <c r="A30" s="61"/>
      <c r="B30" s="5"/>
      <c r="C30" s="8">
        <v>42146</v>
      </c>
      <c r="D30" s="6"/>
      <c r="E30" s="6"/>
      <c r="F30" s="43" t="str">
        <f t="shared" si="1"/>
        <v/>
      </c>
      <c r="G30" s="44" t="str">
        <f t="shared" si="0"/>
        <v/>
      </c>
      <c r="H30" s="44" t="str">
        <f t="shared" si="2"/>
        <v/>
      </c>
      <c r="I30" s="44" t="str">
        <f t="shared" si="3"/>
        <v/>
      </c>
      <c r="J30" s="44" t="str">
        <f t="shared" si="4"/>
        <v/>
      </c>
      <c r="K30" s="44"/>
      <c r="L30" s="44"/>
      <c r="M30" s="44"/>
      <c r="N30" s="44"/>
      <c r="O30" s="44">
        <f t="shared" si="5"/>
        <v>21</v>
      </c>
      <c r="P30" s="44">
        <f t="shared" si="6"/>
        <v>0</v>
      </c>
      <c r="Q30" s="62"/>
    </row>
    <row r="31" spans="1:17" x14ac:dyDescent="0.25">
      <c r="A31" s="61"/>
      <c r="B31" s="5"/>
      <c r="C31" s="8">
        <v>42147</v>
      </c>
      <c r="D31" s="6"/>
      <c r="E31" s="6"/>
      <c r="F31" s="43" t="str">
        <f t="shared" si="1"/>
        <v/>
      </c>
      <c r="G31" s="44" t="str">
        <f t="shared" si="0"/>
        <v/>
      </c>
      <c r="H31" s="44" t="str">
        <f t="shared" si="2"/>
        <v/>
      </c>
      <c r="I31" s="44" t="str">
        <f t="shared" si="3"/>
        <v/>
      </c>
      <c r="J31" s="44" t="str">
        <f t="shared" si="4"/>
        <v/>
      </c>
      <c r="K31" s="44"/>
      <c r="L31" s="44"/>
      <c r="M31" s="44"/>
      <c r="N31" s="44"/>
      <c r="O31" s="44">
        <f t="shared" si="5"/>
        <v>21</v>
      </c>
      <c r="P31" s="44">
        <f t="shared" si="6"/>
        <v>0</v>
      </c>
      <c r="Q31" s="62"/>
    </row>
    <row r="32" spans="1:17" x14ac:dyDescent="0.25">
      <c r="A32" s="61"/>
      <c r="B32" s="5"/>
      <c r="C32" s="68">
        <v>42148</v>
      </c>
      <c r="D32" s="6"/>
      <c r="E32" s="6"/>
      <c r="F32" s="43" t="str">
        <f t="shared" si="1"/>
        <v/>
      </c>
      <c r="G32" s="44" t="str">
        <f t="shared" si="0"/>
        <v/>
      </c>
      <c r="H32" s="44"/>
      <c r="I32" s="44"/>
      <c r="J32" s="44"/>
      <c r="K32" s="44"/>
      <c r="L32" s="44" t="str">
        <f>IF(G32&lt;&gt;"",IF(G32&gt;=Normaltid,Normaltid,G32),"")</f>
        <v/>
      </c>
      <c r="M32" s="44" t="str">
        <f>IF(G32&lt;&gt;"",IF(G32-H32&gt;Over50,Over50,IF(G32&gt;H32,G32-H32,0)),"")</f>
        <v/>
      </c>
      <c r="N32" s="44" t="str">
        <f>IF(G32&lt;&gt;"",IF(G32&gt;Normaltid+Over50,G32-H32-I32,0),"")</f>
        <v/>
      </c>
      <c r="O32" s="44">
        <f t="shared" si="5"/>
        <v>21</v>
      </c>
      <c r="P32" s="44">
        <f t="shared" si="6"/>
        <v>0</v>
      </c>
      <c r="Q32" s="62"/>
    </row>
    <row r="33" spans="1:17" x14ac:dyDescent="0.25">
      <c r="A33" s="61"/>
      <c r="B33" s="5"/>
      <c r="C33" s="68">
        <v>42149</v>
      </c>
      <c r="D33" s="6"/>
      <c r="E33" s="6"/>
      <c r="F33" s="43" t="str">
        <f t="shared" si="1"/>
        <v/>
      </c>
      <c r="G33" s="44" t="str">
        <f t="shared" si="0"/>
        <v/>
      </c>
      <c r="H33" s="44"/>
      <c r="I33" s="44"/>
      <c r="J33" s="44"/>
      <c r="K33" s="44"/>
      <c r="L33" s="44" t="str">
        <f>IF(G33&lt;&gt;"",IF(G33&gt;=Normaltid,Normaltid,G33),"")</f>
        <v/>
      </c>
      <c r="M33" s="44" t="str">
        <f>IF(G33&lt;&gt;"",IF(G33-H33&gt;Over50,Over50,IF(G33&gt;H33,G33-H33,0)),"")</f>
        <v/>
      </c>
      <c r="N33" s="44" t="str">
        <f>IF(G33&lt;&gt;"",IF(G33&gt;Normaltid+Over50,G33-H33-I33,0),"")</f>
        <v/>
      </c>
      <c r="O33" s="44">
        <f t="shared" si="5"/>
        <v>22</v>
      </c>
      <c r="P33" s="44">
        <f t="shared" si="6"/>
        <v>0</v>
      </c>
      <c r="Q33" s="62"/>
    </row>
    <row r="34" spans="1:17" x14ac:dyDescent="0.25">
      <c r="A34" s="61"/>
      <c r="B34" s="5"/>
      <c r="C34" s="8">
        <v>42150</v>
      </c>
      <c r="D34" s="6"/>
      <c r="E34" s="6"/>
      <c r="F34" s="43" t="str">
        <f t="shared" si="1"/>
        <v/>
      </c>
      <c r="G34" s="44" t="str">
        <f t="shared" si="0"/>
        <v/>
      </c>
      <c r="H34" s="44" t="str">
        <f t="shared" si="2"/>
        <v/>
      </c>
      <c r="I34" s="44" t="str">
        <f t="shared" si="3"/>
        <v/>
      </c>
      <c r="J34" s="44" t="str">
        <f t="shared" si="4"/>
        <v/>
      </c>
      <c r="K34" s="44"/>
      <c r="L34" s="44"/>
      <c r="M34" s="44"/>
      <c r="N34" s="44"/>
      <c r="O34" s="44">
        <f t="shared" si="5"/>
        <v>22</v>
      </c>
      <c r="P34" s="44">
        <f t="shared" si="6"/>
        <v>0</v>
      </c>
      <c r="Q34" s="62"/>
    </row>
    <row r="35" spans="1:17" x14ac:dyDescent="0.25">
      <c r="A35" s="61"/>
      <c r="B35" s="5"/>
      <c r="C35" s="8">
        <v>42151</v>
      </c>
      <c r="D35" s="6"/>
      <c r="E35" s="6"/>
      <c r="F35" s="43" t="str">
        <f t="shared" si="1"/>
        <v/>
      </c>
      <c r="G35" s="44" t="str">
        <f t="shared" si="0"/>
        <v/>
      </c>
      <c r="H35" s="44" t="str">
        <f t="shared" si="2"/>
        <v/>
      </c>
      <c r="I35" s="44" t="str">
        <f t="shared" si="3"/>
        <v/>
      </c>
      <c r="J35" s="44" t="str">
        <f t="shared" si="4"/>
        <v/>
      </c>
      <c r="K35" s="44"/>
      <c r="L35" s="44"/>
      <c r="M35" s="44"/>
      <c r="N35" s="44"/>
      <c r="O35" s="44">
        <f t="shared" si="5"/>
        <v>22</v>
      </c>
      <c r="P35" s="44">
        <f t="shared" si="6"/>
        <v>0</v>
      </c>
      <c r="Q35" s="62"/>
    </row>
    <row r="36" spans="1:17" x14ac:dyDescent="0.25">
      <c r="A36" s="61"/>
      <c r="B36" s="5"/>
      <c r="C36" s="8">
        <v>42152</v>
      </c>
      <c r="D36" s="6"/>
      <c r="E36" s="6"/>
      <c r="F36" s="43" t="str">
        <f t="shared" si="1"/>
        <v/>
      </c>
      <c r="G36" s="44" t="str">
        <f t="shared" si="0"/>
        <v/>
      </c>
      <c r="H36" s="44" t="str">
        <f t="shared" si="2"/>
        <v/>
      </c>
      <c r="I36" s="44" t="str">
        <f t="shared" si="3"/>
        <v/>
      </c>
      <c r="J36" s="44" t="str">
        <f t="shared" si="4"/>
        <v/>
      </c>
      <c r="K36" s="44"/>
      <c r="L36" s="44"/>
      <c r="M36" s="44"/>
      <c r="N36" s="44"/>
      <c r="O36" s="44">
        <f t="shared" si="5"/>
        <v>22</v>
      </c>
      <c r="P36" s="44">
        <f t="shared" si="6"/>
        <v>0</v>
      </c>
      <c r="Q36" s="62"/>
    </row>
    <row r="37" spans="1:17" x14ac:dyDescent="0.25">
      <c r="A37" s="61"/>
      <c r="B37" s="5"/>
      <c r="C37" s="8">
        <v>42153</v>
      </c>
      <c r="D37" s="6"/>
      <c r="E37" s="6"/>
      <c r="F37" s="43" t="str">
        <f t="shared" si="1"/>
        <v/>
      </c>
      <c r="G37" s="44"/>
      <c r="H37" s="44" t="str">
        <f t="shared" si="2"/>
        <v/>
      </c>
      <c r="I37" s="44" t="str">
        <f t="shared" si="3"/>
        <v/>
      </c>
      <c r="J37" s="44" t="str">
        <f t="shared" si="4"/>
        <v/>
      </c>
      <c r="K37" s="44"/>
      <c r="L37" s="44"/>
      <c r="M37" s="44"/>
      <c r="N37" s="44"/>
      <c r="O37" s="44">
        <f t="shared" si="5"/>
        <v>22</v>
      </c>
      <c r="P37" s="44">
        <f t="shared" si="6"/>
        <v>0</v>
      </c>
      <c r="Q37" s="62"/>
    </row>
    <row r="38" spans="1:17" x14ac:dyDescent="0.25">
      <c r="A38" s="61"/>
      <c r="B38" s="5"/>
      <c r="C38" s="8">
        <v>42154</v>
      </c>
      <c r="D38" s="6"/>
      <c r="E38" s="6"/>
      <c r="F38" s="43" t="str">
        <f t="shared" si="1"/>
        <v/>
      </c>
      <c r="G38" s="44" t="str">
        <f t="shared" si="0"/>
        <v/>
      </c>
      <c r="H38" s="44" t="str">
        <f t="shared" si="2"/>
        <v/>
      </c>
      <c r="I38" s="44" t="str">
        <f t="shared" si="3"/>
        <v/>
      </c>
      <c r="J38" s="44" t="str">
        <f t="shared" si="4"/>
        <v/>
      </c>
      <c r="K38" s="44"/>
      <c r="L38" s="44"/>
      <c r="M38" s="44"/>
      <c r="N38" s="44"/>
      <c r="O38" s="44">
        <f t="shared" si="5"/>
        <v>22</v>
      </c>
      <c r="P38" s="44">
        <f t="shared" si="6"/>
        <v>0</v>
      </c>
      <c r="Q38" s="62"/>
    </row>
    <row r="39" spans="1:17" x14ac:dyDescent="0.25">
      <c r="A39" s="61"/>
      <c r="B39" s="5"/>
      <c r="C39" s="8">
        <v>42155</v>
      </c>
      <c r="D39" s="6"/>
      <c r="E39" s="6"/>
      <c r="F39" s="43" t="str">
        <f t="shared" si="1"/>
        <v/>
      </c>
      <c r="G39" s="44" t="str">
        <f t="shared" si="0"/>
        <v/>
      </c>
      <c r="H39" s="44" t="str">
        <f t="shared" si="2"/>
        <v/>
      </c>
      <c r="I39" s="44" t="str">
        <f t="shared" si="3"/>
        <v/>
      </c>
      <c r="J39" s="44" t="str">
        <f t="shared" si="4"/>
        <v/>
      </c>
      <c r="K39" s="44"/>
      <c r="L39" s="44"/>
      <c r="M39" s="44"/>
      <c r="N39" s="44"/>
      <c r="O39" s="44">
        <f t="shared" si="5"/>
        <v>22</v>
      </c>
      <c r="P39" s="44">
        <f t="shared" si="6"/>
        <v>0</v>
      </c>
      <c r="Q39" s="62"/>
    </row>
    <row r="40" spans="1:17" x14ac:dyDescent="0.25">
      <c r="A40" s="61"/>
      <c r="B40" s="5" t="s">
        <v>22</v>
      </c>
      <c r="C40" s="22"/>
      <c r="D40" s="23"/>
      <c r="E40" s="23"/>
      <c r="F40" s="43" t="str">
        <f t="shared" si="1"/>
        <v/>
      </c>
      <c r="G40" s="44" t="str">
        <f t="shared" si="0"/>
        <v/>
      </c>
      <c r="H40" s="44" t="str">
        <f t="shared" si="2"/>
        <v/>
      </c>
      <c r="I40" s="44" t="str">
        <f t="shared" si="3"/>
        <v/>
      </c>
      <c r="J40" s="44" t="str">
        <f t="shared" si="4"/>
        <v/>
      </c>
      <c r="K40" s="44"/>
      <c r="L40" s="44"/>
      <c r="M40" s="44"/>
      <c r="N40" s="44"/>
      <c r="O40" s="44" t="str">
        <f t="shared" si="5"/>
        <v/>
      </c>
      <c r="P40" s="44" t="str">
        <f t="shared" ref="P40:P41" si="7">IF(C40&gt;0,SUM(H40:J40),"")</f>
        <v/>
      </c>
      <c r="Q40" s="62"/>
    </row>
    <row r="41" spans="1:17" x14ac:dyDescent="0.25">
      <c r="A41" s="61"/>
      <c r="B41" s="27" t="s">
        <v>23</v>
      </c>
      <c r="C41" s="27"/>
      <c r="D41" s="28"/>
      <c r="E41" s="28"/>
      <c r="F41" s="24" t="str">
        <f t="shared" si="1"/>
        <v/>
      </c>
      <c r="G41" s="25" t="str">
        <f t="shared" si="0"/>
        <v/>
      </c>
      <c r="H41" s="25">
        <f>SUM(H8:H40)</f>
        <v>0</v>
      </c>
      <c r="I41" s="25">
        <f t="shared" ref="I41:K41" si="8">SUM(I8:I40)</f>
        <v>0</v>
      </c>
      <c r="J41" s="25">
        <f t="shared" si="8"/>
        <v>0</v>
      </c>
      <c r="K41" s="25">
        <f t="shared" si="8"/>
        <v>0</v>
      </c>
      <c r="L41" s="25">
        <f t="shared" ref="L41:N41" si="9">SUM(L8:L40)</f>
        <v>0</v>
      </c>
      <c r="M41" s="25">
        <f t="shared" si="9"/>
        <v>0</v>
      </c>
      <c r="N41" s="25">
        <f t="shared" si="9"/>
        <v>0</v>
      </c>
      <c r="O41" s="25"/>
      <c r="P41" s="26" t="str">
        <f t="shared" si="7"/>
        <v/>
      </c>
      <c r="Q41" s="62"/>
    </row>
    <row r="42" spans="1:17" x14ac:dyDescent="0.25">
      <c r="A42" s="60"/>
      <c r="Q42" s="45"/>
    </row>
    <row r="43" spans="1:17" x14ac:dyDescent="0.25">
      <c r="A43" s="60"/>
      <c r="C43" s="30" t="s">
        <v>24</v>
      </c>
      <c r="H43" s="32" t="s">
        <v>24</v>
      </c>
      <c r="Q43" s="45"/>
    </row>
    <row r="44" spans="1:17" x14ac:dyDescent="0.25">
      <c r="A44" s="60"/>
      <c r="H44" s="32"/>
      <c r="Q44" s="45"/>
    </row>
    <row r="45" spans="1:17" x14ac:dyDescent="0.25">
      <c r="A45" s="60"/>
      <c r="H45" s="32"/>
      <c r="Q45" s="45"/>
    </row>
    <row r="46" spans="1:17" x14ac:dyDescent="0.25">
      <c r="A46" s="60"/>
      <c r="C46" s="30" t="s">
        <v>25</v>
      </c>
      <c r="D46" s="51"/>
      <c r="E46" s="51"/>
      <c r="F46" s="53"/>
      <c r="H46" s="32" t="s">
        <v>26</v>
      </c>
      <c r="I46" s="52"/>
      <c r="J46" s="52"/>
      <c r="K46" s="52"/>
      <c r="L46" s="52"/>
      <c r="M46" s="52"/>
      <c r="N46" s="52"/>
      <c r="O46" s="52"/>
      <c r="Q46" s="45"/>
    </row>
    <row r="47" spans="1:17" x14ac:dyDescent="0.25">
      <c r="A47" s="60"/>
      <c r="D47" s="31" t="str">
        <f>C4</f>
        <v>NN</v>
      </c>
      <c r="H47" s="32"/>
      <c r="I47" s="33" t="s">
        <v>27</v>
      </c>
      <c r="Q47" s="45"/>
    </row>
    <row r="48" spans="1:17" x14ac:dyDescent="0.25">
      <c r="A48" s="60"/>
      <c r="Q48" s="45"/>
    </row>
    <row r="49" spans="1:17" x14ac:dyDescent="0.25">
      <c r="A49" s="60"/>
      <c r="Q49" s="45"/>
    </row>
    <row r="50" spans="1:17" x14ac:dyDescent="0.25">
      <c r="A50" s="63"/>
      <c r="B50" s="64"/>
      <c r="C50" s="46"/>
      <c r="D50" s="47"/>
      <c r="E50" s="47"/>
      <c r="F50" s="48"/>
      <c r="G50" s="48"/>
      <c r="H50" s="49"/>
      <c r="I50" s="49"/>
      <c r="J50" s="49"/>
      <c r="K50" s="49"/>
      <c r="L50" s="49"/>
      <c r="M50" s="49"/>
      <c r="N50" s="49"/>
      <c r="O50" s="49"/>
      <c r="P50" s="49"/>
      <c r="Q50" s="50"/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opLeftCell="A3" workbookViewId="0">
      <selection activeCell="P9" sqref="P9"/>
    </sheetView>
  </sheetViews>
  <sheetFormatPr defaultColWidth="11.42578125" defaultRowHeight="15" x14ac:dyDescent="0.25"/>
  <cols>
    <col min="1" max="1" width="5.42578125" style="33" customWidth="1"/>
    <col min="2" max="2" width="30.28515625" style="29" customWidth="1"/>
    <col min="3" max="3" width="10.42578125" style="30" customWidth="1"/>
    <col min="4" max="4" width="10.140625" style="31" bestFit="1" customWidth="1"/>
    <col min="5" max="5" width="6.85546875" style="31" customWidth="1"/>
    <col min="6" max="6" width="8.5703125" style="32" bestFit="1" customWidth="1"/>
    <col min="7" max="7" width="10.140625" style="32" bestFit="1" customWidth="1"/>
    <col min="8" max="8" width="7.7109375" style="33" customWidth="1"/>
    <col min="9" max="11" width="12" style="33" customWidth="1"/>
    <col min="12" max="12" width="15.140625" style="33" customWidth="1"/>
    <col min="13" max="13" width="16.28515625" style="33" customWidth="1"/>
    <col min="14" max="14" width="15.85546875" style="33" customWidth="1"/>
    <col min="15" max="15" width="8.28515625" style="33" customWidth="1"/>
    <col min="16" max="16" width="6.7109375" style="33" customWidth="1"/>
    <col min="17" max="17" width="6.42578125" style="33" customWidth="1"/>
    <col min="18" max="18" width="22.5703125" style="33" customWidth="1"/>
    <col min="19" max="28" width="11.42578125" style="33" customWidth="1"/>
    <col min="29" max="16384" width="11.42578125" style="33"/>
  </cols>
  <sheetData>
    <row r="1" spans="1:19" x14ac:dyDescent="0.25">
      <c r="A1" s="57"/>
      <c r="B1" s="58"/>
      <c r="C1" s="38"/>
      <c r="D1" s="39"/>
      <c r="E1" s="39"/>
      <c r="F1" s="40"/>
      <c r="G1" s="40"/>
      <c r="H1" s="41"/>
      <c r="I1" s="41"/>
      <c r="J1" s="41"/>
      <c r="K1" s="41"/>
      <c r="L1" s="41"/>
      <c r="M1" s="41"/>
      <c r="N1" s="41"/>
      <c r="O1" s="41"/>
      <c r="P1" s="41"/>
      <c r="Q1" s="59"/>
    </row>
    <row r="2" spans="1:19" ht="23.25" x14ac:dyDescent="0.35">
      <c r="A2" s="60"/>
      <c r="B2" s="36"/>
      <c r="C2" s="16"/>
      <c r="D2" s="17"/>
      <c r="E2" s="17"/>
      <c r="F2" s="18"/>
      <c r="G2" s="19"/>
      <c r="H2" s="19"/>
      <c r="I2" s="19"/>
      <c r="J2" s="37"/>
      <c r="K2" s="37"/>
      <c r="L2" s="37"/>
      <c r="M2" s="37"/>
      <c r="N2" s="37"/>
      <c r="O2" s="37"/>
      <c r="P2" s="18"/>
      <c r="Q2" s="45"/>
    </row>
    <row r="3" spans="1:19" x14ac:dyDescent="0.25">
      <c r="A3" s="61"/>
      <c r="B3" s="16"/>
      <c r="C3" s="16"/>
      <c r="D3" s="17"/>
      <c r="E3" s="17"/>
      <c r="F3" s="18"/>
      <c r="G3" s="18"/>
      <c r="H3" s="19"/>
      <c r="I3" s="19"/>
      <c r="J3" s="19"/>
      <c r="K3" s="19"/>
      <c r="L3" s="19"/>
      <c r="M3" s="19"/>
      <c r="N3" s="19"/>
      <c r="O3" s="19"/>
      <c r="P3" s="19"/>
      <c r="Q3" s="42"/>
      <c r="R3" s="19"/>
      <c r="S3" s="19"/>
    </row>
    <row r="4" spans="1:19" x14ac:dyDescent="0.25">
      <c r="A4" s="61"/>
      <c r="B4" s="35" t="s">
        <v>0</v>
      </c>
      <c r="C4" s="20" t="s">
        <v>1</v>
      </c>
      <c r="D4" s="21"/>
      <c r="E4" s="17"/>
      <c r="F4" s="18"/>
      <c r="G4" s="18"/>
      <c r="H4" s="19"/>
      <c r="I4" s="19"/>
      <c r="J4" s="19"/>
      <c r="K4" s="19"/>
      <c r="L4" s="19"/>
      <c r="M4" s="19"/>
      <c r="N4" s="19"/>
      <c r="O4" s="19"/>
      <c r="P4" s="19"/>
      <c r="Q4" s="42"/>
      <c r="R4" s="19"/>
      <c r="S4" s="19"/>
    </row>
    <row r="5" spans="1:19" x14ac:dyDescent="0.25">
      <c r="A5" s="61"/>
      <c r="B5" s="16"/>
      <c r="C5" s="16"/>
      <c r="D5" s="17"/>
      <c r="E5" s="17"/>
      <c r="F5" s="18"/>
      <c r="G5" s="18"/>
      <c r="H5" s="19"/>
      <c r="I5" s="19"/>
      <c r="J5" s="19"/>
      <c r="K5" s="19"/>
      <c r="L5" s="19"/>
      <c r="M5" s="19"/>
      <c r="N5" s="19"/>
      <c r="O5" s="19"/>
      <c r="P5" s="19"/>
      <c r="Q5" s="42"/>
      <c r="R5" s="19"/>
      <c r="S5" s="19"/>
    </row>
    <row r="6" spans="1:19" x14ac:dyDescent="0.25">
      <c r="A6" s="61"/>
      <c r="B6" s="35" t="s">
        <v>2</v>
      </c>
      <c r="C6" s="20" t="s">
        <v>34</v>
      </c>
      <c r="D6" s="34">
        <v>2015</v>
      </c>
      <c r="E6" s="17"/>
      <c r="F6" s="18"/>
      <c r="G6" s="18"/>
      <c r="H6" s="19"/>
      <c r="I6" s="19"/>
      <c r="J6" s="19"/>
      <c r="K6" s="19"/>
      <c r="L6" s="19"/>
      <c r="M6" s="19"/>
      <c r="N6" s="19"/>
      <c r="O6" s="19"/>
      <c r="P6" s="19"/>
      <c r="Q6" s="42"/>
      <c r="R6" s="19"/>
      <c r="S6" s="19"/>
    </row>
    <row r="7" spans="1:19" x14ac:dyDescent="0.25">
      <c r="A7" s="61"/>
      <c r="B7" s="16"/>
      <c r="C7" s="16"/>
      <c r="D7" s="17"/>
      <c r="E7" s="17"/>
      <c r="F7" s="18"/>
      <c r="G7" s="18"/>
      <c r="H7" s="19"/>
      <c r="I7" s="19"/>
      <c r="J7" s="19"/>
      <c r="K7" s="19"/>
      <c r="L7" s="19"/>
      <c r="M7" s="19"/>
      <c r="N7" s="19"/>
      <c r="O7" s="19"/>
      <c r="P7" s="19"/>
      <c r="Q7" s="42"/>
      <c r="R7" s="19"/>
      <c r="S7" s="19"/>
    </row>
    <row r="8" spans="1:19" x14ac:dyDescent="0.25">
      <c r="A8" s="61"/>
      <c r="B8" s="10" t="s">
        <v>4</v>
      </c>
      <c r="C8" s="10" t="s">
        <v>5</v>
      </c>
      <c r="D8" s="13" t="s">
        <v>6</v>
      </c>
      <c r="E8" s="13" t="s">
        <v>7</v>
      </c>
      <c r="F8" s="13" t="s">
        <v>8</v>
      </c>
      <c r="G8" s="13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18</v>
      </c>
      <c r="Q8" s="62"/>
      <c r="R8" s="54" t="s">
        <v>19</v>
      </c>
      <c r="S8" s="15" t="s">
        <v>9</v>
      </c>
    </row>
    <row r="9" spans="1:19" x14ac:dyDescent="0.25">
      <c r="A9" s="61"/>
      <c r="B9" s="7"/>
      <c r="C9" s="8">
        <v>42156</v>
      </c>
      <c r="D9" s="9"/>
      <c r="E9" s="9"/>
      <c r="F9" s="43" t="str">
        <f>IF(E9&lt;&gt;0,E9-D9+(D9&gt;E9),"")</f>
        <v/>
      </c>
      <c r="G9" s="44" t="str">
        <f t="shared" ref="G9:G41" si="0">IFERROR(HOUR(F9) + MINUTE(F9)/60-Lunsj,"")</f>
        <v/>
      </c>
      <c r="H9" s="44" t="str">
        <f t="shared" ref="H9:H40" si="1">IF(G9&lt;&gt;"",IF(G9&gt;=Normaltid,Normaltid,G9),"")</f>
        <v/>
      </c>
      <c r="I9" s="44" t="str">
        <f t="shared" ref="I9:I40" si="2">IF(G9&lt;&gt;"",IF(G9-H9&gt;Over50,Over50,IF(G9&gt;H9,G9-H9,0)),"")</f>
        <v/>
      </c>
      <c r="J9" s="44" t="str">
        <f t="shared" ref="J9:J40" si="3">IF(G9&lt;&gt;"",IF(G9&gt;Normaltid+Over50,G9-H9-I9,0),"")</f>
        <v/>
      </c>
      <c r="K9" s="44"/>
      <c r="L9" s="44"/>
      <c r="M9" s="44"/>
      <c r="N9" s="44"/>
      <c r="O9" s="44">
        <f>IF(C9&gt;0,WEEKNUM(C9,21),"")</f>
        <v>23</v>
      </c>
      <c r="P9" s="44">
        <f>IF(C9&gt;0,SUM(H9:N9),"")</f>
        <v>0</v>
      </c>
      <c r="Q9" s="62"/>
      <c r="R9" s="55" t="s">
        <v>10</v>
      </c>
      <c r="S9" s="2">
        <v>7.5</v>
      </c>
    </row>
    <row r="10" spans="1:19" x14ac:dyDescent="0.25">
      <c r="A10" s="61"/>
      <c r="B10" s="5"/>
      <c r="C10" s="8">
        <v>42157</v>
      </c>
      <c r="D10" s="6"/>
      <c r="E10" s="6"/>
      <c r="F10" s="43" t="str">
        <f t="shared" ref="F10:F41" si="4">IF(E10&lt;&gt;0,E10-D10+(D10&gt;E10),"")</f>
        <v/>
      </c>
      <c r="G10" s="44" t="str">
        <f t="shared" si="0"/>
        <v/>
      </c>
      <c r="H10" s="44" t="str">
        <f t="shared" si="1"/>
        <v/>
      </c>
      <c r="I10" s="44" t="str">
        <f t="shared" si="2"/>
        <v/>
      </c>
      <c r="J10" s="44" t="str">
        <f t="shared" si="3"/>
        <v/>
      </c>
      <c r="K10" s="44"/>
      <c r="L10" s="44"/>
      <c r="M10" s="44"/>
      <c r="N10" s="44"/>
      <c r="O10" s="44">
        <f t="shared" ref="O10:O40" si="5">IF(C10&gt;0,WEEKNUM(C10,21),"")</f>
        <v>23</v>
      </c>
      <c r="P10" s="44">
        <f t="shared" ref="P10:P38" si="6">IF(C10&gt;0,SUM(H10:N10),"")</f>
        <v>0</v>
      </c>
      <c r="Q10" s="62"/>
      <c r="R10" s="55" t="s">
        <v>20</v>
      </c>
      <c r="S10" s="2">
        <v>0.5</v>
      </c>
    </row>
    <row r="11" spans="1:19" x14ac:dyDescent="0.25">
      <c r="A11" s="61"/>
      <c r="B11" s="5"/>
      <c r="C11" s="8">
        <v>42158</v>
      </c>
      <c r="D11" s="6"/>
      <c r="E11" s="6"/>
      <c r="F11" s="43" t="str">
        <f t="shared" si="4"/>
        <v/>
      </c>
      <c r="G11" s="44" t="str">
        <f t="shared" si="0"/>
        <v/>
      </c>
      <c r="H11" s="44" t="str">
        <f t="shared" si="1"/>
        <v/>
      </c>
      <c r="I11" s="44" t="str">
        <f t="shared" si="2"/>
        <v/>
      </c>
      <c r="J11" s="44" t="str">
        <f t="shared" si="3"/>
        <v/>
      </c>
      <c r="K11" s="44"/>
      <c r="L11" s="44"/>
      <c r="M11" s="44"/>
      <c r="N11" s="44"/>
      <c r="O11" s="44">
        <f t="shared" si="5"/>
        <v>23</v>
      </c>
      <c r="P11" s="44">
        <f t="shared" si="6"/>
        <v>0</v>
      </c>
      <c r="Q11" s="62"/>
      <c r="R11" s="56" t="s">
        <v>21</v>
      </c>
      <c r="S11" s="3">
        <v>5</v>
      </c>
    </row>
    <row r="12" spans="1:19" x14ac:dyDescent="0.25">
      <c r="A12" s="61"/>
      <c r="B12" s="5"/>
      <c r="C12" s="8">
        <v>42159</v>
      </c>
      <c r="D12" s="6"/>
      <c r="E12" s="6"/>
      <c r="F12" s="43" t="str">
        <f t="shared" si="4"/>
        <v/>
      </c>
      <c r="G12" s="44" t="str">
        <f t="shared" si="0"/>
        <v/>
      </c>
      <c r="H12" s="44" t="str">
        <f t="shared" si="1"/>
        <v/>
      </c>
      <c r="I12" s="44" t="str">
        <f t="shared" si="2"/>
        <v/>
      </c>
      <c r="J12" s="44" t="str">
        <f t="shared" si="3"/>
        <v/>
      </c>
      <c r="K12" s="44"/>
      <c r="L12" s="44"/>
      <c r="M12" s="44"/>
      <c r="N12" s="44"/>
      <c r="O12" s="44">
        <f t="shared" si="5"/>
        <v>23</v>
      </c>
      <c r="P12" s="44">
        <f t="shared" si="6"/>
        <v>0</v>
      </c>
      <c r="Q12" s="62"/>
      <c r="S12" s="1"/>
    </row>
    <row r="13" spans="1:19" x14ac:dyDescent="0.25">
      <c r="A13" s="61"/>
      <c r="B13" s="5"/>
      <c r="C13" s="8">
        <v>42160</v>
      </c>
      <c r="D13" s="6"/>
      <c r="E13" s="6"/>
      <c r="F13" s="43" t="str">
        <f t="shared" si="4"/>
        <v/>
      </c>
      <c r="G13" s="44" t="str">
        <f t="shared" si="0"/>
        <v/>
      </c>
      <c r="H13" s="44" t="str">
        <f t="shared" si="1"/>
        <v/>
      </c>
      <c r="I13" s="44" t="str">
        <f>IF(G13&lt;&gt;"",IF(G13-H13&gt;Over50,Over50,IF(G13&gt;H13,G13-H13,0)),"")</f>
        <v/>
      </c>
      <c r="J13" s="44" t="str">
        <f>IF(G13&lt;&gt;"",IF(G13&gt;Normaltid+Over50,G13-H13-I13,0),"")</f>
        <v/>
      </c>
      <c r="K13" s="44"/>
      <c r="L13" s="44"/>
      <c r="M13" s="44"/>
      <c r="N13" s="44"/>
      <c r="O13" s="44">
        <f t="shared" si="5"/>
        <v>23</v>
      </c>
      <c r="P13" s="44">
        <f t="shared" si="6"/>
        <v>0</v>
      </c>
      <c r="Q13" s="62"/>
    </row>
    <row r="14" spans="1:19" x14ac:dyDescent="0.25">
      <c r="A14" s="61"/>
      <c r="B14" s="5"/>
      <c r="C14" s="8">
        <v>42161</v>
      </c>
      <c r="D14" s="6"/>
      <c r="E14" s="6"/>
      <c r="F14" s="43" t="str">
        <f t="shared" si="4"/>
        <v/>
      </c>
      <c r="G14" s="44" t="str">
        <f t="shared" si="0"/>
        <v/>
      </c>
      <c r="H14" s="44" t="str">
        <f t="shared" si="1"/>
        <v/>
      </c>
      <c r="I14" s="44" t="str">
        <f t="shared" si="2"/>
        <v/>
      </c>
      <c r="J14" s="44" t="str">
        <f t="shared" si="3"/>
        <v/>
      </c>
      <c r="K14" s="44"/>
      <c r="L14" s="44"/>
      <c r="M14" s="44"/>
      <c r="N14" s="44"/>
      <c r="O14" s="44">
        <f t="shared" si="5"/>
        <v>23</v>
      </c>
      <c r="P14" s="44">
        <f t="shared" si="6"/>
        <v>0</v>
      </c>
      <c r="Q14" s="62"/>
    </row>
    <row r="15" spans="1:19" x14ac:dyDescent="0.25">
      <c r="A15" s="61"/>
      <c r="B15" s="5"/>
      <c r="C15" s="8">
        <v>42162</v>
      </c>
      <c r="D15" s="6"/>
      <c r="E15" s="6"/>
      <c r="F15" s="43" t="str">
        <f t="shared" si="4"/>
        <v/>
      </c>
      <c r="G15" s="44" t="str">
        <f t="shared" si="0"/>
        <v/>
      </c>
      <c r="H15" s="44" t="str">
        <f t="shared" si="1"/>
        <v/>
      </c>
      <c r="I15" s="44" t="str">
        <f t="shared" si="2"/>
        <v/>
      </c>
      <c r="J15" s="44" t="str">
        <f t="shared" si="3"/>
        <v/>
      </c>
      <c r="K15" s="44"/>
      <c r="L15" s="44"/>
      <c r="M15" s="44"/>
      <c r="N15" s="44"/>
      <c r="O15" s="44">
        <f t="shared" si="5"/>
        <v>23</v>
      </c>
      <c r="P15" s="44">
        <f t="shared" si="6"/>
        <v>0</v>
      </c>
      <c r="Q15" s="62"/>
    </row>
    <row r="16" spans="1:19" x14ac:dyDescent="0.25">
      <c r="A16" s="61"/>
      <c r="B16" s="5"/>
      <c r="C16" s="8">
        <v>42163</v>
      </c>
      <c r="D16" s="6"/>
      <c r="E16" s="6"/>
      <c r="F16" s="43" t="str">
        <f t="shared" si="4"/>
        <v/>
      </c>
      <c r="G16" s="44" t="str">
        <f t="shared" si="0"/>
        <v/>
      </c>
      <c r="H16" s="44" t="str">
        <f t="shared" si="1"/>
        <v/>
      </c>
      <c r="I16" s="44" t="str">
        <f t="shared" si="2"/>
        <v/>
      </c>
      <c r="J16" s="44" t="str">
        <f t="shared" si="3"/>
        <v/>
      </c>
      <c r="K16" s="44"/>
      <c r="L16" s="44"/>
      <c r="M16" s="44"/>
      <c r="N16" s="44"/>
      <c r="O16" s="44">
        <f t="shared" si="5"/>
        <v>24</v>
      </c>
      <c r="P16" s="44">
        <f t="shared" si="6"/>
        <v>0</v>
      </c>
      <c r="Q16" s="62"/>
    </row>
    <row r="17" spans="1:17" x14ac:dyDescent="0.25">
      <c r="A17" s="61"/>
      <c r="B17" s="5"/>
      <c r="C17" s="8">
        <v>42164</v>
      </c>
      <c r="D17" s="6"/>
      <c r="E17" s="6"/>
      <c r="F17" s="43" t="str">
        <f t="shared" si="4"/>
        <v/>
      </c>
      <c r="G17" s="44" t="str">
        <f t="shared" si="0"/>
        <v/>
      </c>
      <c r="H17" s="44" t="str">
        <f t="shared" si="1"/>
        <v/>
      </c>
      <c r="I17" s="44" t="str">
        <f t="shared" si="2"/>
        <v/>
      </c>
      <c r="J17" s="44" t="str">
        <f t="shared" si="3"/>
        <v/>
      </c>
      <c r="K17" s="44"/>
      <c r="L17" s="44"/>
      <c r="M17" s="44"/>
      <c r="N17" s="44"/>
      <c r="O17" s="44">
        <f t="shared" si="5"/>
        <v>24</v>
      </c>
      <c r="P17" s="44">
        <f t="shared" si="6"/>
        <v>0</v>
      </c>
      <c r="Q17" s="62"/>
    </row>
    <row r="18" spans="1:17" x14ac:dyDescent="0.25">
      <c r="A18" s="61"/>
      <c r="B18" s="5"/>
      <c r="C18" s="8">
        <v>42165</v>
      </c>
      <c r="D18" s="6"/>
      <c r="E18" s="6"/>
      <c r="F18" s="43" t="str">
        <f t="shared" si="4"/>
        <v/>
      </c>
      <c r="G18" s="44" t="str">
        <f t="shared" si="0"/>
        <v/>
      </c>
      <c r="H18" s="44" t="str">
        <f t="shared" si="1"/>
        <v/>
      </c>
      <c r="I18" s="44" t="str">
        <f t="shared" si="2"/>
        <v/>
      </c>
      <c r="J18" s="44" t="str">
        <f t="shared" si="3"/>
        <v/>
      </c>
      <c r="K18" s="44"/>
      <c r="L18" s="44"/>
      <c r="M18" s="44"/>
      <c r="N18" s="44"/>
      <c r="O18" s="44">
        <f t="shared" si="5"/>
        <v>24</v>
      </c>
      <c r="P18" s="44">
        <f t="shared" si="6"/>
        <v>0</v>
      </c>
      <c r="Q18" s="62"/>
    </row>
    <row r="19" spans="1:17" x14ac:dyDescent="0.25">
      <c r="A19" s="61"/>
      <c r="B19" s="5"/>
      <c r="C19" s="8">
        <v>42166</v>
      </c>
      <c r="D19" s="6"/>
      <c r="E19" s="6"/>
      <c r="F19" s="43" t="str">
        <f t="shared" si="4"/>
        <v/>
      </c>
      <c r="G19" s="44" t="str">
        <f t="shared" si="0"/>
        <v/>
      </c>
      <c r="H19" s="44" t="str">
        <f t="shared" si="1"/>
        <v/>
      </c>
      <c r="I19" s="44" t="str">
        <f t="shared" si="2"/>
        <v/>
      </c>
      <c r="J19" s="44" t="str">
        <f t="shared" si="3"/>
        <v/>
      </c>
      <c r="K19" s="44"/>
      <c r="L19" s="44"/>
      <c r="M19" s="44"/>
      <c r="N19" s="44"/>
      <c r="O19" s="44">
        <f t="shared" si="5"/>
        <v>24</v>
      </c>
      <c r="P19" s="44">
        <f t="shared" si="6"/>
        <v>0</v>
      </c>
      <c r="Q19" s="62"/>
    </row>
    <row r="20" spans="1:17" x14ac:dyDescent="0.25">
      <c r="A20" s="61"/>
      <c r="B20" s="5"/>
      <c r="C20" s="8">
        <v>42167</v>
      </c>
      <c r="D20" s="6"/>
      <c r="E20" s="6"/>
      <c r="F20" s="43" t="str">
        <f t="shared" si="4"/>
        <v/>
      </c>
      <c r="G20" s="44" t="str">
        <f t="shared" si="0"/>
        <v/>
      </c>
      <c r="H20" s="44" t="str">
        <f t="shared" si="1"/>
        <v/>
      </c>
      <c r="I20" s="44" t="str">
        <f t="shared" si="2"/>
        <v/>
      </c>
      <c r="J20" s="44" t="str">
        <f t="shared" si="3"/>
        <v/>
      </c>
      <c r="K20" s="44"/>
      <c r="L20" s="44"/>
      <c r="M20" s="44"/>
      <c r="N20" s="44"/>
      <c r="O20" s="44">
        <f t="shared" si="5"/>
        <v>24</v>
      </c>
      <c r="P20" s="44">
        <f t="shared" si="6"/>
        <v>0</v>
      </c>
      <c r="Q20" s="62"/>
    </row>
    <row r="21" spans="1:17" x14ac:dyDescent="0.25">
      <c r="A21" s="61"/>
      <c r="B21" s="5"/>
      <c r="C21" s="8">
        <v>42168</v>
      </c>
      <c r="D21" s="6"/>
      <c r="E21" s="6"/>
      <c r="F21" s="43" t="str">
        <f t="shared" si="4"/>
        <v/>
      </c>
      <c r="G21" s="44" t="str">
        <f t="shared" si="0"/>
        <v/>
      </c>
      <c r="H21" s="44" t="str">
        <f t="shared" si="1"/>
        <v/>
      </c>
      <c r="I21" s="44" t="str">
        <f t="shared" si="2"/>
        <v/>
      </c>
      <c r="J21" s="44" t="str">
        <f t="shared" si="3"/>
        <v/>
      </c>
      <c r="K21" s="44"/>
      <c r="L21" s="44"/>
      <c r="M21" s="44"/>
      <c r="N21" s="44"/>
      <c r="O21" s="44">
        <f t="shared" si="5"/>
        <v>24</v>
      </c>
      <c r="P21" s="44">
        <f t="shared" si="6"/>
        <v>0</v>
      </c>
      <c r="Q21" s="62"/>
    </row>
    <row r="22" spans="1:17" x14ac:dyDescent="0.25">
      <c r="A22" s="61"/>
      <c r="B22" s="5"/>
      <c r="C22" s="8">
        <v>42169</v>
      </c>
      <c r="D22" s="6"/>
      <c r="E22" s="6"/>
      <c r="F22" s="43" t="str">
        <f t="shared" si="4"/>
        <v/>
      </c>
      <c r="G22" s="44" t="str">
        <f t="shared" si="0"/>
        <v/>
      </c>
      <c r="H22" s="44" t="str">
        <f t="shared" si="1"/>
        <v/>
      </c>
      <c r="I22" s="44" t="str">
        <f t="shared" si="2"/>
        <v/>
      </c>
      <c r="J22" s="44" t="str">
        <f t="shared" si="3"/>
        <v/>
      </c>
      <c r="K22" s="44"/>
      <c r="L22" s="44"/>
      <c r="M22" s="44"/>
      <c r="N22" s="44"/>
      <c r="O22" s="44">
        <f t="shared" si="5"/>
        <v>24</v>
      </c>
      <c r="P22" s="44">
        <f t="shared" si="6"/>
        <v>0</v>
      </c>
      <c r="Q22" s="62"/>
    </row>
    <row r="23" spans="1:17" x14ac:dyDescent="0.25">
      <c r="A23" s="61"/>
      <c r="B23" s="5"/>
      <c r="C23" s="8">
        <v>42170</v>
      </c>
      <c r="D23" s="6"/>
      <c r="E23" s="6"/>
      <c r="F23" s="43" t="str">
        <f t="shared" si="4"/>
        <v/>
      </c>
      <c r="G23" s="44" t="str">
        <f t="shared" si="0"/>
        <v/>
      </c>
      <c r="H23" s="44" t="str">
        <f t="shared" si="1"/>
        <v/>
      </c>
      <c r="I23" s="44" t="str">
        <f t="shared" si="2"/>
        <v/>
      </c>
      <c r="J23" s="44" t="str">
        <f t="shared" si="3"/>
        <v/>
      </c>
      <c r="K23" s="44"/>
      <c r="L23" s="44"/>
      <c r="M23" s="44"/>
      <c r="N23" s="44"/>
      <c r="O23" s="44">
        <f t="shared" si="5"/>
        <v>25</v>
      </c>
      <c r="P23" s="44">
        <f t="shared" si="6"/>
        <v>0</v>
      </c>
      <c r="Q23" s="62"/>
    </row>
    <row r="24" spans="1:17" x14ac:dyDescent="0.25">
      <c r="A24" s="61"/>
      <c r="B24" s="5"/>
      <c r="C24" s="8">
        <v>42171</v>
      </c>
      <c r="D24" s="6"/>
      <c r="E24" s="6"/>
      <c r="F24" s="43" t="str">
        <f t="shared" si="4"/>
        <v/>
      </c>
      <c r="G24" s="44" t="str">
        <f t="shared" si="0"/>
        <v/>
      </c>
      <c r="H24" s="44" t="str">
        <f t="shared" si="1"/>
        <v/>
      </c>
      <c r="I24" s="44" t="str">
        <f t="shared" si="2"/>
        <v/>
      </c>
      <c r="J24" s="44" t="str">
        <f t="shared" si="3"/>
        <v/>
      </c>
      <c r="K24" s="44"/>
      <c r="L24" s="44"/>
      <c r="M24" s="44"/>
      <c r="N24" s="44"/>
      <c r="O24" s="44">
        <f t="shared" si="5"/>
        <v>25</v>
      </c>
      <c r="P24" s="44">
        <f t="shared" si="6"/>
        <v>0</v>
      </c>
      <c r="Q24" s="62"/>
    </row>
    <row r="25" spans="1:17" x14ac:dyDescent="0.25">
      <c r="A25" s="61"/>
      <c r="B25" s="5"/>
      <c r="C25" s="8">
        <v>42172</v>
      </c>
      <c r="D25" s="6"/>
      <c r="E25" s="6"/>
      <c r="F25" s="43" t="str">
        <f t="shared" si="4"/>
        <v/>
      </c>
      <c r="G25" s="44" t="str">
        <f t="shared" si="0"/>
        <v/>
      </c>
      <c r="H25" s="44" t="str">
        <f t="shared" si="1"/>
        <v/>
      </c>
      <c r="I25" s="44" t="str">
        <f t="shared" si="2"/>
        <v/>
      </c>
      <c r="J25" s="44" t="str">
        <f t="shared" si="3"/>
        <v/>
      </c>
      <c r="K25" s="44"/>
      <c r="L25" s="44"/>
      <c r="M25" s="44"/>
      <c r="N25" s="44"/>
      <c r="O25" s="44">
        <f t="shared" si="5"/>
        <v>25</v>
      </c>
      <c r="P25" s="44">
        <f t="shared" si="6"/>
        <v>0</v>
      </c>
      <c r="Q25" s="62"/>
    </row>
    <row r="26" spans="1:17" x14ac:dyDescent="0.25">
      <c r="A26" s="61"/>
      <c r="B26" s="5"/>
      <c r="C26" s="8">
        <v>42173</v>
      </c>
      <c r="D26" s="6"/>
      <c r="E26" s="6"/>
      <c r="F26" s="43" t="str">
        <f t="shared" si="4"/>
        <v/>
      </c>
      <c r="G26" s="44" t="str">
        <f t="shared" si="0"/>
        <v/>
      </c>
      <c r="H26" s="44" t="str">
        <f t="shared" si="1"/>
        <v/>
      </c>
      <c r="I26" s="44" t="str">
        <f t="shared" si="2"/>
        <v/>
      </c>
      <c r="J26" s="44" t="str">
        <f t="shared" si="3"/>
        <v/>
      </c>
      <c r="K26" s="44"/>
      <c r="L26" s="44"/>
      <c r="M26" s="44"/>
      <c r="N26" s="44"/>
      <c r="O26" s="44">
        <f t="shared" si="5"/>
        <v>25</v>
      </c>
      <c r="P26" s="44">
        <f t="shared" si="6"/>
        <v>0</v>
      </c>
      <c r="Q26" s="62"/>
    </row>
    <row r="27" spans="1:17" x14ac:dyDescent="0.25">
      <c r="A27" s="61"/>
      <c r="B27" s="5"/>
      <c r="C27" s="8">
        <v>42174</v>
      </c>
      <c r="D27" s="6"/>
      <c r="E27" s="6"/>
      <c r="F27" s="43" t="str">
        <f t="shared" si="4"/>
        <v/>
      </c>
      <c r="G27" s="44" t="str">
        <f t="shared" si="0"/>
        <v/>
      </c>
      <c r="H27" s="44" t="str">
        <f t="shared" si="1"/>
        <v/>
      </c>
      <c r="I27" s="44" t="str">
        <f t="shared" si="2"/>
        <v/>
      </c>
      <c r="J27" s="44" t="str">
        <f t="shared" si="3"/>
        <v/>
      </c>
      <c r="K27" s="44"/>
      <c r="L27" s="44"/>
      <c r="M27" s="44"/>
      <c r="N27" s="44"/>
      <c r="O27" s="44">
        <f t="shared" si="5"/>
        <v>25</v>
      </c>
      <c r="P27" s="44">
        <f t="shared" si="6"/>
        <v>0</v>
      </c>
      <c r="Q27" s="62"/>
    </row>
    <row r="28" spans="1:17" x14ac:dyDescent="0.25">
      <c r="A28" s="61"/>
      <c r="B28" s="5"/>
      <c r="C28" s="8">
        <v>42175</v>
      </c>
      <c r="D28" s="6"/>
      <c r="E28" s="6"/>
      <c r="F28" s="43" t="str">
        <f t="shared" si="4"/>
        <v/>
      </c>
      <c r="G28" s="44" t="str">
        <f t="shared" si="0"/>
        <v/>
      </c>
      <c r="H28" s="44" t="str">
        <f t="shared" si="1"/>
        <v/>
      </c>
      <c r="I28" s="44" t="str">
        <f t="shared" si="2"/>
        <v/>
      </c>
      <c r="J28" s="44" t="str">
        <f t="shared" si="3"/>
        <v/>
      </c>
      <c r="K28" s="44"/>
      <c r="L28" s="44"/>
      <c r="M28" s="44"/>
      <c r="N28" s="44"/>
      <c r="O28" s="44">
        <f t="shared" si="5"/>
        <v>25</v>
      </c>
      <c r="P28" s="44">
        <f t="shared" si="6"/>
        <v>0</v>
      </c>
      <c r="Q28" s="62"/>
    </row>
    <row r="29" spans="1:17" x14ac:dyDescent="0.25">
      <c r="A29" s="61"/>
      <c r="B29" s="5"/>
      <c r="C29" s="8">
        <v>42176</v>
      </c>
      <c r="D29" s="6"/>
      <c r="E29" s="6"/>
      <c r="F29" s="43" t="str">
        <f t="shared" si="4"/>
        <v/>
      </c>
      <c r="G29" s="44" t="str">
        <f t="shared" si="0"/>
        <v/>
      </c>
      <c r="H29" s="44" t="str">
        <f t="shared" si="1"/>
        <v/>
      </c>
      <c r="I29" s="44" t="str">
        <f t="shared" si="2"/>
        <v/>
      </c>
      <c r="J29" s="44" t="str">
        <f t="shared" si="3"/>
        <v/>
      </c>
      <c r="K29" s="44"/>
      <c r="L29" s="44"/>
      <c r="M29" s="44"/>
      <c r="N29" s="44"/>
      <c r="O29" s="44">
        <f t="shared" si="5"/>
        <v>25</v>
      </c>
      <c r="P29" s="44">
        <f t="shared" si="6"/>
        <v>0</v>
      </c>
      <c r="Q29" s="62"/>
    </row>
    <row r="30" spans="1:17" x14ac:dyDescent="0.25">
      <c r="A30" s="61"/>
      <c r="B30" s="5"/>
      <c r="C30" s="8">
        <v>42177</v>
      </c>
      <c r="D30" s="6"/>
      <c r="E30" s="6"/>
      <c r="F30" s="43" t="str">
        <f t="shared" si="4"/>
        <v/>
      </c>
      <c r="G30" s="44" t="str">
        <f t="shared" si="0"/>
        <v/>
      </c>
      <c r="H30" s="44" t="str">
        <f t="shared" si="1"/>
        <v/>
      </c>
      <c r="I30" s="44" t="str">
        <f t="shared" si="2"/>
        <v/>
      </c>
      <c r="J30" s="44" t="str">
        <f t="shared" si="3"/>
        <v/>
      </c>
      <c r="K30" s="44"/>
      <c r="L30" s="44"/>
      <c r="M30" s="44"/>
      <c r="N30" s="44"/>
      <c r="O30" s="44">
        <f t="shared" si="5"/>
        <v>26</v>
      </c>
      <c r="P30" s="44">
        <f t="shared" si="6"/>
        <v>0</v>
      </c>
      <c r="Q30" s="62"/>
    </row>
    <row r="31" spans="1:17" x14ac:dyDescent="0.25">
      <c r="A31" s="61"/>
      <c r="B31" s="5"/>
      <c r="C31" s="8">
        <v>42178</v>
      </c>
      <c r="D31" s="6"/>
      <c r="E31" s="6"/>
      <c r="F31" s="43" t="str">
        <f t="shared" si="4"/>
        <v/>
      </c>
      <c r="G31" s="44" t="str">
        <f t="shared" si="0"/>
        <v/>
      </c>
      <c r="H31" s="44" t="str">
        <f t="shared" si="1"/>
        <v/>
      </c>
      <c r="I31" s="44" t="str">
        <f t="shared" si="2"/>
        <v/>
      </c>
      <c r="J31" s="44" t="str">
        <f t="shared" si="3"/>
        <v/>
      </c>
      <c r="K31" s="44"/>
      <c r="L31" s="44"/>
      <c r="M31" s="44"/>
      <c r="N31" s="44"/>
      <c r="O31" s="44">
        <f t="shared" si="5"/>
        <v>26</v>
      </c>
      <c r="P31" s="44">
        <f t="shared" si="6"/>
        <v>0</v>
      </c>
      <c r="Q31" s="62"/>
    </row>
    <row r="32" spans="1:17" x14ac:dyDescent="0.25">
      <c r="A32" s="61"/>
      <c r="B32" s="5"/>
      <c r="C32" s="8">
        <v>42179</v>
      </c>
      <c r="D32" s="6"/>
      <c r="E32" s="6"/>
      <c r="F32" s="43" t="str">
        <f t="shared" si="4"/>
        <v/>
      </c>
      <c r="G32" s="44" t="str">
        <f t="shared" si="0"/>
        <v/>
      </c>
      <c r="H32" s="44" t="str">
        <f t="shared" si="1"/>
        <v/>
      </c>
      <c r="I32" s="44" t="str">
        <f t="shared" si="2"/>
        <v/>
      </c>
      <c r="J32" s="44" t="str">
        <f t="shared" si="3"/>
        <v/>
      </c>
      <c r="K32" s="44"/>
      <c r="L32" s="44"/>
      <c r="M32" s="44"/>
      <c r="N32" s="44"/>
      <c r="O32" s="44">
        <f t="shared" si="5"/>
        <v>26</v>
      </c>
      <c r="P32" s="44">
        <f t="shared" si="6"/>
        <v>0</v>
      </c>
      <c r="Q32" s="62"/>
    </row>
    <row r="33" spans="1:17" x14ac:dyDescent="0.25">
      <c r="A33" s="61"/>
      <c r="B33" s="5"/>
      <c r="C33" s="8">
        <v>42180</v>
      </c>
      <c r="D33" s="6"/>
      <c r="E33" s="6"/>
      <c r="F33" s="43" t="str">
        <f t="shared" si="4"/>
        <v/>
      </c>
      <c r="G33" s="44" t="str">
        <f t="shared" si="0"/>
        <v/>
      </c>
      <c r="H33" s="44" t="str">
        <f t="shared" si="1"/>
        <v/>
      </c>
      <c r="I33" s="44" t="str">
        <f t="shared" si="2"/>
        <v/>
      </c>
      <c r="J33" s="44" t="str">
        <f t="shared" si="3"/>
        <v/>
      </c>
      <c r="K33" s="44"/>
      <c r="L33" s="44"/>
      <c r="M33" s="44"/>
      <c r="N33" s="44"/>
      <c r="O33" s="44">
        <f t="shared" si="5"/>
        <v>26</v>
      </c>
      <c r="P33" s="44">
        <f t="shared" si="6"/>
        <v>0</v>
      </c>
      <c r="Q33" s="62"/>
    </row>
    <row r="34" spans="1:17" x14ac:dyDescent="0.25">
      <c r="A34" s="61"/>
      <c r="B34" s="5"/>
      <c r="C34" s="8">
        <v>42181</v>
      </c>
      <c r="D34" s="6"/>
      <c r="E34" s="6"/>
      <c r="F34" s="43" t="str">
        <f t="shared" si="4"/>
        <v/>
      </c>
      <c r="G34" s="44" t="str">
        <f t="shared" si="0"/>
        <v/>
      </c>
      <c r="H34" s="44" t="str">
        <f t="shared" si="1"/>
        <v/>
      </c>
      <c r="I34" s="44" t="str">
        <f t="shared" si="2"/>
        <v/>
      </c>
      <c r="J34" s="44" t="str">
        <f t="shared" si="3"/>
        <v/>
      </c>
      <c r="K34" s="44"/>
      <c r="L34" s="44"/>
      <c r="M34" s="44"/>
      <c r="N34" s="44"/>
      <c r="O34" s="44">
        <f t="shared" si="5"/>
        <v>26</v>
      </c>
      <c r="P34" s="44">
        <f t="shared" si="6"/>
        <v>0</v>
      </c>
      <c r="Q34" s="62"/>
    </row>
    <row r="35" spans="1:17" x14ac:dyDescent="0.25">
      <c r="A35" s="61"/>
      <c r="B35" s="5"/>
      <c r="C35" s="8">
        <v>42182</v>
      </c>
      <c r="D35" s="6"/>
      <c r="E35" s="6"/>
      <c r="F35" s="43" t="str">
        <f t="shared" si="4"/>
        <v/>
      </c>
      <c r="G35" s="44" t="str">
        <f t="shared" si="0"/>
        <v/>
      </c>
      <c r="H35" s="44" t="str">
        <f t="shared" si="1"/>
        <v/>
      </c>
      <c r="I35" s="44" t="str">
        <f t="shared" si="2"/>
        <v/>
      </c>
      <c r="J35" s="44" t="str">
        <f t="shared" si="3"/>
        <v/>
      </c>
      <c r="K35" s="44"/>
      <c r="L35" s="44"/>
      <c r="M35" s="44"/>
      <c r="N35" s="44"/>
      <c r="O35" s="44">
        <f t="shared" si="5"/>
        <v>26</v>
      </c>
      <c r="P35" s="44">
        <f t="shared" si="6"/>
        <v>0</v>
      </c>
      <c r="Q35" s="62"/>
    </row>
    <row r="36" spans="1:17" x14ac:dyDescent="0.25">
      <c r="A36" s="61"/>
      <c r="B36" s="5"/>
      <c r="C36" s="8">
        <v>42183</v>
      </c>
      <c r="D36" s="6"/>
      <c r="E36" s="6"/>
      <c r="F36" s="43" t="str">
        <f t="shared" si="4"/>
        <v/>
      </c>
      <c r="G36" s="44" t="str">
        <f t="shared" si="0"/>
        <v/>
      </c>
      <c r="H36" s="44" t="str">
        <f t="shared" si="1"/>
        <v/>
      </c>
      <c r="I36" s="44" t="str">
        <f t="shared" si="2"/>
        <v/>
      </c>
      <c r="J36" s="44" t="str">
        <f t="shared" si="3"/>
        <v/>
      </c>
      <c r="K36" s="44"/>
      <c r="L36" s="44"/>
      <c r="M36" s="44"/>
      <c r="N36" s="44"/>
      <c r="O36" s="44">
        <f t="shared" si="5"/>
        <v>26</v>
      </c>
      <c r="P36" s="44">
        <f t="shared" si="6"/>
        <v>0</v>
      </c>
      <c r="Q36" s="62"/>
    </row>
    <row r="37" spans="1:17" x14ac:dyDescent="0.25">
      <c r="A37" s="61"/>
      <c r="B37" s="5"/>
      <c r="C37" s="8">
        <v>42184</v>
      </c>
      <c r="D37" s="6"/>
      <c r="E37" s="6"/>
      <c r="F37" s="43" t="str">
        <f t="shared" si="4"/>
        <v/>
      </c>
      <c r="G37" s="44"/>
      <c r="H37" s="44" t="str">
        <f t="shared" si="1"/>
        <v/>
      </c>
      <c r="I37" s="44" t="str">
        <f t="shared" si="2"/>
        <v/>
      </c>
      <c r="J37" s="44" t="str">
        <f t="shared" si="3"/>
        <v/>
      </c>
      <c r="K37" s="44"/>
      <c r="L37" s="44"/>
      <c r="M37" s="44"/>
      <c r="N37" s="44"/>
      <c r="O37" s="44">
        <f t="shared" si="5"/>
        <v>27</v>
      </c>
      <c r="P37" s="44">
        <f t="shared" si="6"/>
        <v>0</v>
      </c>
      <c r="Q37" s="62"/>
    </row>
    <row r="38" spans="1:17" x14ac:dyDescent="0.25">
      <c r="A38" s="61"/>
      <c r="B38" s="5"/>
      <c r="C38" s="8">
        <v>42185</v>
      </c>
      <c r="D38" s="6"/>
      <c r="E38" s="6"/>
      <c r="F38" s="43" t="str">
        <f t="shared" si="4"/>
        <v/>
      </c>
      <c r="G38" s="44" t="str">
        <f t="shared" si="0"/>
        <v/>
      </c>
      <c r="H38" s="44" t="str">
        <f t="shared" si="1"/>
        <v/>
      </c>
      <c r="I38" s="44" t="str">
        <f t="shared" si="2"/>
        <v/>
      </c>
      <c r="J38" s="44" t="str">
        <f t="shared" si="3"/>
        <v/>
      </c>
      <c r="K38" s="44"/>
      <c r="L38" s="44"/>
      <c r="M38" s="44"/>
      <c r="N38" s="44"/>
      <c r="O38" s="44">
        <f t="shared" si="5"/>
        <v>27</v>
      </c>
      <c r="P38" s="44">
        <f t="shared" si="6"/>
        <v>0</v>
      </c>
      <c r="Q38" s="62"/>
    </row>
    <row r="39" spans="1:17" x14ac:dyDescent="0.25">
      <c r="A39" s="61"/>
      <c r="B39" s="5" t="s">
        <v>22</v>
      </c>
      <c r="C39" s="8"/>
      <c r="D39" s="6"/>
      <c r="E39" s="6"/>
      <c r="F39" s="43" t="str">
        <f t="shared" si="4"/>
        <v/>
      </c>
      <c r="G39" s="44" t="str">
        <f t="shared" si="0"/>
        <v/>
      </c>
      <c r="H39" s="44" t="str">
        <f t="shared" si="1"/>
        <v/>
      </c>
      <c r="I39" s="44" t="str">
        <f t="shared" si="2"/>
        <v/>
      </c>
      <c r="J39" s="44" t="str">
        <f t="shared" si="3"/>
        <v/>
      </c>
      <c r="K39" s="44"/>
      <c r="L39" s="44"/>
      <c r="M39" s="44"/>
      <c r="N39" s="44"/>
      <c r="O39" s="44" t="str">
        <f t="shared" si="5"/>
        <v/>
      </c>
      <c r="P39" s="44" t="str">
        <f t="shared" ref="P39:P41" si="7">IF(C39&gt;0,SUM(H39:J39),"")</f>
        <v/>
      </c>
      <c r="Q39" s="62"/>
    </row>
    <row r="40" spans="1:17" x14ac:dyDescent="0.25">
      <c r="A40" s="61"/>
      <c r="B40" s="5"/>
      <c r="C40" s="22"/>
      <c r="D40" s="23"/>
      <c r="E40" s="23"/>
      <c r="F40" s="43" t="str">
        <f t="shared" si="4"/>
        <v/>
      </c>
      <c r="G40" s="44" t="str">
        <f t="shared" si="0"/>
        <v/>
      </c>
      <c r="H40" s="44" t="str">
        <f t="shared" si="1"/>
        <v/>
      </c>
      <c r="I40" s="44" t="str">
        <f t="shared" si="2"/>
        <v/>
      </c>
      <c r="J40" s="44" t="str">
        <f t="shared" si="3"/>
        <v/>
      </c>
      <c r="K40" s="44"/>
      <c r="L40" s="44"/>
      <c r="M40" s="44"/>
      <c r="N40" s="44"/>
      <c r="O40" s="44" t="str">
        <f t="shared" si="5"/>
        <v/>
      </c>
      <c r="P40" s="44" t="str">
        <f t="shared" si="7"/>
        <v/>
      </c>
      <c r="Q40" s="62"/>
    </row>
    <row r="41" spans="1:17" x14ac:dyDescent="0.25">
      <c r="A41" s="61"/>
      <c r="B41" s="27" t="s">
        <v>23</v>
      </c>
      <c r="C41" s="27"/>
      <c r="D41" s="28"/>
      <c r="E41" s="28"/>
      <c r="F41" s="24" t="str">
        <f t="shared" si="4"/>
        <v/>
      </c>
      <c r="G41" s="25" t="str">
        <f t="shared" si="0"/>
        <v/>
      </c>
      <c r="H41" s="25">
        <f>SUM(H8:H40)</f>
        <v>0</v>
      </c>
      <c r="I41" s="25">
        <f t="shared" ref="I41:K41" si="8">SUM(I8:I40)</f>
        <v>0</v>
      </c>
      <c r="J41" s="25">
        <f t="shared" si="8"/>
        <v>0</v>
      </c>
      <c r="K41" s="25">
        <f t="shared" si="8"/>
        <v>0</v>
      </c>
      <c r="L41" s="25">
        <f t="shared" ref="L41:N41" si="9">SUM(L8:L40)</f>
        <v>0</v>
      </c>
      <c r="M41" s="25">
        <f t="shared" si="9"/>
        <v>0</v>
      </c>
      <c r="N41" s="25">
        <f t="shared" si="9"/>
        <v>0</v>
      </c>
      <c r="O41" s="25"/>
      <c r="P41" s="26" t="str">
        <f t="shared" si="7"/>
        <v/>
      </c>
      <c r="Q41" s="62"/>
    </row>
    <row r="42" spans="1:17" x14ac:dyDescent="0.25">
      <c r="A42" s="60"/>
      <c r="Q42" s="45"/>
    </row>
    <row r="43" spans="1:17" x14ac:dyDescent="0.25">
      <c r="A43" s="60"/>
      <c r="C43" s="30" t="s">
        <v>24</v>
      </c>
      <c r="H43" s="32" t="s">
        <v>24</v>
      </c>
      <c r="Q43" s="45"/>
    </row>
    <row r="44" spans="1:17" x14ac:dyDescent="0.25">
      <c r="A44" s="60"/>
      <c r="H44" s="32"/>
      <c r="Q44" s="45"/>
    </row>
    <row r="45" spans="1:17" x14ac:dyDescent="0.25">
      <c r="A45" s="60"/>
      <c r="H45" s="32"/>
      <c r="Q45" s="45"/>
    </row>
    <row r="46" spans="1:17" x14ac:dyDescent="0.25">
      <c r="A46" s="60"/>
      <c r="C46" s="30" t="s">
        <v>25</v>
      </c>
      <c r="D46" s="51"/>
      <c r="E46" s="51"/>
      <c r="F46" s="53"/>
      <c r="H46" s="32" t="s">
        <v>26</v>
      </c>
      <c r="I46" s="52"/>
      <c r="J46" s="52"/>
      <c r="K46" s="52"/>
      <c r="L46" s="52"/>
      <c r="M46" s="52"/>
      <c r="N46" s="52"/>
      <c r="O46" s="52"/>
      <c r="Q46" s="45"/>
    </row>
    <row r="47" spans="1:17" x14ac:dyDescent="0.25">
      <c r="A47" s="60"/>
      <c r="D47" s="31" t="str">
        <f>C4</f>
        <v>NN</v>
      </c>
      <c r="H47" s="32"/>
      <c r="I47" s="33" t="s">
        <v>27</v>
      </c>
      <c r="Q47" s="45"/>
    </row>
    <row r="48" spans="1:17" x14ac:dyDescent="0.25">
      <c r="A48" s="60"/>
      <c r="Q48" s="45"/>
    </row>
    <row r="49" spans="1:17" x14ac:dyDescent="0.25">
      <c r="A49" s="60"/>
      <c r="Q49" s="45"/>
    </row>
    <row r="50" spans="1:17" x14ac:dyDescent="0.25">
      <c r="A50" s="63"/>
      <c r="B50" s="64"/>
      <c r="C50" s="46"/>
      <c r="D50" s="47"/>
      <c r="E50" s="47"/>
      <c r="F50" s="48"/>
      <c r="G50" s="48"/>
      <c r="H50" s="49"/>
      <c r="I50" s="49"/>
      <c r="J50" s="49"/>
      <c r="K50" s="49"/>
      <c r="L50" s="49"/>
      <c r="M50" s="49"/>
      <c r="N50" s="49"/>
      <c r="O50" s="49"/>
      <c r="P50" s="49"/>
      <c r="Q50" s="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R42" sqref="R42"/>
    </sheetView>
  </sheetViews>
  <sheetFormatPr defaultColWidth="11.42578125" defaultRowHeight="15" x14ac:dyDescent="0.25"/>
  <cols>
    <col min="1" max="1" width="5.42578125" style="33" customWidth="1"/>
    <col min="2" max="2" width="30.28515625" style="29" customWidth="1"/>
    <col min="3" max="3" width="10.42578125" style="30" customWidth="1"/>
    <col min="4" max="4" width="10.140625" style="31" bestFit="1" customWidth="1"/>
    <col min="5" max="5" width="6.85546875" style="31" customWidth="1"/>
    <col min="6" max="6" width="8.5703125" style="32" bestFit="1" customWidth="1"/>
    <col min="7" max="7" width="10.140625" style="32" bestFit="1" customWidth="1"/>
    <col min="8" max="8" width="7.7109375" style="33" customWidth="1"/>
    <col min="9" max="11" width="12" style="33" customWidth="1"/>
    <col min="12" max="12" width="16.5703125" style="33" customWidth="1"/>
    <col min="13" max="13" width="16.7109375" style="33" customWidth="1"/>
    <col min="14" max="14" width="16.42578125" style="33" customWidth="1"/>
    <col min="15" max="15" width="8.28515625" style="33" customWidth="1"/>
    <col min="16" max="16" width="6.7109375" style="33" customWidth="1"/>
    <col min="17" max="17" width="6.42578125" style="33" customWidth="1"/>
    <col min="18" max="18" width="22.5703125" style="33" customWidth="1"/>
    <col min="19" max="28" width="11.42578125" style="33" customWidth="1"/>
    <col min="29" max="16384" width="11.42578125" style="33"/>
  </cols>
  <sheetData>
    <row r="1" spans="1:19" x14ac:dyDescent="0.25">
      <c r="A1" s="57"/>
      <c r="B1" s="58"/>
      <c r="C1" s="38"/>
      <c r="D1" s="39"/>
      <c r="E1" s="39"/>
      <c r="F1" s="40"/>
      <c r="G1" s="40"/>
      <c r="H1" s="41"/>
      <c r="I1" s="41"/>
      <c r="J1" s="41"/>
      <c r="K1" s="41"/>
      <c r="L1" s="41"/>
      <c r="M1" s="41"/>
      <c r="N1" s="41"/>
      <c r="O1" s="41"/>
      <c r="P1" s="41"/>
      <c r="Q1" s="59"/>
    </row>
    <row r="2" spans="1:19" ht="23.25" x14ac:dyDescent="0.35">
      <c r="A2" s="60"/>
      <c r="B2" s="36"/>
      <c r="C2" s="16"/>
      <c r="D2" s="17"/>
      <c r="E2" s="17"/>
      <c r="F2" s="18"/>
      <c r="G2" s="19"/>
      <c r="H2" s="19"/>
      <c r="I2" s="19"/>
      <c r="J2" s="37"/>
      <c r="K2" s="37"/>
      <c r="L2" s="37"/>
      <c r="M2" s="37"/>
      <c r="N2" s="37"/>
      <c r="O2" s="37"/>
      <c r="P2" s="18"/>
      <c r="Q2" s="45"/>
    </row>
    <row r="3" spans="1:19" x14ac:dyDescent="0.25">
      <c r="A3" s="61"/>
      <c r="B3" s="16"/>
      <c r="C3" s="16"/>
      <c r="D3" s="17"/>
      <c r="E3" s="17"/>
      <c r="F3" s="18"/>
      <c r="G3" s="18"/>
      <c r="H3" s="19"/>
      <c r="I3" s="19"/>
      <c r="J3" s="19"/>
      <c r="K3" s="19"/>
      <c r="L3" s="19"/>
      <c r="M3" s="19"/>
      <c r="N3" s="19"/>
      <c r="O3" s="19"/>
      <c r="P3" s="19"/>
      <c r="Q3" s="42"/>
      <c r="R3" s="19"/>
      <c r="S3" s="19"/>
    </row>
    <row r="4" spans="1:19" x14ac:dyDescent="0.25">
      <c r="A4" s="61"/>
      <c r="B4" s="35" t="s">
        <v>0</v>
      </c>
      <c r="C4" s="20" t="s">
        <v>1</v>
      </c>
      <c r="D4" s="21"/>
      <c r="E4" s="17"/>
      <c r="F4" s="18"/>
      <c r="G4" s="18"/>
      <c r="H4" s="19"/>
      <c r="I4" s="19"/>
      <c r="J4" s="19"/>
      <c r="K4" s="19"/>
      <c r="L4" s="19"/>
      <c r="M4" s="19"/>
      <c r="N4" s="19"/>
      <c r="O4" s="19"/>
      <c r="P4" s="19"/>
      <c r="Q4" s="42"/>
      <c r="R4" s="19"/>
      <c r="S4" s="19"/>
    </row>
    <row r="5" spans="1:19" x14ac:dyDescent="0.25">
      <c r="A5" s="61"/>
      <c r="B5" s="16"/>
      <c r="C5" s="16"/>
      <c r="D5" s="17"/>
      <c r="E5" s="17"/>
      <c r="F5" s="18"/>
      <c r="G5" s="18"/>
      <c r="H5" s="19"/>
      <c r="I5" s="19"/>
      <c r="J5" s="19"/>
      <c r="K5" s="19"/>
      <c r="L5" s="19"/>
      <c r="M5" s="19"/>
      <c r="N5" s="19"/>
      <c r="O5" s="19"/>
      <c r="P5" s="19"/>
      <c r="Q5" s="42"/>
      <c r="R5" s="19"/>
      <c r="S5" s="19"/>
    </row>
    <row r="6" spans="1:19" x14ac:dyDescent="0.25">
      <c r="A6" s="61"/>
      <c r="B6" s="35" t="s">
        <v>2</v>
      </c>
      <c r="C6" s="20" t="s">
        <v>41</v>
      </c>
      <c r="D6" s="34">
        <v>2015</v>
      </c>
      <c r="E6" s="17"/>
      <c r="F6" s="18"/>
      <c r="G6" s="18"/>
      <c r="H6" s="19"/>
      <c r="I6" s="19"/>
      <c r="J6" s="19"/>
      <c r="K6" s="19"/>
      <c r="L6" s="19"/>
      <c r="M6" s="19"/>
      <c r="N6" s="19"/>
      <c r="O6" s="19"/>
      <c r="P6" s="19"/>
      <c r="Q6" s="42"/>
      <c r="R6" s="19"/>
      <c r="S6" s="19"/>
    </row>
    <row r="7" spans="1:19" x14ac:dyDescent="0.25">
      <c r="A7" s="61"/>
      <c r="B7" s="16"/>
      <c r="C7" s="16"/>
      <c r="D7" s="17"/>
      <c r="E7" s="17"/>
      <c r="F7" s="18"/>
      <c r="G7" s="18"/>
      <c r="H7" s="19"/>
      <c r="I7" s="19"/>
      <c r="J7" s="19"/>
      <c r="K7" s="19"/>
      <c r="L7" s="19"/>
      <c r="M7" s="19"/>
      <c r="N7" s="19"/>
      <c r="O7" s="19"/>
      <c r="P7" s="19"/>
      <c r="Q7" s="42"/>
      <c r="R7" s="19"/>
      <c r="S7" s="19"/>
    </row>
    <row r="8" spans="1:19" x14ac:dyDescent="0.25">
      <c r="A8" s="61"/>
      <c r="B8" s="10" t="s">
        <v>4</v>
      </c>
      <c r="C8" s="10" t="s">
        <v>5</v>
      </c>
      <c r="D8" s="13" t="s">
        <v>6</v>
      </c>
      <c r="E8" s="13" t="s">
        <v>7</v>
      </c>
      <c r="F8" s="13" t="s">
        <v>8</v>
      </c>
      <c r="G8" s="13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18</v>
      </c>
      <c r="Q8" s="62"/>
      <c r="R8" s="54" t="s">
        <v>19</v>
      </c>
      <c r="S8" s="15" t="s">
        <v>9</v>
      </c>
    </row>
    <row r="9" spans="1:19" x14ac:dyDescent="0.25">
      <c r="A9" s="61"/>
      <c r="B9" s="7"/>
      <c r="C9" s="8">
        <v>42186</v>
      </c>
      <c r="D9" s="9"/>
      <c r="E9" s="9"/>
      <c r="F9" s="43" t="str">
        <f>IF(E9&lt;&gt;0,E9-D9+(D9&gt;E9),"")</f>
        <v/>
      </c>
      <c r="G9" s="44" t="str">
        <f t="shared" ref="G9:G41" si="0">IFERROR(HOUR(F9) + MINUTE(F9)/60-Lunsj,"")</f>
        <v/>
      </c>
      <c r="H9" s="44" t="str">
        <f t="shared" ref="H9:H40" si="1">IF(G9&lt;&gt;"",IF(G9&gt;=Normaltid,Normaltid,G9),"")</f>
        <v/>
      </c>
      <c r="I9" s="44" t="str">
        <f t="shared" ref="I9:I40" si="2">IF(G9&lt;&gt;"",IF(G9-H9&gt;Over50,Over50,IF(G9&gt;H9,G9-H9,0)),"")</f>
        <v/>
      </c>
      <c r="J9" s="44" t="str">
        <f t="shared" ref="J9:J40" si="3">IF(G9&lt;&gt;"",IF(G9&gt;Normaltid+Over50,G9-H9-I9,0),"")</f>
        <v/>
      </c>
      <c r="K9" s="44"/>
      <c r="L9" s="44"/>
      <c r="M9" s="44"/>
      <c r="N9" s="44"/>
      <c r="O9" s="44">
        <f>IF(C9&gt;0,WEEKNUM(C9,21),"")</f>
        <v>27</v>
      </c>
      <c r="P9" s="44">
        <f>IF(C9&gt;0,SUM(H9:N9),"")</f>
        <v>0</v>
      </c>
      <c r="Q9" s="62"/>
      <c r="R9" s="55" t="s">
        <v>10</v>
      </c>
      <c r="S9" s="2">
        <v>7.5</v>
      </c>
    </row>
    <row r="10" spans="1:19" x14ac:dyDescent="0.25">
      <c r="A10" s="61"/>
      <c r="B10" s="5"/>
      <c r="C10" s="8">
        <v>42187</v>
      </c>
      <c r="D10" s="6"/>
      <c r="E10" s="6"/>
      <c r="F10" s="43" t="str">
        <f t="shared" ref="F10:F41" si="4">IF(E10&lt;&gt;0,E10-D10+(D10&gt;E10),"")</f>
        <v/>
      </c>
      <c r="G10" s="44" t="str">
        <f t="shared" si="0"/>
        <v/>
      </c>
      <c r="H10" s="44" t="str">
        <f t="shared" si="1"/>
        <v/>
      </c>
      <c r="I10" s="44" t="str">
        <f t="shared" si="2"/>
        <v/>
      </c>
      <c r="J10" s="44" t="str">
        <f t="shared" si="3"/>
        <v/>
      </c>
      <c r="K10" s="44"/>
      <c r="L10" s="44"/>
      <c r="M10" s="44"/>
      <c r="N10" s="44"/>
      <c r="O10" s="44">
        <f t="shared" ref="O10:O40" si="5">IF(C10&gt;0,WEEKNUM(C10,21),"")</f>
        <v>27</v>
      </c>
      <c r="P10" s="44">
        <f t="shared" ref="P10:P39" si="6">IF(C10&gt;0,SUM(H10:N10),"")</f>
        <v>0</v>
      </c>
      <c r="Q10" s="62"/>
      <c r="R10" s="55" t="s">
        <v>20</v>
      </c>
      <c r="S10" s="2">
        <v>0.5</v>
      </c>
    </row>
    <row r="11" spans="1:19" x14ac:dyDescent="0.25">
      <c r="A11" s="61"/>
      <c r="B11" s="5"/>
      <c r="C11" s="8">
        <v>42188</v>
      </c>
      <c r="D11" s="6"/>
      <c r="E11" s="6"/>
      <c r="F11" s="43" t="str">
        <f t="shared" si="4"/>
        <v/>
      </c>
      <c r="G11" s="44" t="str">
        <f t="shared" si="0"/>
        <v/>
      </c>
      <c r="H11" s="44" t="str">
        <f t="shared" si="1"/>
        <v/>
      </c>
      <c r="I11" s="44" t="str">
        <f t="shared" si="2"/>
        <v/>
      </c>
      <c r="J11" s="44" t="str">
        <f t="shared" si="3"/>
        <v/>
      </c>
      <c r="K11" s="44"/>
      <c r="L11" s="44"/>
      <c r="M11" s="44"/>
      <c r="N11" s="44"/>
      <c r="O11" s="44">
        <f t="shared" si="5"/>
        <v>27</v>
      </c>
      <c r="P11" s="44">
        <f t="shared" si="6"/>
        <v>0</v>
      </c>
      <c r="Q11" s="62"/>
      <c r="R11" s="56" t="s">
        <v>21</v>
      </c>
      <c r="S11" s="3">
        <v>5</v>
      </c>
    </row>
    <row r="12" spans="1:19" x14ac:dyDescent="0.25">
      <c r="A12" s="61"/>
      <c r="B12" s="5"/>
      <c r="C12" s="8">
        <v>42189</v>
      </c>
      <c r="D12" s="6"/>
      <c r="E12" s="6"/>
      <c r="F12" s="43" t="str">
        <f t="shared" si="4"/>
        <v/>
      </c>
      <c r="G12" s="44" t="str">
        <f t="shared" si="0"/>
        <v/>
      </c>
      <c r="H12" s="44" t="str">
        <f t="shared" si="1"/>
        <v/>
      </c>
      <c r="I12" s="44" t="str">
        <f t="shared" si="2"/>
        <v/>
      </c>
      <c r="J12" s="44" t="str">
        <f t="shared" si="3"/>
        <v/>
      </c>
      <c r="K12" s="44"/>
      <c r="L12" s="44"/>
      <c r="M12" s="44"/>
      <c r="N12" s="44"/>
      <c r="O12" s="44">
        <f t="shared" si="5"/>
        <v>27</v>
      </c>
      <c r="P12" s="44">
        <f t="shared" si="6"/>
        <v>0</v>
      </c>
      <c r="Q12" s="62"/>
      <c r="S12" s="1"/>
    </row>
    <row r="13" spans="1:19" x14ac:dyDescent="0.25">
      <c r="A13" s="61"/>
      <c r="B13" s="5"/>
      <c r="C13" s="8">
        <v>42190</v>
      </c>
      <c r="D13" s="6"/>
      <c r="E13" s="6"/>
      <c r="F13" s="43" t="str">
        <f t="shared" si="4"/>
        <v/>
      </c>
      <c r="G13" s="44" t="str">
        <f t="shared" si="0"/>
        <v/>
      </c>
      <c r="H13" s="44" t="str">
        <f t="shared" si="1"/>
        <v/>
      </c>
      <c r="I13" s="44" t="str">
        <f>IF(G13&lt;&gt;"",IF(G13-H13&gt;Over50,Over50,IF(G13&gt;H13,G13-H13,0)),"")</f>
        <v/>
      </c>
      <c r="J13" s="44" t="str">
        <f>IF(G13&lt;&gt;"",IF(G13&gt;Normaltid+Over50,G13-H13-I13,0),"")</f>
        <v/>
      </c>
      <c r="K13" s="44"/>
      <c r="L13" s="44"/>
      <c r="M13" s="44"/>
      <c r="N13" s="44"/>
      <c r="O13" s="44">
        <f t="shared" si="5"/>
        <v>27</v>
      </c>
      <c r="P13" s="44">
        <f t="shared" si="6"/>
        <v>0</v>
      </c>
      <c r="Q13" s="62"/>
    </row>
    <row r="14" spans="1:19" x14ac:dyDescent="0.25">
      <c r="A14" s="61"/>
      <c r="B14" s="5"/>
      <c r="C14" s="8">
        <v>42191</v>
      </c>
      <c r="D14" s="6"/>
      <c r="E14" s="6"/>
      <c r="F14" s="43" t="str">
        <f t="shared" si="4"/>
        <v/>
      </c>
      <c r="G14" s="44" t="str">
        <f t="shared" si="0"/>
        <v/>
      </c>
      <c r="H14" s="44" t="str">
        <f t="shared" si="1"/>
        <v/>
      </c>
      <c r="I14" s="44" t="str">
        <f t="shared" si="2"/>
        <v/>
      </c>
      <c r="J14" s="44" t="str">
        <f t="shared" si="3"/>
        <v/>
      </c>
      <c r="K14" s="44"/>
      <c r="L14" s="44"/>
      <c r="M14" s="44"/>
      <c r="N14" s="44"/>
      <c r="O14" s="44">
        <f t="shared" si="5"/>
        <v>28</v>
      </c>
      <c r="P14" s="44">
        <f t="shared" si="6"/>
        <v>0</v>
      </c>
      <c r="Q14" s="62"/>
    </row>
    <row r="15" spans="1:19" x14ac:dyDescent="0.25">
      <c r="A15" s="61"/>
      <c r="B15" s="5"/>
      <c r="C15" s="8">
        <v>42192</v>
      </c>
      <c r="D15" s="6"/>
      <c r="E15" s="6"/>
      <c r="F15" s="43" t="str">
        <f t="shared" si="4"/>
        <v/>
      </c>
      <c r="G15" s="44" t="str">
        <f t="shared" si="0"/>
        <v/>
      </c>
      <c r="H15" s="44" t="str">
        <f t="shared" si="1"/>
        <v/>
      </c>
      <c r="I15" s="44" t="str">
        <f t="shared" si="2"/>
        <v/>
      </c>
      <c r="J15" s="44" t="str">
        <f t="shared" si="3"/>
        <v/>
      </c>
      <c r="K15" s="44"/>
      <c r="L15" s="44"/>
      <c r="M15" s="44"/>
      <c r="N15" s="44"/>
      <c r="O15" s="44">
        <f t="shared" si="5"/>
        <v>28</v>
      </c>
      <c r="P15" s="44">
        <f t="shared" si="6"/>
        <v>0</v>
      </c>
      <c r="Q15" s="62"/>
    </row>
    <row r="16" spans="1:19" x14ac:dyDescent="0.25">
      <c r="A16" s="61"/>
      <c r="B16" s="5"/>
      <c r="C16" s="8">
        <v>42193</v>
      </c>
      <c r="D16" s="6"/>
      <c r="E16" s="6"/>
      <c r="F16" s="43" t="str">
        <f t="shared" si="4"/>
        <v/>
      </c>
      <c r="G16" s="44" t="str">
        <f t="shared" si="0"/>
        <v/>
      </c>
      <c r="H16" s="44" t="str">
        <f t="shared" si="1"/>
        <v/>
      </c>
      <c r="I16" s="44" t="str">
        <f t="shared" si="2"/>
        <v/>
      </c>
      <c r="J16" s="44" t="str">
        <f t="shared" si="3"/>
        <v/>
      </c>
      <c r="K16" s="44"/>
      <c r="L16" s="44"/>
      <c r="M16" s="44"/>
      <c r="N16" s="44"/>
      <c r="O16" s="44">
        <f t="shared" si="5"/>
        <v>28</v>
      </c>
      <c r="P16" s="44">
        <f t="shared" si="6"/>
        <v>0</v>
      </c>
      <c r="Q16" s="62"/>
    </row>
    <row r="17" spans="1:17" x14ac:dyDescent="0.25">
      <c r="A17" s="61"/>
      <c r="B17" s="5"/>
      <c r="C17" s="8">
        <v>42194</v>
      </c>
      <c r="D17" s="6"/>
      <c r="E17" s="6"/>
      <c r="F17" s="43" t="str">
        <f t="shared" si="4"/>
        <v/>
      </c>
      <c r="G17" s="44" t="str">
        <f t="shared" si="0"/>
        <v/>
      </c>
      <c r="H17" s="44" t="str">
        <f t="shared" si="1"/>
        <v/>
      </c>
      <c r="I17" s="44" t="str">
        <f t="shared" si="2"/>
        <v/>
      </c>
      <c r="J17" s="44" t="str">
        <f t="shared" si="3"/>
        <v/>
      </c>
      <c r="K17" s="44"/>
      <c r="L17" s="44"/>
      <c r="M17" s="44"/>
      <c r="N17" s="44"/>
      <c r="O17" s="44">
        <f t="shared" si="5"/>
        <v>28</v>
      </c>
      <c r="P17" s="44">
        <f t="shared" si="6"/>
        <v>0</v>
      </c>
      <c r="Q17" s="62"/>
    </row>
    <row r="18" spans="1:17" x14ac:dyDescent="0.25">
      <c r="A18" s="61"/>
      <c r="B18" s="5"/>
      <c r="C18" s="8">
        <v>42195</v>
      </c>
      <c r="D18" s="6"/>
      <c r="E18" s="6"/>
      <c r="F18" s="43" t="str">
        <f t="shared" si="4"/>
        <v/>
      </c>
      <c r="G18" s="44" t="str">
        <f t="shared" si="0"/>
        <v/>
      </c>
      <c r="H18" s="44" t="str">
        <f t="shared" si="1"/>
        <v/>
      </c>
      <c r="I18" s="44" t="str">
        <f t="shared" si="2"/>
        <v/>
      </c>
      <c r="J18" s="44" t="str">
        <f t="shared" si="3"/>
        <v/>
      </c>
      <c r="K18" s="44"/>
      <c r="L18" s="44"/>
      <c r="M18" s="44"/>
      <c r="N18" s="44"/>
      <c r="O18" s="44">
        <f t="shared" si="5"/>
        <v>28</v>
      </c>
      <c r="P18" s="44">
        <f t="shared" si="6"/>
        <v>0</v>
      </c>
      <c r="Q18" s="62"/>
    </row>
    <row r="19" spans="1:17" x14ac:dyDescent="0.25">
      <c r="A19" s="61"/>
      <c r="B19" s="5"/>
      <c r="C19" s="8">
        <v>42196</v>
      </c>
      <c r="D19" s="6"/>
      <c r="E19" s="6"/>
      <c r="F19" s="43" t="str">
        <f t="shared" si="4"/>
        <v/>
      </c>
      <c r="G19" s="44" t="str">
        <f t="shared" si="0"/>
        <v/>
      </c>
      <c r="H19" s="44" t="str">
        <f t="shared" si="1"/>
        <v/>
      </c>
      <c r="I19" s="44" t="str">
        <f t="shared" si="2"/>
        <v/>
      </c>
      <c r="J19" s="44" t="str">
        <f t="shared" si="3"/>
        <v/>
      </c>
      <c r="K19" s="44"/>
      <c r="L19" s="44"/>
      <c r="M19" s="44"/>
      <c r="N19" s="44"/>
      <c r="O19" s="44">
        <f t="shared" si="5"/>
        <v>28</v>
      </c>
      <c r="P19" s="44">
        <f t="shared" si="6"/>
        <v>0</v>
      </c>
      <c r="Q19" s="62"/>
    </row>
    <row r="20" spans="1:17" x14ac:dyDescent="0.25">
      <c r="A20" s="61"/>
      <c r="B20" s="5"/>
      <c r="C20" s="8">
        <v>42197</v>
      </c>
      <c r="D20" s="6"/>
      <c r="E20" s="6"/>
      <c r="F20" s="43" t="str">
        <f t="shared" si="4"/>
        <v/>
      </c>
      <c r="G20" s="44" t="str">
        <f t="shared" si="0"/>
        <v/>
      </c>
      <c r="H20" s="44" t="str">
        <f t="shared" si="1"/>
        <v/>
      </c>
      <c r="I20" s="44" t="str">
        <f t="shared" si="2"/>
        <v/>
      </c>
      <c r="J20" s="44" t="str">
        <f t="shared" si="3"/>
        <v/>
      </c>
      <c r="K20" s="44"/>
      <c r="L20" s="44"/>
      <c r="M20" s="44"/>
      <c r="N20" s="44"/>
      <c r="O20" s="44">
        <f t="shared" si="5"/>
        <v>28</v>
      </c>
      <c r="P20" s="44">
        <f t="shared" si="6"/>
        <v>0</v>
      </c>
      <c r="Q20" s="62"/>
    </row>
    <row r="21" spans="1:17" x14ac:dyDescent="0.25">
      <c r="A21" s="61"/>
      <c r="B21" s="5"/>
      <c r="C21" s="8">
        <v>42198</v>
      </c>
      <c r="D21" s="6"/>
      <c r="E21" s="6"/>
      <c r="F21" s="43" t="str">
        <f t="shared" si="4"/>
        <v/>
      </c>
      <c r="G21" s="44" t="str">
        <f t="shared" si="0"/>
        <v/>
      </c>
      <c r="H21" s="44" t="str">
        <f t="shared" si="1"/>
        <v/>
      </c>
      <c r="I21" s="44" t="str">
        <f t="shared" si="2"/>
        <v/>
      </c>
      <c r="J21" s="44" t="str">
        <f t="shared" si="3"/>
        <v/>
      </c>
      <c r="K21" s="44"/>
      <c r="L21" s="44"/>
      <c r="M21" s="44"/>
      <c r="N21" s="44"/>
      <c r="O21" s="44">
        <f t="shared" si="5"/>
        <v>29</v>
      </c>
      <c r="P21" s="44">
        <f t="shared" si="6"/>
        <v>0</v>
      </c>
      <c r="Q21" s="62"/>
    </row>
    <row r="22" spans="1:17" x14ac:dyDescent="0.25">
      <c r="A22" s="61"/>
      <c r="B22" s="5"/>
      <c r="C22" s="8">
        <v>42199</v>
      </c>
      <c r="D22" s="6"/>
      <c r="E22" s="6"/>
      <c r="F22" s="43" t="str">
        <f t="shared" si="4"/>
        <v/>
      </c>
      <c r="G22" s="44" t="str">
        <f t="shared" si="0"/>
        <v/>
      </c>
      <c r="H22" s="44" t="str">
        <f t="shared" si="1"/>
        <v/>
      </c>
      <c r="I22" s="44" t="str">
        <f t="shared" si="2"/>
        <v/>
      </c>
      <c r="J22" s="44" t="str">
        <f t="shared" si="3"/>
        <v/>
      </c>
      <c r="K22" s="44"/>
      <c r="L22" s="44"/>
      <c r="M22" s="44"/>
      <c r="N22" s="44"/>
      <c r="O22" s="44">
        <f t="shared" si="5"/>
        <v>29</v>
      </c>
      <c r="P22" s="44">
        <f t="shared" si="6"/>
        <v>0</v>
      </c>
      <c r="Q22" s="62"/>
    </row>
    <row r="23" spans="1:17" x14ac:dyDescent="0.25">
      <c r="A23" s="61"/>
      <c r="B23" s="5"/>
      <c r="C23" s="8">
        <v>42200</v>
      </c>
      <c r="D23" s="6"/>
      <c r="E23" s="6"/>
      <c r="F23" s="43" t="str">
        <f t="shared" si="4"/>
        <v/>
      </c>
      <c r="G23" s="44" t="str">
        <f t="shared" si="0"/>
        <v/>
      </c>
      <c r="H23" s="44" t="str">
        <f t="shared" si="1"/>
        <v/>
      </c>
      <c r="I23" s="44" t="str">
        <f t="shared" si="2"/>
        <v/>
      </c>
      <c r="J23" s="44" t="str">
        <f t="shared" si="3"/>
        <v/>
      </c>
      <c r="K23" s="44"/>
      <c r="L23" s="44"/>
      <c r="M23" s="44"/>
      <c r="N23" s="44"/>
      <c r="O23" s="44">
        <f t="shared" si="5"/>
        <v>29</v>
      </c>
      <c r="P23" s="44">
        <f t="shared" si="6"/>
        <v>0</v>
      </c>
      <c r="Q23" s="62"/>
    </row>
    <row r="24" spans="1:17" x14ac:dyDescent="0.25">
      <c r="A24" s="61"/>
      <c r="B24" s="5"/>
      <c r="C24" s="8">
        <v>42201</v>
      </c>
      <c r="D24" s="6"/>
      <c r="E24" s="6"/>
      <c r="F24" s="43" t="str">
        <f t="shared" si="4"/>
        <v/>
      </c>
      <c r="G24" s="44" t="str">
        <f t="shared" si="0"/>
        <v/>
      </c>
      <c r="H24" s="44" t="str">
        <f t="shared" si="1"/>
        <v/>
      </c>
      <c r="I24" s="44" t="str">
        <f t="shared" si="2"/>
        <v/>
      </c>
      <c r="J24" s="44" t="str">
        <f t="shared" si="3"/>
        <v/>
      </c>
      <c r="K24" s="44"/>
      <c r="L24" s="44"/>
      <c r="M24" s="44"/>
      <c r="N24" s="44"/>
      <c r="O24" s="44">
        <f t="shared" si="5"/>
        <v>29</v>
      </c>
      <c r="P24" s="44">
        <f t="shared" si="6"/>
        <v>0</v>
      </c>
      <c r="Q24" s="62"/>
    </row>
    <row r="25" spans="1:17" x14ac:dyDescent="0.25">
      <c r="A25" s="61"/>
      <c r="B25" s="5"/>
      <c r="C25" s="8">
        <v>42202</v>
      </c>
      <c r="D25" s="6"/>
      <c r="E25" s="6"/>
      <c r="F25" s="43" t="str">
        <f t="shared" si="4"/>
        <v/>
      </c>
      <c r="G25" s="44" t="str">
        <f t="shared" si="0"/>
        <v/>
      </c>
      <c r="H25" s="44" t="str">
        <f t="shared" si="1"/>
        <v/>
      </c>
      <c r="I25" s="44" t="str">
        <f t="shared" si="2"/>
        <v/>
      </c>
      <c r="J25" s="44" t="str">
        <f t="shared" si="3"/>
        <v/>
      </c>
      <c r="K25" s="44"/>
      <c r="L25" s="44"/>
      <c r="M25" s="44"/>
      <c r="N25" s="44"/>
      <c r="O25" s="44">
        <f t="shared" si="5"/>
        <v>29</v>
      </c>
      <c r="P25" s="44">
        <f t="shared" si="6"/>
        <v>0</v>
      </c>
      <c r="Q25" s="62"/>
    </row>
    <row r="26" spans="1:17" x14ac:dyDescent="0.25">
      <c r="A26" s="61"/>
      <c r="B26" s="5"/>
      <c r="C26" s="8">
        <v>42203</v>
      </c>
      <c r="D26" s="6"/>
      <c r="E26" s="6"/>
      <c r="F26" s="43" t="str">
        <f t="shared" si="4"/>
        <v/>
      </c>
      <c r="G26" s="44" t="str">
        <f t="shared" si="0"/>
        <v/>
      </c>
      <c r="H26" s="44" t="str">
        <f t="shared" si="1"/>
        <v/>
      </c>
      <c r="I26" s="44" t="str">
        <f t="shared" si="2"/>
        <v/>
      </c>
      <c r="J26" s="44" t="str">
        <f t="shared" si="3"/>
        <v/>
      </c>
      <c r="K26" s="44"/>
      <c r="L26" s="44"/>
      <c r="M26" s="44"/>
      <c r="N26" s="44"/>
      <c r="O26" s="44">
        <f t="shared" si="5"/>
        <v>29</v>
      </c>
      <c r="P26" s="44">
        <f t="shared" si="6"/>
        <v>0</v>
      </c>
      <c r="Q26" s="62"/>
    </row>
    <row r="27" spans="1:17" x14ac:dyDescent="0.25">
      <c r="A27" s="61"/>
      <c r="B27" s="5"/>
      <c r="C27" s="8">
        <v>42204</v>
      </c>
      <c r="D27" s="6"/>
      <c r="E27" s="6"/>
      <c r="F27" s="43" t="str">
        <f t="shared" si="4"/>
        <v/>
      </c>
      <c r="G27" s="44" t="str">
        <f t="shared" si="0"/>
        <v/>
      </c>
      <c r="H27" s="44" t="str">
        <f t="shared" si="1"/>
        <v/>
      </c>
      <c r="I27" s="44" t="str">
        <f t="shared" si="2"/>
        <v/>
      </c>
      <c r="J27" s="44" t="str">
        <f t="shared" si="3"/>
        <v/>
      </c>
      <c r="K27" s="44"/>
      <c r="L27" s="44"/>
      <c r="M27" s="44"/>
      <c r="N27" s="44"/>
      <c r="O27" s="44">
        <f t="shared" si="5"/>
        <v>29</v>
      </c>
      <c r="P27" s="44">
        <f t="shared" si="6"/>
        <v>0</v>
      </c>
      <c r="Q27" s="62"/>
    </row>
    <row r="28" spans="1:17" x14ac:dyDescent="0.25">
      <c r="A28" s="61"/>
      <c r="B28" s="5"/>
      <c r="C28" s="8">
        <v>42205</v>
      </c>
      <c r="D28" s="6"/>
      <c r="E28" s="6"/>
      <c r="F28" s="43" t="str">
        <f t="shared" si="4"/>
        <v/>
      </c>
      <c r="G28" s="44" t="str">
        <f t="shared" si="0"/>
        <v/>
      </c>
      <c r="H28" s="44" t="str">
        <f t="shared" si="1"/>
        <v/>
      </c>
      <c r="I28" s="44" t="str">
        <f t="shared" si="2"/>
        <v/>
      </c>
      <c r="J28" s="44" t="str">
        <f t="shared" si="3"/>
        <v/>
      </c>
      <c r="K28" s="44"/>
      <c r="L28" s="44"/>
      <c r="M28" s="44"/>
      <c r="N28" s="44"/>
      <c r="O28" s="44">
        <f t="shared" si="5"/>
        <v>30</v>
      </c>
      <c r="P28" s="44">
        <f t="shared" si="6"/>
        <v>0</v>
      </c>
      <c r="Q28" s="62"/>
    </row>
    <row r="29" spans="1:17" x14ac:dyDescent="0.25">
      <c r="A29" s="61"/>
      <c r="B29" s="5"/>
      <c r="C29" s="8">
        <v>42206</v>
      </c>
      <c r="D29" s="6"/>
      <c r="E29" s="6"/>
      <c r="F29" s="43" t="str">
        <f t="shared" si="4"/>
        <v/>
      </c>
      <c r="G29" s="44" t="str">
        <f t="shared" si="0"/>
        <v/>
      </c>
      <c r="H29" s="44" t="str">
        <f t="shared" si="1"/>
        <v/>
      </c>
      <c r="I29" s="44" t="str">
        <f t="shared" si="2"/>
        <v/>
      </c>
      <c r="J29" s="44" t="str">
        <f t="shared" si="3"/>
        <v/>
      </c>
      <c r="K29" s="44"/>
      <c r="L29" s="44"/>
      <c r="M29" s="44"/>
      <c r="N29" s="44"/>
      <c r="O29" s="44">
        <f t="shared" si="5"/>
        <v>30</v>
      </c>
      <c r="P29" s="44">
        <f t="shared" si="6"/>
        <v>0</v>
      </c>
      <c r="Q29" s="62"/>
    </row>
    <row r="30" spans="1:17" x14ac:dyDescent="0.25">
      <c r="A30" s="61"/>
      <c r="B30" s="5"/>
      <c r="C30" s="8">
        <v>42207</v>
      </c>
      <c r="D30" s="6"/>
      <c r="E30" s="6"/>
      <c r="F30" s="43" t="str">
        <f t="shared" si="4"/>
        <v/>
      </c>
      <c r="G30" s="44" t="str">
        <f t="shared" si="0"/>
        <v/>
      </c>
      <c r="H30" s="44" t="str">
        <f t="shared" si="1"/>
        <v/>
      </c>
      <c r="I30" s="44" t="str">
        <f t="shared" si="2"/>
        <v/>
      </c>
      <c r="J30" s="44" t="str">
        <f t="shared" si="3"/>
        <v/>
      </c>
      <c r="K30" s="44"/>
      <c r="L30" s="44"/>
      <c r="M30" s="44"/>
      <c r="N30" s="44"/>
      <c r="O30" s="44">
        <f t="shared" si="5"/>
        <v>30</v>
      </c>
      <c r="P30" s="44">
        <f t="shared" si="6"/>
        <v>0</v>
      </c>
      <c r="Q30" s="62"/>
    </row>
    <row r="31" spans="1:17" x14ac:dyDescent="0.25">
      <c r="A31" s="61"/>
      <c r="B31" s="5"/>
      <c r="C31" s="8">
        <v>42208</v>
      </c>
      <c r="D31" s="6"/>
      <c r="E31" s="6"/>
      <c r="F31" s="43" t="str">
        <f t="shared" si="4"/>
        <v/>
      </c>
      <c r="G31" s="44" t="str">
        <f t="shared" si="0"/>
        <v/>
      </c>
      <c r="H31" s="44" t="str">
        <f t="shared" si="1"/>
        <v/>
      </c>
      <c r="I31" s="44" t="str">
        <f t="shared" si="2"/>
        <v/>
      </c>
      <c r="J31" s="44" t="str">
        <f t="shared" si="3"/>
        <v/>
      </c>
      <c r="K31" s="44"/>
      <c r="L31" s="44"/>
      <c r="M31" s="44"/>
      <c r="N31" s="44"/>
      <c r="O31" s="44">
        <f t="shared" si="5"/>
        <v>30</v>
      </c>
      <c r="P31" s="44">
        <f t="shared" si="6"/>
        <v>0</v>
      </c>
      <c r="Q31" s="62"/>
    </row>
    <row r="32" spans="1:17" x14ac:dyDescent="0.25">
      <c r="A32" s="61"/>
      <c r="B32" s="5"/>
      <c r="C32" s="8">
        <v>42209</v>
      </c>
      <c r="D32" s="6"/>
      <c r="E32" s="6"/>
      <c r="F32" s="43" t="str">
        <f t="shared" si="4"/>
        <v/>
      </c>
      <c r="G32" s="44" t="str">
        <f t="shared" si="0"/>
        <v/>
      </c>
      <c r="H32" s="44" t="str">
        <f t="shared" si="1"/>
        <v/>
      </c>
      <c r="I32" s="44" t="str">
        <f t="shared" si="2"/>
        <v/>
      </c>
      <c r="J32" s="44" t="str">
        <f t="shared" si="3"/>
        <v/>
      </c>
      <c r="K32" s="44"/>
      <c r="L32" s="44"/>
      <c r="M32" s="44"/>
      <c r="N32" s="44"/>
      <c r="O32" s="44">
        <f t="shared" si="5"/>
        <v>30</v>
      </c>
      <c r="P32" s="44">
        <f t="shared" si="6"/>
        <v>0</v>
      </c>
      <c r="Q32" s="62"/>
    </row>
    <row r="33" spans="1:17" x14ac:dyDescent="0.25">
      <c r="A33" s="61"/>
      <c r="B33" s="5"/>
      <c r="C33" s="8">
        <v>42210</v>
      </c>
      <c r="D33" s="6"/>
      <c r="E33" s="6"/>
      <c r="F33" s="43" t="str">
        <f t="shared" si="4"/>
        <v/>
      </c>
      <c r="G33" s="44" t="str">
        <f t="shared" si="0"/>
        <v/>
      </c>
      <c r="H33" s="44" t="str">
        <f t="shared" si="1"/>
        <v/>
      </c>
      <c r="I33" s="44" t="str">
        <f t="shared" si="2"/>
        <v/>
      </c>
      <c r="J33" s="44" t="str">
        <f t="shared" si="3"/>
        <v/>
      </c>
      <c r="K33" s="44"/>
      <c r="L33" s="44"/>
      <c r="M33" s="44"/>
      <c r="N33" s="44"/>
      <c r="O33" s="44">
        <f t="shared" si="5"/>
        <v>30</v>
      </c>
      <c r="P33" s="44">
        <f t="shared" si="6"/>
        <v>0</v>
      </c>
      <c r="Q33" s="62"/>
    </row>
    <row r="34" spans="1:17" x14ac:dyDescent="0.25">
      <c r="A34" s="61"/>
      <c r="B34" s="5"/>
      <c r="C34" s="8">
        <v>42211</v>
      </c>
      <c r="D34" s="6"/>
      <c r="E34" s="6"/>
      <c r="F34" s="43" t="str">
        <f t="shared" si="4"/>
        <v/>
      </c>
      <c r="G34" s="44" t="str">
        <f t="shared" si="0"/>
        <v/>
      </c>
      <c r="H34" s="44" t="str">
        <f t="shared" si="1"/>
        <v/>
      </c>
      <c r="I34" s="44" t="str">
        <f t="shared" si="2"/>
        <v/>
      </c>
      <c r="J34" s="44" t="str">
        <f t="shared" si="3"/>
        <v/>
      </c>
      <c r="K34" s="44"/>
      <c r="L34" s="44"/>
      <c r="M34" s="44"/>
      <c r="N34" s="44"/>
      <c r="O34" s="44">
        <f t="shared" si="5"/>
        <v>30</v>
      </c>
      <c r="P34" s="44">
        <f t="shared" si="6"/>
        <v>0</v>
      </c>
      <c r="Q34" s="62"/>
    </row>
    <row r="35" spans="1:17" x14ac:dyDescent="0.25">
      <c r="A35" s="61"/>
      <c r="B35" s="5"/>
      <c r="C35" s="8">
        <v>42212</v>
      </c>
      <c r="D35" s="6"/>
      <c r="E35" s="6"/>
      <c r="F35" s="43" t="str">
        <f t="shared" si="4"/>
        <v/>
      </c>
      <c r="G35" s="44" t="str">
        <f t="shared" si="0"/>
        <v/>
      </c>
      <c r="H35" s="44" t="str">
        <f t="shared" si="1"/>
        <v/>
      </c>
      <c r="I35" s="44" t="str">
        <f t="shared" si="2"/>
        <v/>
      </c>
      <c r="J35" s="44" t="str">
        <f t="shared" si="3"/>
        <v/>
      </c>
      <c r="K35" s="44"/>
      <c r="L35" s="44"/>
      <c r="M35" s="44"/>
      <c r="N35" s="44"/>
      <c r="O35" s="44">
        <f t="shared" si="5"/>
        <v>31</v>
      </c>
      <c r="P35" s="44">
        <f t="shared" si="6"/>
        <v>0</v>
      </c>
      <c r="Q35" s="62"/>
    </row>
    <row r="36" spans="1:17" x14ac:dyDescent="0.25">
      <c r="A36" s="61"/>
      <c r="B36" s="5"/>
      <c r="C36" s="8">
        <v>42213</v>
      </c>
      <c r="D36" s="6"/>
      <c r="E36" s="6"/>
      <c r="F36" s="43" t="str">
        <f t="shared" si="4"/>
        <v/>
      </c>
      <c r="G36" s="44" t="str">
        <f t="shared" si="0"/>
        <v/>
      </c>
      <c r="H36" s="44" t="str">
        <f t="shared" si="1"/>
        <v/>
      </c>
      <c r="I36" s="44" t="str">
        <f t="shared" si="2"/>
        <v/>
      </c>
      <c r="J36" s="44" t="str">
        <f t="shared" si="3"/>
        <v/>
      </c>
      <c r="K36" s="44"/>
      <c r="L36" s="44"/>
      <c r="M36" s="44"/>
      <c r="N36" s="44"/>
      <c r="O36" s="44">
        <f t="shared" si="5"/>
        <v>31</v>
      </c>
      <c r="P36" s="44">
        <f t="shared" si="6"/>
        <v>0</v>
      </c>
      <c r="Q36" s="62"/>
    </row>
    <row r="37" spans="1:17" x14ac:dyDescent="0.25">
      <c r="A37" s="61"/>
      <c r="B37" s="5"/>
      <c r="C37" s="8">
        <v>42214</v>
      </c>
      <c r="D37" s="6"/>
      <c r="E37" s="6"/>
      <c r="F37" s="43" t="str">
        <f t="shared" si="4"/>
        <v/>
      </c>
      <c r="G37" s="44"/>
      <c r="H37" s="44" t="str">
        <f t="shared" si="1"/>
        <v/>
      </c>
      <c r="I37" s="44" t="str">
        <f t="shared" si="2"/>
        <v/>
      </c>
      <c r="J37" s="44" t="str">
        <f t="shared" si="3"/>
        <v/>
      </c>
      <c r="K37" s="44"/>
      <c r="L37" s="44"/>
      <c r="M37" s="44"/>
      <c r="N37" s="44"/>
      <c r="O37" s="44">
        <f t="shared" si="5"/>
        <v>31</v>
      </c>
      <c r="P37" s="44">
        <f t="shared" si="6"/>
        <v>0</v>
      </c>
      <c r="Q37" s="62"/>
    </row>
    <row r="38" spans="1:17" x14ac:dyDescent="0.25">
      <c r="A38" s="61"/>
      <c r="B38" s="5"/>
      <c r="C38" s="8">
        <v>42215</v>
      </c>
      <c r="D38" s="6"/>
      <c r="E38" s="6"/>
      <c r="F38" s="43" t="str">
        <f t="shared" si="4"/>
        <v/>
      </c>
      <c r="G38" s="44" t="str">
        <f t="shared" si="0"/>
        <v/>
      </c>
      <c r="H38" s="44" t="str">
        <f t="shared" si="1"/>
        <v/>
      </c>
      <c r="I38" s="44" t="str">
        <f t="shared" si="2"/>
        <v/>
      </c>
      <c r="J38" s="44" t="str">
        <f t="shared" si="3"/>
        <v/>
      </c>
      <c r="K38" s="44"/>
      <c r="L38" s="44"/>
      <c r="M38" s="44"/>
      <c r="N38" s="44"/>
      <c r="O38" s="44">
        <f t="shared" si="5"/>
        <v>31</v>
      </c>
      <c r="P38" s="44">
        <f t="shared" si="6"/>
        <v>0</v>
      </c>
      <c r="Q38" s="62"/>
    </row>
    <row r="39" spans="1:17" x14ac:dyDescent="0.25">
      <c r="A39" s="61"/>
      <c r="B39" s="5"/>
      <c r="C39" s="8">
        <v>42216</v>
      </c>
      <c r="D39" s="6"/>
      <c r="E39" s="6"/>
      <c r="F39" s="43" t="str">
        <f t="shared" si="4"/>
        <v/>
      </c>
      <c r="G39" s="44" t="str">
        <f t="shared" si="0"/>
        <v/>
      </c>
      <c r="H39" s="44" t="str">
        <f t="shared" si="1"/>
        <v/>
      </c>
      <c r="I39" s="44" t="str">
        <f t="shared" si="2"/>
        <v/>
      </c>
      <c r="J39" s="44" t="str">
        <f t="shared" si="3"/>
        <v/>
      </c>
      <c r="K39" s="44"/>
      <c r="L39" s="44"/>
      <c r="M39" s="44"/>
      <c r="N39" s="44"/>
      <c r="O39" s="44">
        <f t="shared" si="5"/>
        <v>31</v>
      </c>
      <c r="P39" s="44">
        <f t="shared" si="6"/>
        <v>0</v>
      </c>
      <c r="Q39" s="62"/>
    </row>
    <row r="40" spans="1:17" x14ac:dyDescent="0.25">
      <c r="A40" s="61"/>
      <c r="B40" s="5" t="s">
        <v>22</v>
      </c>
      <c r="C40" s="22"/>
      <c r="D40" s="23"/>
      <c r="E40" s="23"/>
      <c r="F40" s="43" t="str">
        <f t="shared" si="4"/>
        <v/>
      </c>
      <c r="G40" s="44" t="str">
        <f t="shared" si="0"/>
        <v/>
      </c>
      <c r="H40" s="44" t="str">
        <f t="shared" si="1"/>
        <v/>
      </c>
      <c r="I40" s="44" t="str">
        <f t="shared" si="2"/>
        <v/>
      </c>
      <c r="J40" s="44" t="str">
        <f t="shared" si="3"/>
        <v/>
      </c>
      <c r="K40" s="44"/>
      <c r="L40" s="44"/>
      <c r="M40" s="44"/>
      <c r="N40" s="44"/>
      <c r="O40" s="44" t="str">
        <f t="shared" si="5"/>
        <v/>
      </c>
      <c r="P40" s="44" t="str">
        <f t="shared" ref="P40:P41" si="7">IF(C40&gt;0,SUM(H40:J40),"")</f>
        <v/>
      </c>
      <c r="Q40" s="62"/>
    </row>
    <row r="41" spans="1:17" x14ac:dyDescent="0.25">
      <c r="A41" s="61"/>
      <c r="B41" s="27" t="s">
        <v>23</v>
      </c>
      <c r="C41" s="27"/>
      <c r="D41" s="28"/>
      <c r="E41" s="28"/>
      <c r="F41" s="24" t="str">
        <f t="shared" si="4"/>
        <v/>
      </c>
      <c r="G41" s="25" t="str">
        <f t="shared" si="0"/>
        <v/>
      </c>
      <c r="H41" s="25">
        <f>SUM(H8:H40)</f>
        <v>0</v>
      </c>
      <c r="I41" s="25">
        <f t="shared" ref="I41:K41" si="8">SUM(I8:I40)</f>
        <v>0</v>
      </c>
      <c r="J41" s="25">
        <f t="shared" si="8"/>
        <v>0</v>
      </c>
      <c r="K41" s="25">
        <f t="shared" si="8"/>
        <v>0</v>
      </c>
      <c r="L41" s="25">
        <f t="shared" ref="L41:N41" si="9">SUM(L8:L40)</f>
        <v>0</v>
      </c>
      <c r="M41" s="25">
        <f t="shared" si="9"/>
        <v>0</v>
      </c>
      <c r="N41" s="25">
        <f t="shared" si="9"/>
        <v>0</v>
      </c>
      <c r="O41" s="25"/>
      <c r="P41" s="26" t="str">
        <f t="shared" si="7"/>
        <v/>
      </c>
      <c r="Q41" s="62"/>
    </row>
    <row r="42" spans="1:17" x14ac:dyDescent="0.25">
      <c r="A42" s="60"/>
      <c r="Q42" s="45"/>
    </row>
    <row r="43" spans="1:17" x14ac:dyDescent="0.25">
      <c r="A43" s="60"/>
      <c r="C43" s="30" t="s">
        <v>24</v>
      </c>
      <c r="H43" s="32" t="s">
        <v>24</v>
      </c>
      <c r="Q43" s="45"/>
    </row>
    <row r="44" spans="1:17" x14ac:dyDescent="0.25">
      <c r="A44" s="60"/>
      <c r="H44" s="32"/>
      <c r="Q44" s="45"/>
    </row>
    <row r="45" spans="1:17" x14ac:dyDescent="0.25">
      <c r="A45" s="60"/>
      <c r="H45" s="32"/>
      <c r="Q45" s="45"/>
    </row>
    <row r="46" spans="1:17" x14ac:dyDescent="0.25">
      <c r="A46" s="60"/>
      <c r="C46" s="30" t="s">
        <v>25</v>
      </c>
      <c r="D46" s="51"/>
      <c r="E46" s="51"/>
      <c r="F46" s="53"/>
      <c r="H46" s="32" t="s">
        <v>26</v>
      </c>
      <c r="I46" s="52"/>
      <c r="J46" s="52"/>
      <c r="K46" s="52"/>
      <c r="L46" s="52"/>
      <c r="M46" s="52"/>
      <c r="N46" s="52"/>
      <c r="O46" s="52"/>
      <c r="Q46" s="45"/>
    </row>
    <row r="47" spans="1:17" x14ac:dyDescent="0.25">
      <c r="A47" s="60"/>
      <c r="D47" s="31" t="str">
        <f>C4</f>
        <v>NN</v>
      </c>
      <c r="H47" s="32"/>
      <c r="I47" s="33" t="s">
        <v>27</v>
      </c>
      <c r="Q47" s="45"/>
    </row>
    <row r="48" spans="1:17" x14ac:dyDescent="0.25">
      <c r="A48" s="60"/>
      <c r="Q48" s="45"/>
    </row>
    <row r="49" spans="1:17" x14ac:dyDescent="0.25">
      <c r="A49" s="60"/>
      <c r="Q49" s="45"/>
    </row>
    <row r="50" spans="1:17" x14ac:dyDescent="0.25">
      <c r="A50" s="63"/>
      <c r="B50" s="64"/>
      <c r="C50" s="46"/>
      <c r="D50" s="47"/>
      <c r="E50" s="47"/>
      <c r="F50" s="48"/>
      <c r="G50" s="48"/>
      <c r="H50" s="49"/>
      <c r="I50" s="49"/>
      <c r="J50" s="49"/>
      <c r="K50" s="49"/>
      <c r="L50" s="49"/>
      <c r="M50" s="49"/>
      <c r="N50" s="49"/>
      <c r="O50" s="49"/>
      <c r="P50" s="49"/>
      <c r="Q50" s="5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opLeftCell="A4" workbookViewId="0">
      <selection activeCell="R35" sqref="R35"/>
    </sheetView>
  </sheetViews>
  <sheetFormatPr defaultColWidth="11.42578125" defaultRowHeight="15" x14ac:dyDescent="0.25"/>
  <cols>
    <col min="1" max="1" width="5.42578125" style="33" customWidth="1"/>
    <col min="2" max="2" width="30.28515625" style="29" customWidth="1"/>
    <col min="3" max="3" width="10.42578125" style="30" customWidth="1"/>
    <col min="4" max="4" width="10.140625" style="31" bestFit="1" customWidth="1"/>
    <col min="5" max="5" width="6.85546875" style="31" customWidth="1"/>
    <col min="6" max="6" width="8.5703125" style="32" bestFit="1" customWidth="1"/>
    <col min="7" max="7" width="10.140625" style="32" bestFit="1" customWidth="1"/>
    <col min="8" max="8" width="7.7109375" style="33" customWidth="1"/>
    <col min="9" max="11" width="12" style="33" customWidth="1"/>
    <col min="12" max="12" width="15.7109375" style="33" customWidth="1"/>
    <col min="13" max="13" width="16.85546875" style="33" customWidth="1"/>
    <col min="14" max="14" width="15.7109375" style="33" customWidth="1"/>
    <col min="15" max="15" width="8.28515625" style="33" customWidth="1"/>
    <col min="16" max="16" width="6.7109375" style="33" customWidth="1"/>
    <col min="17" max="17" width="6.42578125" style="33" customWidth="1"/>
    <col min="18" max="18" width="22.5703125" style="33" customWidth="1"/>
    <col min="19" max="28" width="11.42578125" style="33" customWidth="1"/>
    <col min="29" max="16384" width="11.42578125" style="33"/>
  </cols>
  <sheetData>
    <row r="1" spans="1:19" x14ac:dyDescent="0.25">
      <c r="A1" s="57"/>
      <c r="B1" s="58"/>
      <c r="C1" s="38"/>
      <c r="D1" s="39"/>
      <c r="E1" s="39"/>
      <c r="F1" s="40"/>
      <c r="G1" s="40"/>
      <c r="H1" s="41"/>
      <c r="I1" s="41"/>
      <c r="J1" s="41"/>
      <c r="K1" s="41"/>
      <c r="L1" s="41"/>
      <c r="M1" s="41"/>
      <c r="N1" s="41"/>
      <c r="O1" s="41"/>
      <c r="P1" s="41"/>
      <c r="Q1" s="59"/>
    </row>
    <row r="2" spans="1:19" ht="23.25" x14ac:dyDescent="0.35">
      <c r="A2" s="60"/>
      <c r="B2" s="36"/>
      <c r="C2" s="16"/>
      <c r="D2" s="17"/>
      <c r="E2" s="17"/>
      <c r="F2" s="18"/>
      <c r="G2" s="19"/>
      <c r="H2" s="19"/>
      <c r="I2" s="19"/>
      <c r="J2" s="37"/>
      <c r="K2" s="37"/>
      <c r="L2" s="37"/>
      <c r="M2" s="37"/>
      <c r="N2" s="37"/>
      <c r="O2" s="37"/>
      <c r="P2" s="18"/>
      <c r="Q2" s="45"/>
    </row>
    <row r="3" spans="1:19" x14ac:dyDescent="0.25">
      <c r="A3" s="61"/>
      <c r="B3" s="16"/>
      <c r="C3" s="16"/>
      <c r="D3" s="17"/>
      <c r="E3" s="17"/>
      <c r="F3" s="18"/>
      <c r="G3" s="18"/>
      <c r="H3" s="19"/>
      <c r="I3" s="19"/>
      <c r="J3" s="19"/>
      <c r="K3" s="19"/>
      <c r="L3" s="19"/>
      <c r="M3" s="19"/>
      <c r="N3" s="19"/>
      <c r="O3" s="19"/>
      <c r="P3" s="19"/>
      <c r="Q3" s="42"/>
      <c r="R3" s="19"/>
      <c r="S3" s="19"/>
    </row>
    <row r="4" spans="1:19" x14ac:dyDescent="0.25">
      <c r="A4" s="61"/>
      <c r="B4" s="35" t="s">
        <v>0</v>
      </c>
      <c r="C4" s="20" t="s">
        <v>1</v>
      </c>
      <c r="D4" s="21"/>
      <c r="E4" s="17"/>
      <c r="F4" s="18"/>
      <c r="G4" s="18"/>
      <c r="H4" s="19"/>
      <c r="I4" s="19"/>
      <c r="J4" s="19"/>
      <c r="K4" s="19"/>
      <c r="L4" s="19"/>
      <c r="M4" s="19"/>
      <c r="N4" s="19"/>
      <c r="O4" s="19"/>
      <c r="P4" s="19"/>
      <c r="Q4" s="42"/>
      <c r="R4" s="19"/>
      <c r="S4" s="19"/>
    </row>
    <row r="5" spans="1:19" x14ac:dyDescent="0.25">
      <c r="A5" s="61"/>
      <c r="B5" s="16"/>
      <c r="C5" s="16"/>
      <c r="D5" s="17"/>
      <c r="E5" s="17"/>
      <c r="F5" s="18"/>
      <c r="G5" s="18"/>
      <c r="H5" s="19"/>
      <c r="I5" s="19"/>
      <c r="J5" s="19"/>
      <c r="K5" s="19"/>
      <c r="L5" s="19"/>
      <c r="M5" s="19"/>
      <c r="N5" s="19"/>
      <c r="O5" s="19"/>
      <c r="P5" s="19"/>
      <c r="Q5" s="42"/>
      <c r="R5" s="19"/>
      <c r="S5" s="19"/>
    </row>
    <row r="6" spans="1:19" x14ac:dyDescent="0.25">
      <c r="A6" s="61"/>
      <c r="B6" s="35" t="s">
        <v>2</v>
      </c>
      <c r="C6" s="20" t="s">
        <v>33</v>
      </c>
      <c r="D6" s="34">
        <v>2015</v>
      </c>
      <c r="E6" s="17"/>
      <c r="F6" s="18"/>
      <c r="G6" s="18"/>
      <c r="H6" s="19"/>
      <c r="I6" s="19"/>
      <c r="J6" s="19"/>
      <c r="K6" s="19"/>
      <c r="L6" s="19"/>
      <c r="M6" s="19"/>
      <c r="N6" s="19"/>
      <c r="O6" s="19"/>
      <c r="P6" s="19"/>
      <c r="Q6" s="42"/>
      <c r="R6" s="19"/>
      <c r="S6" s="19"/>
    </row>
    <row r="7" spans="1:19" x14ac:dyDescent="0.25">
      <c r="A7" s="61"/>
      <c r="B7" s="16"/>
      <c r="C7" s="16"/>
      <c r="D7" s="17"/>
      <c r="E7" s="17"/>
      <c r="F7" s="18"/>
      <c r="G7" s="18"/>
      <c r="H7" s="19"/>
      <c r="I7" s="19"/>
      <c r="J7" s="19"/>
      <c r="K7" s="19"/>
      <c r="L7" s="19"/>
      <c r="M7" s="19"/>
      <c r="N7" s="19"/>
      <c r="O7" s="19"/>
      <c r="P7" s="19"/>
      <c r="Q7" s="42"/>
      <c r="R7" s="19"/>
      <c r="S7" s="19"/>
    </row>
    <row r="8" spans="1:19" x14ac:dyDescent="0.25">
      <c r="A8" s="61"/>
      <c r="B8" s="10" t="s">
        <v>4</v>
      </c>
      <c r="C8" s="10" t="s">
        <v>5</v>
      </c>
      <c r="D8" s="13" t="s">
        <v>6</v>
      </c>
      <c r="E8" s="13" t="s">
        <v>7</v>
      </c>
      <c r="F8" s="13" t="s">
        <v>8</v>
      </c>
      <c r="G8" s="13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18</v>
      </c>
      <c r="Q8" s="62"/>
      <c r="R8" s="54" t="s">
        <v>19</v>
      </c>
      <c r="S8" s="15" t="s">
        <v>9</v>
      </c>
    </row>
    <row r="9" spans="1:19" x14ac:dyDescent="0.25">
      <c r="A9" s="61"/>
      <c r="B9" s="7"/>
      <c r="C9" s="8">
        <v>42217</v>
      </c>
      <c r="D9" s="9"/>
      <c r="E9" s="9"/>
      <c r="F9" s="43" t="str">
        <f>IF(E9&lt;&gt;0,E9-D9+(D9&gt;E9),"")</f>
        <v/>
      </c>
      <c r="G9" s="44" t="str">
        <f t="shared" ref="G9:G41" si="0">IFERROR(HOUR(F9) + MINUTE(F9)/60-Lunsj,"")</f>
        <v/>
      </c>
      <c r="H9" s="44" t="str">
        <f t="shared" ref="H9:H40" si="1">IF(G9&lt;&gt;"",IF(G9&gt;=Normaltid,Normaltid,G9),"")</f>
        <v/>
      </c>
      <c r="I9" s="44" t="str">
        <f t="shared" ref="I9:I40" si="2">IF(G9&lt;&gt;"",IF(G9-H9&gt;Over50,Over50,IF(G9&gt;H9,G9-H9,0)),"")</f>
        <v/>
      </c>
      <c r="J9" s="44" t="str">
        <f t="shared" ref="J9:J40" si="3">IF(G9&lt;&gt;"",IF(G9&gt;Normaltid+Over50,G9-H9-I9,0),"")</f>
        <v/>
      </c>
      <c r="K9" s="44"/>
      <c r="L9" s="44"/>
      <c r="M9" s="44"/>
      <c r="N9" s="44"/>
      <c r="O9" s="44">
        <f>IF(C9&gt;0,WEEKNUM(C9,21),"")</f>
        <v>31</v>
      </c>
      <c r="P9" s="44">
        <f>IF(C9&gt;0,SUM(H9:N9),"")</f>
        <v>0</v>
      </c>
      <c r="Q9" s="62"/>
      <c r="R9" s="55" t="s">
        <v>10</v>
      </c>
      <c r="S9" s="2">
        <v>7.5</v>
      </c>
    </row>
    <row r="10" spans="1:19" x14ac:dyDescent="0.25">
      <c r="A10" s="61"/>
      <c r="B10" s="5"/>
      <c r="C10" s="8">
        <v>42218</v>
      </c>
      <c r="D10" s="6"/>
      <c r="E10" s="6"/>
      <c r="F10" s="43" t="str">
        <f t="shared" ref="F10:F41" si="4">IF(E10&lt;&gt;0,E10-D10+(D10&gt;E10),"")</f>
        <v/>
      </c>
      <c r="G10" s="44" t="str">
        <f t="shared" si="0"/>
        <v/>
      </c>
      <c r="H10" s="44" t="str">
        <f t="shared" si="1"/>
        <v/>
      </c>
      <c r="I10" s="44" t="str">
        <f t="shared" si="2"/>
        <v/>
      </c>
      <c r="J10" s="44" t="str">
        <f t="shared" si="3"/>
        <v/>
      </c>
      <c r="K10" s="44"/>
      <c r="L10" s="44"/>
      <c r="M10" s="44"/>
      <c r="N10" s="44"/>
      <c r="O10" s="44">
        <f t="shared" ref="O10:O40" si="5">IF(C10&gt;0,WEEKNUM(C10,21),"")</f>
        <v>31</v>
      </c>
      <c r="P10" s="44">
        <f t="shared" ref="P10:P39" si="6">IF(C10&gt;0,SUM(H10:N10),"")</f>
        <v>0</v>
      </c>
      <c r="Q10" s="62"/>
      <c r="R10" s="55" t="s">
        <v>20</v>
      </c>
      <c r="S10" s="2">
        <v>0.5</v>
      </c>
    </row>
    <row r="11" spans="1:19" x14ac:dyDescent="0.25">
      <c r="A11" s="61"/>
      <c r="B11" s="5"/>
      <c r="C11" s="8">
        <v>42219</v>
      </c>
      <c r="D11" s="6"/>
      <c r="E11" s="6"/>
      <c r="F11" s="43" t="str">
        <f t="shared" si="4"/>
        <v/>
      </c>
      <c r="G11" s="44" t="str">
        <f t="shared" si="0"/>
        <v/>
      </c>
      <c r="H11" s="44" t="str">
        <f t="shared" si="1"/>
        <v/>
      </c>
      <c r="I11" s="44" t="str">
        <f t="shared" si="2"/>
        <v/>
      </c>
      <c r="J11" s="44" t="str">
        <f t="shared" si="3"/>
        <v/>
      </c>
      <c r="K11" s="44"/>
      <c r="L11" s="44"/>
      <c r="M11" s="44"/>
      <c r="N11" s="44"/>
      <c r="O11" s="44">
        <f t="shared" si="5"/>
        <v>32</v>
      </c>
      <c r="P11" s="44">
        <f t="shared" si="6"/>
        <v>0</v>
      </c>
      <c r="Q11" s="62"/>
      <c r="R11" s="56" t="s">
        <v>21</v>
      </c>
      <c r="S11" s="3">
        <v>5</v>
      </c>
    </row>
    <row r="12" spans="1:19" x14ac:dyDescent="0.25">
      <c r="A12" s="61"/>
      <c r="B12" s="5"/>
      <c r="C12" s="8">
        <v>42220</v>
      </c>
      <c r="D12" s="6"/>
      <c r="E12" s="6"/>
      <c r="F12" s="43" t="str">
        <f t="shared" si="4"/>
        <v/>
      </c>
      <c r="G12" s="44" t="str">
        <f t="shared" si="0"/>
        <v/>
      </c>
      <c r="H12" s="44" t="str">
        <f t="shared" si="1"/>
        <v/>
      </c>
      <c r="I12" s="44" t="str">
        <f t="shared" si="2"/>
        <v/>
      </c>
      <c r="J12" s="44" t="str">
        <f t="shared" si="3"/>
        <v/>
      </c>
      <c r="K12" s="44"/>
      <c r="L12" s="44"/>
      <c r="M12" s="44"/>
      <c r="N12" s="44"/>
      <c r="O12" s="44">
        <f t="shared" si="5"/>
        <v>32</v>
      </c>
      <c r="P12" s="44">
        <f t="shared" si="6"/>
        <v>0</v>
      </c>
      <c r="Q12" s="62"/>
      <c r="S12" s="1"/>
    </row>
    <row r="13" spans="1:19" x14ac:dyDescent="0.25">
      <c r="A13" s="61"/>
      <c r="B13" s="5"/>
      <c r="C13" s="8">
        <v>42221</v>
      </c>
      <c r="D13" s="6"/>
      <c r="E13" s="6"/>
      <c r="F13" s="43" t="str">
        <f t="shared" si="4"/>
        <v/>
      </c>
      <c r="G13" s="44" t="str">
        <f t="shared" si="0"/>
        <v/>
      </c>
      <c r="H13" s="44" t="str">
        <f t="shared" si="1"/>
        <v/>
      </c>
      <c r="I13" s="44" t="str">
        <f>IF(G13&lt;&gt;"",IF(G13-H13&gt;Over50,Over50,IF(G13&gt;H13,G13-H13,0)),"")</f>
        <v/>
      </c>
      <c r="J13" s="44" t="str">
        <f>IF(G13&lt;&gt;"",IF(G13&gt;Normaltid+Over50,G13-H13-I13,0),"")</f>
        <v/>
      </c>
      <c r="K13" s="44"/>
      <c r="L13" s="44"/>
      <c r="M13" s="44"/>
      <c r="N13" s="44"/>
      <c r="O13" s="44">
        <f t="shared" si="5"/>
        <v>32</v>
      </c>
      <c r="P13" s="44">
        <f t="shared" si="6"/>
        <v>0</v>
      </c>
      <c r="Q13" s="62"/>
    </row>
    <row r="14" spans="1:19" x14ac:dyDescent="0.25">
      <c r="A14" s="61"/>
      <c r="B14" s="5"/>
      <c r="C14" s="8">
        <v>42222</v>
      </c>
      <c r="D14" s="6"/>
      <c r="E14" s="6"/>
      <c r="F14" s="43" t="str">
        <f t="shared" si="4"/>
        <v/>
      </c>
      <c r="G14" s="44" t="str">
        <f t="shared" si="0"/>
        <v/>
      </c>
      <c r="H14" s="44" t="str">
        <f t="shared" si="1"/>
        <v/>
      </c>
      <c r="I14" s="44" t="str">
        <f t="shared" si="2"/>
        <v/>
      </c>
      <c r="J14" s="44" t="str">
        <f t="shared" si="3"/>
        <v/>
      </c>
      <c r="K14" s="44"/>
      <c r="L14" s="44"/>
      <c r="M14" s="44"/>
      <c r="N14" s="44"/>
      <c r="O14" s="44">
        <f t="shared" si="5"/>
        <v>32</v>
      </c>
      <c r="P14" s="44">
        <f t="shared" si="6"/>
        <v>0</v>
      </c>
      <c r="Q14" s="62"/>
    </row>
    <row r="15" spans="1:19" x14ac:dyDescent="0.25">
      <c r="A15" s="61"/>
      <c r="B15" s="5"/>
      <c r="C15" s="8">
        <v>42223</v>
      </c>
      <c r="D15" s="6"/>
      <c r="E15" s="6"/>
      <c r="F15" s="43" t="str">
        <f t="shared" si="4"/>
        <v/>
      </c>
      <c r="G15" s="44" t="str">
        <f t="shared" si="0"/>
        <v/>
      </c>
      <c r="H15" s="44" t="str">
        <f t="shared" si="1"/>
        <v/>
      </c>
      <c r="I15" s="44" t="str">
        <f t="shared" si="2"/>
        <v/>
      </c>
      <c r="J15" s="44" t="str">
        <f t="shared" si="3"/>
        <v/>
      </c>
      <c r="K15" s="44"/>
      <c r="L15" s="44"/>
      <c r="M15" s="44"/>
      <c r="N15" s="44"/>
      <c r="O15" s="44">
        <f t="shared" si="5"/>
        <v>32</v>
      </c>
      <c r="P15" s="44">
        <f t="shared" si="6"/>
        <v>0</v>
      </c>
      <c r="Q15" s="62"/>
    </row>
    <row r="16" spans="1:19" x14ac:dyDescent="0.25">
      <c r="A16" s="61"/>
      <c r="B16" s="5"/>
      <c r="C16" s="8">
        <v>42224</v>
      </c>
      <c r="D16" s="6"/>
      <c r="E16" s="6"/>
      <c r="F16" s="43" t="str">
        <f t="shared" si="4"/>
        <v/>
      </c>
      <c r="G16" s="44" t="str">
        <f t="shared" si="0"/>
        <v/>
      </c>
      <c r="H16" s="44" t="str">
        <f t="shared" si="1"/>
        <v/>
      </c>
      <c r="I16" s="44" t="str">
        <f t="shared" si="2"/>
        <v/>
      </c>
      <c r="J16" s="44" t="str">
        <f t="shared" si="3"/>
        <v/>
      </c>
      <c r="K16" s="44"/>
      <c r="L16" s="44"/>
      <c r="M16" s="44"/>
      <c r="N16" s="44"/>
      <c r="O16" s="44">
        <f t="shared" si="5"/>
        <v>32</v>
      </c>
      <c r="P16" s="44">
        <f t="shared" si="6"/>
        <v>0</v>
      </c>
      <c r="Q16" s="62"/>
    </row>
    <row r="17" spans="1:17" x14ac:dyDescent="0.25">
      <c r="A17" s="61"/>
      <c r="B17" s="5"/>
      <c r="C17" s="8">
        <v>42225</v>
      </c>
      <c r="D17" s="6"/>
      <c r="E17" s="6"/>
      <c r="F17" s="43" t="str">
        <f t="shared" si="4"/>
        <v/>
      </c>
      <c r="G17" s="44" t="str">
        <f t="shared" si="0"/>
        <v/>
      </c>
      <c r="H17" s="44" t="str">
        <f t="shared" si="1"/>
        <v/>
      </c>
      <c r="I17" s="44" t="str">
        <f t="shared" si="2"/>
        <v/>
      </c>
      <c r="J17" s="44" t="str">
        <f t="shared" si="3"/>
        <v/>
      </c>
      <c r="K17" s="44"/>
      <c r="L17" s="44"/>
      <c r="M17" s="44"/>
      <c r="N17" s="44"/>
      <c r="O17" s="44">
        <f t="shared" si="5"/>
        <v>32</v>
      </c>
      <c r="P17" s="44">
        <f t="shared" si="6"/>
        <v>0</v>
      </c>
      <c r="Q17" s="62"/>
    </row>
    <row r="18" spans="1:17" x14ac:dyDescent="0.25">
      <c r="A18" s="61"/>
      <c r="B18" s="5"/>
      <c r="C18" s="8">
        <v>42226</v>
      </c>
      <c r="D18" s="6"/>
      <c r="E18" s="6"/>
      <c r="F18" s="43" t="str">
        <f t="shared" si="4"/>
        <v/>
      </c>
      <c r="G18" s="44" t="str">
        <f t="shared" si="0"/>
        <v/>
      </c>
      <c r="H18" s="44" t="str">
        <f t="shared" si="1"/>
        <v/>
      </c>
      <c r="I18" s="44" t="str">
        <f t="shared" si="2"/>
        <v/>
      </c>
      <c r="J18" s="44" t="str">
        <f t="shared" si="3"/>
        <v/>
      </c>
      <c r="K18" s="44"/>
      <c r="L18" s="44"/>
      <c r="M18" s="44"/>
      <c r="N18" s="44"/>
      <c r="O18" s="44">
        <f t="shared" si="5"/>
        <v>33</v>
      </c>
      <c r="P18" s="44">
        <f t="shared" si="6"/>
        <v>0</v>
      </c>
      <c r="Q18" s="62"/>
    </row>
    <row r="19" spans="1:17" x14ac:dyDescent="0.25">
      <c r="A19" s="61"/>
      <c r="B19" s="5"/>
      <c r="C19" s="8">
        <v>42227</v>
      </c>
      <c r="D19" s="6"/>
      <c r="E19" s="6"/>
      <c r="F19" s="43" t="str">
        <f t="shared" si="4"/>
        <v/>
      </c>
      <c r="G19" s="44" t="str">
        <f t="shared" si="0"/>
        <v/>
      </c>
      <c r="H19" s="44" t="str">
        <f t="shared" si="1"/>
        <v/>
      </c>
      <c r="I19" s="44" t="str">
        <f t="shared" si="2"/>
        <v/>
      </c>
      <c r="J19" s="44" t="str">
        <f t="shared" si="3"/>
        <v/>
      </c>
      <c r="K19" s="44"/>
      <c r="L19" s="44"/>
      <c r="M19" s="44"/>
      <c r="N19" s="44"/>
      <c r="O19" s="44">
        <f t="shared" si="5"/>
        <v>33</v>
      </c>
      <c r="P19" s="44">
        <f t="shared" si="6"/>
        <v>0</v>
      </c>
      <c r="Q19" s="62"/>
    </row>
    <row r="20" spans="1:17" x14ac:dyDescent="0.25">
      <c r="A20" s="61"/>
      <c r="B20" s="5"/>
      <c r="C20" s="8">
        <v>42228</v>
      </c>
      <c r="D20" s="6"/>
      <c r="E20" s="6"/>
      <c r="F20" s="43" t="str">
        <f t="shared" si="4"/>
        <v/>
      </c>
      <c r="G20" s="44" t="str">
        <f t="shared" si="0"/>
        <v/>
      </c>
      <c r="H20" s="44" t="str">
        <f t="shared" si="1"/>
        <v/>
      </c>
      <c r="I20" s="44" t="str">
        <f t="shared" si="2"/>
        <v/>
      </c>
      <c r="J20" s="44" t="str">
        <f t="shared" si="3"/>
        <v/>
      </c>
      <c r="K20" s="44"/>
      <c r="L20" s="44"/>
      <c r="M20" s="44"/>
      <c r="N20" s="44"/>
      <c r="O20" s="44">
        <f t="shared" si="5"/>
        <v>33</v>
      </c>
      <c r="P20" s="44">
        <f t="shared" si="6"/>
        <v>0</v>
      </c>
      <c r="Q20" s="62"/>
    </row>
    <row r="21" spans="1:17" x14ac:dyDescent="0.25">
      <c r="A21" s="61"/>
      <c r="B21" s="5"/>
      <c r="C21" s="8">
        <v>42229</v>
      </c>
      <c r="D21" s="6"/>
      <c r="E21" s="6"/>
      <c r="F21" s="43" t="str">
        <f t="shared" si="4"/>
        <v/>
      </c>
      <c r="G21" s="44" t="str">
        <f t="shared" si="0"/>
        <v/>
      </c>
      <c r="H21" s="44" t="str">
        <f t="shared" si="1"/>
        <v/>
      </c>
      <c r="I21" s="44" t="str">
        <f t="shared" si="2"/>
        <v/>
      </c>
      <c r="J21" s="44" t="str">
        <f t="shared" si="3"/>
        <v/>
      </c>
      <c r="K21" s="44"/>
      <c r="L21" s="44"/>
      <c r="M21" s="44"/>
      <c r="N21" s="44"/>
      <c r="O21" s="44">
        <f t="shared" si="5"/>
        <v>33</v>
      </c>
      <c r="P21" s="44">
        <f t="shared" si="6"/>
        <v>0</v>
      </c>
      <c r="Q21" s="62"/>
    </row>
    <row r="22" spans="1:17" x14ac:dyDescent="0.25">
      <c r="A22" s="61"/>
      <c r="B22" s="5"/>
      <c r="C22" s="8">
        <v>42230</v>
      </c>
      <c r="D22" s="6"/>
      <c r="E22" s="6"/>
      <c r="F22" s="43" t="str">
        <f t="shared" si="4"/>
        <v/>
      </c>
      <c r="G22" s="44" t="str">
        <f t="shared" si="0"/>
        <v/>
      </c>
      <c r="H22" s="44" t="str">
        <f t="shared" si="1"/>
        <v/>
      </c>
      <c r="I22" s="44" t="str">
        <f t="shared" si="2"/>
        <v/>
      </c>
      <c r="J22" s="44" t="str">
        <f t="shared" si="3"/>
        <v/>
      </c>
      <c r="K22" s="44"/>
      <c r="L22" s="44"/>
      <c r="M22" s="44"/>
      <c r="N22" s="44"/>
      <c r="O22" s="44">
        <f t="shared" si="5"/>
        <v>33</v>
      </c>
      <c r="P22" s="44">
        <f t="shared" si="6"/>
        <v>0</v>
      </c>
      <c r="Q22" s="62"/>
    </row>
    <row r="23" spans="1:17" x14ac:dyDescent="0.25">
      <c r="A23" s="61"/>
      <c r="B23" s="5"/>
      <c r="C23" s="8">
        <v>42231</v>
      </c>
      <c r="D23" s="6"/>
      <c r="E23" s="6"/>
      <c r="F23" s="43" t="str">
        <f t="shared" si="4"/>
        <v/>
      </c>
      <c r="G23" s="44" t="str">
        <f t="shared" si="0"/>
        <v/>
      </c>
      <c r="H23" s="44" t="str">
        <f t="shared" si="1"/>
        <v/>
      </c>
      <c r="I23" s="44" t="str">
        <f t="shared" si="2"/>
        <v/>
      </c>
      <c r="J23" s="44" t="str">
        <f t="shared" si="3"/>
        <v/>
      </c>
      <c r="K23" s="44"/>
      <c r="L23" s="44"/>
      <c r="M23" s="44"/>
      <c r="N23" s="44"/>
      <c r="O23" s="44">
        <f t="shared" si="5"/>
        <v>33</v>
      </c>
      <c r="P23" s="44">
        <f t="shared" si="6"/>
        <v>0</v>
      </c>
      <c r="Q23" s="62"/>
    </row>
    <row r="24" spans="1:17" x14ac:dyDescent="0.25">
      <c r="A24" s="61"/>
      <c r="B24" s="5"/>
      <c r="C24" s="8">
        <v>42232</v>
      </c>
      <c r="D24" s="6"/>
      <c r="E24" s="6"/>
      <c r="F24" s="43" t="str">
        <f t="shared" si="4"/>
        <v/>
      </c>
      <c r="G24" s="44" t="str">
        <f t="shared" si="0"/>
        <v/>
      </c>
      <c r="H24" s="44" t="str">
        <f t="shared" si="1"/>
        <v/>
      </c>
      <c r="I24" s="44" t="str">
        <f t="shared" si="2"/>
        <v/>
      </c>
      <c r="J24" s="44" t="str">
        <f t="shared" si="3"/>
        <v/>
      </c>
      <c r="K24" s="44"/>
      <c r="L24" s="44"/>
      <c r="M24" s="44"/>
      <c r="N24" s="44"/>
      <c r="O24" s="44">
        <f t="shared" si="5"/>
        <v>33</v>
      </c>
      <c r="P24" s="44">
        <f t="shared" si="6"/>
        <v>0</v>
      </c>
      <c r="Q24" s="62"/>
    </row>
    <row r="25" spans="1:17" x14ac:dyDescent="0.25">
      <c r="A25" s="61"/>
      <c r="B25" s="5"/>
      <c r="C25" s="8">
        <v>42233</v>
      </c>
      <c r="D25" s="6"/>
      <c r="E25" s="6"/>
      <c r="F25" s="43" t="str">
        <f t="shared" si="4"/>
        <v/>
      </c>
      <c r="G25" s="44" t="str">
        <f t="shared" si="0"/>
        <v/>
      </c>
      <c r="H25" s="44" t="str">
        <f t="shared" si="1"/>
        <v/>
      </c>
      <c r="I25" s="44" t="str">
        <f t="shared" si="2"/>
        <v/>
      </c>
      <c r="J25" s="44" t="str">
        <f t="shared" si="3"/>
        <v/>
      </c>
      <c r="K25" s="44"/>
      <c r="L25" s="44"/>
      <c r="M25" s="44"/>
      <c r="N25" s="44"/>
      <c r="O25" s="44">
        <f t="shared" si="5"/>
        <v>34</v>
      </c>
      <c r="P25" s="44">
        <f t="shared" si="6"/>
        <v>0</v>
      </c>
      <c r="Q25" s="62"/>
    </row>
    <row r="26" spans="1:17" x14ac:dyDescent="0.25">
      <c r="A26" s="61"/>
      <c r="B26" s="5"/>
      <c r="C26" s="8">
        <v>42234</v>
      </c>
      <c r="D26" s="6"/>
      <c r="E26" s="6"/>
      <c r="F26" s="43" t="str">
        <f t="shared" si="4"/>
        <v/>
      </c>
      <c r="G26" s="44" t="str">
        <f t="shared" si="0"/>
        <v/>
      </c>
      <c r="H26" s="44" t="str">
        <f t="shared" si="1"/>
        <v/>
      </c>
      <c r="I26" s="44" t="str">
        <f t="shared" si="2"/>
        <v/>
      </c>
      <c r="J26" s="44" t="str">
        <f t="shared" si="3"/>
        <v/>
      </c>
      <c r="K26" s="44"/>
      <c r="L26" s="44"/>
      <c r="M26" s="44"/>
      <c r="N26" s="44"/>
      <c r="O26" s="44">
        <f t="shared" si="5"/>
        <v>34</v>
      </c>
      <c r="P26" s="44">
        <f t="shared" si="6"/>
        <v>0</v>
      </c>
      <c r="Q26" s="62"/>
    </row>
    <row r="27" spans="1:17" x14ac:dyDescent="0.25">
      <c r="A27" s="61"/>
      <c r="B27" s="5"/>
      <c r="C27" s="8">
        <v>42235</v>
      </c>
      <c r="D27" s="6"/>
      <c r="E27" s="6"/>
      <c r="F27" s="43" t="str">
        <f t="shared" si="4"/>
        <v/>
      </c>
      <c r="G27" s="44" t="str">
        <f t="shared" si="0"/>
        <v/>
      </c>
      <c r="H27" s="44" t="str">
        <f t="shared" si="1"/>
        <v/>
      </c>
      <c r="I27" s="44" t="str">
        <f t="shared" si="2"/>
        <v/>
      </c>
      <c r="J27" s="44" t="str">
        <f t="shared" si="3"/>
        <v/>
      </c>
      <c r="K27" s="44"/>
      <c r="L27" s="44"/>
      <c r="M27" s="44"/>
      <c r="N27" s="44"/>
      <c r="O27" s="44">
        <f t="shared" si="5"/>
        <v>34</v>
      </c>
      <c r="P27" s="44">
        <f t="shared" si="6"/>
        <v>0</v>
      </c>
      <c r="Q27" s="62"/>
    </row>
    <row r="28" spans="1:17" x14ac:dyDescent="0.25">
      <c r="A28" s="61"/>
      <c r="B28" s="5"/>
      <c r="C28" s="8">
        <v>42236</v>
      </c>
      <c r="D28" s="6"/>
      <c r="E28" s="6"/>
      <c r="F28" s="43" t="str">
        <f t="shared" si="4"/>
        <v/>
      </c>
      <c r="G28" s="44" t="str">
        <f t="shared" si="0"/>
        <v/>
      </c>
      <c r="H28" s="44" t="str">
        <f t="shared" si="1"/>
        <v/>
      </c>
      <c r="I28" s="44" t="str">
        <f t="shared" si="2"/>
        <v/>
      </c>
      <c r="J28" s="44" t="str">
        <f t="shared" si="3"/>
        <v/>
      </c>
      <c r="K28" s="44"/>
      <c r="L28" s="44"/>
      <c r="M28" s="44"/>
      <c r="N28" s="44"/>
      <c r="O28" s="44">
        <f t="shared" si="5"/>
        <v>34</v>
      </c>
      <c r="P28" s="44">
        <f t="shared" si="6"/>
        <v>0</v>
      </c>
      <c r="Q28" s="62"/>
    </row>
    <row r="29" spans="1:17" x14ac:dyDescent="0.25">
      <c r="A29" s="61"/>
      <c r="B29" s="5"/>
      <c r="C29" s="8">
        <v>42237</v>
      </c>
      <c r="D29" s="6"/>
      <c r="E29" s="6"/>
      <c r="F29" s="43" t="str">
        <f t="shared" si="4"/>
        <v/>
      </c>
      <c r="G29" s="44" t="str">
        <f t="shared" si="0"/>
        <v/>
      </c>
      <c r="H29" s="44" t="str">
        <f t="shared" si="1"/>
        <v/>
      </c>
      <c r="I29" s="44" t="str">
        <f t="shared" si="2"/>
        <v/>
      </c>
      <c r="J29" s="44" t="str">
        <f t="shared" si="3"/>
        <v/>
      </c>
      <c r="K29" s="44"/>
      <c r="L29" s="44"/>
      <c r="M29" s="44"/>
      <c r="N29" s="44"/>
      <c r="O29" s="44">
        <f t="shared" si="5"/>
        <v>34</v>
      </c>
      <c r="P29" s="44">
        <f t="shared" si="6"/>
        <v>0</v>
      </c>
      <c r="Q29" s="62"/>
    </row>
    <row r="30" spans="1:17" x14ac:dyDescent="0.25">
      <c r="A30" s="61"/>
      <c r="B30" s="5"/>
      <c r="C30" s="8">
        <v>42238</v>
      </c>
      <c r="D30" s="6"/>
      <c r="E30" s="6"/>
      <c r="F30" s="43" t="str">
        <f t="shared" si="4"/>
        <v/>
      </c>
      <c r="G30" s="44" t="str">
        <f t="shared" si="0"/>
        <v/>
      </c>
      <c r="H30" s="44" t="str">
        <f t="shared" si="1"/>
        <v/>
      </c>
      <c r="I30" s="44" t="str">
        <f t="shared" si="2"/>
        <v/>
      </c>
      <c r="J30" s="44" t="str">
        <f t="shared" si="3"/>
        <v/>
      </c>
      <c r="K30" s="44"/>
      <c r="L30" s="44"/>
      <c r="M30" s="44"/>
      <c r="N30" s="44"/>
      <c r="O30" s="44">
        <f t="shared" si="5"/>
        <v>34</v>
      </c>
      <c r="P30" s="44">
        <f t="shared" si="6"/>
        <v>0</v>
      </c>
      <c r="Q30" s="62"/>
    </row>
    <row r="31" spans="1:17" x14ac:dyDescent="0.25">
      <c r="A31" s="61"/>
      <c r="B31" s="5"/>
      <c r="C31" s="8">
        <v>42239</v>
      </c>
      <c r="D31" s="6"/>
      <c r="E31" s="6"/>
      <c r="F31" s="43" t="str">
        <f t="shared" si="4"/>
        <v/>
      </c>
      <c r="G31" s="44" t="str">
        <f t="shared" si="0"/>
        <v/>
      </c>
      <c r="H31" s="44" t="str">
        <f t="shared" si="1"/>
        <v/>
      </c>
      <c r="I31" s="44" t="str">
        <f t="shared" si="2"/>
        <v/>
      </c>
      <c r="J31" s="44" t="str">
        <f t="shared" si="3"/>
        <v/>
      </c>
      <c r="K31" s="44"/>
      <c r="L31" s="44"/>
      <c r="M31" s="44"/>
      <c r="N31" s="44"/>
      <c r="O31" s="44">
        <f t="shared" si="5"/>
        <v>34</v>
      </c>
      <c r="P31" s="44">
        <f t="shared" si="6"/>
        <v>0</v>
      </c>
      <c r="Q31" s="62"/>
    </row>
    <row r="32" spans="1:17" x14ac:dyDescent="0.25">
      <c r="A32" s="61"/>
      <c r="B32" s="5"/>
      <c r="C32" s="8">
        <v>42240</v>
      </c>
      <c r="D32" s="6"/>
      <c r="E32" s="6"/>
      <c r="F32" s="43" t="str">
        <f t="shared" si="4"/>
        <v/>
      </c>
      <c r="G32" s="44" t="str">
        <f t="shared" si="0"/>
        <v/>
      </c>
      <c r="H32" s="44" t="str">
        <f t="shared" si="1"/>
        <v/>
      </c>
      <c r="I32" s="44" t="str">
        <f t="shared" si="2"/>
        <v/>
      </c>
      <c r="J32" s="44" t="str">
        <f t="shared" si="3"/>
        <v/>
      </c>
      <c r="K32" s="44"/>
      <c r="L32" s="44"/>
      <c r="M32" s="44"/>
      <c r="N32" s="44"/>
      <c r="O32" s="44">
        <f t="shared" si="5"/>
        <v>35</v>
      </c>
      <c r="P32" s="44">
        <f t="shared" si="6"/>
        <v>0</v>
      </c>
      <c r="Q32" s="62"/>
    </row>
    <row r="33" spans="1:17" x14ac:dyDescent="0.25">
      <c r="A33" s="61"/>
      <c r="B33" s="5"/>
      <c r="C33" s="8">
        <v>42241</v>
      </c>
      <c r="D33" s="6"/>
      <c r="E33" s="6"/>
      <c r="F33" s="43" t="str">
        <f t="shared" si="4"/>
        <v/>
      </c>
      <c r="G33" s="44" t="str">
        <f t="shared" si="0"/>
        <v/>
      </c>
      <c r="H33" s="44" t="str">
        <f t="shared" si="1"/>
        <v/>
      </c>
      <c r="I33" s="44" t="str">
        <f t="shared" si="2"/>
        <v/>
      </c>
      <c r="J33" s="44" t="str">
        <f t="shared" si="3"/>
        <v/>
      </c>
      <c r="K33" s="44"/>
      <c r="L33" s="44"/>
      <c r="M33" s="44"/>
      <c r="N33" s="44"/>
      <c r="O33" s="44">
        <f t="shared" si="5"/>
        <v>35</v>
      </c>
      <c r="P33" s="44">
        <f t="shared" si="6"/>
        <v>0</v>
      </c>
      <c r="Q33" s="62"/>
    </row>
    <row r="34" spans="1:17" x14ac:dyDescent="0.25">
      <c r="A34" s="61"/>
      <c r="B34" s="5"/>
      <c r="C34" s="8">
        <v>42242</v>
      </c>
      <c r="D34" s="6"/>
      <c r="E34" s="6"/>
      <c r="F34" s="43" t="str">
        <f t="shared" si="4"/>
        <v/>
      </c>
      <c r="G34" s="44" t="str">
        <f t="shared" si="0"/>
        <v/>
      </c>
      <c r="H34" s="44" t="str">
        <f t="shared" si="1"/>
        <v/>
      </c>
      <c r="I34" s="44" t="str">
        <f t="shared" si="2"/>
        <v/>
      </c>
      <c r="J34" s="44" t="str">
        <f t="shared" si="3"/>
        <v/>
      </c>
      <c r="K34" s="44"/>
      <c r="L34" s="44"/>
      <c r="M34" s="44"/>
      <c r="N34" s="44"/>
      <c r="O34" s="44">
        <f t="shared" si="5"/>
        <v>35</v>
      </c>
      <c r="P34" s="44">
        <f t="shared" si="6"/>
        <v>0</v>
      </c>
      <c r="Q34" s="62"/>
    </row>
    <row r="35" spans="1:17" x14ac:dyDescent="0.25">
      <c r="A35" s="61"/>
      <c r="B35" s="5"/>
      <c r="C35" s="8">
        <v>42243</v>
      </c>
      <c r="D35" s="6"/>
      <c r="E35" s="6"/>
      <c r="F35" s="43" t="str">
        <f t="shared" si="4"/>
        <v/>
      </c>
      <c r="G35" s="44" t="str">
        <f t="shared" si="0"/>
        <v/>
      </c>
      <c r="H35" s="44" t="str">
        <f t="shared" si="1"/>
        <v/>
      </c>
      <c r="I35" s="44" t="str">
        <f t="shared" si="2"/>
        <v/>
      </c>
      <c r="J35" s="44" t="str">
        <f t="shared" si="3"/>
        <v/>
      </c>
      <c r="K35" s="44"/>
      <c r="L35" s="44"/>
      <c r="M35" s="44"/>
      <c r="N35" s="44"/>
      <c r="O35" s="44">
        <f t="shared" si="5"/>
        <v>35</v>
      </c>
      <c r="P35" s="44">
        <f t="shared" si="6"/>
        <v>0</v>
      </c>
      <c r="Q35" s="62"/>
    </row>
    <row r="36" spans="1:17" x14ac:dyDescent="0.25">
      <c r="A36" s="61"/>
      <c r="B36" s="5"/>
      <c r="C36" s="8">
        <v>42244</v>
      </c>
      <c r="D36" s="6"/>
      <c r="E36" s="6"/>
      <c r="F36" s="43" t="str">
        <f t="shared" si="4"/>
        <v/>
      </c>
      <c r="G36" s="44" t="str">
        <f t="shared" si="0"/>
        <v/>
      </c>
      <c r="H36" s="44" t="str">
        <f t="shared" si="1"/>
        <v/>
      </c>
      <c r="I36" s="44" t="str">
        <f t="shared" si="2"/>
        <v/>
      </c>
      <c r="J36" s="44" t="str">
        <f t="shared" si="3"/>
        <v/>
      </c>
      <c r="K36" s="44"/>
      <c r="L36" s="44"/>
      <c r="M36" s="44"/>
      <c r="N36" s="44"/>
      <c r="O36" s="44">
        <f t="shared" si="5"/>
        <v>35</v>
      </c>
      <c r="P36" s="44">
        <f t="shared" si="6"/>
        <v>0</v>
      </c>
      <c r="Q36" s="62"/>
    </row>
    <row r="37" spans="1:17" x14ac:dyDescent="0.25">
      <c r="A37" s="61"/>
      <c r="B37" s="5"/>
      <c r="C37" s="8">
        <v>42245</v>
      </c>
      <c r="D37" s="6"/>
      <c r="E37" s="6"/>
      <c r="F37" s="43" t="str">
        <f t="shared" si="4"/>
        <v/>
      </c>
      <c r="G37" s="44"/>
      <c r="H37" s="44" t="str">
        <f t="shared" si="1"/>
        <v/>
      </c>
      <c r="I37" s="44" t="str">
        <f t="shared" si="2"/>
        <v/>
      </c>
      <c r="J37" s="44" t="str">
        <f t="shared" si="3"/>
        <v/>
      </c>
      <c r="K37" s="44"/>
      <c r="L37" s="44"/>
      <c r="M37" s="44"/>
      <c r="N37" s="44"/>
      <c r="O37" s="44">
        <f t="shared" si="5"/>
        <v>35</v>
      </c>
      <c r="P37" s="44">
        <f t="shared" si="6"/>
        <v>0</v>
      </c>
      <c r="Q37" s="62"/>
    </row>
    <row r="38" spans="1:17" x14ac:dyDescent="0.25">
      <c r="A38" s="61"/>
      <c r="B38" s="5"/>
      <c r="C38" s="8">
        <v>42246</v>
      </c>
      <c r="D38" s="6"/>
      <c r="E38" s="6"/>
      <c r="F38" s="43" t="str">
        <f t="shared" si="4"/>
        <v/>
      </c>
      <c r="G38" s="44" t="str">
        <f t="shared" si="0"/>
        <v/>
      </c>
      <c r="H38" s="44" t="str">
        <f t="shared" si="1"/>
        <v/>
      </c>
      <c r="I38" s="44" t="str">
        <f t="shared" si="2"/>
        <v/>
      </c>
      <c r="J38" s="44" t="str">
        <f t="shared" si="3"/>
        <v/>
      </c>
      <c r="K38" s="44"/>
      <c r="L38" s="44"/>
      <c r="M38" s="44"/>
      <c r="N38" s="44"/>
      <c r="O38" s="44">
        <f t="shared" si="5"/>
        <v>35</v>
      </c>
      <c r="P38" s="44">
        <f t="shared" si="6"/>
        <v>0</v>
      </c>
      <c r="Q38" s="62"/>
    </row>
    <row r="39" spans="1:17" x14ac:dyDescent="0.25">
      <c r="A39" s="61"/>
      <c r="B39" s="5"/>
      <c r="C39" s="8">
        <v>42247</v>
      </c>
      <c r="D39" s="6"/>
      <c r="E39" s="6"/>
      <c r="F39" s="43" t="str">
        <f t="shared" si="4"/>
        <v/>
      </c>
      <c r="G39" s="44" t="str">
        <f t="shared" si="0"/>
        <v/>
      </c>
      <c r="H39" s="44" t="str">
        <f t="shared" si="1"/>
        <v/>
      </c>
      <c r="I39" s="44" t="str">
        <f t="shared" si="2"/>
        <v/>
      </c>
      <c r="J39" s="44" t="str">
        <f t="shared" si="3"/>
        <v/>
      </c>
      <c r="K39" s="44"/>
      <c r="L39" s="44"/>
      <c r="M39" s="44"/>
      <c r="N39" s="44"/>
      <c r="O39" s="44">
        <f t="shared" si="5"/>
        <v>36</v>
      </c>
      <c r="P39" s="44">
        <f t="shared" si="6"/>
        <v>0</v>
      </c>
      <c r="Q39" s="62"/>
    </row>
    <row r="40" spans="1:17" x14ac:dyDescent="0.25">
      <c r="A40" s="61"/>
      <c r="B40" s="5" t="s">
        <v>22</v>
      </c>
      <c r="C40" s="22"/>
      <c r="D40" s="23"/>
      <c r="E40" s="23"/>
      <c r="F40" s="43" t="str">
        <f t="shared" si="4"/>
        <v/>
      </c>
      <c r="G40" s="44" t="str">
        <f t="shared" si="0"/>
        <v/>
      </c>
      <c r="H40" s="44" t="str">
        <f t="shared" si="1"/>
        <v/>
      </c>
      <c r="I40" s="44" t="str">
        <f t="shared" si="2"/>
        <v/>
      </c>
      <c r="J40" s="44" t="str">
        <f t="shared" si="3"/>
        <v/>
      </c>
      <c r="K40" s="44"/>
      <c r="L40" s="44"/>
      <c r="M40" s="44"/>
      <c r="N40" s="44"/>
      <c r="O40" s="44" t="str">
        <f t="shared" si="5"/>
        <v/>
      </c>
      <c r="P40" s="44" t="str">
        <f t="shared" ref="P40:P41" si="7">IF(C40&gt;0,SUM(H40:J40),"")</f>
        <v/>
      </c>
      <c r="Q40" s="62"/>
    </row>
    <row r="41" spans="1:17" x14ac:dyDescent="0.25">
      <c r="A41" s="61"/>
      <c r="B41" s="27" t="s">
        <v>23</v>
      </c>
      <c r="C41" s="27"/>
      <c r="D41" s="28"/>
      <c r="E41" s="28"/>
      <c r="F41" s="24" t="str">
        <f t="shared" si="4"/>
        <v/>
      </c>
      <c r="G41" s="25" t="str">
        <f t="shared" si="0"/>
        <v/>
      </c>
      <c r="H41" s="25">
        <f>SUM(H8:H40)</f>
        <v>0</v>
      </c>
      <c r="I41" s="25">
        <f t="shared" ref="I41:K41" si="8">SUM(I8:I40)</f>
        <v>0</v>
      </c>
      <c r="J41" s="25">
        <f t="shared" si="8"/>
        <v>0</v>
      </c>
      <c r="K41" s="25">
        <f t="shared" si="8"/>
        <v>0</v>
      </c>
      <c r="L41" s="25">
        <f t="shared" ref="L41:N41" si="9">SUM(L8:L40)</f>
        <v>0</v>
      </c>
      <c r="M41" s="25">
        <f t="shared" si="9"/>
        <v>0</v>
      </c>
      <c r="N41" s="25">
        <f t="shared" si="9"/>
        <v>0</v>
      </c>
      <c r="O41" s="25"/>
      <c r="P41" s="26" t="str">
        <f t="shared" si="7"/>
        <v/>
      </c>
      <c r="Q41" s="62"/>
    </row>
    <row r="42" spans="1:17" x14ac:dyDescent="0.25">
      <c r="A42" s="60"/>
      <c r="Q42" s="45"/>
    </row>
    <row r="43" spans="1:17" x14ac:dyDescent="0.25">
      <c r="A43" s="60"/>
      <c r="C43" s="30" t="s">
        <v>24</v>
      </c>
      <c r="H43" s="32" t="s">
        <v>24</v>
      </c>
      <c r="Q43" s="45"/>
    </row>
    <row r="44" spans="1:17" x14ac:dyDescent="0.25">
      <c r="A44" s="60"/>
      <c r="H44" s="32"/>
      <c r="Q44" s="45"/>
    </row>
    <row r="45" spans="1:17" x14ac:dyDescent="0.25">
      <c r="A45" s="60"/>
      <c r="H45" s="32"/>
      <c r="Q45" s="45"/>
    </row>
    <row r="46" spans="1:17" x14ac:dyDescent="0.25">
      <c r="A46" s="60"/>
      <c r="C46" s="30" t="s">
        <v>25</v>
      </c>
      <c r="D46" s="51"/>
      <c r="E46" s="51"/>
      <c r="F46" s="53"/>
      <c r="H46" s="32" t="s">
        <v>26</v>
      </c>
      <c r="I46" s="52"/>
      <c r="J46" s="52"/>
      <c r="K46" s="52"/>
      <c r="L46" s="52"/>
      <c r="M46" s="52"/>
      <c r="N46" s="52"/>
      <c r="O46" s="52"/>
      <c r="Q46" s="45"/>
    </row>
    <row r="47" spans="1:17" x14ac:dyDescent="0.25">
      <c r="A47" s="60"/>
      <c r="D47" s="31" t="str">
        <f>C4</f>
        <v>NN</v>
      </c>
      <c r="H47" s="32"/>
      <c r="I47" s="33" t="s">
        <v>27</v>
      </c>
      <c r="Q47" s="45"/>
    </row>
    <row r="48" spans="1:17" x14ac:dyDescent="0.25">
      <c r="A48" s="60"/>
      <c r="Q48" s="45"/>
    </row>
    <row r="49" spans="1:17" x14ac:dyDescent="0.25">
      <c r="A49" s="60"/>
      <c r="Q49" s="45"/>
    </row>
    <row r="50" spans="1:17" x14ac:dyDescent="0.25">
      <c r="A50" s="63"/>
      <c r="B50" s="64"/>
      <c r="C50" s="46"/>
      <c r="D50" s="47"/>
      <c r="E50" s="47"/>
      <c r="F50" s="48"/>
      <c r="G50" s="48"/>
      <c r="H50" s="49"/>
      <c r="I50" s="49"/>
      <c r="J50" s="49"/>
      <c r="K50" s="49"/>
      <c r="L50" s="49"/>
      <c r="M50" s="49"/>
      <c r="N50" s="49"/>
      <c r="O50" s="49"/>
      <c r="P50" s="49"/>
      <c r="Q50" s="5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opLeftCell="A7" workbookViewId="0">
      <selection activeCell="S35" sqref="S35"/>
    </sheetView>
  </sheetViews>
  <sheetFormatPr defaultColWidth="11.42578125" defaultRowHeight="15" x14ac:dyDescent="0.25"/>
  <cols>
    <col min="1" max="1" width="5.42578125" style="33" customWidth="1"/>
    <col min="2" max="2" width="30.28515625" style="29" customWidth="1"/>
    <col min="3" max="3" width="10.42578125" style="30" customWidth="1"/>
    <col min="4" max="4" width="10.140625" style="31" bestFit="1" customWidth="1"/>
    <col min="5" max="5" width="6.85546875" style="31" customWidth="1"/>
    <col min="6" max="6" width="8.5703125" style="32" bestFit="1" customWidth="1"/>
    <col min="7" max="7" width="10.140625" style="32" bestFit="1" customWidth="1"/>
    <col min="8" max="8" width="7.7109375" style="33" customWidth="1"/>
    <col min="9" max="11" width="12" style="33" customWidth="1"/>
    <col min="12" max="12" width="15.28515625" style="33" customWidth="1"/>
    <col min="13" max="13" width="16.7109375" style="33" customWidth="1"/>
    <col min="14" max="14" width="16" style="33" customWidth="1"/>
    <col min="15" max="15" width="8.28515625" style="33" customWidth="1"/>
    <col min="16" max="16" width="6.7109375" style="33" customWidth="1"/>
    <col min="17" max="17" width="6.42578125" style="33" customWidth="1"/>
    <col min="18" max="18" width="22.5703125" style="33" customWidth="1"/>
    <col min="19" max="28" width="11.42578125" style="33" customWidth="1"/>
    <col min="29" max="16384" width="11.42578125" style="33"/>
  </cols>
  <sheetData>
    <row r="1" spans="1:19" x14ac:dyDescent="0.25">
      <c r="A1" s="57"/>
      <c r="B1" s="58"/>
      <c r="C1" s="38"/>
      <c r="D1" s="39"/>
      <c r="E1" s="39"/>
      <c r="F1" s="40"/>
      <c r="G1" s="40"/>
      <c r="H1" s="41"/>
      <c r="I1" s="41"/>
      <c r="J1" s="41"/>
      <c r="K1" s="41"/>
      <c r="L1" s="41"/>
      <c r="M1" s="41"/>
      <c r="N1" s="41"/>
      <c r="O1" s="41"/>
      <c r="P1" s="41"/>
      <c r="Q1" s="59"/>
    </row>
    <row r="2" spans="1:19" ht="23.25" x14ac:dyDescent="0.35">
      <c r="A2" s="60"/>
      <c r="B2" s="36"/>
      <c r="C2" s="16"/>
      <c r="D2" s="17"/>
      <c r="E2" s="17"/>
      <c r="F2" s="18"/>
      <c r="G2" s="19"/>
      <c r="H2" s="19"/>
      <c r="I2" s="19"/>
      <c r="J2" s="37"/>
      <c r="K2" s="37"/>
      <c r="L2" s="37"/>
      <c r="M2" s="37"/>
      <c r="N2" s="37"/>
      <c r="O2" s="37"/>
      <c r="P2" s="18"/>
      <c r="Q2" s="45"/>
    </row>
    <row r="3" spans="1:19" x14ac:dyDescent="0.25">
      <c r="A3" s="61"/>
      <c r="B3" s="16"/>
      <c r="C3" s="16"/>
      <c r="D3" s="17"/>
      <c r="E3" s="17"/>
      <c r="F3" s="18"/>
      <c r="G3" s="18"/>
      <c r="H3" s="19"/>
      <c r="I3" s="19"/>
      <c r="J3" s="19"/>
      <c r="K3" s="19"/>
      <c r="L3" s="19"/>
      <c r="M3" s="19"/>
      <c r="N3" s="19"/>
      <c r="O3" s="19"/>
      <c r="P3" s="19"/>
      <c r="Q3" s="42"/>
      <c r="R3" s="19"/>
      <c r="S3" s="19"/>
    </row>
    <row r="4" spans="1:19" x14ac:dyDescent="0.25">
      <c r="A4" s="61"/>
      <c r="B4" s="35" t="s">
        <v>0</v>
      </c>
      <c r="C4" s="20" t="s">
        <v>1</v>
      </c>
      <c r="D4" s="21"/>
      <c r="E4" s="17"/>
      <c r="F4" s="18"/>
      <c r="G4" s="18"/>
      <c r="H4" s="19"/>
      <c r="I4" s="19"/>
      <c r="J4" s="19"/>
      <c r="K4" s="19"/>
      <c r="L4" s="19"/>
      <c r="M4" s="19"/>
      <c r="N4" s="19"/>
      <c r="O4" s="19"/>
      <c r="P4" s="19"/>
      <c r="Q4" s="42"/>
      <c r="R4" s="19"/>
      <c r="S4" s="19"/>
    </row>
    <row r="5" spans="1:19" x14ac:dyDescent="0.25">
      <c r="A5" s="61"/>
      <c r="B5" s="16"/>
      <c r="C5" s="16"/>
      <c r="D5" s="17"/>
      <c r="E5" s="17"/>
      <c r="F5" s="18"/>
      <c r="G5" s="18"/>
      <c r="H5" s="19"/>
      <c r="I5" s="19"/>
      <c r="J5" s="19"/>
      <c r="K5" s="19"/>
      <c r="L5" s="19"/>
      <c r="M5" s="19"/>
      <c r="N5" s="19"/>
      <c r="O5" s="19"/>
      <c r="P5" s="19"/>
      <c r="Q5" s="42"/>
      <c r="R5" s="19"/>
      <c r="S5" s="19"/>
    </row>
    <row r="6" spans="1:19" x14ac:dyDescent="0.25">
      <c r="A6" s="61"/>
      <c r="B6" s="35" t="s">
        <v>2</v>
      </c>
      <c r="C6" s="20" t="s">
        <v>42</v>
      </c>
      <c r="D6" s="34">
        <v>2015</v>
      </c>
      <c r="E6" s="17"/>
      <c r="F6" s="18"/>
      <c r="G6" s="18"/>
      <c r="H6" s="19"/>
      <c r="I6" s="19"/>
      <c r="J6" s="19"/>
      <c r="K6" s="19"/>
      <c r="L6" s="19"/>
      <c r="M6" s="19"/>
      <c r="N6" s="19"/>
      <c r="O6" s="19"/>
      <c r="P6" s="19"/>
      <c r="Q6" s="42"/>
      <c r="R6" s="19"/>
      <c r="S6" s="19"/>
    </row>
    <row r="7" spans="1:19" x14ac:dyDescent="0.25">
      <c r="A7" s="61"/>
      <c r="B7" s="16"/>
      <c r="C7" s="16"/>
      <c r="D7" s="17"/>
      <c r="E7" s="17"/>
      <c r="F7" s="18"/>
      <c r="G7" s="18"/>
      <c r="H7" s="19"/>
      <c r="I7" s="19"/>
      <c r="J7" s="19"/>
      <c r="K7" s="19"/>
      <c r="L7" s="19"/>
      <c r="M7" s="19"/>
      <c r="N7" s="19"/>
      <c r="O7" s="19"/>
      <c r="P7" s="19"/>
      <c r="Q7" s="42"/>
      <c r="R7" s="19"/>
      <c r="S7" s="19"/>
    </row>
    <row r="8" spans="1:19" x14ac:dyDescent="0.25">
      <c r="A8" s="61"/>
      <c r="B8" s="10" t="s">
        <v>4</v>
      </c>
      <c r="C8" s="10" t="s">
        <v>5</v>
      </c>
      <c r="D8" s="13" t="s">
        <v>6</v>
      </c>
      <c r="E8" s="13" t="s">
        <v>7</v>
      </c>
      <c r="F8" s="13" t="s">
        <v>8</v>
      </c>
      <c r="G8" s="13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18</v>
      </c>
      <c r="Q8" s="62"/>
      <c r="R8" s="54" t="s">
        <v>19</v>
      </c>
      <c r="S8" s="15" t="s">
        <v>9</v>
      </c>
    </row>
    <row r="9" spans="1:19" x14ac:dyDescent="0.25">
      <c r="A9" s="61"/>
      <c r="B9" s="7"/>
      <c r="C9" s="8">
        <v>42248</v>
      </c>
      <c r="D9" s="9"/>
      <c r="E9" s="9"/>
      <c r="F9" s="43" t="str">
        <f>IF(E9&lt;&gt;0,E9-D9+(D9&gt;E9),"")</f>
        <v/>
      </c>
      <c r="G9" s="44" t="str">
        <f t="shared" ref="G9:G41" si="0">IFERROR(HOUR(F9) + MINUTE(F9)/60-Lunsj,"")</f>
        <v/>
      </c>
      <c r="H9" s="44" t="str">
        <f t="shared" ref="H9:H40" si="1">IF(G9&lt;&gt;"",IF(G9&gt;=Normaltid,Normaltid,G9),"")</f>
        <v/>
      </c>
      <c r="I9" s="44" t="str">
        <f t="shared" ref="I9:I40" si="2">IF(G9&lt;&gt;"",IF(G9-H9&gt;Over50,Over50,IF(G9&gt;H9,G9-H9,0)),"")</f>
        <v/>
      </c>
      <c r="J9" s="44" t="str">
        <f t="shared" ref="J9:J40" si="3">IF(G9&lt;&gt;"",IF(G9&gt;Normaltid+Over50,G9-H9-I9,0),"")</f>
        <v/>
      </c>
      <c r="K9" s="44"/>
      <c r="L9" s="44"/>
      <c r="M9" s="44"/>
      <c r="N9" s="44"/>
      <c r="O9" s="44">
        <f>IF(C9&gt;0,WEEKNUM(C9,21),"")</f>
        <v>36</v>
      </c>
      <c r="P9" s="44">
        <f>IF(C9&gt;0,SUM(H9:N9),"")</f>
        <v>0</v>
      </c>
      <c r="Q9" s="62"/>
      <c r="R9" s="55" t="s">
        <v>10</v>
      </c>
      <c r="S9" s="2">
        <v>7.5</v>
      </c>
    </row>
    <row r="10" spans="1:19" x14ac:dyDescent="0.25">
      <c r="A10" s="61"/>
      <c r="B10" s="5"/>
      <c r="C10" s="8">
        <v>42249</v>
      </c>
      <c r="D10" s="6"/>
      <c r="E10" s="6"/>
      <c r="F10" s="43" t="str">
        <f t="shared" ref="F10:F41" si="4">IF(E10&lt;&gt;0,E10-D10+(D10&gt;E10),"")</f>
        <v/>
      </c>
      <c r="G10" s="44" t="str">
        <f t="shared" si="0"/>
        <v/>
      </c>
      <c r="H10" s="44" t="str">
        <f t="shared" si="1"/>
        <v/>
      </c>
      <c r="I10" s="44" t="str">
        <f t="shared" si="2"/>
        <v/>
      </c>
      <c r="J10" s="44" t="str">
        <f t="shared" si="3"/>
        <v/>
      </c>
      <c r="K10" s="44"/>
      <c r="L10" s="44"/>
      <c r="M10" s="44"/>
      <c r="N10" s="44"/>
      <c r="O10" s="44">
        <f t="shared" ref="O10:O40" si="5">IF(C10&gt;0,WEEKNUM(C10,21),"")</f>
        <v>36</v>
      </c>
      <c r="P10" s="44">
        <f t="shared" ref="P10:P38" si="6">IF(C10&gt;0,SUM(H10:N10),"")</f>
        <v>0</v>
      </c>
      <c r="Q10" s="62"/>
      <c r="R10" s="55" t="s">
        <v>20</v>
      </c>
      <c r="S10" s="2">
        <v>0.5</v>
      </c>
    </row>
    <row r="11" spans="1:19" x14ac:dyDescent="0.25">
      <c r="A11" s="61"/>
      <c r="B11" s="5"/>
      <c r="C11" s="8">
        <v>42250</v>
      </c>
      <c r="D11" s="6"/>
      <c r="E11" s="6"/>
      <c r="F11" s="43" t="str">
        <f t="shared" si="4"/>
        <v/>
      </c>
      <c r="G11" s="44" t="str">
        <f t="shared" si="0"/>
        <v/>
      </c>
      <c r="H11" s="44" t="str">
        <f t="shared" si="1"/>
        <v/>
      </c>
      <c r="I11" s="44" t="str">
        <f t="shared" si="2"/>
        <v/>
      </c>
      <c r="J11" s="44" t="str">
        <f t="shared" si="3"/>
        <v/>
      </c>
      <c r="K11" s="44"/>
      <c r="L11" s="44"/>
      <c r="M11" s="44"/>
      <c r="N11" s="44"/>
      <c r="O11" s="44">
        <f t="shared" si="5"/>
        <v>36</v>
      </c>
      <c r="P11" s="44">
        <f t="shared" si="6"/>
        <v>0</v>
      </c>
      <c r="Q11" s="62"/>
      <c r="R11" s="56" t="s">
        <v>21</v>
      </c>
      <c r="S11" s="3">
        <v>5</v>
      </c>
    </row>
    <row r="12" spans="1:19" x14ac:dyDescent="0.25">
      <c r="A12" s="61"/>
      <c r="B12" s="5"/>
      <c r="C12" s="8">
        <v>42251</v>
      </c>
      <c r="D12" s="6"/>
      <c r="E12" s="6"/>
      <c r="F12" s="43" t="str">
        <f t="shared" si="4"/>
        <v/>
      </c>
      <c r="G12" s="44" t="str">
        <f t="shared" si="0"/>
        <v/>
      </c>
      <c r="H12" s="44" t="str">
        <f t="shared" si="1"/>
        <v/>
      </c>
      <c r="I12" s="44" t="str">
        <f t="shared" si="2"/>
        <v/>
      </c>
      <c r="J12" s="44" t="str">
        <f t="shared" si="3"/>
        <v/>
      </c>
      <c r="K12" s="44"/>
      <c r="L12" s="44"/>
      <c r="M12" s="44"/>
      <c r="N12" s="44"/>
      <c r="O12" s="44">
        <f t="shared" si="5"/>
        <v>36</v>
      </c>
      <c r="P12" s="44">
        <f t="shared" si="6"/>
        <v>0</v>
      </c>
      <c r="Q12" s="62"/>
      <c r="S12" s="1"/>
    </row>
    <row r="13" spans="1:19" x14ac:dyDescent="0.25">
      <c r="A13" s="61"/>
      <c r="B13" s="5"/>
      <c r="C13" s="8">
        <v>42252</v>
      </c>
      <c r="D13" s="6"/>
      <c r="E13" s="6"/>
      <c r="F13" s="43" t="str">
        <f t="shared" si="4"/>
        <v/>
      </c>
      <c r="G13" s="44" t="str">
        <f t="shared" si="0"/>
        <v/>
      </c>
      <c r="H13" s="44" t="str">
        <f t="shared" si="1"/>
        <v/>
      </c>
      <c r="I13" s="44" t="str">
        <f>IF(G13&lt;&gt;"",IF(G13-H13&gt;Over50,Over50,IF(G13&gt;H13,G13-H13,0)),"")</f>
        <v/>
      </c>
      <c r="J13" s="44" t="str">
        <f>IF(G13&lt;&gt;"",IF(G13&gt;Normaltid+Over50,G13-H13-I13,0),"")</f>
        <v/>
      </c>
      <c r="K13" s="44"/>
      <c r="L13" s="44"/>
      <c r="M13" s="44"/>
      <c r="N13" s="44"/>
      <c r="O13" s="44">
        <f t="shared" si="5"/>
        <v>36</v>
      </c>
      <c r="P13" s="44">
        <f t="shared" si="6"/>
        <v>0</v>
      </c>
      <c r="Q13" s="62"/>
    </row>
    <row r="14" spans="1:19" x14ac:dyDescent="0.25">
      <c r="A14" s="61"/>
      <c r="B14" s="5"/>
      <c r="C14" s="8">
        <v>42253</v>
      </c>
      <c r="D14" s="6"/>
      <c r="E14" s="6"/>
      <c r="F14" s="43" t="str">
        <f t="shared" si="4"/>
        <v/>
      </c>
      <c r="G14" s="44" t="str">
        <f t="shared" si="0"/>
        <v/>
      </c>
      <c r="H14" s="44" t="str">
        <f t="shared" si="1"/>
        <v/>
      </c>
      <c r="I14" s="44" t="str">
        <f t="shared" si="2"/>
        <v/>
      </c>
      <c r="J14" s="44" t="str">
        <f t="shared" si="3"/>
        <v/>
      </c>
      <c r="K14" s="44"/>
      <c r="L14" s="44"/>
      <c r="M14" s="44"/>
      <c r="N14" s="44"/>
      <c r="O14" s="44">
        <f t="shared" si="5"/>
        <v>36</v>
      </c>
      <c r="P14" s="44">
        <f t="shared" si="6"/>
        <v>0</v>
      </c>
      <c r="Q14" s="62"/>
    </row>
    <row r="15" spans="1:19" x14ac:dyDescent="0.25">
      <c r="A15" s="61"/>
      <c r="B15" s="5"/>
      <c r="C15" s="8">
        <v>42254</v>
      </c>
      <c r="D15" s="6"/>
      <c r="E15" s="6"/>
      <c r="F15" s="43" t="str">
        <f t="shared" si="4"/>
        <v/>
      </c>
      <c r="G15" s="44" t="str">
        <f t="shared" si="0"/>
        <v/>
      </c>
      <c r="H15" s="44" t="str">
        <f t="shared" si="1"/>
        <v/>
      </c>
      <c r="I15" s="44" t="str">
        <f t="shared" si="2"/>
        <v/>
      </c>
      <c r="J15" s="44" t="str">
        <f t="shared" si="3"/>
        <v/>
      </c>
      <c r="K15" s="44"/>
      <c r="L15" s="44"/>
      <c r="M15" s="44"/>
      <c r="N15" s="44"/>
      <c r="O15" s="44">
        <f t="shared" si="5"/>
        <v>37</v>
      </c>
      <c r="P15" s="44">
        <f t="shared" si="6"/>
        <v>0</v>
      </c>
      <c r="Q15" s="62"/>
    </row>
    <row r="16" spans="1:19" x14ac:dyDescent="0.25">
      <c r="A16" s="61"/>
      <c r="B16" s="5"/>
      <c r="C16" s="8">
        <v>42255</v>
      </c>
      <c r="D16" s="6"/>
      <c r="E16" s="6"/>
      <c r="F16" s="43" t="str">
        <f t="shared" si="4"/>
        <v/>
      </c>
      <c r="G16" s="44" t="str">
        <f t="shared" si="0"/>
        <v/>
      </c>
      <c r="H16" s="44" t="str">
        <f t="shared" si="1"/>
        <v/>
      </c>
      <c r="I16" s="44" t="str">
        <f t="shared" si="2"/>
        <v/>
      </c>
      <c r="J16" s="44" t="str">
        <f t="shared" si="3"/>
        <v/>
      </c>
      <c r="K16" s="44"/>
      <c r="L16" s="44"/>
      <c r="M16" s="44"/>
      <c r="N16" s="44"/>
      <c r="O16" s="44">
        <f t="shared" si="5"/>
        <v>37</v>
      </c>
      <c r="P16" s="44">
        <f t="shared" si="6"/>
        <v>0</v>
      </c>
      <c r="Q16" s="62"/>
    </row>
    <row r="17" spans="1:17" x14ac:dyDescent="0.25">
      <c r="A17" s="61"/>
      <c r="B17" s="5"/>
      <c r="C17" s="8">
        <v>42256</v>
      </c>
      <c r="D17" s="6"/>
      <c r="E17" s="6"/>
      <c r="F17" s="43" t="str">
        <f t="shared" si="4"/>
        <v/>
      </c>
      <c r="G17" s="44" t="str">
        <f t="shared" si="0"/>
        <v/>
      </c>
      <c r="H17" s="44" t="str">
        <f t="shared" si="1"/>
        <v/>
      </c>
      <c r="I17" s="44" t="str">
        <f t="shared" si="2"/>
        <v/>
      </c>
      <c r="J17" s="44" t="str">
        <f t="shared" si="3"/>
        <v/>
      </c>
      <c r="K17" s="44"/>
      <c r="L17" s="44"/>
      <c r="M17" s="44"/>
      <c r="N17" s="44"/>
      <c r="O17" s="44">
        <f t="shared" si="5"/>
        <v>37</v>
      </c>
      <c r="P17" s="44">
        <f t="shared" si="6"/>
        <v>0</v>
      </c>
      <c r="Q17" s="62"/>
    </row>
    <row r="18" spans="1:17" x14ac:dyDescent="0.25">
      <c r="A18" s="61"/>
      <c r="B18" s="5"/>
      <c r="C18" s="8">
        <v>42257</v>
      </c>
      <c r="D18" s="6"/>
      <c r="E18" s="6"/>
      <c r="F18" s="43" t="str">
        <f t="shared" si="4"/>
        <v/>
      </c>
      <c r="G18" s="44" t="str">
        <f t="shared" si="0"/>
        <v/>
      </c>
      <c r="H18" s="44" t="str">
        <f t="shared" si="1"/>
        <v/>
      </c>
      <c r="I18" s="44" t="str">
        <f t="shared" si="2"/>
        <v/>
      </c>
      <c r="J18" s="44" t="str">
        <f t="shared" si="3"/>
        <v/>
      </c>
      <c r="K18" s="44"/>
      <c r="L18" s="44"/>
      <c r="M18" s="44"/>
      <c r="N18" s="44"/>
      <c r="O18" s="44">
        <f t="shared" si="5"/>
        <v>37</v>
      </c>
      <c r="P18" s="44">
        <f t="shared" si="6"/>
        <v>0</v>
      </c>
      <c r="Q18" s="62"/>
    </row>
    <row r="19" spans="1:17" x14ac:dyDescent="0.25">
      <c r="A19" s="61"/>
      <c r="B19" s="5"/>
      <c r="C19" s="8">
        <v>42258</v>
      </c>
      <c r="D19" s="6"/>
      <c r="E19" s="6"/>
      <c r="F19" s="43" t="str">
        <f t="shared" si="4"/>
        <v/>
      </c>
      <c r="G19" s="44" t="str">
        <f t="shared" si="0"/>
        <v/>
      </c>
      <c r="H19" s="44" t="str">
        <f t="shared" si="1"/>
        <v/>
      </c>
      <c r="I19" s="44" t="str">
        <f t="shared" si="2"/>
        <v/>
      </c>
      <c r="J19" s="44" t="str">
        <f t="shared" si="3"/>
        <v/>
      </c>
      <c r="K19" s="44"/>
      <c r="L19" s="44"/>
      <c r="M19" s="44"/>
      <c r="N19" s="44"/>
      <c r="O19" s="44">
        <f t="shared" si="5"/>
        <v>37</v>
      </c>
      <c r="P19" s="44">
        <f t="shared" si="6"/>
        <v>0</v>
      </c>
      <c r="Q19" s="62"/>
    </row>
    <row r="20" spans="1:17" x14ac:dyDescent="0.25">
      <c r="A20" s="61"/>
      <c r="B20" s="5"/>
      <c r="C20" s="8">
        <v>42259</v>
      </c>
      <c r="D20" s="6"/>
      <c r="E20" s="6"/>
      <c r="F20" s="43" t="str">
        <f t="shared" si="4"/>
        <v/>
      </c>
      <c r="G20" s="44" t="str">
        <f t="shared" si="0"/>
        <v/>
      </c>
      <c r="H20" s="44" t="str">
        <f t="shared" si="1"/>
        <v/>
      </c>
      <c r="I20" s="44" t="str">
        <f t="shared" si="2"/>
        <v/>
      </c>
      <c r="J20" s="44" t="str">
        <f t="shared" si="3"/>
        <v/>
      </c>
      <c r="K20" s="44"/>
      <c r="L20" s="44"/>
      <c r="M20" s="44"/>
      <c r="N20" s="44"/>
      <c r="O20" s="44">
        <f t="shared" si="5"/>
        <v>37</v>
      </c>
      <c r="P20" s="44">
        <f t="shared" si="6"/>
        <v>0</v>
      </c>
      <c r="Q20" s="62"/>
    </row>
    <row r="21" spans="1:17" x14ac:dyDescent="0.25">
      <c r="A21" s="61"/>
      <c r="B21" s="5"/>
      <c r="C21" s="8">
        <v>42260</v>
      </c>
      <c r="D21" s="6"/>
      <c r="E21" s="6"/>
      <c r="F21" s="43" t="str">
        <f t="shared" si="4"/>
        <v/>
      </c>
      <c r="G21" s="44" t="str">
        <f t="shared" si="0"/>
        <v/>
      </c>
      <c r="H21" s="44" t="str">
        <f t="shared" si="1"/>
        <v/>
      </c>
      <c r="I21" s="44" t="str">
        <f t="shared" si="2"/>
        <v/>
      </c>
      <c r="J21" s="44" t="str">
        <f t="shared" si="3"/>
        <v/>
      </c>
      <c r="K21" s="44"/>
      <c r="L21" s="44"/>
      <c r="M21" s="44"/>
      <c r="N21" s="44"/>
      <c r="O21" s="44">
        <f t="shared" si="5"/>
        <v>37</v>
      </c>
      <c r="P21" s="44">
        <f t="shared" si="6"/>
        <v>0</v>
      </c>
      <c r="Q21" s="62"/>
    </row>
    <row r="22" spans="1:17" x14ac:dyDescent="0.25">
      <c r="A22" s="61"/>
      <c r="B22" s="5"/>
      <c r="C22" s="8">
        <v>42261</v>
      </c>
      <c r="D22" s="6"/>
      <c r="E22" s="6"/>
      <c r="F22" s="43" t="str">
        <f t="shared" si="4"/>
        <v/>
      </c>
      <c r="G22" s="44" t="str">
        <f t="shared" si="0"/>
        <v/>
      </c>
      <c r="H22" s="44" t="str">
        <f t="shared" si="1"/>
        <v/>
      </c>
      <c r="I22" s="44" t="str">
        <f t="shared" si="2"/>
        <v/>
      </c>
      <c r="J22" s="44" t="str">
        <f t="shared" si="3"/>
        <v/>
      </c>
      <c r="K22" s="44"/>
      <c r="L22" s="44"/>
      <c r="M22" s="44"/>
      <c r="N22" s="44"/>
      <c r="O22" s="44">
        <f t="shared" si="5"/>
        <v>38</v>
      </c>
      <c r="P22" s="44">
        <f t="shared" si="6"/>
        <v>0</v>
      </c>
      <c r="Q22" s="62"/>
    </row>
    <row r="23" spans="1:17" x14ac:dyDescent="0.25">
      <c r="A23" s="61"/>
      <c r="B23" s="5"/>
      <c r="C23" s="8">
        <v>42262</v>
      </c>
      <c r="D23" s="6"/>
      <c r="E23" s="6"/>
      <c r="F23" s="43" t="str">
        <f t="shared" si="4"/>
        <v/>
      </c>
      <c r="G23" s="44" t="str">
        <f t="shared" si="0"/>
        <v/>
      </c>
      <c r="H23" s="44" t="str">
        <f t="shared" si="1"/>
        <v/>
      </c>
      <c r="I23" s="44" t="str">
        <f t="shared" si="2"/>
        <v/>
      </c>
      <c r="J23" s="44" t="str">
        <f t="shared" si="3"/>
        <v/>
      </c>
      <c r="K23" s="44"/>
      <c r="L23" s="44"/>
      <c r="M23" s="44"/>
      <c r="N23" s="44"/>
      <c r="O23" s="44">
        <f t="shared" si="5"/>
        <v>38</v>
      </c>
      <c r="P23" s="44">
        <f t="shared" si="6"/>
        <v>0</v>
      </c>
      <c r="Q23" s="62"/>
    </row>
    <row r="24" spans="1:17" x14ac:dyDescent="0.25">
      <c r="A24" s="61"/>
      <c r="B24" s="5"/>
      <c r="C24" s="8">
        <v>42263</v>
      </c>
      <c r="D24" s="6"/>
      <c r="E24" s="6"/>
      <c r="F24" s="43" t="str">
        <f t="shared" si="4"/>
        <v/>
      </c>
      <c r="G24" s="44" t="str">
        <f t="shared" si="0"/>
        <v/>
      </c>
      <c r="H24" s="44" t="str">
        <f t="shared" si="1"/>
        <v/>
      </c>
      <c r="I24" s="44" t="str">
        <f t="shared" si="2"/>
        <v/>
      </c>
      <c r="J24" s="44" t="str">
        <f t="shared" si="3"/>
        <v/>
      </c>
      <c r="K24" s="44"/>
      <c r="L24" s="44"/>
      <c r="M24" s="44"/>
      <c r="N24" s="44"/>
      <c r="O24" s="44">
        <f t="shared" si="5"/>
        <v>38</v>
      </c>
      <c r="P24" s="44">
        <f t="shared" si="6"/>
        <v>0</v>
      </c>
      <c r="Q24" s="62"/>
    </row>
    <row r="25" spans="1:17" x14ac:dyDescent="0.25">
      <c r="A25" s="61"/>
      <c r="B25" s="5"/>
      <c r="C25" s="8">
        <v>42264</v>
      </c>
      <c r="D25" s="6"/>
      <c r="E25" s="6"/>
      <c r="F25" s="43" t="str">
        <f t="shared" si="4"/>
        <v/>
      </c>
      <c r="G25" s="44" t="str">
        <f t="shared" si="0"/>
        <v/>
      </c>
      <c r="H25" s="44" t="str">
        <f t="shared" si="1"/>
        <v/>
      </c>
      <c r="I25" s="44" t="str">
        <f t="shared" si="2"/>
        <v/>
      </c>
      <c r="J25" s="44" t="str">
        <f t="shared" si="3"/>
        <v/>
      </c>
      <c r="K25" s="44"/>
      <c r="L25" s="44"/>
      <c r="M25" s="44"/>
      <c r="N25" s="44"/>
      <c r="O25" s="44">
        <f t="shared" si="5"/>
        <v>38</v>
      </c>
      <c r="P25" s="44">
        <f t="shared" si="6"/>
        <v>0</v>
      </c>
      <c r="Q25" s="62"/>
    </row>
    <row r="26" spans="1:17" x14ac:dyDescent="0.25">
      <c r="A26" s="61"/>
      <c r="B26" s="5"/>
      <c r="C26" s="8">
        <v>42265</v>
      </c>
      <c r="D26" s="6"/>
      <c r="E26" s="6"/>
      <c r="F26" s="43" t="str">
        <f t="shared" si="4"/>
        <v/>
      </c>
      <c r="G26" s="44" t="str">
        <f t="shared" si="0"/>
        <v/>
      </c>
      <c r="H26" s="44" t="str">
        <f t="shared" si="1"/>
        <v/>
      </c>
      <c r="I26" s="44" t="str">
        <f t="shared" si="2"/>
        <v/>
      </c>
      <c r="J26" s="44" t="str">
        <f t="shared" si="3"/>
        <v/>
      </c>
      <c r="K26" s="44"/>
      <c r="L26" s="44"/>
      <c r="M26" s="44"/>
      <c r="N26" s="44"/>
      <c r="O26" s="44">
        <f t="shared" si="5"/>
        <v>38</v>
      </c>
      <c r="P26" s="44">
        <f t="shared" si="6"/>
        <v>0</v>
      </c>
      <c r="Q26" s="62"/>
    </row>
    <row r="27" spans="1:17" x14ac:dyDescent="0.25">
      <c r="A27" s="61"/>
      <c r="B27" s="5"/>
      <c r="C27" s="8">
        <v>42266</v>
      </c>
      <c r="D27" s="6"/>
      <c r="E27" s="6"/>
      <c r="F27" s="43" t="str">
        <f t="shared" si="4"/>
        <v/>
      </c>
      <c r="G27" s="44" t="str">
        <f t="shared" si="0"/>
        <v/>
      </c>
      <c r="H27" s="44" t="str">
        <f t="shared" si="1"/>
        <v/>
      </c>
      <c r="I27" s="44" t="str">
        <f t="shared" si="2"/>
        <v/>
      </c>
      <c r="J27" s="44" t="str">
        <f t="shared" si="3"/>
        <v/>
      </c>
      <c r="K27" s="44"/>
      <c r="L27" s="44"/>
      <c r="M27" s="44"/>
      <c r="N27" s="44"/>
      <c r="O27" s="44">
        <f t="shared" si="5"/>
        <v>38</v>
      </c>
      <c r="P27" s="44">
        <f t="shared" si="6"/>
        <v>0</v>
      </c>
      <c r="Q27" s="62"/>
    </row>
    <row r="28" spans="1:17" x14ac:dyDescent="0.25">
      <c r="A28" s="61"/>
      <c r="B28" s="5"/>
      <c r="C28" s="8">
        <v>42267</v>
      </c>
      <c r="D28" s="6"/>
      <c r="E28" s="6"/>
      <c r="F28" s="43" t="str">
        <f t="shared" si="4"/>
        <v/>
      </c>
      <c r="G28" s="44" t="str">
        <f t="shared" si="0"/>
        <v/>
      </c>
      <c r="H28" s="44" t="str">
        <f t="shared" si="1"/>
        <v/>
      </c>
      <c r="I28" s="44" t="str">
        <f t="shared" si="2"/>
        <v/>
      </c>
      <c r="J28" s="44" t="str">
        <f t="shared" si="3"/>
        <v/>
      </c>
      <c r="K28" s="44"/>
      <c r="L28" s="44"/>
      <c r="M28" s="44"/>
      <c r="N28" s="44"/>
      <c r="O28" s="44">
        <f t="shared" si="5"/>
        <v>38</v>
      </c>
      <c r="P28" s="44">
        <f t="shared" si="6"/>
        <v>0</v>
      </c>
      <c r="Q28" s="62"/>
    </row>
    <row r="29" spans="1:17" x14ac:dyDescent="0.25">
      <c r="A29" s="61"/>
      <c r="B29" s="5"/>
      <c r="C29" s="8">
        <v>42268</v>
      </c>
      <c r="D29" s="6"/>
      <c r="E29" s="6"/>
      <c r="F29" s="43" t="str">
        <f t="shared" si="4"/>
        <v/>
      </c>
      <c r="G29" s="44" t="str">
        <f t="shared" si="0"/>
        <v/>
      </c>
      <c r="H29" s="44" t="str">
        <f t="shared" si="1"/>
        <v/>
      </c>
      <c r="I29" s="44" t="str">
        <f t="shared" si="2"/>
        <v/>
      </c>
      <c r="J29" s="44" t="str">
        <f t="shared" si="3"/>
        <v/>
      </c>
      <c r="K29" s="44"/>
      <c r="L29" s="44"/>
      <c r="M29" s="44"/>
      <c r="N29" s="44"/>
      <c r="O29" s="44">
        <f t="shared" si="5"/>
        <v>39</v>
      </c>
      <c r="P29" s="44">
        <f t="shared" si="6"/>
        <v>0</v>
      </c>
      <c r="Q29" s="62"/>
    </row>
    <row r="30" spans="1:17" x14ac:dyDescent="0.25">
      <c r="A30" s="61"/>
      <c r="B30" s="5"/>
      <c r="C30" s="8">
        <v>42269</v>
      </c>
      <c r="D30" s="6"/>
      <c r="E30" s="6"/>
      <c r="F30" s="43" t="str">
        <f t="shared" si="4"/>
        <v/>
      </c>
      <c r="G30" s="44" t="str">
        <f t="shared" si="0"/>
        <v/>
      </c>
      <c r="H30" s="44" t="str">
        <f t="shared" si="1"/>
        <v/>
      </c>
      <c r="I30" s="44" t="str">
        <f t="shared" si="2"/>
        <v/>
      </c>
      <c r="J30" s="44" t="str">
        <f t="shared" si="3"/>
        <v/>
      </c>
      <c r="K30" s="44"/>
      <c r="L30" s="44"/>
      <c r="M30" s="44"/>
      <c r="N30" s="44"/>
      <c r="O30" s="44">
        <f t="shared" si="5"/>
        <v>39</v>
      </c>
      <c r="P30" s="44">
        <f t="shared" si="6"/>
        <v>0</v>
      </c>
      <c r="Q30" s="62"/>
    </row>
    <row r="31" spans="1:17" x14ac:dyDescent="0.25">
      <c r="A31" s="61"/>
      <c r="B31" s="5"/>
      <c r="C31" s="8">
        <v>42270</v>
      </c>
      <c r="D31" s="6"/>
      <c r="E31" s="6"/>
      <c r="F31" s="43" t="str">
        <f t="shared" si="4"/>
        <v/>
      </c>
      <c r="G31" s="44" t="str">
        <f t="shared" si="0"/>
        <v/>
      </c>
      <c r="H31" s="44" t="str">
        <f t="shared" si="1"/>
        <v/>
      </c>
      <c r="I31" s="44" t="str">
        <f t="shared" si="2"/>
        <v/>
      </c>
      <c r="J31" s="44" t="str">
        <f t="shared" si="3"/>
        <v/>
      </c>
      <c r="K31" s="44"/>
      <c r="L31" s="44"/>
      <c r="M31" s="44"/>
      <c r="N31" s="44"/>
      <c r="O31" s="44">
        <f t="shared" si="5"/>
        <v>39</v>
      </c>
      <c r="P31" s="44">
        <f t="shared" si="6"/>
        <v>0</v>
      </c>
      <c r="Q31" s="62"/>
    </row>
    <row r="32" spans="1:17" x14ac:dyDescent="0.25">
      <c r="A32" s="61"/>
      <c r="B32" s="5"/>
      <c r="C32" s="8">
        <v>42271</v>
      </c>
      <c r="D32" s="6"/>
      <c r="E32" s="6"/>
      <c r="F32" s="43" t="str">
        <f t="shared" si="4"/>
        <v/>
      </c>
      <c r="G32" s="44" t="str">
        <f t="shared" si="0"/>
        <v/>
      </c>
      <c r="H32" s="44" t="str">
        <f t="shared" si="1"/>
        <v/>
      </c>
      <c r="I32" s="44" t="str">
        <f t="shared" si="2"/>
        <v/>
      </c>
      <c r="J32" s="44" t="str">
        <f t="shared" si="3"/>
        <v/>
      </c>
      <c r="K32" s="44"/>
      <c r="L32" s="44"/>
      <c r="M32" s="44"/>
      <c r="N32" s="44"/>
      <c r="O32" s="44">
        <f t="shared" si="5"/>
        <v>39</v>
      </c>
      <c r="P32" s="44">
        <f t="shared" si="6"/>
        <v>0</v>
      </c>
      <c r="Q32" s="62"/>
    </row>
    <row r="33" spans="1:17" x14ac:dyDescent="0.25">
      <c r="A33" s="61"/>
      <c r="B33" s="5"/>
      <c r="C33" s="8">
        <v>42272</v>
      </c>
      <c r="D33" s="6"/>
      <c r="E33" s="6"/>
      <c r="F33" s="43" t="str">
        <f t="shared" si="4"/>
        <v/>
      </c>
      <c r="G33" s="44" t="str">
        <f t="shared" si="0"/>
        <v/>
      </c>
      <c r="H33" s="44" t="str">
        <f t="shared" si="1"/>
        <v/>
      </c>
      <c r="I33" s="44" t="str">
        <f t="shared" si="2"/>
        <v/>
      </c>
      <c r="J33" s="44" t="str">
        <f t="shared" si="3"/>
        <v/>
      </c>
      <c r="K33" s="44"/>
      <c r="L33" s="44"/>
      <c r="M33" s="44"/>
      <c r="N33" s="44"/>
      <c r="O33" s="44">
        <f t="shared" si="5"/>
        <v>39</v>
      </c>
      <c r="P33" s="44">
        <f t="shared" si="6"/>
        <v>0</v>
      </c>
      <c r="Q33" s="62"/>
    </row>
    <row r="34" spans="1:17" x14ac:dyDescent="0.25">
      <c r="A34" s="61"/>
      <c r="B34" s="5"/>
      <c r="C34" s="8">
        <v>42273</v>
      </c>
      <c r="D34" s="6"/>
      <c r="E34" s="6"/>
      <c r="F34" s="43" t="str">
        <f t="shared" si="4"/>
        <v/>
      </c>
      <c r="G34" s="44" t="str">
        <f t="shared" si="0"/>
        <v/>
      </c>
      <c r="H34" s="44" t="str">
        <f t="shared" si="1"/>
        <v/>
      </c>
      <c r="I34" s="44" t="str">
        <f t="shared" si="2"/>
        <v/>
      </c>
      <c r="J34" s="44" t="str">
        <f t="shared" si="3"/>
        <v/>
      </c>
      <c r="K34" s="44"/>
      <c r="L34" s="44"/>
      <c r="M34" s="44"/>
      <c r="N34" s="44"/>
      <c r="O34" s="44">
        <f t="shared" si="5"/>
        <v>39</v>
      </c>
      <c r="P34" s="44">
        <f t="shared" si="6"/>
        <v>0</v>
      </c>
      <c r="Q34" s="62"/>
    </row>
    <row r="35" spans="1:17" x14ac:dyDescent="0.25">
      <c r="A35" s="61"/>
      <c r="B35" s="5"/>
      <c r="C35" s="8">
        <v>42274</v>
      </c>
      <c r="D35" s="6"/>
      <c r="E35" s="6"/>
      <c r="F35" s="43" t="str">
        <f t="shared" si="4"/>
        <v/>
      </c>
      <c r="G35" s="44" t="str">
        <f t="shared" si="0"/>
        <v/>
      </c>
      <c r="H35" s="44" t="str">
        <f t="shared" si="1"/>
        <v/>
      </c>
      <c r="I35" s="44" t="str">
        <f t="shared" si="2"/>
        <v/>
      </c>
      <c r="J35" s="44" t="str">
        <f t="shared" si="3"/>
        <v/>
      </c>
      <c r="K35" s="44"/>
      <c r="L35" s="44"/>
      <c r="M35" s="44"/>
      <c r="N35" s="44"/>
      <c r="O35" s="44">
        <f t="shared" si="5"/>
        <v>39</v>
      </c>
      <c r="P35" s="44">
        <f t="shared" si="6"/>
        <v>0</v>
      </c>
      <c r="Q35" s="62"/>
    </row>
    <row r="36" spans="1:17" x14ac:dyDescent="0.25">
      <c r="A36" s="61"/>
      <c r="B36" s="5"/>
      <c r="C36" s="8">
        <v>42275</v>
      </c>
      <c r="D36" s="6"/>
      <c r="E36" s="6"/>
      <c r="F36" s="43" t="str">
        <f t="shared" si="4"/>
        <v/>
      </c>
      <c r="G36" s="44" t="str">
        <f t="shared" si="0"/>
        <v/>
      </c>
      <c r="H36" s="44" t="str">
        <f t="shared" si="1"/>
        <v/>
      </c>
      <c r="I36" s="44" t="str">
        <f t="shared" si="2"/>
        <v/>
      </c>
      <c r="J36" s="44" t="str">
        <f t="shared" si="3"/>
        <v/>
      </c>
      <c r="K36" s="44"/>
      <c r="L36" s="44"/>
      <c r="M36" s="44"/>
      <c r="N36" s="44"/>
      <c r="O36" s="44">
        <f t="shared" si="5"/>
        <v>40</v>
      </c>
      <c r="P36" s="44">
        <f t="shared" si="6"/>
        <v>0</v>
      </c>
      <c r="Q36" s="62"/>
    </row>
    <row r="37" spans="1:17" x14ac:dyDescent="0.25">
      <c r="A37" s="61"/>
      <c r="B37" s="5"/>
      <c r="C37" s="8">
        <v>42276</v>
      </c>
      <c r="D37" s="6"/>
      <c r="E37" s="6"/>
      <c r="F37" s="43" t="str">
        <f t="shared" si="4"/>
        <v/>
      </c>
      <c r="G37" s="44"/>
      <c r="H37" s="44" t="str">
        <f t="shared" si="1"/>
        <v/>
      </c>
      <c r="I37" s="44" t="str">
        <f t="shared" si="2"/>
        <v/>
      </c>
      <c r="J37" s="44" t="str">
        <f t="shared" si="3"/>
        <v/>
      </c>
      <c r="K37" s="44"/>
      <c r="L37" s="44"/>
      <c r="M37" s="44"/>
      <c r="N37" s="44"/>
      <c r="O37" s="44">
        <f t="shared" si="5"/>
        <v>40</v>
      </c>
      <c r="P37" s="44">
        <f t="shared" si="6"/>
        <v>0</v>
      </c>
      <c r="Q37" s="62"/>
    </row>
    <row r="38" spans="1:17" x14ac:dyDescent="0.25">
      <c r="A38" s="61"/>
      <c r="B38" s="5"/>
      <c r="C38" s="8">
        <v>42277</v>
      </c>
      <c r="D38" s="6"/>
      <c r="E38" s="6"/>
      <c r="F38" s="43" t="str">
        <f t="shared" si="4"/>
        <v/>
      </c>
      <c r="G38" s="44" t="str">
        <f t="shared" si="0"/>
        <v/>
      </c>
      <c r="H38" s="44" t="str">
        <f t="shared" si="1"/>
        <v/>
      </c>
      <c r="I38" s="44" t="str">
        <f t="shared" si="2"/>
        <v/>
      </c>
      <c r="J38" s="44" t="str">
        <f t="shared" si="3"/>
        <v/>
      </c>
      <c r="K38" s="44"/>
      <c r="L38" s="44"/>
      <c r="M38" s="44"/>
      <c r="N38" s="44"/>
      <c r="O38" s="44">
        <f t="shared" si="5"/>
        <v>40</v>
      </c>
      <c r="P38" s="44">
        <f t="shared" si="6"/>
        <v>0</v>
      </c>
      <c r="Q38" s="62"/>
    </row>
    <row r="39" spans="1:17" x14ac:dyDescent="0.25">
      <c r="A39" s="61"/>
      <c r="B39" s="5" t="s">
        <v>22</v>
      </c>
      <c r="C39" s="8"/>
      <c r="D39" s="6"/>
      <c r="E39" s="6"/>
      <c r="F39" s="43" t="str">
        <f t="shared" si="4"/>
        <v/>
      </c>
      <c r="G39" s="44" t="str">
        <f t="shared" si="0"/>
        <v/>
      </c>
      <c r="H39" s="44" t="str">
        <f t="shared" si="1"/>
        <v/>
      </c>
      <c r="I39" s="44" t="str">
        <f t="shared" si="2"/>
        <v/>
      </c>
      <c r="J39" s="44" t="str">
        <f t="shared" si="3"/>
        <v/>
      </c>
      <c r="K39" s="44"/>
      <c r="L39" s="44"/>
      <c r="M39" s="44"/>
      <c r="N39" s="44"/>
      <c r="O39" s="44" t="str">
        <f t="shared" si="5"/>
        <v/>
      </c>
      <c r="P39" s="44" t="str">
        <f t="shared" ref="P39:P41" si="7">IF(C39&gt;0,SUM(H39:J39),"")</f>
        <v/>
      </c>
      <c r="Q39" s="62"/>
    </row>
    <row r="40" spans="1:17" x14ac:dyDescent="0.25">
      <c r="A40" s="61"/>
      <c r="B40" s="5"/>
      <c r="C40" s="22"/>
      <c r="D40" s="23"/>
      <c r="E40" s="23"/>
      <c r="F40" s="43" t="str">
        <f t="shared" si="4"/>
        <v/>
      </c>
      <c r="G40" s="44" t="str">
        <f t="shared" si="0"/>
        <v/>
      </c>
      <c r="H40" s="44" t="str">
        <f t="shared" si="1"/>
        <v/>
      </c>
      <c r="I40" s="44" t="str">
        <f t="shared" si="2"/>
        <v/>
      </c>
      <c r="J40" s="44" t="str">
        <f t="shared" si="3"/>
        <v/>
      </c>
      <c r="K40" s="44"/>
      <c r="L40" s="44"/>
      <c r="M40" s="44"/>
      <c r="N40" s="44"/>
      <c r="O40" s="44" t="str">
        <f t="shared" si="5"/>
        <v/>
      </c>
      <c r="P40" s="44" t="str">
        <f t="shared" si="7"/>
        <v/>
      </c>
      <c r="Q40" s="62"/>
    </row>
    <row r="41" spans="1:17" x14ac:dyDescent="0.25">
      <c r="A41" s="61"/>
      <c r="B41" s="27" t="s">
        <v>23</v>
      </c>
      <c r="C41" s="27"/>
      <c r="D41" s="28"/>
      <c r="E41" s="28"/>
      <c r="F41" s="24" t="str">
        <f t="shared" si="4"/>
        <v/>
      </c>
      <c r="G41" s="25" t="str">
        <f t="shared" si="0"/>
        <v/>
      </c>
      <c r="H41" s="25">
        <f>SUM(H8:H40)</f>
        <v>0</v>
      </c>
      <c r="I41" s="25">
        <f t="shared" ref="I41:K41" si="8">SUM(I8:I40)</f>
        <v>0</v>
      </c>
      <c r="J41" s="25">
        <f t="shared" si="8"/>
        <v>0</v>
      </c>
      <c r="K41" s="25">
        <f t="shared" si="8"/>
        <v>0</v>
      </c>
      <c r="L41" s="25">
        <f t="shared" ref="L41:N41" si="9">SUM(L8:L40)</f>
        <v>0</v>
      </c>
      <c r="M41" s="25">
        <f t="shared" si="9"/>
        <v>0</v>
      </c>
      <c r="N41" s="25">
        <f t="shared" si="9"/>
        <v>0</v>
      </c>
      <c r="O41" s="25"/>
      <c r="P41" s="26" t="str">
        <f t="shared" si="7"/>
        <v/>
      </c>
      <c r="Q41" s="62"/>
    </row>
    <row r="42" spans="1:17" x14ac:dyDescent="0.25">
      <c r="A42" s="60"/>
      <c r="Q42" s="45"/>
    </row>
    <row r="43" spans="1:17" x14ac:dyDescent="0.25">
      <c r="A43" s="60"/>
      <c r="C43" s="30" t="s">
        <v>24</v>
      </c>
      <c r="H43" s="32" t="s">
        <v>24</v>
      </c>
      <c r="Q43" s="45"/>
    </row>
    <row r="44" spans="1:17" x14ac:dyDescent="0.25">
      <c r="A44" s="60"/>
      <c r="H44" s="32"/>
      <c r="Q44" s="45"/>
    </row>
    <row r="45" spans="1:17" x14ac:dyDescent="0.25">
      <c r="A45" s="60"/>
      <c r="H45" s="32"/>
      <c r="Q45" s="45"/>
    </row>
    <row r="46" spans="1:17" x14ac:dyDescent="0.25">
      <c r="A46" s="60"/>
      <c r="C46" s="30" t="s">
        <v>25</v>
      </c>
      <c r="D46" s="51"/>
      <c r="E46" s="51"/>
      <c r="F46" s="53"/>
      <c r="H46" s="32" t="s">
        <v>26</v>
      </c>
      <c r="I46" s="52"/>
      <c r="J46" s="52"/>
      <c r="K46" s="52"/>
      <c r="L46" s="52"/>
      <c r="M46" s="52"/>
      <c r="N46" s="52"/>
      <c r="O46" s="52"/>
      <c r="Q46" s="45"/>
    </row>
    <row r="47" spans="1:17" x14ac:dyDescent="0.25">
      <c r="A47" s="60"/>
      <c r="D47" s="31" t="str">
        <f>C4</f>
        <v>NN</v>
      </c>
      <c r="H47" s="32"/>
      <c r="I47" s="33" t="s">
        <v>27</v>
      </c>
      <c r="Q47" s="45"/>
    </row>
    <row r="48" spans="1:17" x14ac:dyDescent="0.25">
      <c r="A48" s="60"/>
      <c r="Q48" s="45"/>
    </row>
    <row r="49" spans="1:17" x14ac:dyDescent="0.25">
      <c r="A49" s="60"/>
      <c r="Q49" s="45"/>
    </row>
    <row r="50" spans="1:17" x14ac:dyDescent="0.25">
      <c r="A50" s="63"/>
      <c r="B50" s="64"/>
      <c r="C50" s="46"/>
      <c r="D50" s="47"/>
      <c r="E50" s="47"/>
      <c r="F50" s="48"/>
      <c r="G50" s="48"/>
      <c r="H50" s="49"/>
      <c r="I50" s="49"/>
      <c r="J50" s="49"/>
      <c r="K50" s="49"/>
      <c r="L50" s="49"/>
      <c r="M50" s="49"/>
      <c r="N50" s="49"/>
      <c r="O50" s="49"/>
      <c r="P50" s="49"/>
      <c r="Q50" s="5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P21" sqref="P21"/>
    </sheetView>
  </sheetViews>
  <sheetFormatPr defaultColWidth="11.42578125" defaultRowHeight="15" x14ac:dyDescent="0.25"/>
  <cols>
    <col min="1" max="1" width="5.42578125" style="33" customWidth="1"/>
    <col min="2" max="2" width="30.28515625" style="29" customWidth="1"/>
    <col min="3" max="3" width="10.42578125" style="30" customWidth="1"/>
    <col min="4" max="4" width="10.140625" style="31" bestFit="1" customWidth="1"/>
    <col min="5" max="5" width="6.85546875" style="31" customWidth="1"/>
    <col min="6" max="6" width="8.5703125" style="32" bestFit="1" customWidth="1"/>
    <col min="7" max="7" width="10.140625" style="32" bestFit="1" customWidth="1"/>
    <col min="8" max="8" width="7.7109375" style="33" customWidth="1"/>
    <col min="9" max="11" width="12" style="33" customWidth="1"/>
    <col min="12" max="12" width="15.140625" style="33" customWidth="1"/>
    <col min="13" max="13" width="16.85546875" style="33" customWidth="1"/>
    <col min="14" max="14" width="15.5703125" style="33" customWidth="1"/>
    <col min="15" max="15" width="8.28515625" style="33" customWidth="1"/>
    <col min="16" max="16" width="6.7109375" style="33" customWidth="1"/>
    <col min="17" max="17" width="6.42578125" style="33" customWidth="1"/>
    <col min="18" max="18" width="22.5703125" style="33" customWidth="1"/>
    <col min="19" max="28" width="11.42578125" style="33" customWidth="1"/>
    <col min="29" max="16384" width="11.42578125" style="33"/>
  </cols>
  <sheetData>
    <row r="1" spans="1:19" x14ac:dyDescent="0.25">
      <c r="A1" s="57"/>
      <c r="B1" s="58"/>
      <c r="C1" s="38"/>
      <c r="D1" s="39"/>
      <c r="E1" s="39"/>
      <c r="F1" s="40"/>
      <c r="G1" s="40"/>
      <c r="H1" s="41"/>
      <c r="I1" s="41"/>
      <c r="J1" s="41"/>
      <c r="K1" s="41"/>
      <c r="L1" s="41"/>
      <c r="M1" s="41"/>
      <c r="N1" s="41"/>
      <c r="O1" s="41"/>
      <c r="P1" s="41"/>
      <c r="Q1" s="59"/>
    </row>
    <row r="2" spans="1:19" ht="23.25" x14ac:dyDescent="0.35">
      <c r="A2" s="60"/>
      <c r="B2" s="36"/>
      <c r="C2" s="16"/>
      <c r="D2" s="17"/>
      <c r="E2" s="17"/>
      <c r="F2" s="18"/>
      <c r="G2" s="19"/>
      <c r="H2" s="19"/>
      <c r="I2" s="19"/>
      <c r="J2" s="37"/>
      <c r="K2" s="37"/>
      <c r="L2" s="37"/>
      <c r="M2" s="37"/>
      <c r="N2" s="37"/>
      <c r="O2" s="37"/>
      <c r="P2" s="18"/>
      <c r="Q2" s="45"/>
    </row>
    <row r="3" spans="1:19" x14ac:dyDescent="0.25">
      <c r="A3" s="61"/>
      <c r="B3" s="16"/>
      <c r="C3" s="16"/>
      <c r="D3" s="17"/>
      <c r="E3" s="17"/>
      <c r="F3" s="18"/>
      <c r="G3" s="18"/>
      <c r="H3" s="19"/>
      <c r="I3" s="19"/>
      <c r="J3" s="19"/>
      <c r="K3" s="19"/>
      <c r="L3" s="19"/>
      <c r="M3" s="19"/>
      <c r="N3" s="19"/>
      <c r="O3" s="19"/>
      <c r="P3" s="19"/>
      <c r="Q3" s="42"/>
      <c r="R3" s="19"/>
      <c r="S3" s="19"/>
    </row>
    <row r="4" spans="1:19" x14ac:dyDescent="0.25">
      <c r="A4" s="61"/>
      <c r="B4" s="35" t="s">
        <v>0</v>
      </c>
      <c r="C4" s="20" t="s">
        <v>1</v>
      </c>
      <c r="D4" s="21"/>
      <c r="E4" s="17"/>
      <c r="F4" s="18"/>
      <c r="G4" s="18"/>
      <c r="H4" s="19"/>
      <c r="I4" s="19"/>
      <c r="J4" s="19"/>
      <c r="K4" s="19"/>
      <c r="L4" s="19"/>
      <c r="M4" s="19"/>
      <c r="N4" s="19"/>
      <c r="O4" s="19"/>
      <c r="P4" s="19"/>
      <c r="Q4" s="42"/>
      <c r="R4" s="19"/>
      <c r="S4" s="19"/>
    </row>
    <row r="5" spans="1:19" x14ac:dyDescent="0.25">
      <c r="A5" s="61"/>
      <c r="B5" s="16"/>
      <c r="C5" s="16"/>
      <c r="D5" s="17"/>
      <c r="E5" s="17"/>
      <c r="F5" s="18"/>
      <c r="G5" s="18"/>
      <c r="H5" s="19"/>
      <c r="I5" s="19"/>
      <c r="J5" s="19"/>
      <c r="K5" s="19"/>
      <c r="L5" s="19"/>
      <c r="M5" s="19"/>
      <c r="N5" s="19"/>
      <c r="O5" s="19"/>
      <c r="P5" s="19"/>
      <c r="Q5" s="42"/>
      <c r="R5" s="19"/>
      <c r="S5" s="19"/>
    </row>
    <row r="6" spans="1:19" x14ac:dyDescent="0.25">
      <c r="A6" s="61"/>
      <c r="B6" s="35" t="s">
        <v>2</v>
      </c>
      <c r="C6" s="20" t="s">
        <v>49</v>
      </c>
      <c r="D6" s="34">
        <v>2015</v>
      </c>
      <c r="E6" s="17"/>
      <c r="F6" s="18"/>
      <c r="G6" s="18"/>
      <c r="H6" s="19"/>
      <c r="I6" s="19"/>
      <c r="J6" s="19"/>
      <c r="K6" s="19"/>
      <c r="L6" s="19"/>
      <c r="M6" s="19"/>
      <c r="N6" s="19"/>
      <c r="O6" s="19"/>
      <c r="P6" s="19"/>
      <c r="Q6" s="42"/>
      <c r="R6" s="19"/>
      <c r="S6" s="19"/>
    </row>
    <row r="7" spans="1:19" x14ac:dyDescent="0.25">
      <c r="A7" s="61"/>
      <c r="B7" s="16"/>
      <c r="C7" s="16"/>
      <c r="D7" s="17"/>
      <c r="E7" s="17"/>
      <c r="F7" s="18"/>
      <c r="G7" s="18"/>
      <c r="H7" s="19"/>
      <c r="I7" s="19"/>
      <c r="J7" s="19"/>
      <c r="K7" s="19"/>
      <c r="L7" s="19"/>
      <c r="M7" s="19"/>
      <c r="N7" s="19"/>
      <c r="O7" s="19"/>
      <c r="P7" s="19"/>
      <c r="Q7" s="42"/>
      <c r="R7" s="19"/>
      <c r="S7" s="19"/>
    </row>
    <row r="8" spans="1:19" x14ac:dyDescent="0.25">
      <c r="A8" s="61"/>
      <c r="B8" s="10" t="s">
        <v>4</v>
      </c>
      <c r="C8" s="10" t="s">
        <v>5</v>
      </c>
      <c r="D8" s="13" t="s">
        <v>6</v>
      </c>
      <c r="E8" s="13" t="s">
        <v>7</v>
      </c>
      <c r="F8" s="13" t="s">
        <v>8</v>
      </c>
      <c r="G8" s="13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18</v>
      </c>
      <c r="Q8" s="62"/>
      <c r="R8" s="54" t="s">
        <v>19</v>
      </c>
      <c r="S8" s="15" t="s">
        <v>9</v>
      </c>
    </row>
    <row r="9" spans="1:19" x14ac:dyDescent="0.25">
      <c r="A9" s="61"/>
      <c r="B9" s="7"/>
      <c r="C9" s="8">
        <v>42278</v>
      </c>
      <c r="D9" s="9"/>
      <c r="E9" s="9"/>
      <c r="F9" s="43" t="str">
        <f>IF(E9&lt;&gt;0,E9-D9+(D9&gt;E9),"")</f>
        <v/>
      </c>
      <c r="G9" s="44" t="str">
        <f t="shared" ref="G9:G41" si="0">IFERROR(HOUR(F9) + MINUTE(F9)/60-Lunsj,"")</f>
        <v/>
      </c>
      <c r="H9" s="44" t="str">
        <f t="shared" ref="H9:H40" si="1">IF(G9&lt;&gt;"",IF(G9&gt;=Normaltid,Normaltid,G9),"")</f>
        <v/>
      </c>
      <c r="I9" s="44" t="str">
        <f t="shared" ref="I9:I40" si="2">IF(G9&lt;&gt;"",IF(G9-H9&gt;Over50,Over50,IF(G9&gt;H9,G9-H9,0)),"")</f>
        <v/>
      </c>
      <c r="J9" s="44" t="str">
        <f t="shared" ref="J9:J40" si="3">IF(G9&lt;&gt;"",IF(G9&gt;Normaltid+Over50,G9-H9-I9,0),"")</f>
        <v/>
      </c>
      <c r="K9" s="44"/>
      <c r="L9" s="44"/>
      <c r="M9" s="44"/>
      <c r="N9" s="44"/>
      <c r="O9" s="44">
        <f>IF(C9&gt;0,WEEKNUM(C9,21),"")</f>
        <v>40</v>
      </c>
      <c r="P9" s="44">
        <f>IF(C9&gt;0,SUM(H9:N9),"")</f>
        <v>0</v>
      </c>
      <c r="Q9" s="62"/>
      <c r="R9" s="55" t="s">
        <v>10</v>
      </c>
      <c r="S9" s="2">
        <v>7.5</v>
      </c>
    </row>
    <row r="10" spans="1:19" x14ac:dyDescent="0.25">
      <c r="A10" s="61"/>
      <c r="B10" s="5"/>
      <c r="C10" s="8">
        <v>42279</v>
      </c>
      <c r="D10" s="6"/>
      <c r="E10" s="6"/>
      <c r="F10" s="43" t="str">
        <f t="shared" ref="F10:F41" si="4">IF(E10&lt;&gt;0,E10-D10+(D10&gt;E10),"")</f>
        <v/>
      </c>
      <c r="G10" s="44" t="str">
        <f t="shared" si="0"/>
        <v/>
      </c>
      <c r="H10" s="44" t="str">
        <f t="shared" si="1"/>
        <v/>
      </c>
      <c r="I10" s="44" t="str">
        <f t="shared" si="2"/>
        <v/>
      </c>
      <c r="J10" s="44" t="str">
        <f t="shared" si="3"/>
        <v/>
      </c>
      <c r="K10" s="44"/>
      <c r="L10" s="44"/>
      <c r="M10" s="44"/>
      <c r="N10" s="44"/>
      <c r="O10" s="44">
        <f t="shared" ref="O10:O40" si="5">IF(C10&gt;0,WEEKNUM(C10,21),"")</f>
        <v>40</v>
      </c>
      <c r="P10" s="44">
        <f t="shared" ref="P10:P39" si="6">IF(C10&gt;0,SUM(H10:N10),"")</f>
        <v>0</v>
      </c>
      <c r="Q10" s="62"/>
      <c r="R10" s="55" t="s">
        <v>20</v>
      </c>
      <c r="S10" s="2">
        <v>0.5</v>
      </c>
    </row>
    <row r="11" spans="1:19" x14ac:dyDescent="0.25">
      <c r="A11" s="61"/>
      <c r="B11" s="5"/>
      <c r="C11" s="8">
        <v>42280</v>
      </c>
      <c r="D11" s="6"/>
      <c r="E11" s="6"/>
      <c r="F11" s="43" t="str">
        <f t="shared" si="4"/>
        <v/>
      </c>
      <c r="G11" s="44" t="str">
        <f t="shared" si="0"/>
        <v/>
      </c>
      <c r="H11" s="44" t="str">
        <f t="shared" si="1"/>
        <v/>
      </c>
      <c r="I11" s="44" t="str">
        <f t="shared" si="2"/>
        <v/>
      </c>
      <c r="J11" s="44" t="str">
        <f t="shared" si="3"/>
        <v/>
      </c>
      <c r="K11" s="44"/>
      <c r="L11" s="44"/>
      <c r="M11" s="44"/>
      <c r="N11" s="44"/>
      <c r="O11" s="44">
        <f t="shared" si="5"/>
        <v>40</v>
      </c>
      <c r="P11" s="44">
        <f t="shared" si="6"/>
        <v>0</v>
      </c>
      <c r="Q11" s="62"/>
      <c r="R11" s="56" t="s">
        <v>21</v>
      </c>
      <c r="S11" s="3">
        <v>5</v>
      </c>
    </row>
    <row r="12" spans="1:19" x14ac:dyDescent="0.25">
      <c r="A12" s="61"/>
      <c r="B12" s="5"/>
      <c r="C12" s="8">
        <v>42281</v>
      </c>
      <c r="D12" s="6"/>
      <c r="E12" s="6"/>
      <c r="F12" s="43" t="str">
        <f t="shared" si="4"/>
        <v/>
      </c>
      <c r="G12" s="44" t="str">
        <f t="shared" si="0"/>
        <v/>
      </c>
      <c r="H12" s="44" t="str">
        <f t="shared" si="1"/>
        <v/>
      </c>
      <c r="I12" s="44" t="str">
        <f t="shared" si="2"/>
        <v/>
      </c>
      <c r="J12" s="44" t="str">
        <f t="shared" si="3"/>
        <v/>
      </c>
      <c r="K12" s="44"/>
      <c r="L12" s="44"/>
      <c r="M12" s="44"/>
      <c r="N12" s="44"/>
      <c r="O12" s="44">
        <f t="shared" si="5"/>
        <v>40</v>
      </c>
      <c r="P12" s="44">
        <f t="shared" si="6"/>
        <v>0</v>
      </c>
      <c r="Q12" s="62"/>
      <c r="S12" s="1"/>
    </row>
    <row r="13" spans="1:19" x14ac:dyDescent="0.25">
      <c r="A13" s="61"/>
      <c r="B13" s="5"/>
      <c r="C13" s="8">
        <v>42282</v>
      </c>
      <c r="D13" s="6"/>
      <c r="E13" s="6"/>
      <c r="F13" s="43" t="str">
        <f t="shared" si="4"/>
        <v/>
      </c>
      <c r="G13" s="44" t="str">
        <f t="shared" si="0"/>
        <v/>
      </c>
      <c r="H13" s="44" t="str">
        <f t="shared" si="1"/>
        <v/>
      </c>
      <c r="I13" s="44" t="str">
        <f>IF(G13&lt;&gt;"",IF(G13-H13&gt;Over50,Over50,IF(G13&gt;H13,G13-H13,0)),"")</f>
        <v/>
      </c>
      <c r="J13" s="44" t="str">
        <f>IF(G13&lt;&gt;"",IF(G13&gt;Normaltid+Over50,G13-H13-I13,0),"")</f>
        <v/>
      </c>
      <c r="K13" s="44"/>
      <c r="L13" s="44"/>
      <c r="M13" s="44"/>
      <c r="N13" s="44"/>
      <c r="O13" s="44">
        <f t="shared" si="5"/>
        <v>41</v>
      </c>
      <c r="P13" s="44">
        <f t="shared" si="6"/>
        <v>0</v>
      </c>
      <c r="Q13" s="62"/>
    </row>
    <row r="14" spans="1:19" x14ac:dyDescent="0.25">
      <c r="A14" s="61"/>
      <c r="B14" s="5"/>
      <c r="C14" s="8">
        <v>42283</v>
      </c>
      <c r="D14" s="6"/>
      <c r="E14" s="6"/>
      <c r="F14" s="43" t="str">
        <f t="shared" si="4"/>
        <v/>
      </c>
      <c r="G14" s="44" t="str">
        <f t="shared" si="0"/>
        <v/>
      </c>
      <c r="H14" s="44" t="str">
        <f t="shared" si="1"/>
        <v/>
      </c>
      <c r="I14" s="44" t="str">
        <f t="shared" si="2"/>
        <v/>
      </c>
      <c r="J14" s="44" t="str">
        <f t="shared" si="3"/>
        <v/>
      </c>
      <c r="K14" s="44"/>
      <c r="L14" s="44"/>
      <c r="M14" s="44"/>
      <c r="N14" s="44"/>
      <c r="O14" s="44">
        <f t="shared" si="5"/>
        <v>41</v>
      </c>
      <c r="P14" s="44">
        <f t="shared" si="6"/>
        <v>0</v>
      </c>
      <c r="Q14" s="62"/>
    </row>
    <row r="15" spans="1:19" x14ac:dyDescent="0.25">
      <c r="A15" s="61"/>
      <c r="B15" s="5"/>
      <c r="C15" s="8">
        <v>42284</v>
      </c>
      <c r="D15" s="6"/>
      <c r="E15" s="6"/>
      <c r="F15" s="43" t="str">
        <f t="shared" si="4"/>
        <v/>
      </c>
      <c r="G15" s="44" t="str">
        <f t="shared" si="0"/>
        <v/>
      </c>
      <c r="H15" s="44" t="str">
        <f t="shared" si="1"/>
        <v/>
      </c>
      <c r="I15" s="44" t="str">
        <f t="shared" si="2"/>
        <v/>
      </c>
      <c r="J15" s="44" t="str">
        <f t="shared" si="3"/>
        <v/>
      </c>
      <c r="K15" s="44"/>
      <c r="L15" s="44"/>
      <c r="M15" s="44"/>
      <c r="N15" s="44"/>
      <c r="O15" s="44">
        <f t="shared" si="5"/>
        <v>41</v>
      </c>
      <c r="P15" s="44">
        <f t="shared" si="6"/>
        <v>0</v>
      </c>
      <c r="Q15" s="62"/>
    </row>
    <row r="16" spans="1:19" x14ac:dyDescent="0.25">
      <c r="A16" s="61"/>
      <c r="B16" s="5"/>
      <c r="C16" s="8">
        <v>42285</v>
      </c>
      <c r="D16" s="6"/>
      <c r="E16" s="6"/>
      <c r="F16" s="43" t="str">
        <f t="shared" si="4"/>
        <v/>
      </c>
      <c r="G16" s="44" t="str">
        <f t="shared" si="0"/>
        <v/>
      </c>
      <c r="H16" s="44" t="str">
        <f t="shared" si="1"/>
        <v/>
      </c>
      <c r="I16" s="44" t="str">
        <f t="shared" si="2"/>
        <v/>
      </c>
      <c r="J16" s="44" t="str">
        <f t="shared" si="3"/>
        <v/>
      </c>
      <c r="K16" s="44"/>
      <c r="L16" s="44"/>
      <c r="M16" s="44"/>
      <c r="N16" s="44"/>
      <c r="O16" s="44">
        <f t="shared" si="5"/>
        <v>41</v>
      </c>
      <c r="P16" s="44">
        <f t="shared" si="6"/>
        <v>0</v>
      </c>
      <c r="Q16" s="62"/>
    </row>
    <row r="17" spans="1:17" x14ac:dyDescent="0.25">
      <c r="A17" s="61"/>
      <c r="B17" s="5"/>
      <c r="C17" s="8">
        <v>42286</v>
      </c>
      <c r="D17" s="6"/>
      <c r="E17" s="6"/>
      <c r="F17" s="43" t="str">
        <f t="shared" si="4"/>
        <v/>
      </c>
      <c r="G17" s="44" t="str">
        <f t="shared" si="0"/>
        <v/>
      </c>
      <c r="H17" s="44" t="str">
        <f t="shared" si="1"/>
        <v/>
      </c>
      <c r="I17" s="44" t="str">
        <f t="shared" si="2"/>
        <v/>
      </c>
      <c r="J17" s="44" t="str">
        <f t="shared" si="3"/>
        <v/>
      </c>
      <c r="K17" s="44"/>
      <c r="L17" s="44"/>
      <c r="M17" s="44"/>
      <c r="N17" s="44"/>
      <c r="O17" s="44">
        <f t="shared" si="5"/>
        <v>41</v>
      </c>
      <c r="P17" s="44">
        <f t="shared" si="6"/>
        <v>0</v>
      </c>
      <c r="Q17" s="62"/>
    </row>
    <row r="18" spans="1:17" x14ac:dyDescent="0.25">
      <c r="A18" s="61"/>
      <c r="B18" s="5"/>
      <c r="C18" s="8">
        <v>42287</v>
      </c>
      <c r="D18" s="6"/>
      <c r="E18" s="6"/>
      <c r="F18" s="43" t="str">
        <f t="shared" si="4"/>
        <v/>
      </c>
      <c r="G18" s="44" t="str">
        <f t="shared" si="0"/>
        <v/>
      </c>
      <c r="H18" s="44" t="str">
        <f t="shared" si="1"/>
        <v/>
      </c>
      <c r="I18" s="44" t="str">
        <f t="shared" si="2"/>
        <v/>
      </c>
      <c r="J18" s="44" t="str">
        <f t="shared" si="3"/>
        <v/>
      </c>
      <c r="K18" s="44"/>
      <c r="L18" s="44"/>
      <c r="M18" s="44"/>
      <c r="N18" s="44"/>
      <c r="O18" s="44">
        <f t="shared" si="5"/>
        <v>41</v>
      </c>
      <c r="P18" s="44">
        <f t="shared" si="6"/>
        <v>0</v>
      </c>
      <c r="Q18" s="62"/>
    </row>
    <row r="19" spans="1:17" x14ac:dyDescent="0.25">
      <c r="A19" s="61"/>
      <c r="B19" s="5"/>
      <c r="C19" s="8">
        <v>42288</v>
      </c>
      <c r="D19" s="6"/>
      <c r="E19" s="6"/>
      <c r="F19" s="43" t="str">
        <f t="shared" si="4"/>
        <v/>
      </c>
      <c r="G19" s="44" t="str">
        <f t="shared" si="0"/>
        <v/>
      </c>
      <c r="H19" s="44" t="str">
        <f t="shared" si="1"/>
        <v/>
      </c>
      <c r="I19" s="44" t="str">
        <f t="shared" si="2"/>
        <v/>
      </c>
      <c r="J19" s="44" t="str">
        <f t="shared" si="3"/>
        <v/>
      </c>
      <c r="K19" s="44"/>
      <c r="L19" s="44"/>
      <c r="M19" s="44"/>
      <c r="N19" s="44"/>
      <c r="O19" s="44">
        <f t="shared" si="5"/>
        <v>41</v>
      </c>
      <c r="P19" s="44">
        <f t="shared" si="6"/>
        <v>0</v>
      </c>
      <c r="Q19" s="62"/>
    </row>
    <row r="20" spans="1:17" x14ac:dyDescent="0.25">
      <c r="A20" s="61"/>
      <c r="B20" s="5"/>
      <c r="C20" s="8">
        <v>42289</v>
      </c>
      <c r="D20" s="6"/>
      <c r="E20" s="6"/>
      <c r="F20" s="43" t="str">
        <f t="shared" si="4"/>
        <v/>
      </c>
      <c r="G20" s="44" t="str">
        <f t="shared" si="0"/>
        <v/>
      </c>
      <c r="H20" s="44" t="str">
        <f t="shared" si="1"/>
        <v/>
      </c>
      <c r="I20" s="44" t="str">
        <f t="shared" si="2"/>
        <v/>
      </c>
      <c r="J20" s="44" t="str">
        <f t="shared" si="3"/>
        <v/>
      </c>
      <c r="K20" s="44"/>
      <c r="L20" s="44"/>
      <c r="M20" s="44"/>
      <c r="N20" s="44"/>
      <c r="O20" s="44">
        <f t="shared" si="5"/>
        <v>42</v>
      </c>
      <c r="P20" s="44">
        <f t="shared" si="6"/>
        <v>0</v>
      </c>
      <c r="Q20" s="62"/>
    </row>
    <row r="21" spans="1:17" x14ac:dyDescent="0.25">
      <c r="A21" s="61"/>
      <c r="B21" s="5"/>
      <c r="C21" s="8">
        <v>42290</v>
      </c>
      <c r="D21" s="6"/>
      <c r="E21" s="6"/>
      <c r="F21" s="43" t="str">
        <f t="shared" si="4"/>
        <v/>
      </c>
      <c r="G21" s="44" t="str">
        <f t="shared" si="0"/>
        <v/>
      </c>
      <c r="H21" s="44" t="str">
        <f t="shared" si="1"/>
        <v/>
      </c>
      <c r="I21" s="44" t="str">
        <f t="shared" si="2"/>
        <v/>
      </c>
      <c r="J21" s="44" t="str">
        <f t="shared" si="3"/>
        <v/>
      </c>
      <c r="K21" s="44"/>
      <c r="L21" s="44"/>
      <c r="M21" s="44"/>
      <c r="N21" s="44"/>
      <c r="O21" s="44">
        <f t="shared" si="5"/>
        <v>42</v>
      </c>
      <c r="P21" s="44">
        <f t="shared" si="6"/>
        <v>0</v>
      </c>
      <c r="Q21" s="62"/>
    </row>
    <row r="22" spans="1:17" x14ac:dyDescent="0.25">
      <c r="A22" s="61"/>
      <c r="B22" s="5"/>
      <c r="C22" s="8">
        <v>42291</v>
      </c>
      <c r="D22" s="6"/>
      <c r="E22" s="6"/>
      <c r="F22" s="43" t="str">
        <f t="shared" si="4"/>
        <v/>
      </c>
      <c r="G22" s="44" t="str">
        <f t="shared" si="0"/>
        <v/>
      </c>
      <c r="H22" s="44" t="str">
        <f t="shared" si="1"/>
        <v/>
      </c>
      <c r="I22" s="44" t="str">
        <f t="shared" si="2"/>
        <v/>
      </c>
      <c r="J22" s="44" t="str">
        <f t="shared" si="3"/>
        <v/>
      </c>
      <c r="K22" s="44"/>
      <c r="L22" s="44"/>
      <c r="M22" s="44"/>
      <c r="N22" s="44"/>
      <c r="O22" s="44">
        <f t="shared" si="5"/>
        <v>42</v>
      </c>
      <c r="P22" s="44">
        <f t="shared" si="6"/>
        <v>0</v>
      </c>
      <c r="Q22" s="62"/>
    </row>
    <row r="23" spans="1:17" x14ac:dyDescent="0.25">
      <c r="A23" s="61"/>
      <c r="B23" s="5"/>
      <c r="C23" s="8">
        <v>42292</v>
      </c>
      <c r="D23" s="6"/>
      <c r="E23" s="6"/>
      <c r="F23" s="43" t="str">
        <f t="shared" si="4"/>
        <v/>
      </c>
      <c r="G23" s="44" t="str">
        <f t="shared" si="0"/>
        <v/>
      </c>
      <c r="H23" s="44" t="str">
        <f t="shared" si="1"/>
        <v/>
      </c>
      <c r="I23" s="44" t="str">
        <f t="shared" si="2"/>
        <v/>
      </c>
      <c r="J23" s="44" t="str">
        <f t="shared" si="3"/>
        <v/>
      </c>
      <c r="K23" s="44"/>
      <c r="L23" s="44"/>
      <c r="M23" s="44"/>
      <c r="N23" s="44"/>
      <c r="O23" s="44">
        <f t="shared" si="5"/>
        <v>42</v>
      </c>
      <c r="P23" s="44">
        <f t="shared" si="6"/>
        <v>0</v>
      </c>
      <c r="Q23" s="62"/>
    </row>
    <row r="24" spans="1:17" x14ac:dyDescent="0.25">
      <c r="A24" s="61"/>
      <c r="B24" s="5"/>
      <c r="C24" s="8">
        <v>42293</v>
      </c>
      <c r="D24" s="6"/>
      <c r="E24" s="6"/>
      <c r="F24" s="43" t="str">
        <f t="shared" si="4"/>
        <v/>
      </c>
      <c r="G24" s="44" t="str">
        <f t="shared" si="0"/>
        <v/>
      </c>
      <c r="H24" s="44" t="str">
        <f t="shared" si="1"/>
        <v/>
      </c>
      <c r="I24" s="44" t="str">
        <f t="shared" si="2"/>
        <v/>
      </c>
      <c r="J24" s="44" t="str">
        <f t="shared" si="3"/>
        <v/>
      </c>
      <c r="K24" s="44"/>
      <c r="L24" s="44"/>
      <c r="M24" s="44"/>
      <c r="N24" s="44"/>
      <c r="O24" s="44">
        <f t="shared" si="5"/>
        <v>42</v>
      </c>
      <c r="P24" s="44">
        <f t="shared" si="6"/>
        <v>0</v>
      </c>
      <c r="Q24" s="62"/>
    </row>
    <row r="25" spans="1:17" x14ac:dyDescent="0.25">
      <c r="A25" s="61"/>
      <c r="B25" s="5"/>
      <c r="C25" s="8">
        <v>42294</v>
      </c>
      <c r="D25" s="6"/>
      <c r="E25" s="6"/>
      <c r="F25" s="43" t="str">
        <f t="shared" si="4"/>
        <v/>
      </c>
      <c r="G25" s="44" t="str">
        <f t="shared" si="0"/>
        <v/>
      </c>
      <c r="H25" s="44" t="str">
        <f t="shared" si="1"/>
        <v/>
      </c>
      <c r="I25" s="44" t="str">
        <f t="shared" si="2"/>
        <v/>
      </c>
      <c r="J25" s="44" t="str">
        <f t="shared" si="3"/>
        <v/>
      </c>
      <c r="K25" s="44"/>
      <c r="L25" s="44"/>
      <c r="M25" s="44"/>
      <c r="N25" s="44"/>
      <c r="O25" s="44">
        <f t="shared" si="5"/>
        <v>42</v>
      </c>
      <c r="P25" s="44">
        <f t="shared" si="6"/>
        <v>0</v>
      </c>
      <c r="Q25" s="62"/>
    </row>
    <row r="26" spans="1:17" x14ac:dyDescent="0.25">
      <c r="A26" s="61"/>
      <c r="B26" s="5"/>
      <c r="C26" s="8">
        <v>42295</v>
      </c>
      <c r="D26" s="6"/>
      <c r="E26" s="6"/>
      <c r="F26" s="43" t="str">
        <f t="shared" si="4"/>
        <v/>
      </c>
      <c r="G26" s="44" t="str">
        <f t="shared" si="0"/>
        <v/>
      </c>
      <c r="H26" s="44" t="str">
        <f t="shared" si="1"/>
        <v/>
      </c>
      <c r="I26" s="44" t="str">
        <f t="shared" si="2"/>
        <v/>
      </c>
      <c r="J26" s="44" t="str">
        <f t="shared" si="3"/>
        <v/>
      </c>
      <c r="K26" s="44"/>
      <c r="L26" s="44"/>
      <c r="M26" s="44"/>
      <c r="N26" s="44"/>
      <c r="O26" s="44">
        <f t="shared" si="5"/>
        <v>42</v>
      </c>
      <c r="P26" s="44">
        <f t="shared" si="6"/>
        <v>0</v>
      </c>
      <c r="Q26" s="62"/>
    </row>
    <row r="27" spans="1:17" x14ac:dyDescent="0.25">
      <c r="A27" s="61"/>
      <c r="B27" s="5"/>
      <c r="C27" s="8">
        <v>42296</v>
      </c>
      <c r="D27" s="6"/>
      <c r="E27" s="6"/>
      <c r="F27" s="43" t="str">
        <f t="shared" si="4"/>
        <v/>
      </c>
      <c r="G27" s="44" t="str">
        <f t="shared" si="0"/>
        <v/>
      </c>
      <c r="H27" s="44" t="str">
        <f t="shared" si="1"/>
        <v/>
      </c>
      <c r="I27" s="44" t="str">
        <f t="shared" si="2"/>
        <v/>
      </c>
      <c r="J27" s="44" t="str">
        <f t="shared" si="3"/>
        <v/>
      </c>
      <c r="K27" s="44"/>
      <c r="L27" s="44"/>
      <c r="M27" s="44"/>
      <c r="N27" s="44"/>
      <c r="O27" s="44">
        <f t="shared" si="5"/>
        <v>43</v>
      </c>
      <c r="P27" s="44">
        <f t="shared" si="6"/>
        <v>0</v>
      </c>
      <c r="Q27" s="62"/>
    </row>
    <row r="28" spans="1:17" x14ac:dyDescent="0.25">
      <c r="A28" s="61"/>
      <c r="B28" s="5"/>
      <c r="C28" s="8">
        <v>42297</v>
      </c>
      <c r="D28" s="6"/>
      <c r="E28" s="6"/>
      <c r="F28" s="43" t="str">
        <f t="shared" si="4"/>
        <v/>
      </c>
      <c r="G28" s="44" t="str">
        <f t="shared" si="0"/>
        <v/>
      </c>
      <c r="H28" s="44" t="str">
        <f t="shared" si="1"/>
        <v/>
      </c>
      <c r="I28" s="44" t="str">
        <f t="shared" si="2"/>
        <v/>
      </c>
      <c r="J28" s="44" t="str">
        <f t="shared" si="3"/>
        <v/>
      </c>
      <c r="K28" s="44"/>
      <c r="L28" s="44"/>
      <c r="M28" s="44"/>
      <c r="N28" s="44"/>
      <c r="O28" s="44">
        <f t="shared" si="5"/>
        <v>43</v>
      </c>
      <c r="P28" s="44">
        <f t="shared" si="6"/>
        <v>0</v>
      </c>
      <c r="Q28" s="62"/>
    </row>
    <row r="29" spans="1:17" x14ac:dyDescent="0.25">
      <c r="A29" s="61"/>
      <c r="B29" s="5"/>
      <c r="C29" s="8">
        <v>42298</v>
      </c>
      <c r="D29" s="6"/>
      <c r="E29" s="6"/>
      <c r="F29" s="43" t="str">
        <f t="shared" si="4"/>
        <v/>
      </c>
      <c r="G29" s="44" t="str">
        <f t="shared" si="0"/>
        <v/>
      </c>
      <c r="H29" s="44" t="str">
        <f t="shared" si="1"/>
        <v/>
      </c>
      <c r="I29" s="44" t="str">
        <f t="shared" si="2"/>
        <v/>
      </c>
      <c r="J29" s="44" t="str">
        <f t="shared" si="3"/>
        <v/>
      </c>
      <c r="K29" s="44"/>
      <c r="L29" s="44"/>
      <c r="M29" s="44"/>
      <c r="N29" s="44"/>
      <c r="O29" s="44">
        <f t="shared" si="5"/>
        <v>43</v>
      </c>
      <c r="P29" s="44">
        <f t="shared" si="6"/>
        <v>0</v>
      </c>
      <c r="Q29" s="62"/>
    </row>
    <row r="30" spans="1:17" x14ac:dyDescent="0.25">
      <c r="A30" s="61"/>
      <c r="B30" s="5"/>
      <c r="C30" s="8">
        <v>42299</v>
      </c>
      <c r="D30" s="6"/>
      <c r="E30" s="6"/>
      <c r="F30" s="43" t="str">
        <f t="shared" si="4"/>
        <v/>
      </c>
      <c r="G30" s="44" t="str">
        <f t="shared" si="0"/>
        <v/>
      </c>
      <c r="H30" s="44" t="str">
        <f t="shared" si="1"/>
        <v/>
      </c>
      <c r="I30" s="44" t="str">
        <f t="shared" si="2"/>
        <v/>
      </c>
      <c r="J30" s="44" t="str">
        <f t="shared" si="3"/>
        <v/>
      </c>
      <c r="K30" s="44"/>
      <c r="L30" s="44"/>
      <c r="M30" s="44"/>
      <c r="N30" s="44"/>
      <c r="O30" s="44">
        <f t="shared" si="5"/>
        <v>43</v>
      </c>
      <c r="P30" s="44">
        <f t="shared" si="6"/>
        <v>0</v>
      </c>
      <c r="Q30" s="62"/>
    </row>
    <row r="31" spans="1:17" x14ac:dyDescent="0.25">
      <c r="A31" s="61"/>
      <c r="B31" s="5"/>
      <c r="C31" s="8">
        <v>42300</v>
      </c>
      <c r="D31" s="6"/>
      <c r="E31" s="6"/>
      <c r="F31" s="43" t="str">
        <f t="shared" si="4"/>
        <v/>
      </c>
      <c r="G31" s="44" t="str">
        <f t="shared" si="0"/>
        <v/>
      </c>
      <c r="H31" s="44" t="str">
        <f t="shared" si="1"/>
        <v/>
      </c>
      <c r="I31" s="44" t="str">
        <f t="shared" si="2"/>
        <v/>
      </c>
      <c r="J31" s="44" t="str">
        <f t="shared" si="3"/>
        <v/>
      </c>
      <c r="K31" s="44"/>
      <c r="L31" s="44"/>
      <c r="M31" s="44"/>
      <c r="N31" s="44"/>
      <c r="O31" s="44">
        <f t="shared" si="5"/>
        <v>43</v>
      </c>
      <c r="P31" s="44">
        <f t="shared" si="6"/>
        <v>0</v>
      </c>
      <c r="Q31" s="62"/>
    </row>
    <row r="32" spans="1:17" x14ac:dyDescent="0.25">
      <c r="A32" s="61"/>
      <c r="B32" s="5"/>
      <c r="C32" s="8">
        <v>42301</v>
      </c>
      <c r="D32" s="6"/>
      <c r="E32" s="6"/>
      <c r="F32" s="43" t="str">
        <f t="shared" si="4"/>
        <v/>
      </c>
      <c r="G32" s="44" t="str">
        <f t="shared" si="0"/>
        <v/>
      </c>
      <c r="H32" s="44" t="str">
        <f t="shared" si="1"/>
        <v/>
      </c>
      <c r="I32" s="44" t="str">
        <f t="shared" si="2"/>
        <v/>
      </c>
      <c r="J32" s="44" t="str">
        <f t="shared" si="3"/>
        <v/>
      </c>
      <c r="K32" s="44"/>
      <c r="L32" s="44"/>
      <c r="M32" s="44"/>
      <c r="N32" s="44"/>
      <c r="O32" s="44">
        <f t="shared" si="5"/>
        <v>43</v>
      </c>
      <c r="P32" s="44">
        <f t="shared" si="6"/>
        <v>0</v>
      </c>
      <c r="Q32" s="62"/>
    </row>
    <row r="33" spans="1:17" x14ac:dyDescent="0.25">
      <c r="A33" s="61"/>
      <c r="B33" s="5"/>
      <c r="C33" s="8">
        <v>42302</v>
      </c>
      <c r="D33" s="6"/>
      <c r="E33" s="6"/>
      <c r="F33" s="43" t="str">
        <f t="shared" si="4"/>
        <v/>
      </c>
      <c r="G33" s="44" t="str">
        <f t="shared" si="0"/>
        <v/>
      </c>
      <c r="H33" s="44" t="str">
        <f t="shared" si="1"/>
        <v/>
      </c>
      <c r="I33" s="44" t="str">
        <f t="shared" si="2"/>
        <v/>
      </c>
      <c r="J33" s="44" t="str">
        <f t="shared" si="3"/>
        <v/>
      </c>
      <c r="K33" s="44"/>
      <c r="L33" s="44"/>
      <c r="M33" s="44"/>
      <c r="N33" s="44"/>
      <c r="O33" s="44">
        <f t="shared" si="5"/>
        <v>43</v>
      </c>
      <c r="P33" s="44">
        <f t="shared" si="6"/>
        <v>0</v>
      </c>
      <c r="Q33" s="62"/>
    </row>
    <row r="34" spans="1:17" x14ac:dyDescent="0.25">
      <c r="A34" s="61"/>
      <c r="B34" s="5"/>
      <c r="C34" s="8">
        <v>42303</v>
      </c>
      <c r="D34" s="6"/>
      <c r="E34" s="6"/>
      <c r="F34" s="43" t="str">
        <f t="shared" si="4"/>
        <v/>
      </c>
      <c r="G34" s="44" t="str">
        <f t="shared" si="0"/>
        <v/>
      </c>
      <c r="H34" s="44" t="str">
        <f t="shared" si="1"/>
        <v/>
      </c>
      <c r="I34" s="44" t="str">
        <f t="shared" si="2"/>
        <v/>
      </c>
      <c r="J34" s="44" t="str">
        <f t="shared" si="3"/>
        <v/>
      </c>
      <c r="K34" s="44"/>
      <c r="L34" s="44"/>
      <c r="M34" s="44"/>
      <c r="N34" s="44"/>
      <c r="O34" s="44">
        <f t="shared" si="5"/>
        <v>44</v>
      </c>
      <c r="P34" s="44">
        <f t="shared" si="6"/>
        <v>0</v>
      </c>
      <c r="Q34" s="62"/>
    </row>
    <row r="35" spans="1:17" x14ac:dyDescent="0.25">
      <c r="A35" s="61"/>
      <c r="B35" s="5"/>
      <c r="C35" s="8">
        <v>42304</v>
      </c>
      <c r="D35" s="6"/>
      <c r="E35" s="6"/>
      <c r="F35" s="43" t="str">
        <f t="shared" si="4"/>
        <v/>
      </c>
      <c r="G35" s="44" t="str">
        <f t="shared" si="0"/>
        <v/>
      </c>
      <c r="H35" s="44" t="str">
        <f t="shared" si="1"/>
        <v/>
      </c>
      <c r="I35" s="44" t="str">
        <f t="shared" si="2"/>
        <v/>
      </c>
      <c r="J35" s="44" t="str">
        <f t="shared" si="3"/>
        <v/>
      </c>
      <c r="K35" s="44"/>
      <c r="L35" s="44"/>
      <c r="M35" s="44"/>
      <c r="N35" s="44"/>
      <c r="O35" s="44">
        <f t="shared" si="5"/>
        <v>44</v>
      </c>
      <c r="P35" s="44">
        <f t="shared" si="6"/>
        <v>0</v>
      </c>
      <c r="Q35" s="62"/>
    </row>
    <row r="36" spans="1:17" x14ac:dyDescent="0.25">
      <c r="A36" s="61"/>
      <c r="B36" s="5"/>
      <c r="C36" s="8">
        <v>42305</v>
      </c>
      <c r="D36" s="6"/>
      <c r="E36" s="6"/>
      <c r="F36" s="43" t="str">
        <f t="shared" si="4"/>
        <v/>
      </c>
      <c r="G36" s="44" t="str">
        <f t="shared" si="0"/>
        <v/>
      </c>
      <c r="H36" s="44" t="str">
        <f t="shared" si="1"/>
        <v/>
      </c>
      <c r="I36" s="44" t="str">
        <f t="shared" si="2"/>
        <v/>
      </c>
      <c r="J36" s="44" t="str">
        <f t="shared" si="3"/>
        <v/>
      </c>
      <c r="K36" s="44"/>
      <c r="L36" s="44"/>
      <c r="M36" s="44"/>
      <c r="N36" s="44"/>
      <c r="O36" s="44">
        <f t="shared" si="5"/>
        <v>44</v>
      </c>
      <c r="P36" s="44">
        <f t="shared" si="6"/>
        <v>0</v>
      </c>
      <c r="Q36" s="62"/>
    </row>
    <row r="37" spans="1:17" x14ac:dyDescent="0.25">
      <c r="A37" s="61"/>
      <c r="B37" s="5"/>
      <c r="C37" s="8">
        <v>42306</v>
      </c>
      <c r="D37" s="6"/>
      <c r="E37" s="6"/>
      <c r="F37" s="43" t="str">
        <f t="shared" si="4"/>
        <v/>
      </c>
      <c r="G37" s="44"/>
      <c r="H37" s="44" t="str">
        <f t="shared" si="1"/>
        <v/>
      </c>
      <c r="I37" s="44" t="str">
        <f t="shared" si="2"/>
        <v/>
      </c>
      <c r="J37" s="44" t="str">
        <f t="shared" si="3"/>
        <v/>
      </c>
      <c r="K37" s="44"/>
      <c r="L37" s="44"/>
      <c r="M37" s="44"/>
      <c r="N37" s="44"/>
      <c r="O37" s="44">
        <f t="shared" si="5"/>
        <v>44</v>
      </c>
      <c r="P37" s="44">
        <f t="shared" si="6"/>
        <v>0</v>
      </c>
      <c r="Q37" s="62"/>
    </row>
    <row r="38" spans="1:17" x14ac:dyDescent="0.25">
      <c r="A38" s="61"/>
      <c r="B38" s="5"/>
      <c r="C38" s="8">
        <v>42307</v>
      </c>
      <c r="D38" s="6"/>
      <c r="E38" s="6"/>
      <c r="F38" s="43" t="str">
        <f t="shared" si="4"/>
        <v/>
      </c>
      <c r="G38" s="44" t="str">
        <f t="shared" si="0"/>
        <v/>
      </c>
      <c r="H38" s="44" t="str">
        <f t="shared" si="1"/>
        <v/>
      </c>
      <c r="I38" s="44" t="str">
        <f t="shared" si="2"/>
        <v/>
      </c>
      <c r="J38" s="44" t="str">
        <f t="shared" si="3"/>
        <v/>
      </c>
      <c r="K38" s="44"/>
      <c r="L38" s="44"/>
      <c r="M38" s="44"/>
      <c r="N38" s="44"/>
      <c r="O38" s="44">
        <f t="shared" si="5"/>
        <v>44</v>
      </c>
      <c r="P38" s="44">
        <f t="shared" si="6"/>
        <v>0</v>
      </c>
      <c r="Q38" s="62"/>
    </row>
    <row r="39" spans="1:17" x14ac:dyDescent="0.25">
      <c r="A39" s="61"/>
      <c r="B39" s="5"/>
      <c r="C39" s="8">
        <v>42308</v>
      </c>
      <c r="D39" s="6"/>
      <c r="E39" s="6"/>
      <c r="F39" s="43" t="str">
        <f t="shared" si="4"/>
        <v/>
      </c>
      <c r="G39" s="44" t="str">
        <f t="shared" si="0"/>
        <v/>
      </c>
      <c r="H39" s="44" t="str">
        <f t="shared" si="1"/>
        <v/>
      </c>
      <c r="I39" s="44" t="str">
        <f t="shared" si="2"/>
        <v/>
      </c>
      <c r="J39" s="44" t="str">
        <f t="shared" si="3"/>
        <v/>
      </c>
      <c r="K39" s="44"/>
      <c r="L39" s="44"/>
      <c r="M39" s="44"/>
      <c r="N39" s="44"/>
      <c r="O39" s="44">
        <f t="shared" si="5"/>
        <v>44</v>
      </c>
      <c r="P39" s="44">
        <f t="shared" si="6"/>
        <v>0</v>
      </c>
      <c r="Q39" s="62"/>
    </row>
    <row r="40" spans="1:17" x14ac:dyDescent="0.25">
      <c r="A40" s="61"/>
      <c r="B40" s="5" t="s">
        <v>22</v>
      </c>
      <c r="C40" s="22"/>
      <c r="D40" s="23"/>
      <c r="E40" s="23"/>
      <c r="F40" s="43" t="str">
        <f t="shared" si="4"/>
        <v/>
      </c>
      <c r="G40" s="44" t="str">
        <f t="shared" si="0"/>
        <v/>
      </c>
      <c r="H40" s="44" t="str">
        <f t="shared" si="1"/>
        <v/>
      </c>
      <c r="I40" s="44" t="str">
        <f t="shared" si="2"/>
        <v/>
      </c>
      <c r="J40" s="44" t="str">
        <f t="shared" si="3"/>
        <v/>
      </c>
      <c r="K40" s="44"/>
      <c r="L40" s="44"/>
      <c r="M40" s="44"/>
      <c r="N40" s="44"/>
      <c r="O40" s="44" t="str">
        <f t="shared" si="5"/>
        <v/>
      </c>
      <c r="P40" s="44" t="str">
        <f t="shared" ref="P40:P41" si="7">IF(C40&gt;0,SUM(H40:J40),"")</f>
        <v/>
      </c>
      <c r="Q40" s="62"/>
    </row>
    <row r="41" spans="1:17" x14ac:dyDescent="0.25">
      <c r="A41" s="61"/>
      <c r="B41" s="27" t="s">
        <v>23</v>
      </c>
      <c r="C41" s="27"/>
      <c r="D41" s="28"/>
      <c r="E41" s="28"/>
      <c r="F41" s="24" t="str">
        <f t="shared" si="4"/>
        <v/>
      </c>
      <c r="G41" s="25" t="str">
        <f t="shared" si="0"/>
        <v/>
      </c>
      <c r="H41" s="25">
        <f>SUM(H8:H40)</f>
        <v>0</v>
      </c>
      <c r="I41" s="25">
        <f t="shared" ref="I41:K41" si="8">SUM(I8:I40)</f>
        <v>0</v>
      </c>
      <c r="J41" s="25">
        <f t="shared" si="8"/>
        <v>0</v>
      </c>
      <c r="K41" s="25">
        <f t="shared" si="8"/>
        <v>0</v>
      </c>
      <c r="L41" s="25">
        <f t="shared" ref="L41:N41" si="9">SUM(L8:L40)</f>
        <v>0</v>
      </c>
      <c r="M41" s="25">
        <f t="shared" si="9"/>
        <v>0</v>
      </c>
      <c r="N41" s="25">
        <f t="shared" si="9"/>
        <v>0</v>
      </c>
      <c r="O41" s="25"/>
      <c r="P41" s="26" t="str">
        <f t="shared" si="7"/>
        <v/>
      </c>
      <c r="Q41" s="62"/>
    </row>
    <row r="42" spans="1:17" x14ac:dyDescent="0.25">
      <c r="A42" s="60"/>
      <c r="Q42" s="45"/>
    </row>
    <row r="43" spans="1:17" x14ac:dyDescent="0.25">
      <c r="A43" s="60"/>
      <c r="C43" s="30" t="s">
        <v>24</v>
      </c>
      <c r="H43" s="32" t="s">
        <v>24</v>
      </c>
      <c r="Q43" s="45"/>
    </row>
    <row r="44" spans="1:17" x14ac:dyDescent="0.25">
      <c r="A44" s="60"/>
      <c r="H44" s="32"/>
      <c r="Q44" s="45"/>
    </row>
    <row r="45" spans="1:17" x14ac:dyDescent="0.25">
      <c r="A45" s="60"/>
      <c r="H45" s="32"/>
      <c r="Q45" s="45"/>
    </row>
    <row r="46" spans="1:17" x14ac:dyDescent="0.25">
      <c r="A46" s="60"/>
      <c r="C46" s="30" t="s">
        <v>25</v>
      </c>
      <c r="D46" s="51"/>
      <c r="E46" s="51"/>
      <c r="F46" s="53"/>
      <c r="H46" s="32" t="s">
        <v>26</v>
      </c>
      <c r="I46" s="52"/>
      <c r="J46" s="52"/>
      <c r="K46" s="52"/>
      <c r="L46" s="52"/>
      <c r="M46" s="52"/>
      <c r="N46" s="52"/>
      <c r="O46" s="52"/>
      <c r="Q46" s="45"/>
    </row>
    <row r="47" spans="1:17" x14ac:dyDescent="0.25">
      <c r="A47" s="60"/>
      <c r="D47" s="31" t="str">
        <f>C4</f>
        <v>NN</v>
      </c>
      <c r="H47" s="32"/>
      <c r="I47" s="33" t="s">
        <v>27</v>
      </c>
      <c r="Q47" s="45"/>
    </row>
    <row r="48" spans="1:17" x14ac:dyDescent="0.25">
      <c r="A48" s="60"/>
      <c r="Q48" s="45"/>
    </row>
    <row r="49" spans="1:17" x14ac:dyDescent="0.25">
      <c r="A49" s="60"/>
      <c r="Q49" s="45"/>
    </row>
    <row r="50" spans="1:17" x14ac:dyDescent="0.25">
      <c r="A50" s="63"/>
      <c r="B50" s="64"/>
      <c r="C50" s="46"/>
      <c r="D50" s="47"/>
      <c r="E50" s="47"/>
      <c r="F50" s="48"/>
      <c r="G50" s="48"/>
      <c r="H50" s="49"/>
      <c r="I50" s="49"/>
      <c r="J50" s="49"/>
      <c r="K50" s="49"/>
      <c r="L50" s="49"/>
      <c r="M50" s="49"/>
      <c r="N50" s="49"/>
      <c r="O50" s="49"/>
      <c r="P50" s="49"/>
      <c r="Q50" s="5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opLeftCell="A4" workbookViewId="0">
      <selection activeCell="S39" sqref="S39"/>
    </sheetView>
  </sheetViews>
  <sheetFormatPr defaultColWidth="11.42578125" defaultRowHeight="15" x14ac:dyDescent="0.25"/>
  <cols>
    <col min="1" max="1" width="5.42578125" style="33" customWidth="1"/>
    <col min="2" max="2" width="30.28515625" style="29" customWidth="1"/>
    <col min="3" max="3" width="10.42578125" style="30" customWidth="1"/>
    <col min="4" max="4" width="10.140625" style="31" bestFit="1" customWidth="1"/>
    <col min="5" max="5" width="6.85546875" style="31" customWidth="1"/>
    <col min="6" max="6" width="8.5703125" style="32" bestFit="1" customWidth="1"/>
    <col min="7" max="7" width="10.140625" style="32" bestFit="1" customWidth="1"/>
    <col min="8" max="8" width="7.7109375" style="33" customWidth="1"/>
    <col min="9" max="10" width="12" style="33" customWidth="1"/>
    <col min="11" max="11" width="13.140625" style="33" customWidth="1"/>
    <col min="12" max="12" width="14.85546875" style="33" customWidth="1"/>
    <col min="13" max="13" width="17.28515625" style="33" customWidth="1"/>
    <col min="14" max="14" width="17.140625" style="33" customWidth="1"/>
    <col min="15" max="15" width="8.28515625" style="33" customWidth="1"/>
    <col min="16" max="16" width="6.7109375" style="33" customWidth="1"/>
    <col min="17" max="17" width="6.42578125" style="33" customWidth="1"/>
    <col min="18" max="18" width="22.5703125" style="33" customWidth="1"/>
    <col min="19" max="28" width="11.42578125" style="33" customWidth="1"/>
    <col min="29" max="16384" width="11.42578125" style="33"/>
  </cols>
  <sheetData>
    <row r="1" spans="1:19" x14ac:dyDescent="0.25">
      <c r="A1" s="57"/>
      <c r="B1" s="58"/>
      <c r="C1" s="38"/>
      <c r="D1" s="39"/>
      <c r="E1" s="39"/>
      <c r="F1" s="40"/>
      <c r="G1" s="40"/>
      <c r="H1" s="41"/>
      <c r="I1" s="41"/>
      <c r="J1" s="41"/>
      <c r="K1" s="41"/>
      <c r="L1" s="41"/>
      <c r="M1" s="41"/>
      <c r="N1" s="41"/>
      <c r="O1" s="41"/>
      <c r="P1" s="41"/>
      <c r="Q1" s="59"/>
    </row>
    <row r="2" spans="1:19" ht="23.25" x14ac:dyDescent="0.35">
      <c r="A2" s="60"/>
      <c r="B2" s="36"/>
      <c r="C2" s="16"/>
      <c r="D2" s="17"/>
      <c r="E2" s="17"/>
      <c r="F2" s="18"/>
      <c r="G2" s="19"/>
      <c r="H2" s="19"/>
      <c r="I2" s="19"/>
      <c r="J2" s="37"/>
      <c r="K2" s="37"/>
      <c r="L2" s="37"/>
      <c r="M2" s="37"/>
      <c r="N2" s="37"/>
      <c r="O2" s="37"/>
      <c r="P2" s="18"/>
      <c r="Q2" s="45"/>
    </row>
    <row r="3" spans="1:19" x14ac:dyDescent="0.25">
      <c r="A3" s="61"/>
      <c r="B3" s="16"/>
      <c r="C3" s="16"/>
      <c r="D3" s="17"/>
      <c r="E3" s="17"/>
      <c r="F3" s="18"/>
      <c r="G3" s="18"/>
      <c r="H3" s="19"/>
      <c r="I3" s="19"/>
      <c r="J3" s="19"/>
      <c r="K3" s="19"/>
      <c r="L3" s="19"/>
      <c r="M3" s="19"/>
      <c r="N3" s="19"/>
      <c r="O3" s="19"/>
      <c r="P3" s="19"/>
      <c r="Q3" s="42"/>
      <c r="R3" s="19"/>
      <c r="S3" s="19"/>
    </row>
    <row r="4" spans="1:19" x14ac:dyDescent="0.25">
      <c r="A4" s="61"/>
      <c r="B4" s="35" t="s">
        <v>0</v>
      </c>
      <c r="C4" s="20" t="s">
        <v>1</v>
      </c>
      <c r="D4" s="21"/>
      <c r="E4" s="17"/>
      <c r="F4" s="18"/>
      <c r="G4" s="18"/>
      <c r="H4" s="19"/>
      <c r="I4" s="19"/>
      <c r="J4" s="19"/>
      <c r="K4" s="19"/>
      <c r="L4" s="19"/>
      <c r="M4" s="19"/>
      <c r="N4" s="19"/>
      <c r="O4" s="19"/>
      <c r="P4" s="19"/>
      <c r="Q4" s="42"/>
      <c r="R4" s="19"/>
      <c r="S4" s="19"/>
    </row>
    <row r="5" spans="1:19" x14ac:dyDescent="0.25">
      <c r="A5" s="61"/>
      <c r="B5" s="16"/>
      <c r="C5" s="16"/>
      <c r="D5" s="17"/>
      <c r="E5" s="17"/>
      <c r="F5" s="18"/>
      <c r="G5" s="18"/>
      <c r="H5" s="19"/>
      <c r="I5" s="19"/>
      <c r="J5" s="19"/>
      <c r="K5" s="19"/>
      <c r="L5" s="19"/>
      <c r="M5" s="19"/>
      <c r="N5" s="19"/>
      <c r="O5" s="19"/>
      <c r="P5" s="19"/>
      <c r="Q5" s="42"/>
      <c r="R5" s="19"/>
      <c r="S5" s="19"/>
    </row>
    <row r="6" spans="1:19" x14ac:dyDescent="0.25">
      <c r="A6" s="61"/>
      <c r="B6" s="35" t="s">
        <v>2</v>
      </c>
      <c r="C6" s="20" t="s">
        <v>43</v>
      </c>
      <c r="D6" s="34">
        <v>2015</v>
      </c>
      <c r="E6" s="17"/>
      <c r="F6" s="18"/>
      <c r="G6" s="18"/>
      <c r="H6" s="19"/>
      <c r="I6" s="19"/>
      <c r="J6" s="19"/>
      <c r="K6" s="19"/>
      <c r="L6" s="19"/>
      <c r="M6" s="19"/>
      <c r="N6" s="19"/>
      <c r="O6" s="19"/>
      <c r="P6" s="19"/>
      <c r="Q6" s="42"/>
      <c r="R6" s="19"/>
      <c r="S6" s="19"/>
    </row>
    <row r="7" spans="1:19" x14ac:dyDescent="0.25">
      <c r="A7" s="61"/>
      <c r="B7" s="16"/>
      <c r="C7" s="16"/>
      <c r="D7" s="17"/>
      <c r="E7" s="17"/>
      <c r="F7" s="18"/>
      <c r="G7" s="18"/>
      <c r="H7" s="19"/>
      <c r="I7" s="19"/>
      <c r="J7" s="19"/>
      <c r="K7" s="19"/>
      <c r="L7" s="19"/>
      <c r="M7" s="19"/>
      <c r="N7" s="19"/>
      <c r="O7" s="19"/>
      <c r="P7" s="19"/>
      <c r="Q7" s="42"/>
      <c r="R7" s="19"/>
      <c r="S7" s="19"/>
    </row>
    <row r="8" spans="1:19" x14ac:dyDescent="0.25">
      <c r="A8" s="61"/>
      <c r="B8" s="10" t="s">
        <v>4</v>
      </c>
      <c r="C8" s="10" t="s">
        <v>5</v>
      </c>
      <c r="D8" s="13" t="s">
        <v>6</v>
      </c>
      <c r="E8" s="13" t="s">
        <v>7</v>
      </c>
      <c r="F8" s="13" t="s">
        <v>8</v>
      </c>
      <c r="G8" s="13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18</v>
      </c>
      <c r="Q8" s="62"/>
      <c r="R8" s="54" t="s">
        <v>19</v>
      </c>
      <c r="S8" s="15" t="s">
        <v>9</v>
      </c>
    </row>
    <row r="9" spans="1:19" x14ac:dyDescent="0.25">
      <c r="A9" s="61"/>
      <c r="B9" s="7"/>
      <c r="C9" s="8">
        <v>42309</v>
      </c>
      <c r="D9" s="9"/>
      <c r="E9" s="9"/>
      <c r="F9" s="43" t="str">
        <f>IF(E9&lt;&gt;0,E9-D9+(D9&gt;E9),"")</f>
        <v/>
      </c>
      <c r="G9" s="44" t="str">
        <f t="shared" ref="G9:G41" si="0">IFERROR(HOUR(F9) + MINUTE(F9)/60-Lunsj,"")</f>
        <v/>
      </c>
      <c r="H9" s="44" t="str">
        <f t="shared" ref="H9:H40" si="1">IF(G9&lt;&gt;"",IF(G9&gt;=Normaltid,Normaltid,G9),"")</f>
        <v/>
      </c>
      <c r="I9" s="44" t="str">
        <f t="shared" ref="I9:I40" si="2">IF(G9&lt;&gt;"",IF(G9-H9&gt;Over50,Over50,IF(G9&gt;H9,G9-H9,0)),"")</f>
        <v/>
      </c>
      <c r="J9" s="44" t="str">
        <f t="shared" ref="J9:J40" si="3">IF(G9&lt;&gt;"",IF(G9&gt;Normaltid+Over50,G9-H9-I9,0),"")</f>
        <v/>
      </c>
      <c r="K9" s="44"/>
      <c r="L9" s="44"/>
      <c r="M9" s="44"/>
      <c r="N9" s="44"/>
      <c r="O9" s="44">
        <f t="shared" ref="O9:O34" si="4">IF(C9&gt;0,WEEKNUM(C9,21),"")</f>
        <v>44</v>
      </c>
      <c r="P9" s="44">
        <f>IF(C9&gt;0,SUM(H9:N9),"")</f>
        <v>0</v>
      </c>
      <c r="Q9" s="62"/>
      <c r="R9" s="55" t="s">
        <v>10</v>
      </c>
      <c r="S9" s="2">
        <v>7.5</v>
      </c>
    </row>
    <row r="10" spans="1:19" x14ac:dyDescent="0.25">
      <c r="A10" s="61"/>
      <c r="B10" s="5"/>
      <c r="C10" s="8">
        <v>42310</v>
      </c>
      <c r="D10" s="6"/>
      <c r="E10" s="6"/>
      <c r="F10" s="43" t="str">
        <f t="shared" ref="F10:F41" si="5">IF(E10&lt;&gt;0,E10-D10+(D10&gt;E10),"")</f>
        <v/>
      </c>
      <c r="G10" s="44" t="str">
        <f t="shared" si="0"/>
        <v/>
      </c>
      <c r="H10" s="44" t="str">
        <f t="shared" si="1"/>
        <v/>
      </c>
      <c r="I10" s="44" t="str">
        <f t="shared" si="2"/>
        <v/>
      </c>
      <c r="J10" s="44" t="str">
        <f t="shared" si="3"/>
        <v/>
      </c>
      <c r="K10" s="44"/>
      <c r="L10" s="44"/>
      <c r="M10" s="44"/>
      <c r="N10" s="44"/>
      <c r="O10" s="44">
        <f t="shared" si="4"/>
        <v>45</v>
      </c>
      <c r="P10" s="44">
        <f t="shared" ref="P10:P38" si="6">IF(C10&gt;0,SUM(H10:N10),"")</f>
        <v>0</v>
      </c>
      <c r="Q10" s="62"/>
      <c r="R10" s="55" t="s">
        <v>20</v>
      </c>
      <c r="S10" s="2">
        <v>0.5</v>
      </c>
    </row>
    <row r="11" spans="1:19" x14ac:dyDescent="0.25">
      <c r="A11" s="61"/>
      <c r="B11" s="5"/>
      <c r="C11" s="8">
        <v>42311</v>
      </c>
      <c r="D11" s="6"/>
      <c r="E11" s="6"/>
      <c r="F11" s="43" t="str">
        <f t="shared" si="5"/>
        <v/>
      </c>
      <c r="G11" s="44" t="str">
        <f t="shared" si="0"/>
        <v/>
      </c>
      <c r="H11" s="44" t="str">
        <f t="shared" si="1"/>
        <v/>
      </c>
      <c r="I11" s="44" t="str">
        <f t="shared" si="2"/>
        <v/>
      </c>
      <c r="J11" s="44" t="str">
        <f t="shared" si="3"/>
        <v/>
      </c>
      <c r="K11" s="44"/>
      <c r="L11" s="44"/>
      <c r="M11" s="44"/>
      <c r="N11" s="44"/>
      <c r="O11" s="44">
        <f t="shared" si="4"/>
        <v>45</v>
      </c>
      <c r="P11" s="44">
        <f t="shared" si="6"/>
        <v>0</v>
      </c>
      <c r="Q11" s="62"/>
      <c r="R11" s="56" t="s">
        <v>21</v>
      </c>
      <c r="S11" s="3">
        <v>5</v>
      </c>
    </row>
    <row r="12" spans="1:19" x14ac:dyDescent="0.25">
      <c r="A12" s="61"/>
      <c r="B12" s="5"/>
      <c r="C12" s="8">
        <v>42312</v>
      </c>
      <c r="D12" s="6"/>
      <c r="E12" s="6"/>
      <c r="F12" s="43" t="str">
        <f t="shared" si="5"/>
        <v/>
      </c>
      <c r="G12" s="44" t="str">
        <f t="shared" si="0"/>
        <v/>
      </c>
      <c r="H12" s="44" t="str">
        <f t="shared" si="1"/>
        <v/>
      </c>
      <c r="I12" s="44" t="str">
        <f t="shared" si="2"/>
        <v/>
      </c>
      <c r="J12" s="44" t="str">
        <f t="shared" si="3"/>
        <v/>
      </c>
      <c r="K12" s="44"/>
      <c r="L12" s="44"/>
      <c r="M12" s="44"/>
      <c r="N12" s="44"/>
      <c r="O12" s="44">
        <f t="shared" si="4"/>
        <v>45</v>
      </c>
      <c r="P12" s="44">
        <f t="shared" si="6"/>
        <v>0</v>
      </c>
      <c r="Q12" s="62"/>
      <c r="S12" s="1"/>
    </row>
    <row r="13" spans="1:19" x14ac:dyDescent="0.25">
      <c r="A13" s="61"/>
      <c r="B13" s="5"/>
      <c r="C13" s="8">
        <v>42313</v>
      </c>
      <c r="D13" s="6"/>
      <c r="E13" s="6"/>
      <c r="F13" s="43" t="str">
        <f t="shared" si="5"/>
        <v/>
      </c>
      <c r="G13" s="44" t="str">
        <f t="shared" si="0"/>
        <v/>
      </c>
      <c r="H13" s="44" t="str">
        <f t="shared" si="1"/>
        <v/>
      </c>
      <c r="I13" s="44" t="str">
        <f>IF(G13&lt;&gt;"",IF(G13-H13&gt;Over50,Over50,IF(G13&gt;H13,G13-H13,0)),"")</f>
        <v/>
      </c>
      <c r="J13" s="44" t="str">
        <f>IF(G13&lt;&gt;"",IF(G13&gt;Normaltid+Over50,G13-H13-I13,0),"")</f>
        <v/>
      </c>
      <c r="K13" s="44"/>
      <c r="L13" s="44"/>
      <c r="M13" s="44"/>
      <c r="N13" s="44"/>
      <c r="O13" s="44">
        <f t="shared" si="4"/>
        <v>45</v>
      </c>
      <c r="P13" s="44">
        <f t="shared" si="6"/>
        <v>0</v>
      </c>
      <c r="Q13" s="62"/>
    </row>
    <row r="14" spans="1:19" x14ac:dyDescent="0.25">
      <c r="A14" s="61"/>
      <c r="B14" s="5"/>
      <c r="C14" s="8">
        <v>42314</v>
      </c>
      <c r="D14" s="6"/>
      <c r="E14" s="6"/>
      <c r="F14" s="43" t="str">
        <f t="shared" si="5"/>
        <v/>
      </c>
      <c r="G14" s="44" t="str">
        <f t="shared" si="0"/>
        <v/>
      </c>
      <c r="H14" s="44" t="str">
        <f t="shared" si="1"/>
        <v/>
      </c>
      <c r="I14" s="44" t="str">
        <f t="shared" si="2"/>
        <v/>
      </c>
      <c r="J14" s="44" t="str">
        <f t="shared" si="3"/>
        <v/>
      </c>
      <c r="K14" s="44"/>
      <c r="L14" s="44"/>
      <c r="M14" s="44"/>
      <c r="N14" s="44"/>
      <c r="O14" s="44">
        <f t="shared" si="4"/>
        <v>45</v>
      </c>
      <c r="P14" s="44">
        <f t="shared" si="6"/>
        <v>0</v>
      </c>
      <c r="Q14" s="62"/>
    </row>
    <row r="15" spans="1:19" x14ac:dyDescent="0.25">
      <c r="A15" s="61"/>
      <c r="B15" s="5"/>
      <c r="C15" s="8">
        <v>42315</v>
      </c>
      <c r="D15" s="6"/>
      <c r="E15" s="6"/>
      <c r="F15" s="43" t="str">
        <f t="shared" si="5"/>
        <v/>
      </c>
      <c r="G15" s="44" t="str">
        <f t="shared" si="0"/>
        <v/>
      </c>
      <c r="H15" s="44" t="str">
        <f t="shared" si="1"/>
        <v/>
      </c>
      <c r="I15" s="44" t="str">
        <f t="shared" si="2"/>
        <v/>
      </c>
      <c r="J15" s="44" t="str">
        <f t="shared" si="3"/>
        <v/>
      </c>
      <c r="K15" s="44"/>
      <c r="L15" s="44"/>
      <c r="M15" s="44"/>
      <c r="N15" s="44"/>
      <c r="O15" s="44">
        <f t="shared" si="4"/>
        <v>45</v>
      </c>
      <c r="P15" s="44">
        <f t="shared" si="6"/>
        <v>0</v>
      </c>
      <c r="Q15" s="62"/>
    </row>
    <row r="16" spans="1:19" x14ac:dyDescent="0.25">
      <c r="A16" s="61"/>
      <c r="B16" s="5"/>
      <c r="C16" s="8">
        <v>42316</v>
      </c>
      <c r="D16" s="6"/>
      <c r="E16" s="6"/>
      <c r="F16" s="43" t="str">
        <f t="shared" si="5"/>
        <v/>
      </c>
      <c r="G16" s="44" t="str">
        <f t="shared" si="0"/>
        <v/>
      </c>
      <c r="H16" s="44" t="str">
        <f t="shared" si="1"/>
        <v/>
      </c>
      <c r="I16" s="44" t="str">
        <f t="shared" si="2"/>
        <v/>
      </c>
      <c r="J16" s="44" t="str">
        <f t="shared" si="3"/>
        <v/>
      </c>
      <c r="K16" s="44"/>
      <c r="L16" s="44"/>
      <c r="M16" s="44"/>
      <c r="N16" s="44"/>
      <c r="O16" s="44">
        <f t="shared" si="4"/>
        <v>45</v>
      </c>
      <c r="P16" s="44">
        <f t="shared" si="6"/>
        <v>0</v>
      </c>
      <c r="Q16" s="62"/>
    </row>
    <row r="17" spans="1:17" x14ac:dyDescent="0.25">
      <c r="A17" s="61"/>
      <c r="B17" s="5"/>
      <c r="C17" s="8">
        <v>42317</v>
      </c>
      <c r="D17" s="6"/>
      <c r="E17" s="6"/>
      <c r="F17" s="43" t="str">
        <f t="shared" si="5"/>
        <v/>
      </c>
      <c r="G17" s="44" t="str">
        <f t="shared" si="0"/>
        <v/>
      </c>
      <c r="H17" s="44" t="str">
        <f t="shared" si="1"/>
        <v/>
      </c>
      <c r="I17" s="44" t="str">
        <f t="shared" si="2"/>
        <v/>
      </c>
      <c r="J17" s="44" t="str">
        <f t="shared" si="3"/>
        <v/>
      </c>
      <c r="K17" s="44"/>
      <c r="L17" s="44"/>
      <c r="M17" s="44"/>
      <c r="N17" s="44"/>
      <c r="O17" s="44">
        <f t="shared" si="4"/>
        <v>46</v>
      </c>
      <c r="P17" s="44">
        <f t="shared" si="6"/>
        <v>0</v>
      </c>
      <c r="Q17" s="62"/>
    </row>
    <row r="18" spans="1:17" x14ac:dyDescent="0.25">
      <c r="A18" s="61"/>
      <c r="B18" s="5"/>
      <c r="C18" s="8">
        <v>42318</v>
      </c>
      <c r="D18" s="6"/>
      <c r="E18" s="6"/>
      <c r="F18" s="43" t="str">
        <f t="shared" si="5"/>
        <v/>
      </c>
      <c r="G18" s="44" t="str">
        <f t="shared" si="0"/>
        <v/>
      </c>
      <c r="H18" s="44" t="str">
        <f t="shared" si="1"/>
        <v/>
      </c>
      <c r="I18" s="44" t="str">
        <f t="shared" si="2"/>
        <v/>
      </c>
      <c r="J18" s="44" t="str">
        <f t="shared" si="3"/>
        <v/>
      </c>
      <c r="K18" s="44"/>
      <c r="L18" s="44"/>
      <c r="M18" s="44"/>
      <c r="N18" s="44"/>
      <c r="O18" s="44">
        <f t="shared" si="4"/>
        <v>46</v>
      </c>
      <c r="P18" s="44">
        <f t="shared" si="6"/>
        <v>0</v>
      </c>
      <c r="Q18" s="62"/>
    </row>
    <row r="19" spans="1:17" x14ac:dyDescent="0.25">
      <c r="A19" s="61"/>
      <c r="B19" s="5"/>
      <c r="C19" s="8">
        <v>42319</v>
      </c>
      <c r="D19" s="6"/>
      <c r="E19" s="6"/>
      <c r="F19" s="43" t="str">
        <f t="shared" si="5"/>
        <v/>
      </c>
      <c r="G19" s="44" t="str">
        <f t="shared" si="0"/>
        <v/>
      </c>
      <c r="H19" s="44" t="str">
        <f t="shared" si="1"/>
        <v/>
      </c>
      <c r="I19" s="44" t="str">
        <f t="shared" si="2"/>
        <v/>
      </c>
      <c r="J19" s="44" t="str">
        <f t="shared" si="3"/>
        <v/>
      </c>
      <c r="K19" s="44"/>
      <c r="L19" s="44"/>
      <c r="M19" s="44"/>
      <c r="N19" s="44"/>
      <c r="O19" s="44">
        <f t="shared" si="4"/>
        <v>46</v>
      </c>
      <c r="P19" s="44">
        <f t="shared" si="6"/>
        <v>0</v>
      </c>
      <c r="Q19" s="62"/>
    </row>
    <row r="20" spans="1:17" x14ac:dyDescent="0.25">
      <c r="A20" s="61"/>
      <c r="B20" s="5"/>
      <c r="C20" s="8">
        <v>42320</v>
      </c>
      <c r="D20" s="6"/>
      <c r="E20" s="6"/>
      <c r="F20" s="43" t="str">
        <f t="shared" si="5"/>
        <v/>
      </c>
      <c r="G20" s="44" t="str">
        <f t="shared" si="0"/>
        <v/>
      </c>
      <c r="H20" s="44" t="str">
        <f t="shared" si="1"/>
        <v/>
      </c>
      <c r="I20" s="44" t="str">
        <f t="shared" si="2"/>
        <v/>
      </c>
      <c r="J20" s="44" t="str">
        <f t="shared" si="3"/>
        <v/>
      </c>
      <c r="K20" s="44"/>
      <c r="L20" s="44"/>
      <c r="M20" s="44"/>
      <c r="N20" s="44"/>
      <c r="O20" s="44">
        <f t="shared" si="4"/>
        <v>46</v>
      </c>
      <c r="P20" s="44">
        <f t="shared" si="6"/>
        <v>0</v>
      </c>
      <c r="Q20" s="62"/>
    </row>
    <row r="21" spans="1:17" x14ac:dyDescent="0.25">
      <c r="A21" s="61"/>
      <c r="B21" s="5"/>
      <c r="C21" s="8">
        <v>42321</v>
      </c>
      <c r="D21" s="6"/>
      <c r="E21" s="6"/>
      <c r="F21" s="43" t="str">
        <f t="shared" si="5"/>
        <v/>
      </c>
      <c r="G21" s="44" t="str">
        <f t="shared" si="0"/>
        <v/>
      </c>
      <c r="H21" s="44" t="str">
        <f t="shared" si="1"/>
        <v/>
      </c>
      <c r="I21" s="44" t="str">
        <f t="shared" si="2"/>
        <v/>
      </c>
      <c r="J21" s="44" t="str">
        <f t="shared" si="3"/>
        <v/>
      </c>
      <c r="K21" s="44"/>
      <c r="L21" s="44"/>
      <c r="M21" s="44"/>
      <c r="N21" s="44"/>
      <c r="O21" s="44">
        <f t="shared" si="4"/>
        <v>46</v>
      </c>
      <c r="P21" s="44">
        <f t="shared" si="6"/>
        <v>0</v>
      </c>
      <c r="Q21" s="62"/>
    </row>
    <row r="22" spans="1:17" x14ac:dyDescent="0.25">
      <c r="A22" s="61"/>
      <c r="B22" s="5"/>
      <c r="C22" s="8">
        <v>42322</v>
      </c>
      <c r="D22" s="6"/>
      <c r="E22" s="6"/>
      <c r="F22" s="43" t="str">
        <f t="shared" si="5"/>
        <v/>
      </c>
      <c r="G22" s="44" t="str">
        <f t="shared" si="0"/>
        <v/>
      </c>
      <c r="H22" s="44" t="str">
        <f t="shared" si="1"/>
        <v/>
      </c>
      <c r="I22" s="44" t="str">
        <f t="shared" si="2"/>
        <v/>
      </c>
      <c r="J22" s="44" t="str">
        <f t="shared" si="3"/>
        <v/>
      </c>
      <c r="K22" s="44"/>
      <c r="L22" s="44"/>
      <c r="M22" s="44"/>
      <c r="N22" s="44"/>
      <c r="O22" s="44">
        <f t="shared" si="4"/>
        <v>46</v>
      </c>
      <c r="P22" s="44">
        <f t="shared" si="6"/>
        <v>0</v>
      </c>
      <c r="Q22" s="62"/>
    </row>
    <row r="23" spans="1:17" x14ac:dyDescent="0.25">
      <c r="A23" s="61"/>
      <c r="B23" s="5"/>
      <c r="C23" s="8">
        <v>42323</v>
      </c>
      <c r="D23" s="6"/>
      <c r="E23" s="6"/>
      <c r="F23" s="43" t="str">
        <f t="shared" si="5"/>
        <v/>
      </c>
      <c r="G23" s="44" t="str">
        <f t="shared" si="0"/>
        <v/>
      </c>
      <c r="H23" s="44" t="str">
        <f t="shared" si="1"/>
        <v/>
      </c>
      <c r="I23" s="44" t="str">
        <f t="shared" si="2"/>
        <v/>
      </c>
      <c r="J23" s="44" t="str">
        <f t="shared" si="3"/>
        <v/>
      </c>
      <c r="K23" s="44"/>
      <c r="L23" s="44"/>
      <c r="M23" s="44"/>
      <c r="N23" s="44"/>
      <c r="O23" s="44">
        <f t="shared" si="4"/>
        <v>46</v>
      </c>
      <c r="P23" s="44">
        <f t="shared" si="6"/>
        <v>0</v>
      </c>
      <c r="Q23" s="62"/>
    </row>
    <row r="24" spans="1:17" x14ac:dyDescent="0.25">
      <c r="A24" s="61"/>
      <c r="B24" s="5"/>
      <c r="C24" s="8">
        <v>42324</v>
      </c>
      <c r="D24" s="6"/>
      <c r="E24" s="6"/>
      <c r="F24" s="43" t="str">
        <f t="shared" si="5"/>
        <v/>
      </c>
      <c r="G24" s="44" t="str">
        <f t="shared" si="0"/>
        <v/>
      </c>
      <c r="H24" s="44" t="str">
        <f t="shared" si="1"/>
        <v/>
      </c>
      <c r="I24" s="44" t="str">
        <f t="shared" si="2"/>
        <v/>
      </c>
      <c r="J24" s="44" t="str">
        <f t="shared" si="3"/>
        <v/>
      </c>
      <c r="K24" s="44"/>
      <c r="L24" s="44"/>
      <c r="M24" s="44"/>
      <c r="N24" s="44"/>
      <c r="O24" s="44">
        <f t="shared" si="4"/>
        <v>47</v>
      </c>
      <c r="P24" s="44">
        <f t="shared" si="6"/>
        <v>0</v>
      </c>
      <c r="Q24" s="62"/>
    </row>
    <row r="25" spans="1:17" x14ac:dyDescent="0.25">
      <c r="A25" s="61"/>
      <c r="B25" s="5"/>
      <c r="C25" s="8">
        <v>42325</v>
      </c>
      <c r="D25" s="6"/>
      <c r="E25" s="6"/>
      <c r="F25" s="43" t="str">
        <f t="shared" si="5"/>
        <v/>
      </c>
      <c r="G25" s="44" t="str">
        <f t="shared" si="0"/>
        <v/>
      </c>
      <c r="H25" s="44" t="str">
        <f t="shared" si="1"/>
        <v/>
      </c>
      <c r="I25" s="44" t="str">
        <f t="shared" si="2"/>
        <v/>
      </c>
      <c r="J25" s="44" t="str">
        <f t="shared" si="3"/>
        <v/>
      </c>
      <c r="K25" s="44"/>
      <c r="L25" s="44"/>
      <c r="M25" s="44"/>
      <c r="N25" s="44"/>
      <c r="O25" s="44">
        <f t="shared" si="4"/>
        <v>47</v>
      </c>
      <c r="P25" s="44">
        <f t="shared" si="6"/>
        <v>0</v>
      </c>
      <c r="Q25" s="62"/>
    </row>
    <row r="26" spans="1:17" x14ac:dyDescent="0.25">
      <c r="A26" s="61"/>
      <c r="B26" s="5"/>
      <c r="C26" s="8">
        <v>42326</v>
      </c>
      <c r="D26" s="6"/>
      <c r="E26" s="6"/>
      <c r="F26" s="43" t="str">
        <f t="shared" si="5"/>
        <v/>
      </c>
      <c r="G26" s="44" t="str">
        <f t="shared" si="0"/>
        <v/>
      </c>
      <c r="H26" s="44" t="str">
        <f t="shared" si="1"/>
        <v/>
      </c>
      <c r="I26" s="44" t="str">
        <f t="shared" si="2"/>
        <v/>
      </c>
      <c r="J26" s="44" t="str">
        <f t="shared" si="3"/>
        <v/>
      </c>
      <c r="K26" s="44"/>
      <c r="L26" s="44"/>
      <c r="M26" s="44"/>
      <c r="N26" s="44"/>
      <c r="O26" s="44">
        <f t="shared" si="4"/>
        <v>47</v>
      </c>
      <c r="P26" s="44">
        <f t="shared" si="6"/>
        <v>0</v>
      </c>
      <c r="Q26" s="62"/>
    </row>
    <row r="27" spans="1:17" x14ac:dyDescent="0.25">
      <c r="A27" s="61"/>
      <c r="B27" s="5"/>
      <c r="C27" s="8">
        <v>42327</v>
      </c>
      <c r="D27" s="6"/>
      <c r="E27" s="6"/>
      <c r="F27" s="43" t="str">
        <f t="shared" si="5"/>
        <v/>
      </c>
      <c r="G27" s="44" t="str">
        <f t="shared" si="0"/>
        <v/>
      </c>
      <c r="H27" s="44" t="str">
        <f t="shared" si="1"/>
        <v/>
      </c>
      <c r="I27" s="44" t="str">
        <f t="shared" si="2"/>
        <v/>
      </c>
      <c r="J27" s="44" t="str">
        <f t="shared" si="3"/>
        <v/>
      </c>
      <c r="K27" s="44"/>
      <c r="L27" s="44"/>
      <c r="M27" s="44"/>
      <c r="N27" s="44"/>
      <c r="O27" s="44">
        <f t="shared" si="4"/>
        <v>47</v>
      </c>
      <c r="P27" s="44">
        <f t="shared" si="6"/>
        <v>0</v>
      </c>
      <c r="Q27" s="62"/>
    </row>
    <row r="28" spans="1:17" x14ac:dyDescent="0.25">
      <c r="A28" s="61"/>
      <c r="B28" s="5"/>
      <c r="C28" s="8">
        <v>42328</v>
      </c>
      <c r="D28" s="6"/>
      <c r="E28" s="6"/>
      <c r="F28" s="43" t="str">
        <f t="shared" si="5"/>
        <v/>
      </c>
      <c r="G28" s="44" t="str">
        <f t="shared" si="0"/>
        <v/>
      </c>
      <c r="H28" s="44" t="str">
        <f t="shared" si="1"/>
        <v/>
      </c>
      <c r="I28" s="44" t="str">
        <f t="shared" si="2"/>
        <v/>
      </c>
      <c r="J28" s="44" t="str">
        <f t="shared" si="3"/>
        <v/>
      </c>
      <c r="K28" s="44"/>
      <c r="L28" s="44"/>
      <c r="M28" s="44"/>
      <c r="N28" s="44"/>
      <c r="O28" s="44">
        <f t="shared" si="4"/>
        <v>47</v>
      </c>
      <c r="P28" s="44">
        <f t="shared" si="6"/>
        <v>0</v>
      </c>
      <c r="Q28" s="62"/>
    </row>
    <row r="29" spans="1:17" x14ac:dyDescent="0.25">
      <c r="A29" s="61"/>
      <c r="B29" s="5"/>
      <c r="C29" s="8">
        <v>42329</v>
      </c>
      <c r="D29" s="6"/>
      <c r="E29" s="6"/>
      <c r="F29" s="43" t="str">
        <f t="shared" si="5"/>
        <v/>
      </c>
      <c r="G29" s="44" t="str">
        <f t="shared" si="0"/>
        <v/>
      </c>
      <c r="H29" s="44" t="str">
        <f t="shared" si="1"/>
        <v/>
      </c>
      <c r="I29" s="44" t="str">
        <f t="shared" si="2"/>
        <v/>
      </c>
      <c r="J29" s="44" t="str">
        <f t="shared" si="3"/>
        <v/>
      </c>
      <c r="K29" s="44"/>
      <c r="L29" s="44"/>
      <c r="M29" s="44"/>
      <c r="N29" s="44"/>
      <c r="O29" s="44">
        <f t="shared" si="4"/>
        <v>47</v>
      </c>
      <c r="P29" s="44">
        <f t="shared" si="6"/>
        <v>0</v>
      </c>
      <c r="Q29" s="62"/>
    </row>
    <row r="30" spans="1:17" x14ac:dyDescent="0.25">
      <c r="A30" s="61"/>
      <c r="B30" s="5"/>
      <c r="C30" s="8">
        <v>42330</v>
      </c>
      <c r="D30" s="6"/>
      <c r="E30" s="6"/>
      <c r="F30" s="43" t="str">
        <f t="shared" si="5"/>
        <v/>
      </c>
      <c r="G30" s="44" t="str">
        <f t="shared" si="0"/>
        <v/>
      </c>
      <c r="H30" s="44" t="str">
        <f t="shared" si="1"/>
        <v/>
      </c>
      <c r="I30" s="44" t="str">
        <f t="shared" si="2"/>
        <v/>
      </c>
      <c r="J30" s="44" t="str">
        <f t="shared" si="3"/>
        <v/>
      </c>
      <c r="K30" s="44"/>
      <c r="L30" s="44"/>
      <c r="M30" s="44"/>
      <c r="N30" s="44"/>
      <c r="O30" s="44">
        <f t="shared" si="4"/>
        <v>47</v>
      </c>
      <c r="P30" s="44">
        <f t="shared" si="6"/>
        <v>0</v>
      </c>
      <c r="Q30" s="62"/>
    </row>
    <row r="31" spans="1:17" x14ac:dyDescent="0.25">
      <c r="A31" s="61"/>
      <c r="B31" s="5"/>
      <c r="C31" s="8">
        <v>42331</v>
      </c>
      <c r="D31" s="6"/>
      <c r="E31" s="6"/>
      <c r="F31" s="43" t="str">
        <f t="shared" si="5"/>
        <v/>
      </c>
      <c r="G31" s="44" t="str">
        <f t="shared" si="0"/>
        <v/>
      </c>
      <c r="H31" s="44" t="str">
        <f t="shared" si="1"/>
        <v/>
      </c>
      <c r="I31" s="44" t="str">
        <f t="shared" si="2"/>
        <v/>
      </c>
      <c r="J31" s="44" t="str">
        <f t="shared" si="3"/>
        <v/>
      </c>
      <c r="K31" s="44"/>
      <c r="L31" s="44"/>
      <c r="M31" s="44"/>
      <c r="N31" s="44"/>
      <c r="O31" s="44">
        <f t="shared" si="4"/>
        <v>48</v>
      </c>
      <c r="P31" s="44">
        <f t="shared" si="6"/>
        <v>0</v>
      </c>
      <c r="Q31" s="62"/>
    </row>
    <row r="32" spans="1:17" x14ac:dyDescent="0.25">
      <c r="A32" s="61"/>
      <c r="B32" s="5"/>
      <c r="C32" s="8">
        <v>42332</v>
      </c>
      <c r="D32" s="6"/>
      <c r="E32" s="6"/>
      <c r="F32" s="43" t="str">
        <f t="shared" si="5"/>
        <v/>
      </c>
      <c r="G32" s="44" t="str">
        <f t="shared" si="0"/>
        <v/>
      </c>
      <c r="H32" s="44" t="str">
        <f t="shared" si="1"/>
        <v/>
      </c>
      <c r="I32" s="44" t="str">
        <f t="shared" si="2"/>
        <v/>
      </c>
      <c r="J32" s="44" t="str">
        <f t="shared" si="3"/>
        <v/>
      </c>
      <c r="K32" s="44"/>
      <c r="L32" s="44"/>
      <c r="M32" s="44"/>
      <c r="N32" s="44"/>
      <c r="O32" s="44">
        <f t="shared" si="4"/>
        <v>48</v>
      </c>
      <c r="P32" s="44">
        <f t="shared" si="6"/>
        <v>0</v>
      </c>
      <c r="Q32" s="62"/>
    </row>
    <row r="33" spans="1:17" x14ac:dyDescent="0.25">
      <c r="A33" s="61"/>
      <c r="B33" s="5"/>
      <c r="C33" s="8">
        <v>42333</v>
      </c>
      <c r="D33" s="6"/>
      <c r="E33" s="6"/>
      <c r="F33" s="43" t="str">
        <f t="shared" si="5"/>
        <v/>
      </c>
      <c r="G33" s="44" t="str">
        <f t="shared" si="0"/>
        <v/>
      </c>
      <c r="H33" s="44" t="str">
        <f t="shared" si="1"/>
        <v/>
      </c>
      <c r="I33" s="44" t="str">
        <f t="shared" si="2"/>
        <v/>
      </c>
      <c r="J33" s="44" t="str">
        <f t="shared" si="3"/>
        <v/>
      </c>
      <c r="K33" s="44"/>
      <c r="L33" s="44"/>
      <c r="M33" s="44"/>
      <c r="N33" s="44"/>
      <c r="O33" s="44">
        <f t="shared" si="4"/>
        <v>48</v>
      </c>
      <c r="P33" s="44">
        <f t="shared" si="6"/>
        <v>0</v>
      </c>
      <c r="Q33" s="62"/>
    </row>
    <row r="34" spans="1:17" x14ac:dyDescent="0.25">
      <c r="A34" s="61"/>
      <c r="B34" s="5"/>
      <c r="C34" s="8">
        <v>42334</v>
      </c>
      <c r="D34" s="6"/>
      <c r="E34" s="6"/>
      <c r="F34" s="43" t="str">
        <f t="shared" si="5"/>
        <v/>
      </c>
      <c r="G34" s="44" t="str">
        <f t="shared" si="0"/>
        <v/>
      </c>
      <c r="H34" s="44" t="str">
        <f t="shared" si="1"/>
        <v/>
      </c>
      <c r="I34" s="44" t="str">
        <f t="shared" si="2"/>
        <v/>
      </c>
      <c r="J34" s="44" t="str">
        <f t="shared" si="3"/>
        <v/>
      </c>
      <c r="K34" s="44"/>
      <c r="L34" s="44"/>
      <c r="M34" s="44"/>
      <c r="N34" s="44"/>
      <c r="O34" s="44">
        <f t="shared" si="4"/>
        <v>48</v>
      </c>
      <c r="P34" s="44">
        <f t="shared" si="6"/>
        <v>0</v>
      </c>
      <c r="Q34" s="62"/>
    </row>
    <row r="35" spans="1:17" x14ac:dyDescent="0.25">
      <c r="A35" s="61"/>
      <c r="B35" s="5"/>
      <c r="C35" s="8">
        <v>42335</v>
      </c>
      <c r="D35" s="6"/>
      <c r="E35" s="6"/>
      <c r="F35" s="43" t="str">
        <f t="shared" si="5"/>
        <v/>
      </c>
      <c r="G35" s="44" t="str">
        <f t="shared" si="0"/>
        <v/>
      </c>
      <c r="H35" s="44" t="str">
        <f t="shared" si="1"/>
        <v/>
      </c>
      <c r="I35" s="44" t="str">
        <f t="shared" si="2"/>
        <v/>
      </c>
      <c r="J35" s="44" t="str">
        <f t="shared" si="3"/>
        <v/>
      </c>
      <c r="K35" s="44"/>
      <c r="L35" s="44"/>
      <c r="M35" s="44"/>
      <c r="N35" s="44"/>
      <c r="O35" s="44">
        <f t="shared" ref="O35:O40" si="7">IF(C35&gt;0,WEEKNUM(C35,21),"")</f>
        <v>48</v>
      </c>
      <c r="P35" s="44">
        <f t="shared" si="6"/>
        <v>0</v>
      </c>
      <c r="Q35" s="62"/>
    </row>
    <row r="36" spans="1:17" x14ac:dyDescent="0.25">
      <c r="A36" s="61"/>
      <c r="B36" s="5"/>
      <c r="C36" s="8">
        <v>42336</v>
      </c>
      <c r="D36" s="6"/>
      <c r="E36" s="6"/>
      <c r="F36" s="43" t="str">
        <f t="shared" si="5"/>
        <v/>
      </c>
      <c r="G36" s="44" t="str">
        <f t="shared" si="0"/>
        <v/>
      </c>
      <c r="H36" s="44" t="str">
        <f t="shared" si="1"/>
        <v/>
      </c>
      <c r="I36" s="44" t="str">
        <f t="shared" si="2"/>
        <v/>
      </c>
      <c r="J36" s="44" t="str">
        <f t="shared" si="3"/>
        <v/>
      </c>
      <c r="K36" s="44"/>
      <c r="L36" s="44"/>
      <c r="M36" s="44"/>
      <c r="N36" s="44"/>
      <c r="O36" s="44">
        <f t="shared" si="7"/>
        <v>48</v>
      </c>
      <c r="P36" s="44">
        <f t="shared" si="6"/>
        <v>0</v>
      </c>
      <c r="Q36" s="62"/>
    </row>
    <row r="37" spans="1:17" x14ac:dyDescent="0.25">
      <c r="A37" s="61"/>
      <c r="B37" s="5"/>
      <c r="C37" s="8">
        <v>42337</v>
      </c>
      <c r="D37" s="6"/>
      <c r="E37" s="6"/>
      <c r="F37" s="43" t="str">
        <f t="shared" si="5"/>
        <v/>
      </c>
      <c r="G37" s="44"/>
      <c r="H37" s="44" t="str">
        <f t="shared" si="1"/>
        <v/>
      </c>
      <c r="I37" s="44" t="str">
        <f t="shared" si="2"/>
        <v/>
      </c>
      <c r="J37" s="44" t="str">
        <f t="shared" si="3"/>
        <v/>
      </c>
      <c r="K37" s="44"/>
      <c r="L37" s="44"/>
      <c r="M37" s="44"/>
      <c r="N37" s="44"/>
      <c r="O37" s="44">
        <f t="shared" si="7"/>
        <v>48</v>
      </c>
      <c r="P37" s="44">
        <f t="shared" si="6"/>
        <v>0</v>
      </c>
      <c r="Q37" s="62"/>
    </row>
    <row r="38" spans="1:17" x14ac:dyDescent="0.25">
      <c r="A38" s="61"/>
      <c r="B38" s="5"/>
      <c r="C38" s="8">
        <v>42338</v>
      </c>
      <c r="D38" s="6"/>
      <c r="E38" s="6"/>
      <c r="F38" s="43" t="str">
        <f t="shared" si="5"/>
        <v/>
      </c>
      <c r="G38" s="44" t="str">
        <f t="shared" si="0"/>
        <v/>
      </c>
      <c r="H38" s="44" t="str">
        <f t="shared" si="1"/>
        <v/>
      </c>
      <c r="I38" s="44" t="str">
        <f t="shared" si="2"/>
        <v/>
      </c>
      <c r="J38" s="44" t="str">
        <f t="shared" si="3"/>
        <v/>
      </c>
      <c r="K38" s="44"/>
      <c r="L38" s="44"/>
      <c r="M38" s="44"/>
      <c r="N38" s="44"/>
      <c r="O38" s="44">
        <f t="shared" si="7"/>
        <v>49</v>
      </c>
      <c r="P38" s="44">
        <f t="shared" si="6"/>
        <v>0</v>
      </c>
      <c r="Q38" s="62"/>
    </row>
    <row r="39" spans="1:17" x14ac:dyDescent="0.25">
      <c r="A39" s="61"/>
      <c r="B39" s="5" t="s">
        <v>22</v>
      </c>
      <c r="C39" s="8"/>
      <c r="D39" s="6"/>
      <c r="E39" s="6"/>
      <c r="F39" s="43" t="str">
        <f t="shared" si="5"/>
        <v/>
      </c>
      <c r="G39" s="44" t="str">
        <f t="shared" si="0"/>
        <v/>
      </c>
      <c r="H39" s="44" t="str">
        <f t="shared" si="1"/>
        <v/>
      </c>
      <c r="I39" s="44" t="str">
        <f t="shared" si="2"/>
        <v/>
      </c>
      <c r="J39" s="44" t="str">
        <f t="shared" si="3"/>
        <v/>
      </c>
      <c r="K39" s="44"/>
      <c r="L39" s="44"/>
      <c r="M39" s="44"/>
      <c r="N39" s="44"/>
      <c r="O39" s="44" t="str">
        <f t="shared" si="7"/>
        <v/>
      </c>
      <c r="P39" s="44" t="str">
        <f t="shared" ref="P39:P41" si="8">IF(C39&gt;0,SUM(H39:J39),"")</f>
        <v/>
      </c>
      <c r="Q39" s="62"/>
    </row>
    <row r="40" spans="1:17" x14ac:dyDescent="0.25">
      <c r="A40" s="61"/>
      <c r="B40" s="5"/>
      <c r="C40" s="22"/>
      <c r="D40" s="23"/>
      <c r="E40" s="23"/>
      <c r="F40" s="43" t="str">
        <f t="shared" si="5"/>
        <v/>
      </c>
      <c r="G40" s="44" t="str">
        <f t="shared" si="0"/>
        <v/>
      </c>
      <c r="H40" s="44" t="str">
        <f t="shared" si="1"/>
        <v/>
      </c>
      <c r="I40" s="44" t="str">
        <f t="shared" si="2"/>
        <v/>
      </c>
      <c r="J40" s="44" t="str">
        <f t="shared" si="3"/>
        <v/>
      </c>
      <c r="K40" s="44"/>
      <c r="L40" s="44"/>
      <c r="M40" s="44"/>
      <c r="N40" s="44"/>
      <c r="O40" s="44" t="str">
        <f t="shared" si="7"/>
        <v/>
      </c>
      <c r="P40" s="44" t="str">
        <f t="shared" si="8"/>
        <v/>
      </c>
      <c r="Q40" s="62"/>
    </row>
    <row r="41" spans="1:17" x14ac:dyDescent="0.25">
      <c r="A41" s="61"/>
      <c r="B41" s="27" t="s">
        <v>23</v>
      </c>
      <c r="C41" s="27"/>
      <c r="D41" s="28"/>
      <c r="E41" s="28"/>
      <c r="F41" s="24" t="str">
        <f t="shared" si="5"/>
        <v/>
      </c>
      <c r="G41" s="25" t="str">
        <f t="shared" si="0"/>
        <v/>
      </c>
      <c r="H41" s="25">
        <f>SUM(H8:H40)</f>
        <v>0</v>
      </c>
      <c r="I41" s="25">
        <f t="shared" ref="I41:K41" si="9">SUM(I8:I40)</f>
        <v>0</v>
      </c>
      <c r="J41" s="25">
        <f t="shared" si="9"/>
        <v>0</v>
      </c>
      <c r="K41" s="25">
        <f t="shared" si="9"/>
        <v>0</v>
      </c>
      <c r="L41" s="25">
        <f t="shared" ref="L41:N41" si="10">SUM(L8:L40)</f>
        <v>0</v>
      </c>
      <c r="M41" s="25">
        <f t="shared" si="10"/>
        <v>0</v>
      </c>
      <c r="N41" s="25">
        <f t="shared" si="10"/>
        <v>0</v>
      </c>
      <c r="O41" s="25"/>
      <c r="P41" s="26" t="str">
        <f t="shared" si="8"/>
        <v/>
      </c>
      <c r="Q41" s="62"/>
    </row>
    <row r="42" spans="1:17" x14ac:dyDescent="0.25">
      <c r="A42" s="60"/>
      <c r="Q42" s="45"/>
    </row>
    <row r="43" spans="1:17" x14ac:dyDescent="0.25">
      <c r="A43" s="60"/>
      <c r="C43" s="30" t="s">
        <v>24</v>
      </c>
      <c r="H43" s="32" t="s">
        <v>24</v>
      </c>
      <c r="Q43" s="45"/>
    </row>
    <row r="44" spans="1:17" x14ac:dyDescent="0.25">
      <c r="A44" s="60"/>
      <c r="H44" s="32"/>
      <c r="Q44" s="45"/>
    </row>
    <row r="45" spans="1:17" x14ac:dyDescent="0.25">
      <c r="A45" s="60"/>
      <c r="H45" s="32"/>
      <c r="Q45" s="45"/>
    </row>
    <row r="46" spans="1:17" x14ac:dyDescent="0.25">
      <c r="A46" s="60"/>
      <c r="C46" s="30" t="s">
        <v>25</v>
      </c>
      <c r="D46" s="51"/>
      <c r="E46" s="51"/>
      <c r="F46" s="53"/>
      <c r="H46" s="32" t="s">
        <v>26</v>
      </c>
      <c r="I46" s="52"/>
      <c r="J46" s="52"/>
      <c r="K46" s="52"/>
      <c r="L46" s="52"/>
      <c r="M46" s="52"/>
      <c r="N46" s="52"/>
      <c r="O46" s="52"/>
      <c r="Q46" s="45"/>
    </row>
    <row r="47" spans="1:17" x14ac:dyDescent="0.25">
      <c r="A47" s="60"/>
      <c r="D47" s="31" t="str">
        <f>C4</f>
        <v>NN</v>
      </c>
      <c r="H47" s="32"/>
      <c r="I47" s="33" t="s">
        <v>27</v>
      </c>
      <c r="Q47" s="45"/>
    </row>
    <row r="48" spans="1:17" x14ac:dyDescent="0.25">
      <c r="A48" s="60"/>
      <c r="Q48" s="45"/>
    </row>
    <row r="49" spans="1:17" x14ac:dyDescent="0.25">
      <c r="A49" s="60"/>
      <c r="Q49" s="45"/>
    </row>
    <row r="50" spans="1:17" x14ac:dyDescent="0.25">
      <c r="A50" s="63"/>
      <c r="B50" s="64"/>
      <c r="C50" s="46"/>
      <c r="D50" s="47"/>
      <c r="E50" s="47"/>
      <c r="F50" s="48"/>
      <c r="G50" s="48"/>
      <c r="H50" s="49"/>
      <c r="I50" s="49"/>
      <c r="J50" s="49"/>
      <c r="K50" s="49"/>
      <c r="L50" s="49"/>
      <c r="M50" s="49"/>
      <c r="N50" s="49"/>
      <c r="O50" s="49"/>
      <c r="P50" s="49"/>
      <c r="Q50" s="5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activeCell="H22" sqref="H22"/>
    </sheetView>
  </sheetViews>
  <sheetFormatPr defaultColWidth="11.42578125" defaultRowHeight="15" x14ac:dyDescent="0.25"/>
  <cols>
    <col min="1" max="1" width="5.42578125" style="33" customWidth="1"/>
    <col min="2" max="2" width="30.28515625" style="29" customWidth="1"/>
    <col min="3" max="3" width="10.42578125" style="30" customWidth="1"/>
    <col min="4" max="4" width="10.140625" style="31" bestFit="1" customWidth="1"/>
    <col min="5" max="5" width="6.85546875" style="31" customWidth="1"/>
    <col min="6" max="6" width="8.5703125" style="32" bestFit="1" customWidth="1"/>
    <col min="7" max="7" width="10.140625" style="32" bestFit="1" customWidth="1"/>
    <col min="8" max="8" width="11.140625" style="33" customWidth="1"/>
    <col min="9" max="11" width="12" style="33" customWidth="1"/>
    <col min="12" max="12" width="15.42578125" style="33" customWidth="1"/>
    <col min="13" max="13" width="17.42578125" style="33" customWidth="1"/>
    <col min="14" max="14" width="16.7109375" style="33" customWidth="1"/>
    <col min="15" max="15" width="8.28515625" style="33" customWidth="1"/>
    <col min="16" max="16" width="6.7109375" style="33" customWidth="1"/>
    <col min="17" max="17" width="6.42578125" style="33" customWidth="1"/>
    <col min="18" max="18" width="22.5703125" style="33" customWidth="1"/>
    <col min="19" max="28" width="11.42578125" style="33" customWidth="1"/>
    <col min="29" max="16384" width="11.42578125" style="33"/>
  </cols>
  <sheetData>
    <row r="1" spans="1:20" x14ac:dyDescent="0.25">
      <c r="A1" s="57"/>
      <c r="B1" s="58"/>
      <c r="C1" s="38"/>
      <c r="D1" s="39"/>
      <c r="E1" s="39"/>
      <c r="F1" s="40"/>
      <c r="G1" s="40"/>
      <c r="H1" s="41"/>
      <c r="I1" s="41"/>
      <c r="J1" s="41"/>
      <c r="K1" s="41"/>
      <c r="L1" s="41"/>
      <c r="M1" s="41"/>
      <c r="N1" s="41"/>
      <c r="O1" s="41"/>
      <c r="P1" s="41"/>
      <c r="Q1" s="59"/>
    </row>
    <row r="2" spans="1:20" ht="23.25" x14ac:dyDescent="0.35">
      <c r="A2" s="60"/>
      <c r="B2" s="36"/>
      <c r="C2" s="16"/>
      <c r="D2" s="17"/>
      <c r="E2" s="17"/>
      <c r="F2" s="18"/>
      <c r="G2" s="19"/>
      <c r="H2" s="19"/>
      <c r="I2" s="19"/>
      <c r="J2" s="37"/>
      <c r="K2" s="37"/>
      <c r="L2" s="37"/>
      <c r="M2" s="37"/>
      <c r="N2" s="37"/>
      <c r="O2" s="37"/>
      <c r="P2" s="18"/>
      <c r="Q2" s="45"/>
    </row>
    <row r="3" spans="1:20" x14ac:dyDescent="0.25">
      <c r="A3" s="61"/>
      <c r="B3" s="16"/>
      <c r="C3" s="16"/>
      <c r="D3" s="17"/>
      <c r="E3" s="17"/>
      <c r="F3" s="18"/>
      <c r="G3" s="18"/>
      <c r="H3" s="19"/>
      <c r="I3" s="19"/>
      <c r="J3" s="19"/>
      <c r="K3" s="19"/>
      <c r="L3" s="19"/>
      <c r="M3" s="19"/>
      <c r="N3" s="19"/>
      <c r="O3" s="19"/>
      <c r="P3" s="19"/>
      <c r="Q3" s="42"/>
      <c r="R3" s="19"/>
      <c r="S3" s="19"/>
    </row>
    <row r="4" spans="1:20" x14ac:dyDescent="0.25">
      <c r="A4" s="61"/>
      <c r="B4" s="35" t="s">
        <v>0</v>
      </c>
      <c r="C4" s="20" t="s">
        <v>1</v>
      </c>
      <c r="D4" s="21"/>
      <c r="E4" s="17"/>
      <c r="F4" s="18"/>
      <c r="G4" s="18"/>
      <c r="H4" s="19"/>
      <c r="I4" s="19"/>
      <c r="J4" s="19"/>
      <c r="K4" s="19"/>
      <c r="L4" s="19"/>
      <c r="M4" s="19"/>
      <c r="N4" s="19"/>
      <c r="O4" s="19"/>
      <c r="P4" s="19"/>
      <c r="Q4" s="42"/>
      <c r="R4" s="19"/>
      <c r="S4" s="19"/>
    </row>
    <row r="5" spans="1:20" x14ac:dyDescent="0.25">
      <c r="A5" s="61"/>
      <c r="B5" s="16"/>
      <c r="C5" s="16"/>
      <c r="D5" s="17"/>
      <c r="E5" s="17"/>
      <c r="F5" s="18"/>
      <c r="G5" s="18"/>
      <c r="H5" s="19"/>
      <c r="I5" s="19"/>
      <c r="J5" s="19"/>
      <c r="K5" s="19"/>
      <c r="L5" s="19"/>
      <c r="M5" s="19"/>
      <c r="N5" s="19"/>
      <c r="O5" s="19"/>
      <c r="P5" s="19"/>
      <c r="Q5" s="42"/>
      <c r="R5" s="19"/>
      <c r="S5" s="19"/>
    </row>
    <row r="6" spans="1:20" x14ac:dyDescent="0.25">
      <c r="A6" s="61"/>
      <c r="B6" s="35" t="s">
        <v>2</v>
      </c>
      <c r="C6" s="20" t="s">
        <v>45</v>
      </c>
      <c r="D6" s="34">
        <v>2015</v>
      </c>
      <c r="E6" s="17"/>
      <c r="F6" s="18"/>
      <c r="G6" s="18"/>
      <c r="H6" s="19"/>
      <c r="I6" s="19"/>
      <c r="J6" s="19"/>
      <c r="K6" s="19"/>
      <c r="L6" s="19"/>
      <c r="M6" s="19"/>
      <c r="N6" s="19"/>
      <c r="O6" s="19"/>
      <c r="P6" s="19"/>
      <c r="Q6" s="42"/>
      <c r="R6" s="19"/>
      <c r="S6" s="19"/>
    </row>
    <row r="7" spans="1:20" x14ac:dyDescent="0.25">
      <c r="A7" s="61"/>
      <c r="B7" s="16"/>
      <c r="C7" s="16"/>
      <c r="D7" s="17"/>
      <c r="E7" s="17"/>
      <c r="F7" s="18"/>
      <c r="G7" s="18"/>
      <c r="H7" s="19"/>
      <c r="I7" s="19"/>
      <c r="J7" s="19"/>
      <c r="K7" s="19"/>
      <c r="L7" s="19"/>
      <c r="M7" s="19"/>
      <c r="N7" s="19"/>
      <c r="O7" s="19"/>
      <c r="P7" s="19"/>
      <c r="Q7" s="42"/>
      <c r="R7" s="19"/>
      <c r="S7" s="19"/>
    </row>
    <row r="8" spans="1:20" x14ac:dyDescent="0.25">
      <c r="A8" s="61"/>
      <c r="B8" s="10" t="s">
        <v>4</v>
      </c>
      <c r="C8" s="10" t="s">
        <v>5</v>
      </c>
      <c r="D8" s="13" t="s">
        <v>6</v>
      </c>
      <c r="E8" s="13" t="s">
        <v>7</v>
      </c>
      <c r="F8" s="13" t="s">
        <v>8</v>
      </c>
      <c r="G8" s="13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18</v>
      </c>
      <c r="Q8" s="62"/>
      <c r="R8" s="54" t="s">
        <v>19</v>
      </c>
      <c r="S8" s="15" t="s">
        <v>9</v>
      </c>
    </row>
    <row r="9" spans="1:20" x14ac:dyDescent="0.25">
      <c r="A9" s="61"/>
      <c r="B9" s="7"/>
      <c r="C9" s="69">
        <v>42339</v>
      </c>
      <c r="D9" s="9"/>
      <c r="E9" s="9"/>
      <c r="F9" s="43" t="str">
        <f>IF(E9&lt;&gt;0,E9-D9+(D9&gt;E9),"")</f>
        <v/>
      </c>
      <c r="G9" s="44" t="str">
        <f t="shared" ref="G9:G41" si="0">IFERROR(HOUR(F9) + MINUTE(F9)/60-Lunsj,"")</f>
        <v/>
      </c>
      <c r="H9" s="44" t="str">
        <f t="shared" ref="H9:H40" si="1">IF(G9&lt;&gt;"",IF(G9&gt;=Normaltid,Normaltid,G9),"")</f>
        <v/>
      </c>
      <c r="I9" s="44" t="str">
        <f t="shared" ref="I9:I40" si="2">IF(G9&lt;&gt;"",IF(G9-H9&gt;Over50,Over50,IF(G9&gt;H9,G9-H9,0)),"")</f>
        <v/>
      </c>
      <c r="J9" s="44" t="str">
        <f t="shared" ref="J9:J40" si="3">IF(G9&lt;&gt;"",IF(G9&gt;Normaltid+Over50,G9-H9-I9,0),"")</f>
        <v/>
      </c>
      <c r="K9" s="44"/>
      <c r="L9" s="44"/>
      <c r="M9" s="44"/>
      <c r="N9" s="44"/>
      <c r="O9" s="44">
        <f>IF(C9&gt;0,WEEKNUM(C9,21),"")</f>
        <v>49</v>
      </c>
      <c r="P9" s="44">
        <f>IF(C9&gt;0,SUM(H9:N9),"")</f>
        <v>0</v>
      </c>
      <c r="Q9" s="62"/>
      <c r="R9" s="55" t="s">
        <v>10</v>
      </c>
      <c r="S9" s="2">
        <v>7.5</v>
      </c>
    </row>
    <row r="10" spans="1:20" x14ac:dyDescent="0.25">
      <c r="A10" s="61"/>
      <c r="B10" s="5"/>
      <c r="C10" s="8">
        <v>42340</v>
      </c>
      <c r="D10" s="6"/>
      <c r="E10" s="6"/>
      <c r="F10" s="43" t="str">
        <f t="shared" ref="F10:F41" si="4">IF(E10&lt;&gt;0,E10-D10+(D10&gt;E10),"")</f>
        <v/>
      </c>
      <c r="G10" s="44" t="str">
        <f t="shared" si="0"/>
        <v/>
      </c>
      <c r="H10" s="44" t="str">
        <f t="shared" si="1"/>
        <v/>
      </c>
      <c r="I10" s="44" t="str">
        <f t="shared" si="2"/>
        <v/>
      </c>
      <c r="J10" s="44" t="str">
        <f t="shared" si="3"/>
        <v/>
      </c>
      <c r="K10" s="44"/>
      <c r="L10" s="44"/>
      <c r="M10" s="44"/>
      <c r="N10" s="44"/>
      <c r="O10" s="44">
        <f t="shared" ref="O10:O40" si="5">IF(C10&gt;0,WEEKNUM(C10,21),"")</f>
        <v>49</v>
      </c>
      <c r="P10" s="44">
        <f t="shared" ref="P10:P39" si="6">IF(C10&gt;0,SUM(H10:N10),"")</f>
        <v>0</v>
      </c>
      <c r="Q10" s="62"/>
      <c r="R10" s="55" t="s">
        <v>20</v>
      </c>
      <c r="S10" s="2">
        <v>0.5</v>
      </c>
    </row>
    <row r="11" spans="1:20" x14ac:dyDescent="0.25">
      <c r="A11" s="61"/>
      <c r="B11" s="5"/>
      <c r="C11" s="8">
        <v>42341</v>
      </c>
      <c r="D11" s="6"/>
      <c r="E11" s="6"/>
      <c r="F11" s="43" t="str">
        <f t="shared" si="4"/>
        <v/>
      </c>
      <c r="G11" s="44" t="str">
        <f t="shared" si="0"/>
        <v/>
      </c>
      <c r="H11" s="44" t="str">
        <f t="shared" si="1"/>
        <v/>
      </c>
      <c r="I11" s="44" t="str">
        <f t="shared" si="2"/>
        <v/>
      </c>
      <c r="J11" s="44" t="str">
        <f t="shared" si="3"/>
        <v/>
      </c>
      <c r="K11" s="44"/>
      <c r="L11" s="44"/>
      <c r="M11" s="44"/>
      <c r="N11" s="44"/>
      <c r="O11" s="44">
        <f t="shared" si="5"/>
        <v>49</v>
      </c>
      <c r="P11" s="44">
        <f t="shared" si="6"/>
        <v>0</v>
      </c>
      <c r="Q11" s="67"/>
      <c r="R11" s="65" t="s">
        <v>46</v>
      </c>
      <c r="S11" s="2">
        <v>6</v>
      </c>
      <c r="T11" s="33" t="s">
        <v>47</v>
      </c>
    </row>
    <row r="12" spans="1:20" x14ac:dyDescent="0.25">
      <c r="A12" s="61"/>
      <c r="B12" s="5"/>
      <c r="C12" s="8">
        <v>42342</v>
      </c>
      <c r="D12" s="6"/>
      <c r="E12" s="6"/>
      <c r="F12" s="43" t="str">
        <f t="shared" si="4"/>
        <v/>
      </c>
      <c r="G12" s="44" t="str">
        <f t="shared" si="0"/>
        <v/>
      </c>
      <c r="H12" s="44" t="str">
        <f t="shared" si="1"/>
        <v/>
      </c>
      <c r="I12" s="44" t="str">
        <f t="shared" si="2"/>
        <v/>
      </c>
      <c r="J12" s="44" t="str">
        <f t="shared" si="3"/>
        <v/>
      </c>
      <c r="K12" s="44"/>
      <c r="L12" s="44"/>
      <c r="M12" s="44"/>
      <c r="N12" s="44"/>
      <c r="O12" s="44">
        <f t="shared" si="5"/>
        <v>49</v>
      </c>
      <c r="P12" s="44">
        <f t="shared" si="6"/>
        <v>0</v>
      </c>
      <c r="Q12" s="55"/>
      <c r="R12" s="66" t="s">
        <v>48</v>
      </c>
      <c r="S12" s="3">
        <v>8</v>
      </c>
      <c r="T12" s="33" t="s">
        <v>47</v>
      </c>
    </row>
    <row r="13" spans="1:20" x14ac:dyDescent="0.25">
      <c r="A13" s="61"/>
      <c r="B13" s="5"/>
      <c r="C13" s="8">
        <v>42343</v>
      </c>
      <c r="D13" s="6"/>
      <c r="E13" s="6"/>
      <c r="F13" s="43" t="str">
        <f t="shared" si="4"/>
        <v/>
      </c>
      <c r="G13" s="44" t="str">
        <f t="shared" si="0"/>
        <v/>
      </c>
      <c r="H13" s="44" t="str">
        <f t="shared" si="1"/>
        <v/>
      </c>
      <c r="I13" s="44" t="str">
        <f>IF(G13&lt;&gt;"",IF(G13-H13&gt;Over50,Over50,IF(G13&gt;H13,G13-H13,0)),"")</f>
        <v/>
      </c>
      <c r="J13" s="44" t="str">
        <f>IF(G13&lt;&gt;"",IF(G13&gt;Normaltid+Over50,G13-H13-I13,0),"")</f>
        <v/>
      </c>
      <c r="K13" s="44"/>
      <c r="L13" s="44"/>
      <c r="M13" s="44"/>
      <c r="N13" s="44"/>
      <c r="O13" s="44">
        <f t="shared" si="5"/>
        <v>49</v>
      </c>
      <c r="P13" s="44">
        <f t="shared" si="6"/>
        <v>0</v>
      </c>
      <c r="Q13" s="62"/>
    </row>
    <row r="14" spans="1:20" x14ac:dyDescent="0.25">
      <c r="A14" s="61"/>
      <c r="B14" s="5"/>
      <c r="C14" s="8">
        <v>42344</v>
      </c>
      <c r="D14" s="6"/>
      <c r="E14" s="6"/>
      <c r="F14" s="43" t="str">
        <f t="shared" si="4"/>
        <v/>
      </c>
      <c r="G14" s="44" t="str">
        <f t="shared" si="0"/>
        <v/>
      </c>
      <c r="H14" s="44" t="str">
        <f t="shared" si="1"/>
        <v/>
      </c>
      <c r="I14" s="44" t="str">
        <f t="shared" si="2"/>
        <v/>
      </c>
      <c r="J14" s="44" t="str">
        <f t="shared" si="3"/>
        <v/>
      </c>
      <c r="K14" s="44"/>
      <c r="L14" s="44"/>
      <c r="M14" s="44"/>
      <c r="N14" s="44"/>
      <c r="O14" s="44">
        <f t="shared" si="5"/>
        <v>49</v>
      </c>
      <c r="P14" s="44">
        <f t="shared" si="6"/>
        <v>0</v>
      </c>
      <c r="Q14" s="62"/>
    </row>
    <row r="15" spans="1:20" x14ac:dyDescent="0.25">
      <c r="A15" s="61"/>
      <c r="B15" s="5"/>
      <c r="C15" s="8">
        <v>42345</v>
      </c>
      <c r="D15" s="6"/>
      <c r="E15" s="6"/>
      <c r="F15" s="43" t="str">
        <f t="shared" si="4"/>
        <v/>
      </c>
      <c r="G15" s="44" t="str">
        <f t="shared" si="0"/>
        <v/>
      </c>
      <c r="H15" s="44" t="str">
        <f t="shared" si="1"/>
        <v/>
      </c>
      <c r="I15" s="44" t="str">
        <f t="shared" si="2"/>
        <v/>
      </c>
      <c r="J15" s="44" t="str">
        <f t="shared" si="3"/>
        <v/>
      </c>
      <c r="K15" s="44"/>
      <c r="L15" s="44"/>
      <c r="M15" s="44"/>
      <c r="N15" s="44"/>
      <c r="O15" s="44">
        <f t="shared" si="5"/>
        <v>50</v>
      </c>
      <c r="P15" s="44">
        <f t="shared" si="6"/>
        <v>0</v>
      </c>
      <c r="Q15" s="62"/>
    </row>
    <row r="16" spans="1:20" x14ac:dyDescent="0.25">
      <c r="A16" s="61"/>
      <c r="B16" s="5"/>
      <c r="C16" s="8">
        <v>42346</v>
      </c>
      <c r="D16" s="6"/>
      <c r="E16" s="6"/>
      <c r="F16" s="43" t="str">
        <f t="shared" si="4"/>
        <v/>
      </c>
      <c r="G16" s="44" t="str">
        <f t="shared" si="0"/>
        <v/>
      </c>
      <c r="H16" s="44" t="str">
        <f t="shared" si="1"/>
        <v/>
      </c>
      <c r="I16" s="44" t="str">
        <f t="shared" si="2"/>
        <v/>
      </c>
      <c r="J16" s="44" t="str">
        <f t="shared" si="3"/>
        <v/>
      </c>
      <c r="K16" s="44"/>
      <c r="L16" s="44"/>
      <c r="M16" s="44"/>
      <c r="N16" s="44"/>
      <c r="O16" s="44">
        <f t="shared" si="5"/>
        <v>50</v>
      </c>
      <c r="P16" s="44">
        <f t="shared" si="6"/>
        <v>0</v>
      </c>
      <c r="Q16" s="62"/>
    </row>
    <row r="17" spans="1:17" x14ac:dyDescent="0.25">
      <c r="A17" s="61"/>
      <c r="B17" s="5"/>
      <c r="C17" s="8">
        <v>42347</v>
      </c>
      <c r="D17" s="6"/>
      <c r="E17" s="6"/>
      <c r="F17" s="43" t="str">
        <f t="shared" si="4"/>
        <v/>
      </c>
      <c r="G17" s="44" t="str">
        <f t="shared" si="0"/>
        <v/>
      </c>
      <c r="H17" s="44" t="str">
        <f t="shared" si="1"/>
        <v/>
      </c>
      <c r="I17" s="44" t="str">
        <f t="shared" si="2"/>
        <v/>
      </c>
      <c r="J17" s="44" t="str">
        <f t="shared" si="3"/>
        <v/>
      </c>
      <c r="K17" s="44"/>
      <c r="L17" s="44"/>
      <c r="M17" s="44"/>
      <c r="N17" s="44"/>
      <c r="O17" s="44">
        <f t="shared" si="5"/>
        <v>50</v>
      </c>
      <c r="P17" s="44">
        <f t="shared" si="6"/>
        <v>0</v>
      </c>
      <c r="Q17" s="62"/>
    </row>
    <row r="18" spans="1:17" x14ac:dyDescent="0.25">
      <c r="A18" s="61"/>
      <c r="B18" s="5"/>
      <c r="C18" s="8">
        <v>42348</v>
      </c>
      <c r="D18" s="6"/>
      <c r="E18" s="6"/>
      <c r="F18" s="43" t="str">
        <f t="shared" si="4"/>
        <v/>
      </c>
      <c r="G18" s="44" t="str">
        <f t="shared" si="0"/>
        <v/>
      </c>
      <c r="H18" s="44" t="str">
        <f t="shared" si="1"/>
        <v/>
      </c>
      <c r="I18" s="44" t="str">
        <f t="shared" si="2"/>
        <v/>
      </c>
      <c r="J18" s="44" t="str">
        <f t="shared" si="3"/>
        <v/>
      </c>
      <c r="K18" s="44"/>
      <c r="L18" s="44"/>
      <c r="M18" s="44"/>
      <c r="N18" s="44"/>
      <c r="O18" s="44">
        <f t="shared" si="5"/>
        <v>50</v>
      </c>
      <c r="P18" s="44">
        <f t="shared" si="6"/>
        <v>0</v>
      </c>
      <c r="Q18" s="62"/>
    </row>
    <row r="19" spans="1:17" x14ac:dyDescent="0.25">
      <c r="A19" s="61"/>
      <c r="B19" s="5"/>
      <c r="C19" s="8">
        <v>42349</v>
      </c>
      <c r="D19" s="6"/>
      <c r="E19" s="6"/>
      <c r="F19" s="43" t="str">
        <f t="shared" si="4"/>
        <v/>
      </c>
      <c r="G19" s="44" t="str">
        <f t="shared" si="0"/>
        <v/>
      </c>
      <c r="H19" s="44" t="str">
        <f t="shared" si="1"/>
        <v/>
      </c>
      <c r="I19" s="44" t="str">
        <f t="shared" si="2"/>
        <v/>
      </c>
      <c r="J19" s="44" t="str">
        <f t="shared" si="3"/>
        <v/>
      </c>
      <c r="K19" s="44"/>
      <c r="L19" s="44"/>
      <c r="M19" s="44"/>
      <c r="N19" s="44"/>
      <c r="O19" s="44">
        <f t="shared" si="5"/>
        <v>50</v>
      </c>
      <c r="P19" s="44">
        <f t="shared" si="6"/>
        <v>0</v>
      </c>
      <c r="Q19" s="62"/>
    </row>
    <row r="20" spans="1:17" x14ac:dyDescent="0.25">
      <c r="A20" s="61"/>
      <c r="B20" s="5"/>
      <c r="C20" s="8">
        <v>42350</v>
      </c>
      <c r="D20" s="6"/>
      <c r="E20" s="6"/>
      <c r="F20" s="43" t="str">
        <f t="shared" si="4"/>
        <v/>
      </c>
      <c r="G20" s="44" t="str">
        <f t="shared" si="0"/>
        <v/>
      </c>
      <c r="H20" s="44" t="str">
        <f t="shared" si="1"/>
        <v/>
      </c>
      <c r="I20" s="44" t="str">
        <f t="shared" si="2"/>
        <v/>
      </c>
      <c r="J20" s="44" t="str">
        <f t="shared" si="3"/>
        <v/>
      </c>
      <c r="K20" s="44"/>
      <c r="L20" s="44"/>
      <c r="M20" s="44"/>
      <c r="N20" s="44"/>
      <c r="O20" s="44">
        <f t="shared" si="5"/>
        <v>50</v>
      </c>
      <c r="P20" s="44">
        <f t="shared" si="6"/>
        <v>0</v>
      </c>
      <c r="Q20" s="62"/>
    </row>
    <row r="21" spans="1:17" x14ac:dyDescent="0.25">
      <c r="A21" s="61"/>
      <c r="B21" s="5"/>
      <c r="C21" s="8">
        <v>42351</v>
      </c>
      <c r="D21" s="6"/>
      <c r="E21" s="6"/>
      <c r="F21" s="43" t="str">
        <f t="shared" si="4"/>
        <v/>
      </c>
      <c r="G21" s="44" t="str">
        <f t="shared" si="0"/>
        <v/>
      </c>
      <c r="H21" s="44" t="str">
        <f t="shared" si="1"/>
        <v/>
      </c>
      <c r="I21" s="44" t="str">
        <f t="shared" si="2"/>
        <v/>
      </c>
      <c r="J21" s="44" t="str">
        <f t="shared" si="3"/>
        <v/>
      </c>
      <c r="K21" s="44"/>
      <c r="L21" s="44"/>
      <c r="M21" s="44"/>
      <c r="N21" s="44"/>
      <c r="O21" s="44">
        <f t="shared" si="5"/>
        <v>50</v>
      </c>
      <c r="P21" s="44">
        <f t="shared" si="6"/>
        <v>0</v>
      </c>
      <c r="Q21" s="62"/>
    </row>
    <row r="22" spans="1:17" x14ac:dyDescent="0.25">
      <c r="A22" s="61"/>
      <c r="B22" s="5"/>
      <c r="C22" s="8">
        <v>42352</v>
      </c>
      <c r="D22" s="6"/>
      <c r="E22" s="6"/>
      <c r="F22" s="43" t="str">
        <f t="shared" si="4"/>
        <v/>
      </c>
      <c r="G22" s="44" t="str">
        <f t="shared" si="0"/>
        <v/>
      </c>
      <c r="H22" s="44" t="str">
        <f t="shared" si="1"/>
        <v/>
      </c>
      <c r="I22" s="44" t="str">
        <f t="shared" si="2"/>
        <v/>
      </c>
      <c r="J22" s="44" t="str">
        <f t="shared" si="3"/>
        <v/>
      </c>
      <c r="K22" s="44"/>
      <c r="L22" s="44"/>
      <c r="M22" s="44"/>
      <c r="N22" s="44"/>
      <c r="O22" s="44">
        <f t="shared" si="5"/>
        <v>51</v>
      </c>
      <c r="P22" s="44">
        <f t="shared" si="6"/>
        <v>0</v>
      </c>
      <c r="Q22" s="62"/>
    </row>
    <row r="23" spans="1:17" x14ac:dyDescent="0.25">
      <c r="A23" s="61"/>
      <c r="B23" s="5"/>
      <c r="C23" s="8">
        <v>42353</v>
      </c>
      <c r="D23" s="6"/>
      <c r="E23" s="6"/>
      <c r="F23" s="43" t="str">
        <f t="shared" si="4"/>
        <v/>
      </c>
      <c r="G23" s="44" t="str">
        <f t="shared" si="0"/>
        <v/>
      </c>
      <c r="H23" s="44" t="str">
        <f t="shared" si="1"/>
        <v/>
      </c>
      <c r="I23" s="44" t="str">
        <f t="shared" si="2"/>
        <v/>
      </c>
      <c r="J23" s="44" t="str">
        <f t="shared" si="3"/>
        <v/>
      </c>
      <c r="K23" s="44"/>
      <c r="L23" s="44"/>
      <c r="M23" s="44"/>
      <c r="N23" s="44"/>
      <c r="O23" s="44">
        <f t="shared" si="5"/>
        <v>51</v>
      </c>
      <c r="P23" s="44">
        <f t="shared" si="6"/>
        <v>0</v>
      </c>
      <c r="Q23" s="62"/>
    </row>
    <row r="24" spans="1:17" x14ac:dyDescent="0.25">
      <c r="A24" s="61"/>
      <c r="B24" s="5"/>
      <c r="C24" s="8">
        <v>42354</v>
      </c>
      <c r="D24" s="6"/>
      <c r="E24" s="6"/>
      <c r="F24" s="43" t="str">
        <f t="shared" si="4"/>
        <v/>
      </c>
      <c r="G24" s="44" t="str">
        <f t="shared" si="0"/>
        <v/>
      </c>
      <c r="H24" s="44" t="str">
        <f t="shared" si="1"/>
        <v/>
      </c>
      <c r="I24" s="44" t="str">
        <f t="shared" si="2"/>
        <v/>
      </c>
      <c r="J24" s="44" t="str">
        <f t="shared" si="3"/>
        <v/>
      </c>
      <c r="K24" s="44"/>
      <c r="L24" s="44"/>
      <c r="M24" s="44"/>
      <c r="N24" s="44"/>
      <c r="O24" s="44">
        <f t="shared" si="5"/>
        <v>51</v>
      </c>
      <c r="P24" s="44">
        <f t="shared" si="6"/>
        <v>0</v>
      </c>
      <c r="Q24" s="62"/>
    </row>
    <row r="25" spans="1:17" x14ac:dyDescent="0.25">
      <c r="A25" s="61"/>
      <c r="B25" s="5"/>
      <c r="C25" s="8">
        <v>42355</v>
      </c>
      <c r="D25" s="6"/>
      <c r="E25" s="6"/>
      <c r="F25" s="43" t="str">
        <f t="shared" si="4"/>
        <v/>
      </c>
      <c r="G25" s="44" t="str">
        <f t="shared" si="0"/>
        <v/>
      </c>
      <c r="H25" s="44" t="str">
        <f t="shared" si="1"/>
        <v/>
      </c>
      <c r="I25" s="44" t="str">
        <f t="shared" si="2"/>
        <v/>
      </c>
      <c r="J25" s="44" t="str">
        <f t="shared" si="3"/>
        <v/>
      </c>
      <c r="K25" s="44"/>
      <c r="L25" s="44"/>
      <c r="M25" s="44"/>
      <c r="N25" s="44"/>
      <c r="O25" s="44">
        <f t="shared" si="5"/>
        <v>51</v>
      </c>
      <c r="P25" s="44">
        <f t="shared" si="6"/>
        <v>0</v>
      </c>
      <c r="Q25" s="62"/>
    </row>
    <row r="26" spans="1:17" x14ac:dyDescent="0.25">
      <c r="A26" s="61"/>
      <c r="B26" s="5"/>
      <c r="C26" s="8">
        <v>42356</v>
      </c>
      <c r="D26" s="6"/>
      <c r="E26" s="6"/>
      <c r="F26" s="43" t="str">
        <f t="shared" si="4"/>
        <v/>
      </c>
      <c r="G26" s="44" t="str">
        <f t="shared" si="0"/>
        <v/>
      </c>
      <c r="H26" s="44" t="str">
        <f t="shared" si="1"/>
        <v/>
      </c>
      <c r="I26" s="44" t="str">
        <f t="shared" si="2"/>
        <v/>
      </c>
      <c r="J26" s="44" t="str">
        <f t="shared" si="3"/>
        <v/>
      </c>
      <c r="K26" s="44"/>
      <c r="L26" s="44"/>
      <c r="M26" s="44"/>
      <c r="N26" s="44"/>
      <c r="O26" s="44">
        <f t="shared" si="5"/>
        <v>51</v>
      </c>
      <c r="P26" s="44">
        <f t="shared" si="6"/>
        <v>0</v>
      </c>
      <c r="Q26" s="62"/>
    </row>
    <row r="27" spans="1:17" x14ac:dyDescent="0.25">
      <c r="A27" s="61"/>
      <c r="B27" s="5"/>
      <c r="C27" s="8">
        <v>42357</v>
      </c>
      <c r="D27" s="6"/>
      <c r="E27" s="6"/>
      <c r="F27" s="43" t="str">
        <f t="shared" si="4"/>
        <v/>
      </c>
      <c r="G27" s="44" t="str">
        <f t="shared" si="0"/>
        <v/>
      </c>
      <c r="H27" s="44" t="str">
        <f t="shared" si="1"/>
        <v/>
      </c>
      <c r="I27" s="44" t="str">
        <f t="shared" si="2"/>
        <v/>
      </c>
      <c r="J27" s="44" t="str">
        <f t="shared" si="3"/>
        <v/>
      </c>
      <c r="K27" s="44"/>
      <c r="L27" s="44"/>
      <c r="M27" s="44"/>
      <c r="N27" s="44"/>
      <c r="O27" s="44">
        <f t="shared" si="5"/>
        <v>51</v>
      </c>
      <c r="P27" s="44">
        <f t="shared" si="6"/>
        <v>0</v>
      </c>
      <c r="Q27" s="62"/>
    </row>
    <row r="28" spans="1:17" x14ac:dyDescent="0.25">
      <c r="A28" s="61"/>
      <c r="B28" s="5"/>
      <c r="C28" s="8">
        <v>42358</v>
      </c>
      <c r="D28" s="6"/>
      <c r="E28" s="6"/>
      <c r="F28" s="43" t="str">
        <f t="shared" si="4"/>
        <v/>
      </c>
      <c r="G28" s="44" t="str">
        <f t="shared" si="0"/>
        <v/>
      </c>
      <c r="H28" s="44" t="str">
        <f t="shared" si="1"/>
        <v/>
      </c>
      <c r="I28" s="44" t="str">
        <f t="shared" si="2"/>
        <v/>
      </c>
      <c r="J28" s="44" t="str">
        <f t="shared" si="3"/>
        <v/>
      </c>
      <c r="K28" s="44"/>
      <c r="L28" s="44"/>
      <c r="M28" s="44"/>
      <c r="N28" s="44"/>
      <c r="O28" s="44">
        <f t="shared" si="5"/>
        <v>51</v>
      </c>
      <c r="P28" s="44">
        <f t="shared" si="6"/>
        <v>0</v>
      </c>
      <c r="Q28" s="62"/>
    </row>
    <row r="29" spans="1:17" x14ac:dyDescent="0.25">
      <c r="A29" s="61"/>
      <c r="B29" s="5"/>
      <c r="C29" s="8">
        <v>42359</v>
      </c>
      <c r="D29" s="6"/>
      <c r="E29" s="6"/>
      <c r="F29" s="43" t="str">
        <f t="shared" si="4"/>
        <v/>
      </c>
      <c r="G29" s="44" t="str">
        <f t="shared" si="0"/>
        <v/>
      </c>
      <c r="H29" s="44" t="str">
        <f t="shared" si="1"/>
        <v/>
      </c>
      <c r="I29" s="44" t="str">
        <f t="shared" si="2"/>
        <v/>
      </c>
      <c r="J29" s="44" t="str">
        <f t="shared" si="3"/>
        <v/>
      </c>
      <c r="K29" s="44"/>
      <c r="L29" s="44"/>
      <c r="M29" s="44"/>
      <c r="N29" s="44"/>
      <c r="O29" s="44">
        <f t="shared" si="5"/>
        <v>52</v>
      </c>
      <c r="P29" s="44">
        <f t="shared" si="6"/>
        <v>0</v>
      </c>
      <c r="Q29" s="62"/>
    </row>
    <row r="30" spans="1:17" x14ac:dyDescent="0.25">
      <c r="A30" s="61"/>
      <c r="B30" s="5"/>
      <c r="C30" s="8">
        <v>42360</v>
      </c>
      <c r="D30" s="6"/>
      <c r="E30" s="6"/>
      <c r="F30" s="43" t="str">
        <f t="shared" si="4"/>
        <v/>
      </c>
      <c r="G30" s="44" t="str">
        <f t="shared" si="0"/>
        <v/>
      </c>
      <c r="H30" s="44" t="str">
        <f t="shared" si="1"/>
        <v/>
      </c>
      <c r="I30" s="44" t="str">
        <f t="shared" si="2"/>
        <v/>
      </c>
      <c r="J30" s="44" t="str">
        <f t="shared" si="3"/>
        <v/>
      </c>
      <c r="K30" s="44"/>
      <c r="L30" s="44"/>
      <c r="M30" s="44"/>
      <c r="N30" s="44"/>
      <c r="O30" s="44">
        <f t="shared" si="5"/>
        <v>52</v>
      </c>
      <c r="P30" s="44">
        <f t="shared" si="6"/>
        <v>0</v>
      </c>
      <c r="Q30" s="62"/>
    </row>
    <row r="31" spans="1:17" x14ac:dyDescent="0.25">
      <c r="A31" s="61"/>
      <c r="B31" s="5"/>
      <c r="C31" s="8">
        <v>42361</v>
      </c>
      <c r="D31" s="6"/>
      <c r="E31" s="6"/>
      <c r="F31" s="43" t="str">
        <f t="shared" si="4"/>
        <v/>
      </c>
      <c r="G31" s="44" t="str">
        <f t="shared" si="0"/>
        <v/>
      </c>
      <c r="H31" s="44" t="str">
        <f t="shared" si="1"/>
        <v/>
      </c>
      <c r="I31" s="44" t="str">
        <f t="shared" si="2"/>
        <v/>
      </c>
      <c r="J31" s="44" t="str">
        <f t="shared" si="3"/>
        <v/>
      </c>
      <c r="K31" s="44"/>
      <c r="L31" s="44"/>
      <c r="M31" s="44"/>
      <c r="N31" s="44"/>
      <c r="O31" s="44">
        <f t="shared" si="5"/>
        <v>52</v>
      </c>
      <c r="P31" s="44">
        <f t="shared" si="6"/>
        <v>0</v>
      </c>
      <c r="Q31" s="62"/>
    </row>
    <row r="32" spans="1:17" x14ac:dyDescent="0.25">
      <c r="A32" s="61"/>
      <c r="B32" s="5"/>
      <c r="C32" s="8">
        <v>42362</v>
      </c>
      <c r="D32" s="6"/>
      <c r="E32" s="6"/>
      <c r="F32" s="43" t="str">
        <f t="shared" si="4"/>
        <v/>
      </c>
      <c r="G32" s="44" t="str">
        <f t="shared" si="0"/>
        <v/>
      </c>
      <c r="H32" s="44" t="str">
        <f t="shared" si="1"/>
        <v/>
      </c>
      <c r="I32" s="44" t="str">
        <f t="shared" si="2"/>
        <v/>
      </c>
      <c r="J32" s="44" t="str">
        <f t="shared" si="3"/>
        <v/>
      </c>
      <c r="K32" s="44"/>
      <c r="L32" s="44"/>
      <c r="M32" s="44"/>
      <c r="N32" s="44"/>
      <c r="O32" s="44">
        <f t="shared" si="5"/>
        <v>52</v>
      </c>
      <c r="P32" s="44">
        <f t="shared" si="6"/>
        <v>0</v>
      </c>
      <c r="Q32" s="62"/>
    </row>
    <row r="33" spans="1:17" x14ac:dyDescent="0.25">
      <c r="A33" s="61"/>
      <c r="B33" s="5"/>
      <c r="C33" s="68">
        <v>42363</v>
      </c>
      <c r="D33" s="6"/>
      <c r="E33" s="6"/>
      <c r="F33" s="43" t="str">
        <f t="shared" si="4"/>
        <v/>
      </c>
      <c r="G33" s="44" t="str">
        <f t="shared" si="0"/>
        <v/>
      </c>
      <c r="H33" s="44"/>
      <c r="I33" s="44"/>
      <c r="J33" s="44"/>
      <c r="K33" s="44"/>
      <c r="L33" s="44" t="str">
        <f>IF(G33&lt;&gt;"",IF(G33&gt;=Normaltid,Normaltid,G33),"")</f>
        <v/>
      </c>
      <c r="M33" s="44" t="str">
        <f>IF(G33&lt;&gt;"",IF(G33-H33&gt;Over50,Over50,IF(G33&gt;H33,G33-H33,0)),"")</f>
        <v/>
      </c>
      <c r="N33" s="44" t="str">
        <f>IF(G33&lt;&gt;"",IF(G33&gt;Normaltid+Over50,G33-H33-I33,0),"")</f>
        <v/>
      </c>
      <c r="O33" s="44">
        <f t="shared" si="5"/>
        <v>52</v>
      </c>
      <c r="P33" s="44">
        <f t="shared" si="6"/>
        <v>0</v>
      </c>
      <c r="Q33" s="62"/>
    </row>
    <row r="34" spans="1:17" x14ac:dyDescent="0.25">
      <c r="A34" s="61"/>
      <c r="B34" s="5"/>
      <c r="C34" s="68">
        <v>42364</v>
      </c>
      <c r="D34" s="6"/>
      <c r="E34" s="6"/>
      <c r="F34" s="43" t="str">
        <f t="shared" si="4"/>
        <v/>
      </c>
      <c r="G34" s="44" t="str">
        <f t="shared" si="0"/>
        <v/>
      </c>
      <c r="H34" s="44"/>
      <c r="I34" s="44"/>
      <c r="J34" s="44"/>
      <c r="K34" s="44"/>
      <c r="L34" s="44" t="str">
        <f>IF(G34&lt;&gt;"",IF(G34&gt;=Normaltid,Normaltid,G34),"")</f>
        <v/>
      </c>
      <c r="M34" s="44" t="str">
        <f>IF(G34&lt;&gt;"",IF(G34-H34&gt;Over50,Over50,IF(G34&gt;H34,G34-H34,0)),"")</f>
        <v/>
      </c>
      <c r="N34" s="44" t="str">
        <f>IF(G34&lt;&gt;"",IF(G34&gt;Normaltid+Over50,G34-H34-I34,0),"")</f>
        <v/>
      </c>
      <c r="O34" s="44">
        <f t="shared" si="5"/>
        <v>52</v>
      </c>
      <c r="P34" s="44">
        <f t="shared" si="6"/>
        <v>0</v>
      </c>
      <c r="Q34" s="62"/>
    </row>
    <row r="35" spans="1:17" x14ac:dyDescent="0.25">
      <c r="A35" s="61"/>
      <c r="B35" s="5"/>
      <c r="C35" s="8">
        <v>42365</v>
      </c>
      <c r="D35" s="6"/>
      <c r="E35" s="6"/>
      <c r="F35" s="43" t="str">
        <f t="shared" si="4"/>
        <v/>
      </c>
      <c r="G35" s="44" t="str">
        <f t="shared" si="0"/>
        <v/>
      </c>
      <c r="H35" s="44" t="str">
        <f t="shared" si="1"/>
        <v/>
      </c>
      <c r="I35" s="44" t="str">
        <f t="shared" si="2"/>
        <v/>
      </c>
      <c r="J35" s="44" t="str">
        <f t="shared" si="3"/>
        <v/>
      </c>
      <c r="K35" s="44"/>
      <c r="L35" s="44"/>
      <c r="M35" s="44"/>
      <c r="N35" s="44"/>
      <c r="O35" s="44">
        <f t="shared" si="5"/>
        <v>52</v>
      </c>
      <c r="P35" s="44">
        <f t="shared" si="6"/>
        <v>0</v>
      </c>
      <c r="Q35" s="62"/>
    </row>
    <row r="36" spans="1:17" x14ac:dyDescent="0.25">
      <c r="A36" s="61"/>
      <c r="B36" s="5"/>
      <c r="C36" s="8">
        <v>42366</v>
      </c>
      <c r="D36" s="6"/>
      <c r="E36" s="6"/>
      <c r="F36" s="43" t="str">
        <f t="shared" si="4"/>
        <v/>
      </c>
      <c r="G36" s="44" t="str">
        <f t="shared" si="0"/>
        <v/>
      </c>
      <c r="H36" s="44" t="str">
        <f t="shared" si="1"/>
        <v/>
      </c>
      <c r="I36" s="44" t="str">
        <f t="shared" si="2"/>
        <v/>
      </c>
      <c r="J36" s="44" t="str">
        <f t="shared" si="3"/>
        <v/>
      </c>
      <c r="K36" s="44"/>
      <c r="L36" s="44"/>
      <c r="M36" s="44"/>
      <c r="N36" s="44"/>
      <c r="O36" s="44">
        <f t="shared" si="5"/>
        <v>53</v>
      </c>
      <c r="P36" s="44">
        <f t="shared" si="6"/>
        <v>0</v>
      </c>
      <c r="Q36" s="62"/>
    </row>
    <row r="37" spans="1:17" x14ac:dyDescent="0.25">
      <c r="A37" s="61"/>
      <c r="B37" s="5"/>
      <c r="C37" s="8">
        <v>42367</v>
      </c>
      <c r="D37" s="6"/>
      <c r="E37" s="6"/>
      <c r="F37" s="43" t="str">
        <f t="shared" si="4"/>
        <v/>
      </c>
      <c r="G37" s="44"/>
      <c r="H37" s="44" t="str">
        <f t="shared" si="1"/>
        <v/>
      </c>
      <c r="I37" s="44" t="str">
        <f t="shared" si="2"/>
        <v/>
      </c>
      <c r="J37" s="44" t="str">
        <f t="shared" si="3"/>
        <v/>
      </c>
      <c r="K37" s="44"/>
      <c r="L37" s="44"/>
      <c r="M37" s="44"/>
      <c r="N37" s="44"/>
      <c r="O37" s="44">
        <f t="shared" si="5"/>
        <v>53</v>
      </c>
      <c r="P37" s="44">
        <f t="shared" si="6"/>
        <v>0</v>
      </c>
      <c r="Q37" s="62"/>
    </row>
    <row r="38" spans="1:17" x14ac:dyDescent="0.25">
      <c r="A38" s="61"/>
      <c r="B38" s="5"/>
      <c r="C38" s="8">
        <v>42368</v>
      </c>
      <c r="D38" s="6"/>
      <c r="E38" s="6"/>
      <c r="F38" s="43" t="str">
        <f t="shared" si="4"/>
        <v/>
      </c>
      <c r="G38" s="44" t="str">
        <f t="shared" si="0"/>
        <v/>
      </c>
      <c r="H38" s="44" t="str">
        <f t="shared" si="1"/>
        <v/>
      </c>
      <c r="I38" s="44" t="str">
        <f t="shared" si="2"/>
        <v/>
      </c>
      <c r="J38" s="44" t="str">
        <f t="shared" si="3"/>
        <v/>
      </c>
      <c r="K38" s="44"/>
      <c r="L38" s="44"/>
      <c r="M38" s="44"/>
      <c r="N38" s="44"/>
      <c r="O38" s="44">
        <f t="shared" si="5"/>
        <v>53</v>
      </c>
      <c r="P38" s="44">
        <f t="shared" si="6"/>
        <v>0</v>
      </c>
      <c r="Q38" s="62"/>
    </row>
    <row r="39" spans="1:17" x14ac:dyDescent="0.25">
      <c r="A39" s="61"/>
      <c r="B39" s="5"/>
      <c r="C39" s="8">
        <v>42369</v>
      </c>
      <c r="D39" s="6"/>
      <c r="E39" s="6"/>
      <c r="F39" s="43" t="str">
        <f t="shared" si="4"/>
        <v/>
      </c>
      <c r="G39" s="44" t="str">
        <f t="shared" si="0"/>
        <v/>
      </c>
      <c r="H39" s="44" t="str">
        <f t="shared" si="1"/>
        <v/>
      </c>
      <c r="I39" s="44" t="str">
        <f t="shared" si="2"/>
        <v/>
      </c>
      <c r="J39" s="44" t="str">
        <f t="shared" si="3"/>
        <v/>
      </c>
      <c r="K39" s="44"/>
      <c r="L39" s="44"/>
      <c r="M39" s="44"/>
      <c r="N39" s="44"/>
      <c r="O39" s="44">
        <f t="shared" si="5"/>
        <v>53</v>
      </c>
      <c r="P39" s="44">
        <f t="shared" si="6"/>
        <v>0</v>
      </c>
      <c r="Q39" s="62"/>
    </row>
    <row r="40" spans="1:17" x14ac:dyDescent="0.25">
      <c r="A40" s="61"/>
      <c r="B40" s="5" t="s">
        <v>22</v>
      </c>
      <c r="C40" s="22"/>
      <c r="D40" s="23"/>
      <c r="E40" s="23"/>
      <c r="F40" s="43" t="str">
        <f t="shared" si="4"/>
        <v/>
      </c>
      <c r="G40" s="44" t="str">
        <f t="shared" si="0"/>
        <v/>
      </c>
      <c r="H40" s="44" t="str">
        <f t="shared" si="1"/>
        <v/>
      </c>
      <c r="I40" s="44" t="str">
        <f t="shared" si="2"/>
        <v/>
      </c>
      <c r="J40" s="44" t="str">
        <f t="shared" si="3"/>
        <v/>
      </c>
      <c r="K40" s="44"/>
      <c r="L40" s="44"/>
      <c r="M40" s="44"/>
      <c r="N40" s="44"/>
      <c r="O40" s="44" t="str">
        <f t="shared" si="5"/>
        <v/>
      </c>
      <c r="P40" s="44" t="str">
        <f t="shared" ref="P40:P41" si="7">IF(C40&gt;0,SUM(H40:J40),"")</f>
        <v/>
      </c>
      <c r="Q40" s="62"/>
    </row>
    <row r="41" spans="1:17" x14ac:dyDescent="0.25">
      <c r="A41" s="61"/>
      <c r="B41" s="27" t="s">
        <v>23</v>
      </c>
      <c r="C41" s="27"/>
      <c r="D41" s="28"/>
      <c r="E41" s="28"/>
      <c r="F41" s="24" t="str">
        <f t="shared" si="4"/>
        <v/>
      </c>
      <c r="G41" s="25" t="str">
        <f t="shared" si="0"/>
        <v/>
      </c>
      <c r="H41" s="25">
        <f>SUM(H8:H40)</f>
        <v>0</v>
      </c>
      <c r="I41" s="25">
        <f t="shared" ref="I41:N41" si="8">SUM(I8:I40)</f>
        <v>0</v>
      </c>
      <c r="J41" s="25">
        <f t="shared" si="8"/>
        <v>0</v>
      </c>
      <c r="K41" s="25">
        <f t="shared" si="8"/>
        <v>0</v>
      </c>
      <c r="L41" s="25">
        <f t="shared" si="8"/>
        <v>0</v>
      </c>
      <c r="M41" s="25">
        <f t="shared" si="8"/>
        <v>0</v>
      </c>
      <c r="N41" s="25">
        <f t="shared" si="8"/>
        <v>0</v>
      </c>
      <c r="O41" s="25"/>
      <c r="P41" s="26" t="str">
        <f t="shared" si="7"/>
        <v/>
      </c>
      <c r="Q41" s="62"/>
    </row>
    <row r="42" spans="1:17" x14ac:dyDescent="0.25">
      <c r="A42" s="60"/>
      <c r="Q42" s="45"/>
    </row>
    <row r="43" spans="1:17" x14ac:dyDescent="0.25">
      <c r="A43" s="60"/>
      <c r="C43" s="30" t="s">
        <v>24</v>
      </c>
      <c r="H43" s="32" t="s">
        <v>24</v>
      </c>
      <c r="Q43" s="45"/>
    </row>
    <row r="44" spans="1:17" x14ac:dyDescent="0.25">
      <c r="A44" s="60"/>
      <c r="H44" s="32"/>
      <c r="Q44" s="45"/>
    </row>
    <row r="45" spans="1:17" x14ac:dyDescent="0.25">
      <c r="A45" s="60"/>
      <c r="H45" s="32"/>
      <c r="Q45" s="45"/>
    </row>
    <row r="46" spans="1:17" x14ac:dyDescent="0.25">
      <c r="A46" s="60"/>
      <c r="C46" s="30" t="s">
        <v>25</v>
      </c>
      <c r="D46" s="51"/>
      <c r="E46" s="51"/>
      <c r="F46" s="53"/>
      <c r="H46" s="32" t="s">
        <v>26</v>
      </c>
      <c r="I46" s="52"/>
      <c r="J46" s="52"/>
      <c r="K46" s="52"/>
      <c r="L46" s="52"/>
      <c r="M46" s="52"/>
      <c r="N46" s="52"/>
      <c r="O46" s="52"/>
      <c r="Q46" s="45"/>
    </row>
    <row r="47" spans="1:17" x14ac:dyDescent="0.25">
      <c r="A47" s="60"/>
      <c r="D47" s="31" t="str">
        <f>C4</f>
        <v>NN</v>
      </c>
      <c r="H47" s="32"/>
      <c r="I47" s="33" t="s">
        <v>27</v>
      </c>
      <c r="Q47" s="45"/>
    </row>
    <row r="48" spans="1:17" x14ac:dyDescent="0.25">
      <c r="A48" s="60"/>
      <c r="Q48" s="45"/>
    </row>
    <row r="49" spans="1:17" x14ac:dyDescent="0.25">
      <c r="A49" s="60"/>
      <c r="Q49" s="45"/>
    </row>
    <row r="50" spans="1:17" x14ac:dyDescent="0.25">
      <c r="A50" s="63"/>
      <c r="B50" s="64"/>
      <c r="C50" s="46"/>
      <c r="D50" s="47"/>
      <c r="E50" s="47"/>
      <c r="F50" s="48"/>
      <c r="G50" s="48"/>
      <c r="H50" s="49"/>
      <c r="I50" s="49"/>
      <c r="J50" s="49"/>
      <c r="K50" s="49"/>
      <c r="L50" s="49"/>
      <c r="M50" s="49"/>
      <c r="N50" s="49"/>
      <c r="O50" s="49"/>
      <c r="P50" s="49"/>
      <c r="Q50" s="50"/>
    </row>
  </sheetData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4:K15"/>
  <sheetViews>
    <sheetView workbookViewId="0">
      <selection activeCell="F16" sqref="F16"/>
    </sheetView>
  </sheetViews>
  <sheetFormatPr defaultColWidth="11.42578125" defaultRowHeight="15" x14ac:dyDescent="0.25"/>
  <cols>
    <col min="1" max="1" width="13.140625" bestFit="1" customWidth="1"/>
    <col min="2" max="2" width="20.5703125" bestFit="1" customWidth="1"/>
    <col min="3" max="3" width="20.7109375" bestFit="1" customWidth="1"/>
    <col min="4" max="4" width="21.85546875" bestFit="1" customWidth="1"/>
    <col min="5" max="11" width="17.140625" customWidth="1"/>
  </cols>
  <sheetData>
    <row r="4" spans="1:11" x14ac:dyDescent="0.25">
      <c r="A4" s="77" t="s">
        <v>17</v>
      </c>
      <c r="B4" s="4">
        <v>1</v>
      </c>
      <c r="E4" s="70" t="s">
        <v>10</v>
      </c>
      <c r="F4" s="71" t="s">
        <v>11</v>
      </c>
      <c r="G4" s="71" t="s">
        <v>12</v>
      </c>
      <c r="H4" s="71" t="s">
        <v>13</v>
      </c>
      <c r="I4" s="71" t="s">
        <v>14</v>
      </c>
      <c r="J4" s="71" t="s">
        <v>15</v>
      </c>
      <c r="K4" s="72" t="s">
        <v>16</v>
      </c>
    </row>
    <row r="5" spans="1:11" x14ac:dyDescent="0.25">
      <c r="D5" t="s">
        <v>35</v>
      </c>
      <c r="E5" s="74">
        <f>SUM(Januar:Desember!H41)</f>
        <v>0</v>
      </c>
      <c r="F5" s="76">
        <f>SUM(Januar:Desember!I41)</f>
        <v>0</v>
      </c>
      <c r="G5" s="76">
        <f>SUM(Januar:Desember!J41)</f>
        <v>0</v>
      </c>
      <c r="H5" s="76">
        <f>SUM(Januar:Desember!K41)</f>
        <v>0</v>
      </c>
      <c r="I5" s="76">
        <f>SUM(Januar:Desember!L41)</f>
        <v>7.5</v>
      </c>
      <c r="J5" s="76">
        <f>SUM(Januar:Desember!M41)</f>
        <v>5</v>
      </c>
      <c r="K5" s="75">
        <f>SUM(Januar:Desember!N41)</f>
        <v>0</v>
      </c>
    </row>
    <row r="6" spans="1:11" x14ac:dyDescent="0.25">
      <c r="A6" s="77" t="s">
        <v>36</v>
      </c>
      <c r="B6" t="s">
        <v>37</v>
      </c>
      <c r="D6" t="s">
        <v>38</v>
      </c>
      <c r="E6" s="73">
        <f>SUM(E5:K5)</f>
        <v>12.5</v>
      </c>
    </row>
    <row r="7" spans="1:11" x14ac:dyDescent="0.25">
      <c r="A7" s="11">
        <v>42005</v>
      </c>
      <c r="B7" s="78"/>
    </row>
    <row r="8" spans="1:11" x14ac:dyDescent="0.25">
      <c r="A8" s="12" t="s">
        <v>39</v>
      </c>
      <c r="B8" s="78"/>
    </row>
    <row r="9" spans="1:11" x14ac:dyDescent="0.25">
      <c r="A9" s="11">
        <v>42006</v>
      </c>
      <c r="B9" s="78">
        <v>0</v>
      </c>
    </row>
    <row r="10" spans="1:11" x14ac:dyDescent="0.25">
      <c r="A10" s="12" t="s">
        <v>39</v>
      </c>
      <c r="B10" s="78">
        <v>0</v>
      </c>
    </row>
    <row r="11" spans="1:11" x14ac:dyDescent="0.25">
      <c r="A11" s="11">
        <v>42007</v>
      </c>
      <c r="B11" s="78">
        <v>0</v>
      </c>
    </row>
    <row r="12" spans="1:11" x14ac:dyDescent="0.25">
      <c r="A12" s="12" t="s">
        <v>39</v>
      </c>
      <c r="B12" s="78">
        <v>0</v>
      </c>
    </row>
    <row r="13" spans="1:11" x14ac:dyDescent="0.25">
      <c r="A13" s="11">
        <v>42008</v>
      </c>
      <c r="B13" s="78">
        <v>0</v>
      </c>
    </row>
    <row r="14" spans="1:11" x14ac:dyDescent="0.25">
      <c r="A14" s="12" t="s">
        <v>39</v>
      </c>
      <c r="B14" s="78">
        <v>0</v>
      </c>
    </row>
    <row r="15" spans="1:11" x14ac:dyDescent="0.25">
      <c r="A15" s="4" t="s">
        <v>40</v>
      </c>
      <c r="B15" s="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Januar</vt:lpstr>
      <vt:lpstr>Februar</vt:lpstr>
      <vt:lpstr>Mars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Desember</vt:lpstr>
      <vt:lpstr>Oversikt</vt:lpstr>
      <vt:lpstr>Lunsj</vt:lpstr>
      <vt:lpstr>Normaltid</vt:lpstr>
      <vt:lpstr>Over100</vt:lpstr>
      <vt:lpstr>Over50</vt:lpstr>
      <vt:lpstr>Januar!Print_Area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Ketil Melhus</dc:creator>
  <cp:lastModifiedBy>Hoveh</cp:lastModifiedBy>
  <cp:lastPrinted>2015-01-08T14:43:29Z</cp:lastPrinted>
  <dcterms:created xsi:type="dcterms:W3CDTF">2014-01-22T12:11:41Z</dcterms:created>
  <dcterms:modified xsi:type="dcterms:W3CDTF">2015-07-08T20:33:05Z</dcterms:modified>
</cp:coreProperties>
</file>