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\Dual_numbers\CompileResults\"/>
    </mc:Choice>
  </mc:AlternateContent>
  <xr:revisionPtr revIDLastSave="0" documentId="8_{88D3AEAA-9353-4DFB-8045-89FC3E1DB86D}" xr6:coauthVersionLast="47" xr6:coauthVersionMax="47" xr10:uidLastSave="{00000000-0000-0000-0000-000000000000}"/>
  <bookViews>
    <workbookView xWindow="-120" yWindow="-120" windowWidth="29040" windowHeight="16440" xr2:uid="{02287A0F-3A09-4A45-8796-B8E2F0F1DD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2" i="1"/>
</calcChain>
</file>

<file path=xl/sharedStrings.xml><?xml version="1.0" encoding="utf-8"?>
<sst xmlns="http://schemas.openxmlformats.org/spreadsheetml/2006/main" count="457" uniqueCount="233">
  <si>
    <t>Model_num</t>
  </si>
  <si>
    <t>this_comp</t>
  </si>
  <si>
    <t>this_eta</t>
  </si>
  <si>
    <t>this_vwt</t>
  </si>
  <si>
    <t>this_gamma</t>
  </si>
  <si>
    <t>n_theta</t>
  </si>
  <si>
    <t>n_omega</t>
  </si>
  <si>
    <t>Algorithm</t>
  </si>
  <si>
    <t>NLME</t>
  </si>
  <si>
    <t>NLME_dual</t>
  </si>
  <si>
    <t>control_file</t>
  </si>
  <si>
    <t>data_set</t>
  </si>
  <si>
    <t>c:/git/dual_numbers/compileresults/nlme_dual/../nlme/1/Run1.mmdl</t>
  </si>
  <si>
    <t xml:space="preserve">c:/git/dual_numbers/data/sim_0_0_0_0.csv </t>
  </si>
  <si>
    <t>c:/git/dual_numbers/compileresults/nlme_dual/../nlme/2/Run2.mmdl</t>
  </si>
  <si>
    <t xml:space="preserve">c:/git/dual_numbers/data/sim_0_1_0_0.csv </t>
  </si>
  <si>
    <t>c:/git/dual_numbers/compileresults/nlme_dual/../nlme/3/Run3.mmdl</t>
  </si>
  <si>
    <t xml:space="preserve">c:/git/dual_numbers/data/sim_0_2_0_0.csv </t>
  </si>
  <si>
    <t>c:/git/dual_numbers/compileresults/nlme_dual/../nlme/4/Run4.mmdl</t>
  </si>
  <si>
    <t xml:space="preserve">c:/git/dual_numbers/data/sim_0_3_0_0.csv </t>
  </si>
  <si>
    <t>c:/git/dual_numbers/compileresults/nlme_dual/../nlme/5/Run5.mmdl</t>
  </si>
  <si>
    <t xml:space="preserve">c:/git/dual_numbers/data/sim_0_4_0_0.csv </t>
  </si>
  <si>
    <t>c:/git/dual_numbers/compileresults/nlme_dual/../nlme/6/Run6.mmdl</t>
  </si>
  <si>
    <t xml:space="preserve">c:/git/dual_numbers/data/sim_0_5_0_0.csv </t>
  </si>
  <si>
    <t>c:/git/dual_numbers/compileresults/nlme_dual/../nlme/7/Run7.mmdl</t>
  </si>
  <si>
    <t xml:space="preserve">c:/git/dual_numbers/data/sim_1_0_0_0.csv </t>
  </si>
  <si>
    <t>c:/git/dual_numbers/compileresults/nlme_dual/../nlme/8/Run8.mmdl</t>
  </si>
  <si>
    <t xml:space="preserve">c:/git/dual_numbers/data/sim_1_1_0_0.csv </t>
  </si>
  <si>
    <t>c:/git/dual_numbers/compileresults/nlme_dual/../nlme/9/Run9.mmdl</t>
  </si>
  <si>
    <t xml:space="preserve">c:/git/dual_numbers/data/sim_1_2_0_0.csv </t>
  </si>
  <si>
    <t>c:/git/dual_numbers/compileresults/nlme_dual/../nlme/10/Run10.mmdl</t>
  </si>
  <si>
    <t xml:space="preserve">c:/git/dual_numbers/data/sim_1_3_0_0.csv </t>
  </si>
  <si>
    <t>c:/git/dual_numbers/compileresults/nlme_dual/../nlme/11/Run11.mmdl</t>
  </si>
  <si>
    <t xml:space="preserve">c:/git/dual_numbers/data/sim_1_4_0_0.csv </t>
  </si>
  <si>
    <t>c:/git/dual_numbers/compileresults/nlme_dual/../nlme/12/Run12.mmdl</t>
  </si>
  <si>
    <t xml:space="preserve">c:/git/dual_numbers/data/sim_1_5_0_0.csv </t>
  </si>
  <si>
    <t>c:/git/dual_numbers/compileresults/nlme_dual/../nlme/13/Run13.mmdl</t>
  </si>
  <si>
    <t xml:space="preserve">c:/git/dual_numbers/data/sim_2_0_0_0.csv </t>
  </si>
  <si>
    <t>c:/git/dual_numbers/compileresults/nlme_dual/../nlme/14/Run14.mmdl</t>
  </si>
  <si>
    <t xml:space="preserve">c:/git/dual_numbers/data/sim_2_1_0_0.csv </t>
  </si>
  <si>
    <t>c:/git/dual_numbers/compileresults/nlme_dual/../nlme/15/Run15.mmdl</t>
  </si>
  <si>
    <t xml:space="preserve">c:/git/dual_numbers/data/sim_2_2_0_0.csv </t>
  </si>
  <si>
    <t>c:/git/dual_numbers/compileresults/nlme_dual/../nlme/16/Run16.mmdl</t>
  </si>
  <si>
    <t xml:space="preserve">c:/git/dual_numbers/data/sim_2_3_0_0.csv </t>
  </si>
  <si>
    <t>c:/git/dual_numbers/compileresults/nlme_dual/../nlme/17/Run17.mmdl</t>
  </si>
  <si>
    <t xml:space="preserve">c:/git/dual_numbers/data/sim_2_4_0_0.csv </t>
  </si>
  <si>
    <t>c:/git/dual_numbers/compileresults/nlme_dual/../nlme/18/Run18.mmdl</t>
  </si>
  <si>
    <t xml:space="preserve">c:/git/dual_numbers/data/sim_2_5_0_0.csv </t>
  </si>
  <si>
    <t>c:/git/dual_numbers/compileresults/nlme_dual/../nlme/19/Run19.mmdl</t>
  </si>
  <si>
    <t xml:space="preserve">c:/git/dual_numbers/data/sim_0_0_1_0.csv </t>
  </si>
  <si>
    <t>c:/git/dual_numbers/compileresults/nlme_dual/../nlme/20/Run20.mmdl</t>
  </si>
  <si>
    <t xml:space="preserve">c:/git/dual_numbers/data/sim_0_1_1_0.csv </t>
  </si>
  <si>
    <t>c:/git/dual_numbers/compileresults/nlme_dual/../nlme/21/Run21.mmdl</t>
  </si>
  <si>
    <t xml:space="preserve">c:/git/dual_numbers/data/sim_0_2_1_0.csv </t>
  </si>
  <si>
    <t>c:/git/dual_numbers/compileresults/nlme_dual/../nlme/22/Run22.mmdl</t>
  </si>
  <si>
    <t xml:space="preserve">c:/git/dual_numbers/data/sim_0_3_1_0.csv </t>
  </si>
  <si>
    <t>c:/git/dual_numbers/compileresults/nlme_dual/../nlme/23/Run23.mmdl</t>
  </si>
  <si>
    <t xml:space="preserve">c:/git/dual_numbers/data/sim_0_4_1_0.csv </t>
  </si>
  <si>
    <t>c:/git/dual_numbers/compileresults/nlme_dual/../nlme/24/Run24.mmdl</t>
  </si>
  <si>
    <t xml:space="preserve">c:/git/dual_numbers/data/sim_0_5_1_0.csv </t>
  </si>
  <si>
    <t>c:/git/dual_numbers/compileresults/nlme_dual/../nlme/25/Run25.mmdl</t>
  </si>
  <si>
    <t xml:space="preserve">c:/git/dual_numbers/data/sim_1_0_1_0.csv </t>
  </si>
  <si>
    <t>c:/git/dual_numbers/compileresults/nlme_dual/../nlme/26/Run26.mmdl</t>
  </si>
  <si>
    <t xml:space="preserve">c:/git/dual_numbers/data/sim_1_1_1_0.csv </t>
  </si>
  <si>
    <t>c:/git/dual_numbers/compileresults/nlme_dual/../nlme/27/Run27.mmdl</t>
  </si>
  <si>
    <t xml:space="preserve">c:/git/dual_numbers/data/sim_1_2_1_0.csv </t>
  </si>
  <si>
    <t>c:/git/dual_numbers/compileresults/nlme_dual/../nlme/28/Run28.mmdl</t>
  </si>
  <si>
    <t xml:space="preserve">c:/git/dual_numbers/data/sim_1_3_1_0.csv </t>
  </si>
  <si>
    <t>c:/git/dual_numbers/compileresults/nlme_dual/../nlme/29/Run29.mmdl</t>
  </si>
  <si>
    <t xml:space="preserve">c:/git/dual_numbers/data/sim_1_4_1_0.csv </t>
  </si>
  <si>
    <t>c:/git/dual_numbers/compileresults/nlme_dual/../nlme/30/Run30.mmdl</t>
  </si>
  <si>
    <t xml:space="preserve">c:/git/dual_numbers/data/sim_1_5_1_0.csv </t>
  </si>
  <si>
    <t>c:/git/dual_numbers/compileresults/nlme_dual/../nlme/31/Run31.mmdl</t>
  </si>
  <si>
    <t xml:space="preserve">c:/git/dual_numbers/data/sim_2_0_1_0.csv </t>
  </si>
  <si>
    <t>c:/git/dual_numbers/compileresults/nlme_dual/../nlme/32/Run32.mmdl</t>
  </si>
  <si>
    <t xml:space="preserve">c:/git/dual_numbers/data/sim_2_1_1_0.csv </t>
  </si>
  <si>
    <t>c:/git/dual_numbers/compileresults/nlme_dual/../nlme/33/Run33.mmdl</t>
  </si>
  <si>
    <t xml:space="preserve">c:/git/dual_numbers/data/sim_2_2_1_0.csv </t>
  </si>
  <si>
    <t>c:/git/dual_numbers/compileresults/nlme_dual/../nlme/34/Run34.mmdl</t>
  </si>
  <si>
    <t xml:space="preserve">c:/git/dual_numbers/data/sim_2_3_1_0.csv </t>
  </si>
  <si>
    <t>c:/git/dual_numbers/compileresults/nlme_dual/../nlme/35/Run35.mmdl</t>
  </si>
  <si>
    <t xml:space="preserve">c:/git/dual_numbers/data/sim_2_4_1_0.csv </t>
  </si>
  <si>
    <t>c:/git/dual_numbers/compileresults/nlme_dual/../nlme/36/Run36.mmdl</t>
  </si>
  <si>
    <t xml:space="preserve">c:/git/dual_numbers/data/sim_2_5_1_0.csv </t>
  </si>
  <si>
    <t>c:/git/dual_numbers/compileresults/nlme_dual/../nlme/37/Run37.mmdl</t>
  </si>
  <si>
    <t xml:space="preserve">c:/git/dual_numbers/data/sim_0_0_0_1.csv </t>
  </si>
  <si>
    <t>c:/git/dual_numbers/compileresults/nlme_dual/../nlme/38/Run38.mmdl</t>
  </si>
  <si>
    <t xml:space="preserve">c:/git/dual_numbers/data/sim_0_1_0_1.csv </t>
  </si>
  <si>
    <t>c:/git/dual_numbers/compileresults/nlme_dual/../nlme/39/Run39.mmdl</t>
  </si>
  <si>
    <t xml:space="preserve">c:/git/dual_numbers/data/sim_0_2_0_1.csv </t>
  </si>
  <si>
    <t>c:/git/dual_numbers/compileresults/nlme_dual/../nlme/40/Run40.mmdl</t>
  </si>
  <si>
    <t xml:space="preserve">c:/git/dual_numbers/data/sim_0_3_0_1.csv </t>
  </si>
  <si>
    <t>c:/git/dual_numbers/compileresults/nlme_dual/../nlme/41/Run41.mmdl</t>
  </si>
  <si>
    <t xml:space="preserve">c:/git/dual_numbers/data/sim_0_4_0_1.csv </t>
  </si>
  <si>
    <t>c:/git/dual_numbers/compileresults/nlme_dual/../nlme/42/Run42.mmdl</t>
  </si>
  <si>
    <t xml:space="preserve">c:/git/dual_numbers/data/sim_0_5_0_1.csv </t>
  </si>
  <si>
    <t>c:/git/dual_numbers/compileresults/nlme_dual/../nlme/43/Run43.mmdl</t>
  </si>
  <si>
    <t xml:space="preserve">c:/git/dual_numbers/data/sim_1_0_0_1.csv </t>
  </si>
  <si>
    <t>c:/git/dual_numbers/compileresults/nlme_dual/../nlme/44/Run44.mmdl</t>
  </si>
  <si>
    <t xml:space="preserve">c:/git/dual_numbers/data/sim_1_1_0_1.csv </t>
  </si>
  <si>
    <t>c:/git/dual_numbers/compileresults/nlme_dual/../nlme/45/Run45.mmdl</t>
  </si>
  <si>
    <t xml:space="preserve">c:/git/dual_numbers/data/sim_1_2_0_1.csv </t>
  </si>
  <si>
    <t>c:/git/dual_numbers/compileresults/nlme_dual/../nlme/46/Run46.mmdl</t>
  </si>
  <si>
    <t xml:space="preserve">c:/git/dual_numbers/data/sim_1_3_0_1.csv </t>
  </si>
  <si>
    <t>c:/git/dual_numbers/compileresults/nlme_dual/../nlme/47/Run47.mmdl</t>
  </si>
  <si>
    <t xml:space="preserve">c:/git/dual_numbers/data/sim_1_4_0_1.csv </t>
  </si>
  <si>
    <t>c:/git/dual_numbers/compileresults/nlme_dual/../nlme/48/Run48.mmdl</t>
  </si>
  <si>
    <t xml:space="preserve">c:/git/dual_numbers/data/sim_1_5_0_1.csv </t>
  </si>
  <si>
    <t>c:/git/dual_numbers/compileresults/nlme_dual/../nlme/49/Run49.mmdl</t>
  </si>
  <si>
    <t xml:space="preserve">c:/git/dual_numbers/data/sim_2_0_0_1.csv </t>
  </si>
  <si>
    <t>c:/git/dual_numbers/compileresults/nlme_dual/../nlme/50/Run50.mmdl</t>
  </si>
  <si>
    <t xml:space="preserve">c:/git/dual_numbers/data/sim_2_1_0_1.csv </t>
  </si>
  <si>
    <t>c:/git/dual_numbers/compileresults/nlme_dual/../nlme/51/Run51.mmdl</t>
  </si>
  <si>
    <t xml:space="preserve">c:/git/dual_numbers/data/sim_2_2_0_1.csv </t>
  </si>
  <si>
    <t>c:/git/dual_numbers/compileresults/nlme_dual/../nlme/52/Run52.mmdl</t>
  </si>
  <si>
    <t xml:space="preserve">c:/git/dual_numbers/data/sim_2_3_0_1.csv </t>
  </si>
  <si>
    <t>c:/git/dual_numbers/compileresults/nlme_dual/../nlme/53/Run53.mmdl</t>
  </si>
  <si>
    <t xml:space="preserve">c:/git/dual_numbers/data/sim_2_4_0_1.csv </t>
  </si>
  <si>
    <t>c:/git/dual_numbers/compileresults/nlme_dual/../nlme/54/Run54.mmdl</t>
  </si>
  <si>
    <t xml:space="preserve">c:/git/dual_numbers/data/sim_2_5_0_1.csv </t>
  </si>
  <si>
    <t>c:/git/dual_numbers/compileresults/nlme_dual/../nlme/55/Run55.mmdl</t>
  </si>
  <si>
    <t xml:space="preserve">c:/git/dual_numbers/data/sim_0_0_1_1.csv </t>
  </si>
  <si>
    <t>c:/git/dual_numbers/compileresults/nlme_dual/../nlme/56/Run56.mmdl</t>
  </si>
  <si>
    <t xml:space="preserve">c:/git/dual_numbers/data/sim_0_1_1_1.csv </t>
  </si>
  <si>
    <t>c:/git/dual_numbers/compileresults/nlme_dual/../nlme/57/Run57.mmdl</t>
  </si>
  <si>
    <t xml:space="preserve">c:/git/dual_numbers/data/sim_0_2_1_1.csv </t>
  </si>
  <si>
    <t>c:/git/dual_numbers/compileresults/nlme_dual/../nlme/58/Run58.mmdl</t>
  </si>
  <si>
    <t xml:space="preserve">c:/git/dual_numbers/data/sim_0_3_1_1.csv </t>
  </si>
  <si>
    <t>c:/git/dual_numbers/compileresults/nlme_dual/../nlme/59/Run59.mmdl</t>
  </si>
  <si>
    <t xml:space="preserve">c:/git/dual_numbers/data/sim_0_4_1_1.csv </t>
  </si>
  <si>
    <t>c:/git/dual_numbers/compileresults/nlme_dual/../nlme/60/Run60.mmdl</t>
  </si>
  <si>
    <t xml:space="preserve">c:/git/dual_numbers/data/sim_0_5_1_1.csv </t>
  </si>
  <si>
    <t>c:/git/dual_numbers/compileresults/nlme_dual/../nlme/61/Run61.mmdl</t>
  </si>
  <si>
    <t xml:space="preserve">c:/git/dual_numbers/data/sim_1_0_1_1.csv </t>
  </si>
  <si>
    <t>c:/git/dual_numbers/compileresults/nlme_dual/../nlme/62/Run62.mmdl</t>
  </si>
  <si>
    <t xml:space="preserve">c:/git/dual_numbers/data/sim_1_1_1_1.csv </t>
  </si>
  <si>
    <t>c:/git/dual_numbers/compileresults/nlme_dual/../nlme/63/Run63.mmdl</t>
  </si>
  <si>
    <t xml:space="preserve">c:/git/dual_numbers/data/sim_1_2_1_1.csv </t>
  </si>
  <si>
    <t>c:/git/dual_numbers/compileresults/nlme_dual/../nlme/64/Run64.mmdl</t>
  </si>
  <si>
    <t xml:space="preserve">c:/git/dual_numbers/data/sim_1_3_1_1.csv </t>
  </si>
  <si>
    <t>c:/git/dual_numbers/compileresults/nlme_dual/../nlme/65/Run65.mmdl</t>
  </si>
  <si>
    <t xml:space="preserve">c:/git/dual_numbers/data/sim_1_4_1_1.csv </t>
  </si>
  <si>
    <t>c:/git/dual_numbers/compileresults/nlme_dual/../nlme/66/Run66.mmdl</t>
  </si>
  <si>
    <t xml:space="preserve">c:/git/dual_numbers/data/sim_1_5_1_1.csv </t>
  </si>
  <si>
    <t>c:/git/dual_numbers/compileresults/nlme_dual/../nlme/67/Run67.mmdl</t>
  </si>
  <si>
    <t xml:space="preserve">c:/git/dual_numbers/data/sim_2_0_1_1.csv </t>
  </si>
  <si>
    <t>c:/git/dual_numbers/compileresults/nlme_dual/../nlme/68/Run68.mmdl</t>
  </si>
  <si>
    <t xml:space="preserve">c:/git/dual_numbers/data/sim_2_1_1_1.csv </t>
  </si>
  <si>
    <t>c:/git/dual_numbers/compileresults/nlme_dual/../nlme/69/Run69.mmdl</t>
  </si>
  <si>
    <t xml:space="preserve">c:/git/dual_numbers/data/sim_2_2_1_1.csv </t>
  </si>
  <si>
    <t>c:/git/dual_numbers/compileresults/nlme_dual/../nlme/70/Run70.mmdl</t>
  </si>
  <si>
    <t xml:space="preserve">c:/git/dual_numbers/data/sim_2_3_1_1.csv </t>
  </si>
  <si>
    <t>c:/git/dual_numbers/compileresults/nlme_dual/../nlme/71/Run71.mmdl</t>
  </si>
  <si>
    <t xml:space="preserve">c:/git/dual_numbers/data/sim_2_4_1_1.csv </t>
  </si>
  <si>
    <t>c:/git/dual_numbers/compileresults/nlme_dual/../nlme/72/Run72.mmdl</t>
  </si>
  <si>
    <t xml:space="preserve">c:/git/dual_numbers/data/sim_2_5_1_1.csv </t>
  </si>
  <si>
    <t>c:/git/dual_numbers/compileresults/nlme/../nlme/1/Run1.mmdl</t>
  </si>
  <si>
    <t>c:/git/dual_numbers/compileresults/nlme/../nlme/2/Run2.mmdl</t>
  </si>
  <si>
    <t>c:/git/dual_numbers/compileresults/nlme/../nlme/3/Run3.mmdl</t>
  </si>
  <si>
    <t>c:/git/dual_numbers/compileresults/nlme/../nlme/4/Run4.mmdl</t>
  </si>
  <si>
    <t>c:/git/dual_numbers/compileresults/nlme/../nlme/5/Run5.mmdl</t>
  </si>
  <si>
    <t>c:/git/dual_numbers/compileresults/nlme/../nlme/6/Run6.mmdl</t>
  </si>
  <si>
    <t>c:/git/dual_numbers/compileresults/nlme/../nlme/7/Run7.mmdl</t>
  </si>
  <si>
    <t>c:/git/dual_numbers/compileresults/nlme/../nlme/8/Run8.mmdl</t>
  </si>
  <si>
    <t>c:/git/dual_numbers/compileresults/nlme/../nlme/9/Run9.mmdl</t>
  </si>
  <si>
    <t>c:/git/dual_numbers/compileresults/nlme/../nlme/10/Run10.mmdl</t>
  </si>
  <si>
    <t>c:/git/dual_numbers/compileresults/nlme/../nlme/11/Run11.mmdl</t>
  </si>
  <si>
    <t>c:/git/dual_numbers/compileresults/nlme/../nlme/12/Run12.mmdl</t>
  </si>
  <si>
    <t>c:/git/dual_numbers/compileresults/nlme/../nlme/13/Run13.mmdl</t>
  </si>
  <si>
    <t>c:/git/dual_numbers/compileresults/nlme/../nlme/14/Run14.mmdl</t>
  </si>
  <si>
    <t>c:/git/dual_numbers/compileresults/nlme/../nlme/15/Run15.mmdl</t>
  </si>
  <si>
    <t>c:/git/dual_numbers/compileresults/nlme/../nlme/16/Run16.mmdl</t>
  </si>
  <si>
    <t>c:/git/dual_numbers/compileresults/nlme/../nlme/17/Run17.mmdl</t>
  </si>
  <si>
    <t>c:/git/dual_numbers/compileresults/nlme/../nlme/18/Run18.mmdl</t>
  </si>
  <si>
    <t>c:/git/dual_numbers/compileresults/nlme/../nlme/19/Run19.mmdl</t>
  </si>
  <si>
    <t>c:/git/dual_numbers/compileresults/nlme/../nlme/20/Run20.mmdl</t>
  </si>
  <si>
    <t>c:/git/dual_numbers/compileresults/nlme/../nlme/21/Run21.mmdl</t>
  </si>
  <si>
    <t>c:/git/dual_numbers/compileresults/nlme/../nlme/22/Run22.mmdl</t>
  </si>
  <si>
    <t>c:/git/dual_numbers/compileresults/nlme/../nlme/23/Run23.mmdl</t>
  </si>
  <si>
    <t>c:/git/dual_numbers/compileresults/nlme/../nlme/24/Run24.mmdl</t>
  </si>
  <si>
    <t>c:/git/dual_numbers/compileresults/nlme/../nlme/25/Run25.mmdl</t>
  </si>
  <si>
    <t>c:/git/dual_numbers/compileresults/nlme/../nlme/26/Run26.mmdl</t>
  </si>
  <si>
    <t>c:/git/dual_numbers/compileresults/nlme/../nlme/27/Run27.mmdl</t>
  </si>
  <si>
    <t>c:/git/dual_numbers/compileresults/nlme/../nlme/28/Run28.mmdl</t>
  </si>
  <si>
    <t>c:/git/dual_numbers/compileresults/nlme/../nlme/29/Run29.mmdl</t>
  </si>
  <si>
    <t>c:/git/dual_numbers/compileresults/nlme/../nlme/30/Run30.mmdl</t>
  </si>
  <si>
    <t>c:/git/dual_numbers/compileresults/nlme/../nlme/31/Run31.mmdl</t>
  </si>
  <si>
    <t>c:/git/dual_numbers/compileresults/nlme/../nlme/32/Run32.mmdl</t>
  </si>
  <si>
    <t>c:/git/dual_numbers/compileresults/nlme/../nlme/33/Run33.mmdl</t>
  </si>
  <si>
    <t>c:/git/dual_numbers/compileresults/nlme/../nlme/34/Run34.mmdl</t>
  </si>
  <si>
    <t>c:/git/dual_numbers/compileresults/nlme/../nlme/35/Run35.mmdl</t>
  </si>
  <si>
    <t>c:/git/dual_numbers/compileresults/nlme/../nlme/36/Run36.mmdl</t>
  </si>
  <si>
    <t>c:/git/dual_numbers/compileresults/nlme/../nlme/37/Run37.mmdl</t>
  </si>
  <si>
    <t>c:/git/dual_numbers/compileresults/nlme/../nlme/38/Run38.mmdl</t>
  </si>
  <si>
    <t>c:/git/dual_numbers/compileresults/nlme/../nlme/39/Run39.mmdl</t>
  </si>
  <si>
    <t>c:/git/dual_numbers/compileresults/nlme/../nlme/40/Run40.mmdl</t>
  </si>
  <si>
    <t>c:/git/dual_numbers/compileresults/nlme/../nlme/41/Run41.mmdl</t>
  </si>
  <si>
    <t>c:/git/dual_numbers/compileresults/nlme/../nlme/42/Run42.mmdl</t>
  </si>
  <si>
    <t>c:/git/dual_numbers/compileresults/nlme/../nlme/43/Run43.mmdl</t>
  </si>
  <si>
    <t>c:/git/dual_numbers/compileresults/nlme/../nlme/44/Run44.mmdl</t>
  </si>
  <si>
    <t>c:/git/dual_numbers/compileresults/nlme/../nlme/45/Run45.mmdl</t>
  </si>
  <si>
    <t>c:/git/dual_numbers/compileresults/nlme/../nlme/46/Run46.mmdl</t>
  </si>
  <si>
    <t>c:/git/dual_numbers/compileresults/nlme/../nlme/47/Run47.mmdl</t>
  </si>
  <si>
    <t>c:/git/dual_numbers/compileresults/nlme/../nlme/48/Run48.mmdl</t>
  </si>
  <si>
    <t>c:/git/dual_numbers/compileresults/nlme/../nlme/49/Run49.mmdl</t>
  </si>
  <si>
    <t>c:/git/dual_numbers/compileresults/nlme/../nlme/50/Run50.mmdl</t>
  </si>
  <si>
    <t>c:/git/dual_numbers/compileresults/nlme/../nlme/51/Run51.mmdl</t>
  </si>
  <si>
    <t>c:/git/dual_numbers/compileresults/nlme/../nlme/52/Run52.mmdl</t>
  </si>
  <si>
    <t>c:/git/dual_numbers/compileresults/nlme/../nlme/53/Run53.mmdl</t>
  </si>
  <si>
    <t>c:/git/dual_numbers/compileresults/nlme/../nlme/54/Run54.mmdl</t>
  </si>
  <si>
    <t>c:/git/dual_numbers/compileresults/nlme/../nlme/55/Run55.mmdl</t>
  </si>
  <si>
    <t>c:/git/dual_numbers/compileresults/nlme/../nlme/56/Run56.mmdl</t>
  </si>
  <si>
    <t>c:/git/dual_numbers/compileresults/nlme/../nlme/57/Run57.mmdl</t>
  </si>
  <si>
    <t>c:/git/dual_numbers/compileresults/nlme/../nlme/58/Run58.mmdl</t>
  </si>
  <si>
    <t>c:/git/dual_numbers/compileresults/nlme/../nlme/59/Run59.mmdl</t>
  </si>
  <si>
    <t>c:/git/dual_numbers/compileresults/nlme/../nlme/60/Run60.mmdl</t>
  </si>
  <si>
    <t>c:/git/dual_numbers/compileresults/nlme/../nlme/61/Run61.mmdl</t>
  </si>
  <si>
    <t>c:/git/dual_numbers/compileresults/nlme/../nlme/62/Run62.mmdl</t>
  </si>
  <si>
    <t>c:/git/dual_numbers/compileresults/nlme/../nlme/63/Run63.mmdl</t>
  </si>
  <si>
    <t>c:/git/dual_numbers/compileresults/nlme/../nlme/64/Run64.mmdl</t>
  </si>
  <si>
    <t>c:/git/dual_numbers/compileresults/nlme/../nlme/65/Run65.mmdl</t>
  </si>
  <si>
    <t>c:/git/dual_numbers/compileresults/nlme/../nlme/66/Run66.mmdl</t>
  </si>
  <si>
    <t>c:/git/dual_numbers/compileresults/nlme/../nlme/67/Run67.mmdl</t>
  </si>
  <si>
    <t>c:/git/dual_numbers/compileresults/nlme/../nlme/68/Run68.mmdl</t>
  </si>
  <si>
    <t>c:/git/dual_numbers/compileresults/nlme/../nlme/69/Run69.mmdl</t>
  </si>
  <si>
    <t>c:/git/dual_numbers/compileresults/nlme/../nlme/70/Run70.mmdl</t>
  </si>
  <si>
    <t>c:/git/dual_numbers/compileresults/nlme/../nlme/71/Run71.mmdl</t>
  </si>
  <si>
    <t>c:/git/dual_numbers/compileresults/nlme/../nlme/72/Run72.mmdl</t>
  </si>
  <si>
    <t>diferent??</t>
  </si>
  <si>
    <t>delta esttime %</t>
  </si>
  <si>
    <t>nparms</t>
  </si>
  <si>
    <t>Dual Est_time</t>
  </si>
  <si>
    <t>Standard Est_time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</si>
</sst>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Standard Est_time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Sheet1!$F$2:$F$73</c:f>
              <c:numCache>
                <c:formatCode>General</c:formatCode>
                <c:ptCount val="7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</c:numCache>
            </c:numRef>
          </c:xVal>
          <c:yVal>
            <c:numRef>
              <c:f>Sheet1!$H$2:$H$73</c:f>
              <c:numCache>
                <c:formatCode>General</c:formatCode>
                <c:ptCount val="72"/>
                <c:pt idx="0">
                  <c:v>25.797000000000001</c:v>
                </c:pt>
                <c:pt idx="1">
                  <c:v>23.780999999999999</c:v>
                </c:pt>
                <c:pt idx="2">
                  <c:v>65.546999999999997</c:v>
                </c:pt>
                <c:pt idx="3">
                  <c:v>31.234000000000002</c:v>
                </c:pt>
                <c:pt idx="4">
                  <c:v>13.281000000000001</c:v>
                </c:pt>
                <c:pt idx="5">
                  <c:v>25.375</c:v>
                </c:pt>
                <c:pt idx="6">
                  <c:v>46.640999999999998</c:v>
                </c:pt>
                <c:pt idx="7">
                  <c:v>51.328000000000003</c:v>
                </c:pt>
                <c:pt idx="8">
                  <c:v>130.39099999999999</c:v>
                </c:pt>
                <c:pt idx="9">
                  <c:v>188.10900000000001</c:v>
                </c:pt>
                <c:pt idx="10">
                  <c:v>44.390999999999998</c:v>
                </c:pt>
                <c:pt idx="11">
                  <c:v>71.391000000000005</c:v>
                </c:pt>
                <c:pt idx="12">
                  <c:v>27.047000000000001</c:v>
                </c:pt>
                <c:pt idx="13">
                  <c:v>106.562</c:v>
                </c:pt>
                <c:pt idx="14">
                  <c:v>86.031000000000006</c:v>
                </c:pt>
                <c:pt idx="15">
                  <c:v>309.03100000000001</c:v>
                </c:pt>
                <c:pt idx="16">
                  <c:v>76.703000000000003</c:v>
                </c:pt>
                <c:pt idx="17">
                  <c:v>259.53100000000001</c:v>
                </c:pt>
                <c:pt idx="18">
                  <c:v>22.344000000000001</c:v>
                </c:pt>
                <c:pt idx="19">
                  <c:v>6.125</c:v>
                </c:pt>
                <c:pt idx="20">
                  <c:v>31.797000000000001</c:v>
                </c:pt>
                <c:pt idx="21">
                  <c:v>48.061999999999998</c:v>
                </c:pt>
                <c:pt idx="22">
                  <c:v>17.562000000000001</c:v>
                </c:pt>
                <c:pt idx="23">
                  <c:v>28.937999999999999</c:v>
                </c:pt>
                <c:pt idx="24">
                  <c:v>39.280999999999999</c:v>
                </c:pt>
                <c:pt idx="25">
                  <c:v>65.828000000000003</c:v>
                </c:pt>
                <c:pt idx="26">
                  <c:v>160.75</c:v>
                </c:pt>
                <c:pt idx="27">
                  <c:v>111.65600000000001</c:v>
                </c:pt>
                <c:pt idx="28">
                  <c:v>118.5</c:v>
                </c:pt>
                <c:pt idx="29">
                  <c:v>63.125</c:v>
                </c:pt>
                <c:pt idx="30">
                  <c:v>25.890999999999998</c:v>
                </c:pt>
                <c:pt idx="31">
                  <c:v>169.71899999999999</c:v>
                </c:pt>
                <c:pt idx="32">
                  <c:v>129.89099999999999</c:v>
                </c:pt>
                <c:pt idx="33">
                  <c:v>402.96899999999999</c:v>
                </c:pt>
                <c:pt idx="34">
                  <c:v>127.60899999999999</c:v>
                </c:pt>
                <c:pt idx="35">
                  <c:v>355.73399999999998</c:v>
                </c:pt>
                <c:pt idx="36">
                  <c:v>46.640999999999998</c:v>
                </c:pt>
                <c:pt idx="37">
                  <c:v>52.734000000000002</c:v>
                </c:pt>
                <c:pt idx="38">
                  <c:v>232.5</c:v>
                </c:pt>
                <c:pt idx="39">
                  <c:v>345.26600000000002</c:v>
                </c:pt>
                <c:pt idx="40">
                  <c:v>82.75</c:v>
                </c:pt>
                <c:pt idx="41">
                  <c:v>211.39099999999999</c:v>
                </c:pt>
                <c:pt idx="42">
                  <c:v>182.047</c:v>
                </c:pt>
                <c:pt idx="43">
                  <c:v>1109.625</c:v>
                </c:pt>
                <c:pt idx="44">
                  <c:v>1829.5619999999999</c:v>
                </c:pt>
                <c:pt idx="45">
                  <c:v>778.60900000000004</c:v>
                </c:pt>
                <c:pt idx="46">
                  <c:v>982.45299999999997</c:v>
                </c:pt>
                <c:pt idx="47">
                  <c:v>1281.8119999999999</c:v>
                </c:pt>
                <c:pt idx="48">
                  <c:v>166.43799999999999</c:v>
                </c:pt>
                <c:pt idx="49">
                  <c:v>2380.125</c:v>
                </c:pt>
                <c:pt idx="50">
                  <c:v>1760.375</c:v>
                </c:pt>
                <c:pt idx="51">
                  <c:v>2376.3119999999999</c:v>
                </c:pt>
                <c:pt idx="52">
                  <c:v>1063.9690000000001</c:v>
                </c:pt>
                <c:pt idx="53">
                  <c:v>1723.9839999999999</c:v>
                </c:pt>
                <c:pt idx="54">
                  <c:v>35.969000000000001</c:v>
                </c:pt>
                <c:pt idx="55">
                  <c:v>39.359000000000002</c:v>
                </c:pt>
                <c:pt idx="56">
                  <c:v>178.25</c:v>
                </c:pt>
                <c:pt idx="57">
                  <c:v>175.25</c:v>
                </c:pt>
                <c:pt idx="58">
                  <c:v>99.093999999999994</c:v>
                </c:pt>
                <c:pt idx="59">
                  <c:v>219.047</c:v>
                </c:pt>
                <c:pt idx="60">
                  <c:v>253.68799999999999</c:v>
                </c:pt>
                <c:pt idx="61">
                  <c:v>1232.953</c:v>
                </c:pt>
                <c:pt idx="62">
                  <c:v>519.60900000000004</c:v>
                </c:pt>
                <c:pt idx="63">
                  <c:v>653.95299999999997</c:v>
                </c:pt>
                <c:pt idx="64">
                  <c:v>761.375</c:v>
                </c:pt>
                <c:pt idx="65">
                  <c:v>2963.547</c:v>
                </c:pt>
                <c:pt idx="66">
                  <c:v>247.09399999999999</c:v>
                </c:pt>
                <c:pt idx="67">
                  <c:v>1609.9690000000001</c:v>
                </c:pt>
                <c:pt idx="68">
                  <c:v>2427</c:v>
                </c:pt>
                <c:pt idx="69">
                  <c:v>2833.7339999999999</c:v>
                </c:pt>
                <c:pt idx="70">
                  <c:v>1287.5</c:v>
                </c:pt>
                <c:pt idx="71">
                  <c:v>1361.5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98-49E9-8FCE-7A846992A617}"/>
            </c:ext>
          </c:extLst>
        </c:ser>
        <c:ser>
          <c:idx val="1"/>
          <c:order val="1"/>
          <c:tx>
            <c:strRef>
              <c:f>Sheet1!$V$1</c:f>
              <c:strCache>
                <c:ptCount val="1"/>
                <c:pt idx="0">
                  <c:v>Dual Est_time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Sheet1!$F$2:$F$73</c:f>
              <c:numCache>
                <c:formatCode>General</c:formatCode>
                <c:ptCount val="7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</c:numCache>
            </c:numRef>
          </c:xVal>
          <c:yVal>
            <c:numRef>
              <c:f>Sheet1!$V$2:$V$73</c:f>
              <c:numCache>
                <c:formatCode>General</c:formatCode>
                <c:ptCount val="72"/>
                <c:pt idx="0">
                  <c:v>24.765999999999998</c:v>
                </c:pt>
                <c:pt idx="1">
                  <c:v>13.016</c:v>
                </c:pt>
                <c:pt idx="2">
                  <c:v>68.561999999999998</c:v>
                </c:pt>
                <c:pt idx="3">
                  <c:v>94.328000000000003</c:v>
                </c:pt>
                <c:pt idx="4">
                  <c:v>23.719000000000001</c:v>
                </c:pt>
                <c:pt idx="5">
                  <c:v>61.328000000000003</c:v>
                </c:pt>
                <c:pt idx="6">
                  <c:v>174.64099999999999</c:v>
                </c:pt>
                <c:pt idx="7">
                  <c:v>72.171999999999997</c:v>
                </c:pt>
                <c:pt idx="8">
                  <c:v>130.73400000000001</c:v>
                </c:pt>
                <c:pt idx="9">
                  <c:v>305.29700000000003</c:v>
                </c:pt>
                <c:pt idx="10">
                  <c:v>96.546999999999997</c:v>
                </c:pt>
                <c:pt idx="11">
                  <c:v>418.125</c:v>
                </c:pt>
                <c:pt idx="12">
                  <c:v>118.09399999999999</c:v>
                </c:pt>
                <c:pt idx="13">
                  <c:v>347.53100000000001</c:v>
                </c:pt>
                <c:pt idx="14">
                  <c:v>164.73400000000001</c:v>
                </c:pt>
                <c:pt idx="15">
                  <c:v>325.25</c:v>
                </c:pt>
                <c:pt idx="16">
                  <c:v>688.26599999999996</c:v>
                </c:pt>
                <c:pt idx="17">
                  <c:v>228.90600000000001</c:v>
                </c:pt>
                <c:pt idx="18">
                  <c:v>22.952999999999999</c:v>
                </c:pt>
                <c:pt idx="19">
                  <c:v>21.344000000000001</c:v>
                </c:pt>
                <c:pt idx="20">
                  <c:v>68.016000000000005</c:v>
                </c:pt>
                <c:pt idx="21">
                  <c:v>95.5</c:v>
                </c:pt>
                <c:pt idx="22">
                  <c:v>29.140999999999998</c:v>
                </c:pt>
                <c:pt idx="23">
                  <c:v>141.047</c:v>
                </c:pt>
                <c:pt idx="24">
                  <c:v>76.781000000000006</c:v>
                </c:pt>
                <c:pt idx="25">
                  <c:v>136.03100000000001</c:v>
                </c:pt>
                <c:pt idx="26">
                  <c:v>259.60899999999998</c:v>
                </c:pt>
                <c:pt idx="27">
                  <c:v>244.96899999999999</c:v>
                </c:pt>
                <c:pt idx="28">
                  <c:v>170.78100000000001</c:v>
                </c:pt>
                <c:pt idx="29">
                  <c:v>291.625</c:v>
                </c:pt>
                <c:pt idx="30">
                  <c:v>91.968999999999994</c:v>
                </c:pt>
                <c:pt idx="31">
                  <c:v>141.28100000000001</c:v>
                </c:pt>
                <c:pt idx="32">
                  <c:v>408.21899999999999</c:v>
                </c:pt>
                <c:pt idx="33">
                  <c:v>770.65599999999995</c:v>
                </c:pt>
                <c:pt idx="34">
                  <c:v>572.39099999999996</c:v>
                </c:pt>
                <c:pt idx="35">
                  <c:v>369.75</c:v>
                </c:pt>
                <c:pt idx="36">
                  <c:v>73</c:v>
                </c:pt>
                <c:pt idx="37">
                  <c:v>61.375</c:v>
                </c:pt>
                <c:pt idx="38">
                  <c:v>240.73400000000001</c:v>
                </c:pt>
                <c:pt idx="39">
                  <c:v>265.18799999999999</c:v>
                </c:pt>
                <c:pt idx="40">
                  <c:v>115.53100000000001</c:v>
                </c:pt>
                <c:pt idx="41">
                  <c:v>422.73399999999998</c:v>
                </c:pt>
                <c:pt idx="42">
                  <c:v>473.45299999999997</c:v>
                </c:pt>
                <c:pt idx="43">
                  <c:v>341.78100000000001</c:v>
                </c:pt>
                <c:pt idx="44">
                  <c:v>565.68799999999999</c:v>
                </c:pt>
                <c:pt idx="45">
                  <c:v>591.125</c:v>
                </c:pt>
                <c:pt idx="46">
                  <c:v>517.98400000000004</c:v>
                </c:pt>
                <c:pt idx="47">
                  <c:v>493.65600000000001</c:v>
                </c:pt>
                <c:pt idx="48">
                  <c:v>182.90600000000001</c:v>
                </c:pt>
                <c:pt idx="49">
                  <c:v>1216.0619999999999</c:v>
                </c:pt>
                <c:pt idx="50">
                  <c:v>403.60899999999998</c:v>
                </c:pt>
                <c:pt idx="51">
                  <c:v>691.76599999999996</c:v>
                </c:pt>
                <c:pt idx="52">
                  <c:v>704.96900000000005</c:v>
                </c:pt>
                <c:pt idx="53">
                  <c:v>484.53100000000001</c:v>
                </c:pt>
                <c:pt idx="54">
                  <c:v>75.766000000000005</c:v>
                </c:pt>
                <c:pt idx="55">
                  <c:v>68.233999999999995</c:v>
                </c:pt>
                <c:pt idx="56">
                  <c:v>335.26600000000002</c:v>
                </c:pt>
                <c:pt idx="57">
                  <c:v>271.70299999999997</c:v>
                </c:pt>
                <c:pt idx="58">
                  <c:v>119.125</c:v>
                </c:pt>
                <c:pt idx="59">
                  <c:v>199.703</c:v>
                </c:pt>
                <c:pt idx="60">
                  <c:v>159.93799999999999</c:v>
                </c:pt>
                <c:pt idx="61">
                  <c:v>249.56200000000001</c:v>
                </c:pt>
                <c:pt idx="62">
                  <c:v>450.56200000000001</c:v>
                </c:pt>
                <c:pt idx="63">
                  <c:v>750.45299999999997</c:v>
                </c:pt>
                <c:pt idx="64">
                  <c:v>444.75</c:v>
                </c:pt>
                <c:pt idx="65">
                  <c:v>1158.2339999999999</c:v>
                </c:pt>
                <c:pt idx="66">
                  <c:v>261.98399999999998</c:v>
                </c:pt>
                <c:pt idx="67">
                  <c:v>977.5</c:v>
                </c:pt>
                <c:pt idx="68">
                  <c:v>527.57799999999997</c:v>
                </c:pt>
                <c:pt idx="69">
                  <c:v>2128.6880000000001</c:v>
                </c:pt>
                <c:pt idx="70">
                  <c:v>1584.875</c:v>
                </c:pt>
                <c:pt idx="71">
                  <c:v>1397.2809999999999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98-49E9-8FCE-7A846992A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100192"/>
        <c:axId val="712116032"/>
      </c:scatterChart>
      <c:valAx>
        <c:axId val="712100192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116032"/>
        <c:crosses val="autoZero"/>
        <c:crossBetween val="midCat"/>
      </c:valAx>
      <c:valAx>
        <c:axId val="71211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10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6</xdr:row>
      <xdr:rowOff>114300</xdr:rowOff>
    </xdr:from>
    <xdr:to>
      <xdr:col>19</xdr:col>
      <xdr:colOff>600075</xdr:colOff>
      <xdr:row>29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643A8E-10CB-0D41-15F3-C6F342C7A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34029-62E7-4FA3-A28B-2F1DF91B0B20}">
  <dimension ref="A1:AA73"/>
  <sheetViews>
    <sheetView tabSelected="1" topLeftCell="B1" workbookViewId="0">
      <selection activeCell="P10" sqref="P10"/>
    </sheetView>
  </sheetViews>
  <sheetFormatPr defaultRowHeight="15" x14ac:dyDescent="0.25"/>
  <cols>
    <col min="13" max="13" width="34.28515625" customWidth="1"/>
    <col min="14" max="14" width="4.7109375" customWidth="1"/>
    <col min="26" max="26" width="15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232</v>
      </c>
      <c r="I1" t="s">
        <v>230</v>
      </c>
      <c r="J1" t="s">
        <v>7</v>
      </c>
      <c r="K1" t="s">
        <v>10</v>
      </c>
      <c r="L1" t="s">
        <v>11</v>
      </c>
      <c r="N1" t="s">
        <v>228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231</v>
      </c>
      <c r="W1" t="s">
        <v>7</v>
      </c>
      <c r="X1" t="s">
        <v>10</v>
      </c>
      <c r="Y1" t="s">
        <v>11</v>
      </c>
      <c r="AA1" t="s">
        <v>229</v>
      </c>
    </row>
    <row r="2" spans="1:27" x14ac:dyDescent="0.25">
      <c r="A2">
        <v>1</v>
      </c>
      <c r="B2">
        <v>0</v>
      </c>
      <c r="C2">
        <v>0</v>
      </c>
      <c r="D2">
        <v>0</v>
      </c>
      <c r="E2">
        <v>0</v>
      </c>
      <c r="F2">
        <v>5</v>
      </c>
      <c r="G2">
        <v>1</v>
      </c>
      <c r="H2">
        <v>25.797000000000001</v>
      </c>
      <c r="I2">
        <f>F2+G2</f>
        <v>6</v>
      </c>
      <c r="J2" t="s">
        <v>8</v>
      </c>
      <c r="K2" t="s">
        <v>156</v>
      </c>
      <c r="L2" t="s">
        <v>13</v>
      </c>
      <c r="N2">
        <f>IF(OR(A2&lt;&gt;O2,B2&lt;&gt;P2,C2&lt;&gt;Q2,D2&lt;&gt;R2,E2&lt;&gt;S2,F2&lt;&gt;T2,L2&lt;&gt;Y2),1,0)</f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5</v>
      </c>
      <c r="U2">
        <v>1</v>
      </c>
      <c r="V2">
        <v>24.765999999999998</v>
      </c>
      <c r="W2" t="s">
        <v>9</v>
      </c>
      <c r="X2" t="s">
        <v>12</v>
      </c>
      <c r="Y2" t="s">
        <v>13</v>
      </c>
      <c r="AA2">
        <f>100*(V2-H2)/H2</f>
        <v>-3.9965887506299271</v>
      </c>
    </row>
    <row r="3" spans="1:27" x14ac:dyDescent="0.25">
      <c r="A3">
        <v>2</v>
      </c>
      <c r="B3">
        <v>0</v>
      </c>
      <c r="C3">
        <v>1</v>
      </c>
      <c r="D3">
        <v>0</v>
      </c>
      <c r="E3">
        <v>0</v>
      </c>
      <c r="F3">
        <v>5</v>
      </c>
      <c r="G3">
        <v>2</v>
      </c>
      <c r="H3">
        <v>23.780999999999999</v>
      </c>
      <c r="I3">
        <f t="shared" ref="I3:I66" si="0">F3+G3</f>
        <v>7</v>
      </c>
      <c r="J3" t="s">
        <v>8</v>
      </c>
      <c r="K3" t="s">
        <v>157</v>
      </c>
      <c r="L3" t="s">
        <v>15</v>
      </c>
      <c r="N3">
        <f t="shared" ref="N3:N66" si="1">IF(OR(A3&lt;&gt;O3,B3&lt;&gt;P3,C3&lt;&gt;Q3,D3&lt;&gt;R3,E3&lt;&gt;S3,F3&lt;&gt;T3,L3&lt;&gt;Y3),1,0)</f>
        <v>0</v>
      </c>
      <c r="O3">
        <v>2</v>
      </c>
      <c r="P3">
        <v>0</v>
      </c>
      <c r="Q3">
        <v>1</v>
      </c>
      <c r="R3">
        <v>0</v>
      </c>
      <c r="S3">
        <v>0</v>
      </c>
      <c r="T3">
        <v>5</v>
      </c>
      <c r="U3">
        <v>2</v>
      </c>
      <c r="V3">
        <v>13.016</v>
      </c>
      <c r="W3" t="s">
        <v>9</v>
      </c>
      <c r="X3" t="s">
        <v>14</v>
      </c>
      <c r="Y3" t="s">
        <v>15</v>
      </c>
      <c r="AA3">
        <f t="shared" ref="AA3:AA66" si="2">100*(V3-H3)/H3</f>
        <v>-45.26723014170976</v>
      </c>
    </row>
    <row r="4" spans="1:27" x14ac:dyDescent="0.25">
      <c r="A4">
        <v>3</v>
      </c>
      <c r="B4">
        <v>0</v>
      </c>
      <c r="C4">
        <v>2</v>
      </c>
      <c r="D4">
        <v>0</v>
      </c>
      <c r="E4">
        <v>0</v>
      </c>
      <c r="F4">
        <v>5</v>
      </c>
      <c r="G4">
        <v>3</v>
      </c>
      <c r="H4">
        <v>65.546999999999997</v>
      </c>
      <c r="I4">
        <f t="shared" si="0"/>
        <v>8</v>
      </c>
      <c r="J4" t="s">
        <v>8</v>
      </c>
      <c r="K4" t="s">
        <v>158</v>
      </c>
      <c r="L4" t="s">
        <v>17</v>
      </c>
      <c r="N4">
        <f t="shared" si="1"/>
        <v>0</v>
      </c>
      <c r="O4">
        <v>3</v>
      </c>
      <c r="P4">
        <v>0</v>
      </c>
      <c r="Q4">
        <v>2</v>
      </c>
      <c r="R4">
        <v>0</v>
      </c>
      <c r="S4">
        <v>0</v>
      </c>
      <c r="T4">
        <v>5</v>
      </c>
      <c r="U4">
        <v>3</v>
      </c>
      <c r="V4">
        <v>68.561999999999998</v>
      </c>
      <c r="W4" t="s">
        <v>9</v>
      </c>
      <c r="X4" t="s">
        <v>16</v>
      </c>
      <c r="Y4" t="s">
        <v>17</v>
      </c>
      <c r="AA4">
        <f t="shared" si="2"/>
        <v>4.5997528491006463</v>
      </c>
    </row>
    <row r="5" spans="1:27" x14ac:dyDescent="0.25">
      <c r="A5">
        <v>4</v>
      </c>
      <c r="B5">
        <v>0</v>
      </c>
      <c r="C5">
        <v>3</v>
      </c>
      <c r="D5">
        <v>0</v>
      </c>
      <c r="E5">
        <v>0</v>
      </c>
      <c r="F5">
        <v>5</v>
      </c>
      <c r="G5">
        <v>4</v>
      </c>
      <c r="H5">
        <v>31.234000000000002</v>
      </c>
      <c r="I5">
        <f t="shared" si="0"/>
        <v>9</v>
      </c>
      <c r="J5" t="s">
        <v>8</v>
      </c>
      <c r="K5" t="s">
        <v>159</v>
      </c>
      <c r="L5" t="s">
        <v>19</v>
      </c>
      <c r="N5">
        <f t="shared" si="1"/>
        <v>0</v>
      </c>
      <c r="O5">
        <v>4</v>
      </c>
      <c r="P5">
        <v>0</v>
      </c>
      <c r="Q5">
        <v>3</v>
      </c>
      <c r="R5">
        <v>0</v>
      </c>
      <c r="S5">
        <v>0</v>
      </c>
      <c r="T5">
        <v>5</v>
      </c>
      <c r="U5">
        <v>4</v>
      </c>
      <c r="V5">
        <v>94.328000000000003</v>
      </c>
      <c r="W5" t="s">
        <v>9</v>
      </c>
      <c r="X5" t="s">
        <v>18</v>
      </c>
      <c r="Y5" t="s">
        <v>19</v>
      </c>
      <c r="AA5">
        <f t="shared" si="2"/>
        <v>202.00422616379586</v>
      </c>
    </row>
    <row r="6" spans="1:27" x14ac:dyDescent="0.25">
      <c r="A6">
        <v>5</v>
      </c>
      <c r="B6">
        <v>0</v>
      </c>
      <c r="C6">
        <v>4</v>
      </c>
      <c r="D6">
        <v>0</v>
      </c>
      <c r="E6">
        <v>0</v>
      </c>
      <c r="F6">
        <v>5</v>
      </c>
      <c r="G6">
        <v>3</v>
      </c>
      <c r="H6">
        <v>13.281000000000001</v>
      </c>
      <c r="I6">
        <f t="shared" si="0"/>
        <v>8</v>
      </c>
      <c r="J6" t="s">
        <v>8</v>
      </c>
      <c r="K6" t="s">
        <v>160</v>
      </c>
      <c r="L6" t="s">
        <v>21</v>
      </c>
      <c r="N6">
        <f t="shared" si="1"/>
        <v>0</v>
      </c>
      <c r="O6">
        <v>5</v>
      </c>
      <c r="P6">
        <v>0</v>
      </c>
      <c r="Q6">
        <v>4</v>
      </c>
      <c r="R6">
        <v>0</v>
      </c>
      <c r="S6">
        <v>0</v>
      </c>
      <c r="T6">
        <v>5</v>
      </c>
      <c r="U6">
        <v>3</v>
      </c>
      <c r="V6">
        <v>23.719000000000001</v>
      </c>
      <c r="W6" t="s">
        <v>9</v>
      </c>
      <c r="X6" t="s">
        <v>20</v>
      </c>
      <c r="Y6" t="s">
        <v>21</v>
      </c>
      <c r="AA6">
        <f t="shared" si="2"/>
        <v>78.593479406671179</v>
      </c>
    </row>
    <row r="7" spans="1:27" x14ac:dyDescent="0.25">
      <c r="A7">
        <v>6</v>
      </c>
      <c r="B7">
        <v>0</v>
      </c>
      <c r="C7">
        <v>5</v>
      </c>
      <c r="D7">
        <v>0</v>
      </c>
      <c r="E7">
        <v>0</v>
      </c>
      <c r="F7">
        <v>5</v>
      </c>
      <c r="G7">
        <v>6</v>
      </c>
      <c r="H7">
        <v>25.375</v>
      </c>
      <c r="I7">
        <f t="shared" si="0"/>
        <v>11</v>
      </c>
      <c r="J7" t="s">
        <v>8</v>
      </c>
      <c r="K7" t="s">
        <v>161</v>
      </c>
      <c r="L7" t="s">
        <v>23</v>
      </c>
      <c r="N7">
        <f t="shared" si="1"/>
        <v>0</v>
      </c>
      <c r="O7">
        <v>6</v>
      </c>
      <c r="P7">
        <v>0</v>
      </c>
      <c r="Q7">
        <v>5</v>
      </c>
      <c r="R7">
        <v>0</v>
      </c>
      <c r="S7">
        <v>0</v>
      </c>
      <c r="T7">
        <v>5</v>
      </c>
      <c r="U7">
        <v>6</v>
      </c>
      <c r="V7">
        <v>61.328000000000003</v>
      </c>
      <c r="W7" t="s">
        <v>9</v>
      </c>
      <c r="X7" t="s">
        <v>22</v>
      </c>
      <c r="Y7" t="s">
        <v>23</v>
      </c>
      <c r="AA7">
        <f t="shared" si="2"/>
        <v>141.68669950738916</v>
      </c>
    </row>
    <row r="8" spans="1:27" x14ac:dyDescent="0.25">
      <c r="A8">
        <v>7</v>
      </c>
      <c r="B8">
        <v>1</v>
      </c>
      <c r="C8">
        <v>0</v>
      </c>
      <c r="D8">
        <v>0</v>
      </c>
      <c r="E8">
        <v>0</v>
      </c>
      <c r="F8">
        <v>7</v>
      </c>
      <c r="G8">
        <v>1</v>
      </c>
      <c r="H8">
        <v>46.640999999999998</v>
      </c>
      <c r="I8">
        <f t="shared" si="0"/>
        <v>8</v>
      </c>
      <c r="J8" t="s">
        <v>8</v>
      </c>
      <c r="K8" t="s">
        <v>162</v>
      </c>
      <c r="L8" t="s">
        <v>25</v>
      </c>
      <c r="N8">
        <f t="shared" si="1"/>
        <v>0</v>
      </c>
      <c r="O8">
        <v>7</v>
      </c>
      <c r="P8">
        <v>1</v>
      </c>
      <c r="Q8">
        <v>0</v>
      </c>
      <c r="R8">
        <v>0</v>
      </c>
      <c r="S8">
        <v>0</v>
      </c>
      <c r="T8">
        <v>7</v>
      </c>
      <c r="U8">
        <v>1</v>
      </c>
      <c r="V8">
        <v>174.64099999999999</v>
      </c>
      <c r="W8" t="s">
        <v>9</v>
      </c>
      <c r="X8" t="s">
        <v>24</v>
      </c>
      <c r="Y8" t="s">
        <v>25</v>
      </c>
      <c r="AA8">
        <f t="shared" si="2"/>
        <v>274.43665444565943</v>
      </c>
    </row>
    <row r="9" spans="1:27" x14ac:dyDescent="0.25">
      <c r="A9">
        <v>8</v>
      </c>
      <c r="B9">
        <v>1</v>
      </c>
      <c r="C9">
        <v>1</v>
      </c>
      <c r="D9">
        <v>0</v>
      </c>
      <c r="E9">
        <v>0</v>
      </c>
      <c r="F9">
        <v>7</v>
      </c>
      <c r="G9">
        <v>2</v>
      </c>
      <c r="H9">
        <v>51.328000000000003</v>
      </c>
      <c r="I9">
        <f t="shared" si="0"/>
        <v>9</v>
      </c>
      <c r="J9" t="s">
        <v>8</v>
      </c>
      <c r="K9" t="s">
        <v>163</v>
      </c>
      <c r="L9" t="s">
        <v>27</v>
      </c>
      <c r="N9">
        <f t="shared" si="1"/>
        <v>0</v>
      </c>
      <c r="O9">
        <v>8</v>
      </c>
      <c r="P9">
        <v>1</v>
      </c>
      <c r="Q9">
        <v>1</v>
      </c>
      <c r="R9">
        <v>0</v>
      </c>
      <c r="S9">
        <v>0</v>
      </c>
      <c r="T9">
        <v>7</v>
      </c>
      <c r="U9">
        <v>2</v>
      </c>
      <c r="V9">
        <v>72.171999999999997</v>
      </c>
      <c r="W9" t="s">
        <v>9</v>
      </c>
      <c r="X9" t="s">
        <v>26</v>
      </c>
      <c r="Y9" t="s">
        <v>27</v>
      </c>
      <c r="AA9">
        <f t="shared" si="2"/>
        <v>40.609413965087271</v>
      </c>
    </row>
    <row r="10" spans="1:27" x14ac:dyDescent="0.25">
      <c r="A10">
        <v>9</v>
      </c>
      <c r="B10">
        <v>1</v>
      </c>
      <c r="C10">
        <v>2</v>
      </c>
      <c r="D10">
        <v>0</v>
      </c>
      <c r="E10">
        <v>0</v>
      </c>
      <c r="F10">
        <v>7</v>
      </c>
      <c r="G10">
        <v>3</v>
      </c>
      <c r="H10">
        <v>130.39099999999999</v>
      </c>
      <c r="I10">
        <f t="shared" si="0"/>
        <v>10</v>
      </c>
      <c r="J10" t="s">
        <v>8</v>
      </c>
      <c r="K10" t="s">
        <v>164</v>
      </c>
      <c r="L10" t="s">
        <v>29</v>
      </c>
      <c r="N10">
        <f t="shared" si="1"/>
        <v>0</v>
      </c>
      <c r="O10">
        <v>9</v>
      </c>
      <c r="P10">
        <v>1</v>
      </c>
      <c r="Q10">
        <v>2</v>
      </c>
      <c r="R10">
        <v>0</v>
      </c>
      <c r="S10">
        <v>0</v>
      </c>
      <c r="T10">
        <v>7</v>
      </c>
      <c r="U10">
        <v>3</v>
      </c>
      <c r="V10">
        <v>130.73400000000001</v>
      </c>
      <c r="W10" t="s">
        <v>9</v>
      </c>
      <c r="X10" t="s">
        <v>28</v>
      </c>
      <c r="Y10" t="s">
        <v>29</v>
      </c>
      <c r="AA10">
        <f t="shared" si="2"/>
        <v>0.263054965450083</v>
      </c>
    </row>
    <row r="11" spans="1:27" x14ac:dyDescent="0.25">
      <c r="A11">
        <v>10</v>
      </c>
      <c r="B11">
        <v>1</v>
      </c>
      <c r="C11">
        <v>3</v>
      </c>
      <c r="D11">
        <v>0</v>
      </c>
      <c r="E11">
        <v>0</v>
      </c>
      <c r="F11">
        <v>7</v>
      </c>
      <c r="G11">
        <v>4</v>
      </c>
      <c r="H11">
        <v>188.10900000000001</v>
      </c>
      <c r="I11">
        <f t="shared" si="0"/>
        <v>11</v>
      </c>
      <c r="J11" t="s">
        <v>8</v>
      </c>
      <c r="K11" t="s">
        <v>165</v>
      </c>
      <c r="L11" t="s">
        <v>31</v>
      </c>
      <c r="N11">
        <f t="shared" si="1"/>
        <v>0</v>
      </c>
      <c r="O11">
        <v>10</v>
      </c>
      <c r="P11">
        <v>1</v>
      </c>
      <c r="Q11">
        <v>3</v>
      </c>
      <c r="R11">
        <v>0</v>
      </c>
      <c r="S11">
        <v>0</v>
      </c>
      <c r="T11">
        <v>7</v>
      </c>
      <c r="U11">
        <v>4</v>
      </c>
      <c r="V11">
        <v>305.29700000000003</v>
      </c>
      <c r="W11" t="s">
        <v>9</v>
      </c>
      <c r="X11" t="s">
        <v>30</v>
      </c>
      <c r="Y11" t="s">
        <v>31</v>
      </c>
      <c r="AA11">
        <f t="shared" si="2"/>
        <v>62.297923012721348</v>
      </c>
    </row>
    <row r="12" spans="1:27" x14ac:dyDescent="0.25">
      <c r="A12">
        <v>11</v>
      </c>
      <c r="B12">
        <v>1</v>
      </c>
      <c r="C12">
        <v>4</v>
      </c>
      <c r="D12">
        <v>0</v>
      </c>
      <c r="E12">
        <v>0</v>
      </c>
      <c r="F12">
        <v>7</v>
      </c>
      <c r="G12">
        <v>3</v>
      </c>
      <c r="H12">
        <v>44.390999999999998</v>
      </c>
      <c r="I12">
        <f t="shared" si="0"/>
        <v>10</v>
      </c>
      <c r="J12" t="s">
        <v>8</v>
      </c>
      <c r="K12" t="s">
        <v>166</v>
      </c>
      <c r="L12" t="s">
        <v>33</v>
      </c>
      <c r="N12">
        <f t="shared" si="1"/>
        <v>0</v>
      </c>
      <c r="O12">
        <v>11</v>
      </c>
      <c r="P12">
        <v>1</v>
      </c>
      <c r="Q12">
        <v>4</v>
      </c>
      <c r="R12">
        <v>0</v>
      </c>
      <c r="S12">
        <v>0</v>
      </c>
      <c r="T12">
        <v>7</v>
      </c>
      <c r="U12">
        <v>3</v>
      </c>
      <c r="V12">
        <v>96.546999999999997</v>
      </c>
      <c r="W12" t="s">
        <v>9</v>
      </c>
      <c r="X12" t="s">
        <v>32</v>
      </c>
      <c r="Y12" t="s">
        <v>33</v>
      </c>
      <c r="AA12">
        <f t="shared" si="2"/>
        <v>117.49228447207767</v>
      </c>
    </row>
    <row r="13" spans="1:27" x14ac:dyDescent="0.25">
      <c r="A13">
        <v>12</v>
      </c>
      <c r="B13">
        <v>1</v>
      </c>
      <c r="C13">
        <v>5</v>
      </c>
      <c r="D13">
        <v>0</v>
      </c>
      <c r="E13">
        <v>0</v>
      </c>
      <c r="F13">
        <v>7</v>
      </c>
      <c r="G13">
        <v>6</v>
      </c>
      <c r="H13">
        <v>71.391000000000005</v>
      </c>
      <c r="I13">
        <f t="shared" si="0"/>
        <v>13</v>
      </c>
      <c r="J13" t="s">
        <v>8</v>
      </c>
      <c r="K13" t="s">
        <v>167</v>
      </c>
      <c r="L13" t="s">
        <v>35</v>
      </c>
      <c r="N13">
        <f t="shared" si="1"/>
        <v>0</v>
      </c>
      <c r="O13">
        <v>12</v>
      </c>
      <c r="P13">
        <v>1</v>
      </c>
      <c r="Q13">
        <v>5</v>
      </c>
      <c r="R13">
        <v>0</v>
      </c>
      <c r="S13">
        <v>0</v>
      </c>
      <c r="T13">
        <v>7</v>
      </c>
      <c r="U13">
        <v>6</v>
      </c>
      <c r="V13">
        <v>418.125</v>
      </c>
      <c r="W13" t="s">
        <v>9</v>
      </c>
      <c r="X13" t="s">
        <v>34</v>
      </c>
      <c r="Y13" t="s">
        <v>35</v>
      </c>
      <c r="AA13">
        <f t="shared" si="2"/>
        <v>485.68306929444884</v>
      </c>
    </row>
    <row r="14" spans="1:27" x14ac:dyDescent="0.25">
      <c r="A14">
        <v>13</v>
      </c>
      <c r="B14">
        <v>2</v>
      </c>
      <c r="C14">
        <v>0</v>
      </c>
      <c r="D14">
        <v>0</v>
      </c>
      <c r="E14">
        <v>0</v>
      </c>
      <c r="F14">
        <v>9</v>
      </c>
      <c r="G14">
        <v>1</v>
      </c>
      <c r="H14">
        <v>27.047000000000001</v>
      </c>
      <c r="I14">
        <f t="shared" si="0"/>
        <v>10</v>
      </c>
      <c r="J14" t="s">
        <v>8</v>
      </c>
      <c r="K14" t="s">
        <v>168</v>
      </c>
      <c r="L14" t="s">
        <v>37</v>
      </c>
      <c r="N14">
        <f t="shared" si="1"/>
        <v>0</v>
      </c>
      <c r="O14">
        <v>13</v>
      </c>
      <c r="P14">
        <v>2</v>
      </c>
      <c r="Q14">
        <v>0</v>
      </c>
      <c r="R14">
        <v>0</v>
      </c>
      <c r="S14">
        <v>0</v>
      </c>
      <c r="T14">
        <v>9</v>
      </c>
      <c r="U14">
        <v>1</v>
      </c>
      <c r="V14">
        <v>118.09399999999999</v>
      </c>
      <c r="W14" t="s">
        <v>9</v>
      </c>
      <c r="X14" t="s">
        <v>36</v>
      </c>
      <c r="Y14" t="s">
        <v>37</v>
      </c>
      <c r="AA14">
        <f t="shared" si="2"/>
        <v>336.62513402595476</v>
      </c>
    </row>
    <row r="15" spans="1:27" x14ac:dyDescent="0.25">
      <c r="A15">
        <v>14</v>
      </c>
      <c r="B15">
        <v>2</v>
      </c>
      <c r="C15">
        <v>1</v>
      </c>
      <c r="D15">
        <v>0</v>
      </c>
      <c r="E15">
        <v>0</v>
      </c>
      <c r="F15">
        <v>9</v>
      </c>
      <c r="G15">
        <v>2</v>
      </c>
      <c r="H15">
        <v>106.562</v>
      </c>
      <c r="I15">
        <f t="shared" si="0"/>
        <v>11</v>
      </c>
      <c r="J15" t="s">
        <v>8</v>
      </c>
      <c r="K15" t="s">
        <v>169</v>
      </c>
      <c r="L15" t="s">
        <v>39</v>
      </c>
      <c r="N15">
        <f t="shared" si="1"/>
        <v>0</v>
      </c>
      <c r="O15">
        <v>14</v>
      </c>
      <c r="P15">
        <v>2</v>
      </c>
      <c r="Q15">
        <v>1</v>
      </c>
      <c r="R15">
        <v>0</v>
      </c>
      <c r="S15">
        <v>0</v>
      </c>
      <c r="T15">
        <v>9</v>
      </c>
      <c r="U15">
        <v>2</v>
      </c>
      <c r="V15">
        <v>347.53100000000001</v>
      </c>
      <c r="W15" t="s">
        <v>9</v>
      </c>
      <c r="X15" t="s">
        <v>38</v>
      </c>
      <c r="Y15" t="s">
        <v>39</v>
      </c>
      <c r="AA15">
        <f t="shared" si="2"/>
        <v>226.13032788423638</v>
      </c>
    </row>
    <row r="16" spans="1:27" x14ac:dyDescent="0.25">
      <c r="A16">
        <v>15</v>
      </c>
      <c r="B16">
        <v>2</v>
      </c>
      <c r="C16">
        <v>2</v>
      </c>
      <c r="D16">
        <v>0</v>
      </c>
      <c r="E16">
        <v>0</v>
      </c>
      <c r="F16">
        <v>9</v>
      </c>
      <c r="G16">
        <v>3</v>
      </c>
      <c r="H16">
        <v>86.031000000000006</v>
      </c>
      <c r="I16">
        <f t="shared" si="0"/>
        <v>12</v>
      </c>
      <c r="J16" t="s">
        <v>8</v>
      </c>
      <c r="K16" t="s">
        <v>170</v>
      </c>
      <c r="L16" t="s">
        <v>41</v>
      </c>
      <c r="N16">
        <f t="shared" si="1"/>
        <v>0</v>
      </c>
      <c r="O16">
        <v>15</v>
      </c>
      <c r="P16">
        <v>2</v>
      </c>
      <c r="Q16">
        <v>2</v>
      </c>
      <c r="R16">
        <v>0</v>
      </c>
      <c r="S16">
        <v>0</v>
      </c>
      <c r="T16">
        <v>9</v>
      </c>
      <c r="U16">
        <v>3</v>
      </c>
      <c r="V16">
        <v>164.73400000000001</v>
      </c>
      <c r="W16" t="s">
        <v>9</v>
      </c>
      <c r="X16" t="s">
        <v>40</v>
      </c>
      <c r="Y16" t="s">
        <v>41</v>
      </c>
      <c r="AA16">
        <f t="shared" si="2"/>
        <v>91.48214015877997</v>
      </c>
    </row>
    <row r="17" spans="1:27" x14ac:dyDescent="0.25">
      <c r="A17">
        <v>16</v>
      </c>
      <c r="B17">
        <v>2</v>
      </c>
      <c r="C17">
        <v>3</v>
      </c>
      <c r="D17">
        <v>0</v>
      </c>
      <c r="E17">
        <v>0</v>
      </c>
      <c r="F17">
        <v>9</v>
      </c>
      <c r="G17">
        <v>4</v>
      </c>
      <c r="H17">
        <v>309.03100000000001</v>
      </c>
      <c r="I17">
        <f t="shared" si="0"/>
        <v>13</v>
      </c>
      <c r="J17" t="s">
        <v>8</v>
      </c>
      <c r="K17" t="s">
        <v>171</v>
      </c>
      <c r="L17" t="s">
        <v>43</v>
      </c>
      <c r="N17">
        <f t="shared" si="1"/>
        <v>0</v>
      </c>
      <c r="O17">
        <v>16</v>
      </c>
      <c r="P17">
        <v>2</v>
      </c>
      <c r="Q17">
        <v>3</v>
      </c>
      <c r="R17">
        <v>0</v>
      </c>
      <c r="S17">
        <v>0</v>
      </c>
      <c r="T17">
        <v>9</v>
      </c>
      <c r="U17">
        <v>4</v>
      </c>
      <c r="V17">
        <v>325.25</v>
      </c>
      <c r="W17" t="s">
        <v>9</v>
      </c>
      <c r="X17" t="s">
        <v>42</v>
      </c>
      <c r="Y17" t="s">
        <v>43</v>
      </c>
      <c r="AA17">
        <f t="shared" si="2"/>
        <v>5.2483407813455587</v>
      </c>
    </row>
    <row r="18" spans="1:27" x14ac:dyDescent="0.25">
      <c r="A18">
        <v>17</v>
      </c>
      <c r="B18">
        <v>2</v>
      </c>
      <c r="C18">
        <v>4</v>
      </c>
      <c r="D18">
        <v>0</v>
      </c>
      <c r="E18">
        <v>0</v>
      </c>
      <c r="F18">
        <v>9</v>
      </c>
      <c r="G18">
        <v>3</v>
      </c>
      <c r="H18">
        <v>76.703000000000003</v>
      </c>
      <c r="I18">
        <f t="shared" si="0"/>
        <v>12</v>
      </c>
      <c r="J18" t="s">
        <v>8</v>
      </c>
      <c r="K18" t="s">
        <v>172</v>
      </c>
      <c r="L18" t="s">
        <v>45</v>
      </c>
      <c r="N18">
        <f t="shared" si="1"/>
        <v>0</v>
      </c>
      <c r="O18">
        <v>17</v>
      </c>
      <c r="P18">
        <v>2</v>
      </c>
      <c r="Q18">
        <v>4</v>
      </c>
      <c r="R18">
        <v>0</v>
      </c>
      <c r="S18">
        <v>0</v>
      </c>
      <c r="T18">
        <v>9</v>
      </c>
      <c r="U18">
        <v>3</v>
      </c>
      <c r="V18">
        <v>688.26599999999996</v>
      </c>
      <c r="W18" t="s">
        <v>9</v>
      </c>
      <c r="X18" t="s">
        <v>44</v>
      </c>
      <c r="Y18" t="s">
        <v>45</v>
      </c>
      <c r="AA18">
        <f t="shared" si="2"/>
        <v>797.31301252884498</v>
      </c>
    </row>
    <row r="19" spans="1:27" x14ac:dyDescent="0.25">
      <c r="A19">
        <v>18</v>
      </c>
      <c r="B19">
        <v>2</v>
      </c>
      <c r="C19">
        <v>5</v>
      </c>
      <c r="D19">
        <v>0</v>
      </c>
      <c r="E19">
        <v>0</v>
      </c>
      <c r="F19">
        <v>9</v>
      </c>
      <c r="G19">
        <v>6</v>
      </c>
      <c r="H19">
        <v>259.53100000000001</v>
      </c>
      <c r="I19">
        <f t="shared" si="0"/>
        <v>15</v>
      </c>
      <c r="J19" t="s">
        <v>8</v>
      </c>
      <c r="K19" t="s">
        <v>173</v>
      </c>
      <c r="L19" t="s">
        <v>47</v>
      </c>
      <c r="N19">
        <f t="shared" si="1"/>
        <v>0</v>
      </c>
      <c r="O19">
        <v>18</v>
      </c>
      <c r="P19">
        <v>2</v>
      </c>
      <c r="Q19">
        <v>5</v>
      </c>
      <c r="R19">
        <v>0</v>
      </c>
      <c r="S19">
        <v>0</v>
      </c>
      <c r="T19">
        <v>9</v>
      </c>
      <c r="U19">
        <v>6</v>
      </c>
      <c r="V19">
        <v>228.90600000000001</v>
      </c>
      <c r="W19" t="s">
        <v>9</v>
      </c>
      <c r="X19" t="s">
        <v>46</v>
      </c>
      <c r="Y19" t="s">
        <v>47</v>
      </c>
      <c r="AA19">
        <f t="shared" si="2"/>
        <v>-11.800131776165468</v>
      </c>
    </row>
    <row r="20" spans="1:27" x14ac:dyDescent="0.25">
      <c r="A20">
        <v>19</v>
      </c>
      <c r="B20">
        <v>0</v>
      </c>
      <c r="C20">
        <v>0</v>
      </c>
      <c r="D20">
        <v>1</v>
      </c>
      <c r="E20">
        <v>0</v>
      </c>
      <c r="F20">
        <v>6</v>
      </c>
      <c r="G20">
        <v>1</v>
      </c>
      <c r="H20">
        <v>22.344000000000001</v>
      </c>
      <c r="I20">
        <f t="shared" si="0"/>
        <v>7</v>
      </c>
      <c r="J20" t="s">
        <v>8</v>
      </c>
      <c r="K20" t="s">
        <v>174</v>
      </c>
      <c r="L20" t="s">
        <v>49</v>
      </c>
      <c r="N20">
        <f t="shared" si="1"/>
        <v>0</v>
      </c>
      <c r="O20">
        <v>19</v>
      </c>
      <c r="P20">
        <v>0</v>
      </c>
      <c r="Q20">
        <v>0</v>
      </c>
      <c r="R20">
        <v>1</v>
      </c>
      <c r="S20">
        <v>0</v>
      </c>
      <c r="T20">
        <v>6</v>
      </c>
      <c r="U20">
        <v>1</v>
      </c>
      <c r="V20">
        <v>22.952999999999999</v>
      </c>
      <c r="W20" t="s">
        <v>9</v>
      </c>
      <c r="X20" t="s">
        <v>48</v>
      </c>
      <c r="Y20" t="s">
        <v>49</v>
      </c>
      <c r="AA20">
        <f t="shared" si="2"/>
        <v>2.725563909774428</v>
      </c>
    </row>
    <row r="21" spans="1:27" x14ac:dyDescent="0.25">
      <c r="A21">
        <v>20</v>
      </c>
      <c r="B21">
        <v>0</v>
      </c>
      <c r="C21">
        <v>1</v>
      </c>
      <c r="D21">
        <v>1</v>
      </c>
      <c r="E21">
        <v>0</v>
      </c>
      <c r="F21">
        <v>6</v>
      </c>
      <c r="G21">
        <v>2</v>
      </c>
      <c r="H21">
        <v>6.125</v>
      </c>
      <c r="I21">
        <f t="shared" si="0"/>
        <v>8</v>
      </c>
      <c r="J21" t="s">
        <v>8</v>
      </c>
      <c r="K21" t="s">
        <v>175</v>
      </c>
      <c r="L21" t="s">
        <v>51</v>
      </c>
      <c r="N21">
        <f t="shared" si="1"/>
        <v>0</v>
      </c>
      <c r="O21">
        <v>20</v>
      </c>
      <c r="P21">
        <v>0</v>
      </c>
      <c r="Q21">
        <v>1</v>
      </c>
      <c r="R21">
        <v>1</v>
      </c>
      <c r="S21">
        <v>0</v>
      </c>
      <c r="T21">
        <v>6</v>
      </c>
      <c r="U21">
        <v>2</v>
      </c>
      <c r="V21">
        <v>21.344000000000001</v>
      </c>
      <c r="W21" t="s">
        <v>9</v>
      </c>
      <c r="X21" t="s">
        <v>50</v>
      </c>
      <c r="Y21" t="s">
        <v>51</v>
      </c>
      <c r="AA21">
        <f t="shared" si="2"/>
        <v>248.47346938775513</v>
      </c>
    </row>
    <row r="22" spans="1:27" x14ac:dyDescent="0.25">
      <c r="A22">
        <v>21</v>
      </c>
      <c r="B22">
        <v>0</v>
      </c>
      <c r="C22">
        <v>2</v>
      </c>
      <c r="D22">
        <v>1</v>
      </c>
      <c r="E22">
        <v>0</v>
      </c>
      <c r="F22">
        <v>6</v>
      </c>
      <c r="G22">
        <v>3</v>
      </c>
      <c r="H22">
        <v>31.797000000000001</v>
      </c>
      <c r="I22">
        <f t="shared" si="0"/>
        <v>9</v>
      </c>
      <c r="J22" t="s">
        <v>8</v>
      </c>
      <c r="K22" t="s">
        <v>176</v>
      </c>
      <c r="L22" t="s">
        <v>53</v>
      </c>
      <c r="N22">
        <f t="shared" si="1"/>
        <v>0</v>
      </c>
      <c r="O22">
        <v>21</v>
      </c>
      <c r="P22">
        <v>0</v>
      </c>
      <c r="Q22">
        <v>2</v>
      </c>
      <c r="R22">
        <v>1</v>
      </c>
      <c r="S22">
        <v>0</v>
      </c>
      <c r="T22">
        <v>6</v>
      </c>
      <c r="U22">
        <v>3</v>
      </c>
      <c r="V22">
        <v>68.016000000000005</v>
      </c>
      <c r="W22" t="s">
        <v>9</v>
      </c>
      <c r="X22" t="s">
        <v>52</v>
      </c>
      <c r="Y22" t="s">
        <v>53</v>
      </c>
      <c r="AA22">
        <f t="shared" si="2"/>
        <v>113.90697235588266</v>
      </c>
    </row>
    <row r="23" spans="1:27" x14ac:dyDescent="0.25">
      <c r="A23">
        <v>22</v>
      </c>
      <c r="B23">
        <v>0</v>
      </c>
      <c r="C23">
        <v>3</v>
      </c>
      <c r="D23">
        <v>1</v>
      </c>
      <c r="E23">
        <v>0</v>
      </c>
      <c r="F23">
        <v>6</v>
      </c>
      <c r="G23">
        <v>4</v>
      </c>
      <c r="H23">
        <v>48.061999999999998</v>
      </c>
      <c r="I23">
        <f t="shared" si="0"/>
        <v>10</v>
      </c>
      <c r="J23" t="s">
        <v>8</v>
      </c>
      <c r="K23" t="s">
        <v>177</v>
      </c>
      <c r="L23" t="s">
        <v>55</v>
      </c>
      <c r="N23">
        <f t="shared" si="1"/>
        <v>0</v>
      </c>
      <c r="O23">
        <v>22</v>
      </c>
      <c r="P23">
        <v>0</v>
      </c>
      <c r="Q23">
        <v>3</v>
      </c>
      <c r="R23">
        <v>1</v>
      </c>
      <c r="S23">
        <v>0</v>
      </c>
      <c r="T23">
        <v>6</v>
      </c>
      <c r="U23">
        <v>4</v>
      </c>
      <c r="V23">
        <v>95.5</v>
      </c>
      <c r="W23" t="s">
        <v>9</v>
      </c>
      <c r="X23" t="s">
        <v>54</v>
      </c>
      <c r="Y23" t="s">
        <v>55</v>
      </c>
      <c r="AA23">
        <f t="shared" si="2"/>
        <v>98.701677000540982</v>
      </c>
    </row>
    <row r="24" spans="1:27" x14ac:dyDescent="0.25">
      <c r="A24">
        <v>23</v>
      </c>
      <c r="B24">
        <v>0</v>
      </c>
      <c r="C24">
        <v>4</v>
      </c>
      <c r="D24">
        <v>1</v>
      </c>
      <c r="E24">
        <v>0</v>
      </c>
      <c r="F24">
        <v>6</v>
      </c>
      <c r="G24">
        <v>3</v>
      </c>
      <c r="H24">
        <v>17.562000000000001</v>
      </c>
      <c r="I24">
        <f t="shared" si="0"/>
        <v>9</v>
      </c>
      <c r="J24" t="s">
        <v>8</v>
      </c>
      <c r="K24" t="s">
        <v>178</v>
      </c>
      <c r="L24" t="s">
        <v>57</v>
      </c>
      <c r="N24">
        <f t="shared" si="1"/>
        <v>0</v>
      </c>
      <c r="O24">
        <v>23</v>
      </c>
      <c r="P24">
        <v>0</v>
      </c>
      <c r="Q24">
        <v>4</v>
      </c>
      <c r="R24">
        <v>1</v>
      </c>
      <c r="S24">
        <v>0</v>
      </c>
      <c r="T24">
        <v>6</v>
      </c>
      <c r="U24">
        <v>3</v>
      </c>
      <c r="V24">
        <v>29.140999999999998</v>
      </c>
      <c r="W24" t="s">
        <v>9</v>
      </c>
      <c r="X24" t="s">
        <v>56</v>
      </c>
      <c r="Y24" t="s">
        <v>57</v>
      </c>
      <c r="AA24">
        <f t="shared" si="2"/>
        <v>65.932126181528275</v>
      </c>
    </row>
    <row r="25" spans="1:27" x14ac:dyDescent="0.25">
      <c r="A25">
        <v>24</v>
      </c>
      <c r="B25">
        <v>0</v>
      </c>
      <c r="C25">
        <v>5</v>
      </c>
      <c r="D25">
        <v>1</v>
      </c>
      <c r="E25">
        <v>0</v>
      </c>
      <c r="F25">
        <v>6</v>
      </c>
      <c r="G25">
        <v>6</v>
      </c>
      <c r="H25">
        <v>28.937999999999999</v>
      </c>
      <c r="I25">
        <f t="shared" si="0"/>
        <v>12</v>
      </c>
      <c r="J25" t="s">
        <v>8</v>
      </c>
      <c r="K25" t="s">
        <v>179</v>
      </c>
      <c r="L25" t="s">
        <v>59</v>
      </c>
      <c r="N25">
        <f t="shared" si="1"/>
        <v>0</v>
      </c>
      <c r="O25">
        <v>24</v>
      </c>
      <c r="P25">
        <v>0</v>
      </c>
      <c r="Q25">
        <v>5</v>
      </c>
      <c r="R25">
        <v>1</v>
      </c>
      <c r="S25">
        <v>0</v>
      </c>
      <c r="T25">
        <v>6</v>
      </c>
      <c r="U25">
        <v>6</v>
      </c>
      <c r="V25">
        <v>141.047</v>
      </c>
      <c r="W25" t="s">
        <v>9</v>
      </c>
      <c r="X25" t="s">
        <v>58</v>
      </c>
      <c r="Y25" t="s">
        <v>59</v>
      </c>
      <c r="AA25">
        <f t="shared" si="2"/>
        <v>387.41101665629969</v>
      </c>
    </row>
    <row r="26" spans="1:27" x14ac:dyDescent="0.25">
      <c r="A26">
        <v>25</v>
      </c>
      <c r="B26">
        <v>1</v>
      </c>
      <c r="C26">
        <v>0</v>
      </c>
      <c r="D26">
        <v>1</v>
      </c>
      <c r="E26">
        <v>0</v>
      </c>
      <c r="F26">
        <v>8</v>
      </c>
      <c r="G26">
        <v>1</v>
      </c>
      <c r="H26">
        <v>39.280999999999999</v>
      </c>
      <c r="I26">
        <f t="shared" si="0"/>
        <v>9</v>
      </c>
      <c r="J26" t="s">
        <v>8</v>
      </c>
      <c r="K26" t="s">
        <v>180</v>
      </c>
      <c r="L26" t="s">
        <v>61</v>
      </c>
      <c r="N26">
        <f t="shared" si="1"/>
        <v>0</v>
      </c>
      <c r="O26">
        <v>25</v>
      </c>
      <c r="P26">
        <v>1</v>
      </c>
      <c r="Q26">
        <v>0</v>
      </c>
      <c r="R26">
        <v>1</v>
      </c>
      <c r="S26">
        <v>0</v>
      </c>
      <c r="T26">
        <v>8</v>
      </c>
      <c r="U26">
        <v>1</v>
      </c>
      <c r="V26">
        <v>76.781000000000006</v>
      </c>
      <c r="W26" t="s">
        <v>9</v>
      </c>
      <c r="X26" t="s">
        <v>60</v>
      </c>
      <c r="Y26" t="s">
        <v>61</v>
      </c>
      <c r="AA26">
        <f t="shared" si="2"/>
        <v>95.466001374710444</v>
      </c>
    </row>
    <row r="27" spans="1:27" x14ac:dyDescent="0.25">
      <c r="A27">
        <v>26</v>
      </c>
      <c r="B27">
        <v>1</v>
      </c>
      <c r="C27">
        <v>1</v>
      </c>
      <c r="D27">
        <v>1</v>
      </c>
      <c r="E27">
        <v>0</v>
      </c>
      <c r="F27">
        <v>8</v>
      </c>
      <c r="G27">
        <v>2</v>
      </c>
      <c r="H27">
        <v>65.828000000000003</v>
      </c>
      <c r="I27">
        <f t="shared" si="0"/>
        <v>10</v>
      </c>
      <c r="J27" t="s">
        <v>8</v>
      </c>
      <c r="K27" t="s">
        <v>181</v>
      </c>
      <c r="L27" t="s">
        <v>63</v>
      </c>
      <c r="N27">
        <f t="shared" si="1"/>
        <v>0</v>
      </c>
      <c r="O27">
        <v>26</v>
      </c>
      <c r="P27">
        <v>1</v>
      </c>
      <c r="Q27">
        <v>1</v>
      </c>
      <c r="R27">
        <v>1</v>
      </c>
      <c r="S27">
        <v>0</v>
      </c>
      <c r="T27">
        <v>8</v>
      </c>
      <c r="U27">
        <v>2</v>
      </c>
      <c r="V27">
        <v>136.03100000000001</v>
      </c>
      <c r="W27" t="s">
        <v>9</v>
      </c>
      <c r="X27" t="s">
        <v>62</v>
      </c>
      <c r="Y27" t="s">
        <v>63</v>
      </c>
      <c r="AA27">
        <f t="shared" si="2"/>
        <v>106.64610803913229</v>
      </c>
    </row>
    <row r="28" spans="1:27" x14ac:dyDescent="0.25">
      <c r="A28">
        <v>27</v>
      </c>
      <c r="B28">
        <v>1</v>
      </c>
      <c r="C28">
        <v>2</v>
      </c>
      <c r="D28">
        <v>1</v>
      </c>
      <c r="E28">
        <v>0</v>
      </c>
      <c r="F28">
        <v>8</v>
      </c>
      <c r="G28">
        <v>3</v>
      </c>
      <c r="H28">
        <v>160.75</v>
      </c>
      <c r="I28">
        <f t="shared" si="0"/>
        <v>11</v>
      </c>
      <c r="J28" t="s">
        <v>8</v>
      </c>
      <c r="K28" t="s">
        <v>182</v>
      </c>
      <c r="L28" t="s">
        <v>65</v>
      </c>
      <c r="N28">
        <f t="shared" si="1"/>
        <v>0</v>
      </c>
      <c r="O28">
        <v>27</v>
      </c>
      <c r="P28">
        <v>1</v>
      </c>
      <c r="Q28">
        <v>2</v>
      </c>
      <c r="R28">
        <v>1</v>
      </c>
      <c r="S28">
        <v>0</v>
      </c>
      <c r="T28">
        <v>8</v>
      </c>
      <c r="U28">
        <v>3</v>
      </c>
      <c r="V28">
        <v>259.60899999999998</v>
      </c>
      <c r="W28" t="s">
        <v>9</v>
      </c>
      <c r="X28" t="s">
        <v>64</v>
      </c>
      <c r="Y28" t="s">
        <v>65</v>
      </c>
      <c r="AA28">
        <f t="shared" si="2"/>
        <v>61.498600311041976</v>
      </c>
    </row>
    <row r="29" spans="1:27" x14ac:dyDescent="0.25">
      <c r="A29">
        <v>28</v>
      </c>
      <c r="B29">
        <v>1</v>
      </c>
      <c r="C29">
        <v>3</v>
      </c>
      <c r="D29">
        <v>1</v>
      </c>
      <c r="E29">
        <v>0</v>
      </c>
      <c r="F29">
        <v>8</v>
      </c>
      <c r="G29">
        <v>4</v>
      </c>
      <c r="H29">
        <v>111.65600000000001</v>
      </c>
      <c r="I29">
        <f t="shared" si="0"/>
        <v>12</v>
      </c>
      <c r="J29" t="s">
        <v>8</v>
      </c>
      <c r="K29" t="s">
        <v>183</v>
      </c>
      <c r="L29" t="s">
        <v>67</v>
      </c>
      <c r="N29">
        <f t="shared" si="1"/>
        <v>0</v>
      </c>
      <c r="O29">
        <v>28</v>
      </c>
      <c r="P29">
        <v>1</v>
      </c>
      <c r="Q29">
        <v>3</v>
      </c>
      <c r="R29">
        <v>1</v>
      </c>
      <c r="S29">
        <v>0</v>
      </c>
      <c r="T29">
        <v>8</v>
      </c>
      <c r="U29">
        <v>4</v>
      </c>
      <c r="V29">
        <v>244.96899999999999</v>
      </c>
      <c r="W29" t="s">
        <v>9</v>
      </c>
      <c r="X29" t="s">
        <v>66</v>
      </c>
      <c r="Y29" t="s">
        <v>67</v>
      </c>
      <c r="AA29">
        <f t="shared" si="2"/>
        <v>119.3961811277495</v>
      </c>
    </row>
    <row r="30" spans="1:27" x14ac:dyDescent="0.25">
      <c r="A30">
        <v>29</v>
      </c>
      <c r="B30">
        <v>1</v>
      </c>
      <c r="C30">
        <v>4</v>
      </c>
      <c r="D30">
        <v>1</v>
      </c>
      <c r="E30">
        <v>0</v>
      </c>
      <c r="F30">
        <v>8</v>
      </c>
      <c r="G30">
        <v>3</v>
      </c>
      <c r="H30">
        <v>118.5</v>
      </c>
      <c r="I30">
        <f t="shared" si="0"/>
        <v>11</v>
      </c>
      <c r="J30" t="s">
        <v>8</v>
      </c>
      <c r="K30" t="s">
        <v>184</v>
      </c>
      <c r="L30" t="s">
        <v>69</v>
      </c>
      <c r="N30">
        <f t="shared" si="1"/>
        <v>0</v>
      </c>
      <c r="O30">
        <v>29</v>
      </c>
      <c r="P30">
        <v>1</v>
      </c>
      <c r="Q30">
        <v>4</v>
      </c>
      <c r="R30">
        <v>1</v>
      </c>
      <c r="S30">
        <v>0</v>
      </c>
      <c r="T30">
        <v>8</v>
      </c>
      <c r="U30">
        <v>3</v>
      </c>
      <c r="V30">
        <v>170.78100000000001</v>
      </c>
      <c r="W30" t="s">
        <v>9</v>
      </c>
      <c r="X30" t="s">
        <v>68</v>
      </c>
      <c r="Y30" t="s">
        <v>69</v>
      </c>
      <c r="AA30">
        <f t="shared" si="2"/>
        <v>44.118987341772154</v>
      </c>
    </row>
    <row r="31" spans="1:27" x14ac:dyDescent="0.25">
      <c r="A31">
        <v>30</v>
      </c>
      <c r="B31">
        <v>1</v>
      </c>
      <c r="C31">
        <v>5</v>
      </c>
      <c r="D31">
        <v>1</v>
      </c>
      <c r="E31">
        <v>0</v>
      </c>
      <c r="F31">
        <v>8</v>
      </c>
      <c r="G31">
        <v>6</v>
      </c>
      <c r="H31">
        <v>63.125</v>
      </c>
      <c r="I31">
        <f t="shared" si="0"/>
        <v>14</v>
      </c>
      <c r="J31" t="s">
        <v>8</v>
      </c>
      <c r="K31" t="s">
        <v>185</v>
      </c>
      <c r="L31" t="s">
        <v>71</v>
      </c>
      <c r="N31">
        <f t="shared" si="1"/>
        <v>0</v>
      </c>
      <c r="O31">
        <v>30</v>
      </c>
      <c r="P31">
        <v>1</v>
      </c>
      <c r="Q31">
        <v>5</v>
      </c>
      <c r="R31">
        <v>1</v>
      </c>
      <c r="S31">
        <v>0</v>
      </c>
      <c r="T31">
        <v>8</v>
      </c>
      <c r="U31">
        <v>6</v>
      </c>
      <c r="V31">
        <v>291.625</v>
      </c>
      <c r="W31" t="s">
        <v>9</v>
      </c>
      <c r="X31" t="s">
        <v>70</v>
      </c>
      <c r="Y31" t="s">
        <v>71</v>
      </c>
      <c r="AA31">
        <f t="shared" si="2"/>
        <v>361.980198019802</v>
      </c>
    </row>
    <row r="32" spans="1:27" x14ac:dyDescent="0.25">
      <c r="A32">
        <v>31</v>
      </c>
      <c r="B32">
        <v>2</v>
      </c>
      <c r="C32">
        <v>0</v>
      </c>
      <c r="D32">
        <v>1</v>
      </c>
      <c r="E32">
        <v>0</v>
      </c>
      <c r="F32">
        <v>10</v>
      </c>
      <c r="G32">
        <v>1</v>
      </c>
      <c r="H32">
        <v>25.890999999999998</v>
      </c>
      <c r="I32">
        <f t="shared" si="0"/>
        <v>11</v>
      </c>
      <c r="J32" t="s">
        <v>8</v>
      </c>
      <c r="K32" t="s">
        <v>186</v>
      </c>
      <c r="L32" t="s">
        <v>73</v>
      </c>
      <c r="N32">
        <f t="shared" si="1"/>
        <v>0</v>
      </c>
      <c r="O32">
        <v>31</v>
      </c>
      <c r="P32">
        <v>2</v>
      </c>
      <c r="Q32">
        <v>0</v>
      </c>
      <c r="R32">
        <v>1</v>
      </c>
      <c r="S32">
        <v>0</v>
      </c>
      <c r="T32">
        <v>10</v>
      </c>
      <c r="U32">
        <v>1</v>
      </c>
      <c r="V32">
        <v>91.968999999999994</v>
      </c>
      <c r="W32" t="s">
        <v>9</v>
      </c>
      <c r="X32" t="s">
        <v>72</v>
      </c>
      <c r="Y32" t="s">
        <v>73</v>
      </c>
      <c r="AA32">
        <f t="shared" si="2"/>
        <v>255.21609825808198</v>
      </c>
    </row>
    <row r="33" spans="1:27" x14ac:dyDescent="0.25">
      <c r="A33">
        <v>32</v>
      </c>
      <c r="B33">
        <v>2</v>
      </c>
      <c r="C33">
        <v>1</v>
      </c>
      <c r="D33">
        <v>1</v>
      </c>
      <c r="E33">
        <v>0</v>
      </c>
      <c r="F33">
        <v>10</v>
      </c>
      <c r="G33">
        <v>2</v>
      </c>
      <c r="H33">
        <v>169.71899999999999</v>
      </c>
      <c r="I33">
        <f t="shared" si="0"/>
        <v>12</v>
      </c>
      <c r="J33" t="s">
        <v>8</v>
      </c>
      <c r="K33" t="s">
        <v>187</v>
      </c>
      <c r="L33" t="s">
        <v>75</v>
      </c>
      <c r="N33">
        <f t="shared" si="1"/>
        <v>0</v>
      </c>
      <c r="O33">
        <v>32</v>
      </c>
      <c r="P33">
        <v>2</v>
      </c>
      <c r="Q33">
        <v>1</v>
      </c>
      <c r="R33">
        <v>1</v>
      </c>
      <c r="S33">
        <v>0</v>
      </c>
      <c r="T33">
        <v>10</v>
      </c>
      <c r="U33">
        <v>2</v>
      </c>
      <c r="V33">
        <v>141.28100000000001</v>
      </c>
      <c r="W33" t="s">
        <v>9</v>
      </c>
      <c r="X33" t="s">
        <v>74</v>
      </c>
      <c r="Y33" t="s">
        <v>75</v>
      </c>
      <c r="AA33">
        <f t="shared" si="2"/>
        <v>-16.755931863845525</v>
      </c>
    </row>
    <row r="34" spans="1:27" x14ac:dyDescent="0.25">
      <c r="A34">
        <v>33</v>
      </c>
      <c r="B34">
        <v>2</v>
      </c>
      <c r="C34">
        <v>2</v>
      </c>
      <c r="D34">
        <v>1</v>
      </c>
      <c r="E34">
        <v>0</v>
      </c>
      <c r="F34">
        <v>10</v>
      </c>
      <c r="G34">
        <v>3</v>
      </c>
      <c r="H34">
        <v>129.89099999999999</v>
      </c>
      <c r="I34">
        <f t="shared" si="0"/>
        <v>13</v>
      </c>
      <c r="J34" t="s">
        <v>8</v>
      </c>
      <c r="K34" t="s">
        <v>188</v>
      </c>
      <c r="L34" t="s">
        <v>77</v>
      </c>
      <c r="N34">
        <f t="shared" si="1"/>
        <v>0</v>
      </c>
      <c r="O34">
        <v>33</v>
      </c>
      <c r="P34">
        <v>2</v>
      </c>
      <c r="Q34">
        <v>2</v>
      </c>
      <c r="R34">
        <v>1</v>
      </c>
      <c r="S34">
        <v>0</v>
      </c>
      <c r="T34">
        <v>10</v>
      </c>
      <c r="U34">
        <v>3</v>
      </c>
      <c r="V34">
        <v>408.21899999999999</v>
      </c>
      <c r="W34" t="s">
        <v>9</v>
      </c>
      <c r="X34" t="s">
        <v>76</v>
      </c>
      <c r="Y34" t="s">
        <v>77</v>
      </c>
      <c r="AA34">
        <f t="shared" si="2"/>
        <v>214.27812550523129</v>
      </c>
    </row>
    <row r="35" spans="1:27" x14ac:dyDescent="0.25">
      <c r="A35">
        <v>34</v>
      </c>
      <c r="B35">
        <v>2</v>
      </c>
      <c r="C35">
        <v>3</v>
      </c>
      <c r="D35">
        <v>1</v>
      </c>
      <c r="E35">
        <v>0</v>
      </c>
      <c r="F35">
        <v>10</v>
      </c>
      <c r="G35">
        <v>4</v>
      </c>
      <c r="H35">
        <v>402.96899999999999</v>
      </c>
      <c r="I35">
        <f t="shared" si="0"/>
        <v>14</v>
      </c>
      <c r="J35" t="s">
        <v>8</v>
      </c>
      <c r="K35" t="s">
        <v>189</v>
      </c>
      <c r="L35" t="s">
        <v>79</v>
      </c>
      <c r="N35">
        <f t="shared" si="1"/>
        <v>0</v>
      </c>
      <c r="O35">
        <v>34</v>
      </c>
      <c r="P35">
        <v>2</v>
      </c>
      <c r="Q35">
        <v>3</v>
      </c>
      <c r="R35">
        <v>1</v>
      </c>
      <c r="S35">
        <v>0</v>
      </c>
      <c r="T35">
        <v>10</v>
      </c>
      <c r="U35">
        <v>4</v>
      </c>
      <c r="V35">
        <v>770.65599999999995</v>
      </c>
      <c r="W35" t="s">
        <v>9</v>
      </c>
      <c r="X35" t="s">
        <v>78</v>
      </c>
      <c r="Y35" t="s">
        <v>79</v>
      </c>
      <c r="AA35">
        <f t="shared" si="2"/>
        <v>91.2444877893833</v>
      </c>
    </row>
    <row r="36" spans="1:27" x14ac:dyDescent="0.25">
      <c r="A36">
        <v>35</v>
      </c>
      <c r="B36">
        <v>2</v>
      </c>
      <c r="C36">
        <v>4</v>
      </c>
      <c r="D36">
        <v>1</v>
      </c>
      <c r="E36">
        <v>0</v>
      </c>
      <c r="F36">
        <v>10</v>
      </c>
      <c r="G36">
        <v>3</v>
      </c>
      <c r="H36">
        <v>127.60899999999999</v>
      </c>
      <c r="I36">
        <f t="shared" si="0"/>
        <v>13</v>
      </c>
      <c r="J36" t="s">
        <v>8</v>
      </c>
      <c r="K36" t="s">
        <v>190</v>
      </c>
      <c r="L36" t="s">
        <v>81</v>
      </c>
      <c r="N36">
        <f t="shared" si="1"/>
        <v>0</v>
      </c>
      <c r="O36">
        <v>35</v>
      </c>
      <c r="P36">
        <v>2</v>
      </c>
      <c r="Q36">
        <v>4</v>
      </c>
      <c r="R36">
        <v>1</v>
      </c>
      <c r="S36">
        <v>0</v>
      </c>
      <c r="T36">
        <v>10</v>
      </c>
      <c r="U36">
        <v>3</v>
      </c>
      <c r="V36">
        <v>572.39099999999996</v>
      </c>
      <c r="W36" t="s">
        <v>9</v>
      </c>
      <c r="X36" t="s">
        <v>80</v>
      </c>
      <c r="Y36" t="s">
        <v>81</v>
      </c>
      <c r="AA36">
        <f t="shared" si="2"/>
        <v>348.55065081616499</v>
      </c>
    </row>
    <row r="37" spans="1:27" x14ac:dyDescent="0.25">
      <c r="A37">
        <v>36</v>
      </c>
      <c r="B37">
        <v>2</v>
      </c>
      <c r="C37">
        <v>5</v>
      </c>
      <c r="D37">
        <v>1</v>
      </c>
      <c r="E37">
        <v>0</v>
      </c>
      <c r="F37">
        <v>10</v>
      </c>
      <c r="G37">
        <v>6</v>
      </c>
      <c r="H37">
        <v>355.73399999999998</v>
      </c>
      <c r="I37">
        <f t="shared" si="0"/>
        <v>16</v>
      </c>
      <c r="J37" t="s">
        <v>8</v>
      </c>
      <c r="K37" t="s">
        <v>191</v>
      </c>
      <c r="L37" t="s">
        <v>83</v>
      </c>
      <c r="N37">
        <f t="shared" si="1"/>
        <v>0</v>
      </c>
      <c r="O37">
        <v>36</v>
      </c>
      <c r="P37">
        <v>2</v>
      </c>
      <c r="Q37">
        <v>5</v>
      </c>
      <c r="R37">
        <v>1</v>
      </c>
      <c r="S37">
        <v>0</v>
      </c>
      <c r="T37">
        <v>10</v>
      </c>
      <c r="U37">
        <v>6</v>
      </c>
      <c r="V37">
        <v>369.75</v>
      </c>
      <c r="W37" t="s">
        <v>9</v>
      </c>
      <c r="X37" t="s">
        <v>82</v>
      </c>
      <c r="Y37" t="s">
        <v>83</v>
      </c>
      <c r="AA37">
        <f t="shared" si="2"/>
        <v>3.9400226011570498</v>
      </c>
    </row>
    <row r="38" spans="1:27" x14ac:dyDescent="0.25">
      <c r="A38">
        <v>37</v>
      </c>
      <c r="B38">
        <v>0</v>
      </c>
      <c r="C38">
        <v>0</v>
      </c>
      <c r="D38">
        <v>0</v>
      </c>
      <c r="E38">
        <v>1</v>
      </c>
      <c r="F38">
        <v>6</v>
      </c>
      <c r="G38">
        <v>1</v>
      </c>
      <c r="H38">
        <v>46.640999999999998</v>
      </c>
      <c r="I38">
        <f t="shared" si="0"/>
        <v>7</v>
      </c>
      <c r="J38" t="s">
        <v>8</v>
      </c>
      <c r="K38" t="s">
        <v>192</v>
      </c>
      <c r="L38" t="s">
        <v>85</v>
      </c>
      <c r="N38">
        <f t="shared" si="1"/>
        <v>0</v>
      </c>
      <c r="O38">
        <v>37</v>
      </c>
      <c r="P38">
        <v>0</v>
      </c>
      <c r="Q38">
        <v>0</v>
      </c>
      <c r="R38">
        <v>0</v>
      </c>
      <c r="S38">
        <v>1</v>
      </c>
      <c r="T38">
        <v>6</v>
      </c>
      <c r="U38">
        <v>1</v>
      </c>
      <c r="V38">
        <v>73</v>
      </c>
      <c r="W38" t="s">
        <v>9</v>
      </c>
      <c r="X38" t="s">
        <v>84</v>
      </c>
      <c r="Y38" t="s">
        <v>85</v>
      </c>
      <c r="AA38">
        <f t="shared" si="2"/>
        <v>56.514654488540131</v>
      </c>
    </row>
    <row r="39" spans="1:27" x14ac:dyDescent="0.25">
      <c r="A39">
        <v>38</v>
      </c>
      <c r="B39">
        <v>0</v>
      </c>
      <c r="C39">
        <v>1</v>
      </c>
      <c r="D39">
        <v>0</v>
      </c>
      <c r="E39">
        <v>1</v>
      </c>
      <c r="F39">
        <v>6</v>
      </c>
      <c r="G39">
        <v>2</v>
      </c>
      <c r="H39">
        <v>52.734000000000002</v>
      </c>
      <c r="I39">
        <f t="shared" si="0"/>
        <v>8</v>
      </c>
      <c r="J39" t="s">
        <v>8</v>
      </c>
      <c r="K39" t="s">
        <v>193</v>
      </c>
      <c r="L39" t="s">
        <v>87</v>
      </c>
      <c r="N39">
        <f t="shared" si="1"/>
        <v>0</v>
      </c>
      <c r="O39">
        <v>38</v>
      </c>
      <c r="P39">
        <v>0</v>
      </c>
      <c r="Q39">
        <v>1</v>
      </c>
      <c r="R39">
        <v>0</v>
      </c>
      <c r="S39">
        <v>1</v>
      </c>
      <c r="T39">
        <v>6</v>
      </c>
      <c r="U39">
        <v>2</v>
      </c>
      <c r="V39">
        <v>61.375</v>
      </c>
      <c r="W39" t="s">
        <v>9</v>
      </c>
      <c r="X39" t="s">
        <v>86</v>
      </c>
      <c r="Y39" t="s">
        <v>87</v>
      </c>
      <c r="AA39">
        <f t="shared" si="2"/>
        <v>16.386012819054116</v>
      </c>
    </row>
    <row r="40" spans="1:27" x14ac:dyDescent="0.25">
      <c r="A40">
        <v>39</v>
      </c>
      <c r="B40">
        <v>0</v>
      </c>
      <c r="C40">
        <v>2</v>
      </c>
      <c r="D40">
        <v>0</v>
      </c>
      <c r="E40">
        <v>1</v>
      </c>
      <c r="F40">
        <v>6</v>
      </c>
      <c r="G40">
        <v>3</v>
      </c>
      <c r="H40">
        <v>232.5</v>
      </c>
      <c r="I40">
        <f t="shared" si="0"/>
        <v>9</v>
      </c>
      <c r="J40" t="s">
        <v>8</v>
      </c>
      <c r="K40" t="s">
        <v>194</v>
      </c>
      <c r="L40" t="s">
        <v>89</v>
      </c>
      <c r="N40">
        <f t="shared" si="1"/>
        <v>0</v>
      </c>
      <c r="O40">
        <v>39</v>
      </c>
      <c r="P40">
        <v>0</v>
      </c>
      <c r="Q40">
        <v>2</v>
      </c>
      <c r="R40">
        <v>0</v>
      </c>
      <c r="S40">
        <v>1</v>
      </c>
      <c r="T40">
        <v>6</v>
      </c>
      <c r="U40">
        <v>3</v>
      </c>
      <c r="V40">
        <v>240.73400000000001</v>
      </c>
      <c r="W40" t="s">
        <v>9</v>
      </c>
      <c r="X40" t="s">
        <v>88</v>
      </c>
      <c r="Y40" t="s">
        <v>89</v>
      </c>
      <c r="AA40">
        <f t="shared" si="2"/>
        <v>3.54150537634409</v>
      </c>
    </row>
    <row r="41" spans="1:27" x14ac:dyDescent="0.25">
      <c r="A41">
        <v>40</v>
      </c>
      <c r="B41">
        <v>0</v>
      </c>
      <c r="C41">
        <v>3</v>
      </c>
      <c r="D41">
        <v>0</v>
      </c>
      <c r="E41">
        <v>1</v>
      </c>
      <c r="F41">
        <v>6</v>
      </c>
      <c r="G41">
        <v>4</v>
      </c>
      <c r="H41">
        <v>345.26600000000002</v>
      </c>
      <c r="I41">
        <f t="shared" si="0"/>
        <v>10</v>
      </c>
      <c r="J41" t="s">
        <v>8</v>
      </c>
      <c r="K41" t="s">
        <v>195</v>
      </c>
      <c r="L41" t="s">
        <v>91</v>
      </c>
      <c r="N41">
        <f t="shared" si="1"/>
        <v>0</v>
      </c>
      <c r="O41">
        <v>40</v>
      </c>
      <c r="P41">
        <v>0</v>
      </c>
      <c r="Q41">
        <v>3</v>
      </c>
      <c r="R41">
        <v>0</v>
      </c>
      <c r="S41">
        <v>1</v>
      </c>
      <c r="T41">
        <v>6</v>
      </c>
      <c r="U41">
        <v>4</v>
      </c>
      <c r="V41">
        <v>265.18799999999999</v>
      </c>
      <c r="W41" t="s">
        <v>9</v>
      </c>
      <c r="X41" t="s">
        <v>90</v>
      </c>
      <c r="Y41" t="s">
        <v>91</v>
      </c>
      <c r="AA41">
        <f t="shared" si="2"/>
        <v>-23.193132251655253</v>
      </c>
    </row>
    <row r="42" spans="1:27" x14ac:dyDescent="0.25">
      <c r="A42">
        <v>41</v>
      </c>
      <c r="B42">
        <v>0</v>
      </c>
      <c r="C42">
        <v>4</v>
      </c>
      <c r="D42">
        <v>0</v>
      </c>
      <c r="E42">
        <v>1</v>
      </c>
      <c r="F42">
        <v>6</v>
      </c>
      <c r="G42">
        <v>3</v>
      </c>
      <c r="H42">
        <v>82.75</v>
      </c>
      <c r="I42">
        <f t="shared" si="0"/>
        <v>9</v>
      </c>
      <c r="J42" t="s">
        <v>8</v>
      </c>
      <c r="K42" t="s">
        <v>196</v>
      </c>
      <c r="L42" t="s">
        <v>93</v>
      </c>
      <c r="N42">
        <f t="shared" si="1"/>
        <v>0</v>
      </c>
      <c r="O42">
        <v>41</v>
      </c>
      <c r="P42">
        <v>0</v>
      </c>
      <c r="Q42">
        <v>4</v>
      </c>
      <c r="R42">
        <v>0</v>
      </c>
      <c r="S42">
        <v>1</v>
      </c>
      <c r="T42">
        <v>6</v>
      </c>
      <c r="U42">
        <v>3</v>
      </c>
      <c r="V42">
        <v>115.53100000000001</v>
      </c>
      <c r="W42" t="s">
        <v>9</v>
      </c>
      <c r="X42" t="s">
        <v>92</v>
      </c>
      <c r="Y42" t="s">
        <v>93</v>
      </c>
      <c r="AA42">
        <f t="shared" si="2"/>
        <v>39.614501510574023</v>
      </c>
    </row>
    <row r="43" spans="1:27" x14ac:dyDescent="0.25">
      <c r="A43">
        <v>42</v>
      </c>
      <c r="B43">
        <v>0</v>
      </c>
      <c r="C43">
        <v>5</v>
      </c>
      <c r="D43">
        <v>0</v>
      </c>
      <c r="E43">
        <v>1</v>
      </c>
      <c r="F43">
        <v>6</v>
      </c>
      <c r="G43">
        <v>6</v>
      </c>
      <c r="H43">
        <v>211.39099999999999</v>
      </c>
      <c r="I43">
        <f t="shared" si="0"/>
        <v>12</v>
      </c>
      <c r="J43" t="s">
        <v>8</v>
      </c>
      <c r="K43" t="s">
        <v>197</v>
      </c>
      <c r="L43" t="s">
        <v>95</v>
      </c>
      <c r="N43">
        <f t="shared" si="1"/>
        <v>0</v>
      </c>
      <c r="O43">
        <v>42</v>
      </c>
      <c r="P43">
        <v>0</v>
      </c>
      <c r="Q43">
        <v>5</v>
      </c>
      <c r="R43">
        <v>0</v>
      </c>
      <c r="S43">
        <v>1</v>
      </c>
      <c r="T43">
        <v>6</v>
      </c>
      <c r="U43">
        <v>6</v>
      </c>
      <c r="V43">
        <v>422.73399999999998</v>
      </c>
      <c r="W43" t="s">
        <v>9</v>
      </c>
      <c r="X43" t="s">
        <v>94</v>
      </c>
      <c r="Y43" t="s">
        <v>95</v>
      </c>
      <c r="AA43">
        <f t="shared" si="2"/>
        <v>99.977293262248637</v>
      </c>
    </row>
    <row r="44" spans="1:27" x14ac:dyDescent="0.25">
      <c r="A44">
        <v>43</v>
      </c>
      <c r="B44">
        <v>1</v>
      </c>
      <c r="C44">
        <v>0</v>
      </c>
      <c r="D44">
        <v>0</v>
      </c>
      <c r="E44">
        <v>1</v>
      </c>
      <c r="F44">
        <v>8</v>
      </c>
      <c r="G44">
        <v>1</v>
      </c>
      <c r="H44">
        <v>182.047</v>
      </c>
      <c r="I44">
        <f t="shared" si="0"/>
        <v>9</v>
      </c>
      <c r="J44" t="s">
        <v>8</v>
      </c>
      <c r="K44" t="s">
        <v>198</v>
      </c>
      <c r="L44" t="s">
        <v>97</v>
      </c>
      <c r="N44">
        <f t="shared" si="1"/>
        <v>0</v>
      </c>
      <c r="O44">
        <v>43</v>
      </c>
      <c r="P44">
        <v>1</v>
      </c>
      <c r="Q44">
        <v>0</v>
      </c>
      <c r="R44">
        <v>0</v>
      </c>
      <c r="S44">
        <v>1</v>
      </c>
      <c r="T44">
        <v>8</v>
      </c>
      <c r="U44">
        <v>1</v>
      </c>
      <c r="V44">
        <v>473.45299999999997</v>
      </c>
      <c r="W44" t="s">
        <v>9</v>
      </c>
      <c r="X44" t="s">
        <v>96</v>
      </c>
      <c r="Y44" t="s">
        <v>97</v>
      </c>
      <c r="AA44">
        <f t="shared" si="2"/>
        <v>160.07184957730692</v>
      </c>
    </row>
    <row r="45" spans="1:27" x14ac:dyDescent="0.25">
      <c r="A45">
        <v>44</v>
      </c>
      <c r="B45">
        <v>1</v>
      </c>
      <c r="C45">
        <v>1</v>
      </c>
      <c r="D45">
        <v>0</v>
      </c>
      <c r="E45">
        <v>1</v>
      </c>
      <c r="F45">
        <v>8</v>
      </c>
      <c r="G45">
        <v>2</v>
      </c>
      <c r="H45">
        <v>1109.625</v>
      </c>
      <c r="I45">
        <f t="shared" si="0"/>
        <v>10</v>
      </c>
      <c r="J45" t="s">
        <v>8</v>
      </c>
      <c r="K45" t="s">
        <v>199</v>
      </c>
      <c r="L45" t="s">
        <v>99</v>
      </c>
      <c r="N45">
        <f t="shared" si="1"/>
        <v>0</v>
      </c>
      <c r="O45">
        <v>44</v>
      </c>
      <c r="P45">
        <v>1</v>
      </c>
      <c r="Q45">
        <v>1</v>
      </c>
      <c r="R45">
        <v>0</v>
      </c>
      <c r="S45">
        <v>1</v>
      </c>
      <c r="T45">
        <v>8</v>
      </c>
      <c r="U45">
        <v>2</v>
      </c>
      <c r="V45">
        <v>341.78100000000001</v>
      </c>
      <c r="W45" t="s">
        <v>9</v>
      </c>
      <c r="X45" t="s">
        <v>98</v>
      </c>
      <c r="Y45" t="s">
        <v>99</v>
      </c>
      <c r="AA45">
        <f t="shared" si="2"/>
        <v>-69.198513011152428</v>
      </c>
    </row>
    <row r="46" spans="1:27" x14ac:dyDescent="0.25">
      <c r="A46">
        <v>45</v>
      </c>
      <c r="B46">
        <v>1</v>
      </c>
      <c r="C46">
        <v>2</v>
      </c>
      <c r="D46">
        <v>0</v>
      </c>
      <c r="E46">
        <v>1</v>
      </c>
      <c r="F46">
        <v>8</v>
      </c>
      <c r="G46">
        <v>3</v>
      </c>
      <c r="H46">
        <v>1829.5619999999999</v>
      </c>
      <c r="I46">
        <f t="shared" si="0"/>
        <v>11</v>
      </c>
      <c r="J46" t="s">
        <v>8</v>
      </c>
      <c r="K46" t="s">
        <v>200</v>
      </c>
      <c r="L46" t="s">
        <v>101</v>
      </c>
      <c r="N46">
        <f t="shared" si="1"/>
        <v>0</v>
      </c>
      <c r="O46">
        <v>45</v>
      </c>
      <c r="P46">
        <v>1</v>
      </c>
      <c r="Q46">
        <v>2</v>
      </c>
      <c r="R46">
        <v>0</v>
      </c>
      <c r="S46">
        <v>1</v>
      </c>
      <c r="T46">
        <v>8</v>
      </c>
      <c r="U46">
        <v>3</v>
      </c>
      <c r="V46">
        <v>565.68799999999999</v>
      </c>
      <c r="W46" t="s">
        <v>9</v>
      </c>
      <c r="X46" t="s">
        <v>100</v>
      </c>
      <c r="Y46" t="s">
        <v>101</v>
      </c>
      <c r="AA46">
        <f t="shared" si="2"/>
        <v>-69.080687071550457</v>
      </c>
    </row>
    <row r="47" spans="1:27" x14ac:dyDescent="0.25">
      <c r="A47">
        <v>46</v>
      </c>
      <c r="B47">
        <v>1</v>
      </c>
      <c r="C47">
        <v>3</v>
      </c>
      <c r="D47">
        <v>0</v>
      </c>
      <c r="E47">
        <v>1</v>
      </c>
      <c r="F47">
        <v>8</v>
      </c>
      <c r="G47">
        <v>4</v>
      </c>
      <c r="H47">
        <v>778.60900000000004</v>
      </c>
      <c r="I47">
        <f t="shared" si="0"/>
        <v>12</v>
      </c>
      <c r="J47" t="s">
        <v>8</v>
      </c>
      <c r="K47" t="s">
        <v>201</v>
      </c>
      <c r="L47" t="s">
        <v>103</v>
      </c>
      <c r="N47">
        <f t="shared" si="1"/>
        <v>0</v>
      </c>
      <c r="O47">
        <v>46</v>
      </c>
      <c r="P47">
        <v>1</v>
      </c>
      <c r="Q47">
        <v>3</v>
      </c>
      <c r="R47">
        <v>0</v>
      </c>
      <c r="S47">
        <v>1</v>
      </c>
      <c r="T47">
        <v>8</v>
      </c>
      <c r="U47">
        <v>4</v>
      </c>
      <c r="V47">
        <v>591.125</v>
      </c>
      <c r="W47" t="s">
        <v>9</v>
      </c>
      <c r="X47" t="s">
        <v>102</v>
      </c>
      <c r="Y47" t="s">
        <v>103</v>
      </c>
      <c r="AA47">
        <f t="shared" si="2"/>
        <v>-24.079351767061521</v>
      </c>
    </row>
    <row r="48" spans="1:27" x14ac:dyDescent="0.25">
      <c r="A48">
        <v>47</v>
      </c>
      <c r="B48">
        <v>1</v>
      </c>
      <c r="C48">
        <v>4</v>
      </c>
      <c r="D48">
        <v>0</v>
      </c>
      <c r="E48">
        <v>1</v>
      </c>
      <c r="F48">
        <v>8</v>
      </c>
      <c r="G48">
        <v>3</v>
      </c>
      <c r="H48">
        <v>982.45299999999997</v>
      </c>
      <c r="I48">
        <f t="shared" si="0"/>
        <v>11</v>
      </c>
      <c r="J48" t="s">
        <v>8</v>
      </c>
      <c r="K48" t="s">
        <v>202</v>
      </c>
      <c r="L48" t="s">
        <v>105</v>
      </c>
      <c r="N48">
        <f t="shared" si="1"/>
        <v>0</v>
      </c>
      <c r="O48">
        <v>47</v>
      </c>
      <c r="P48">
        <v>1</v>
      </c>
      <c r="Q48">
        <v>4</v>
      </c>
      <c r="R48">
        <v>0</v>
      </c>
      <c r="S48">
        <v>1</v>
      </c>
      <c r="T48">
        <v>8</v>
      </c>
      <c r="U48">
        <v>3</v>
      </c>
      <c r="V48">
        <v>517.98400000000004</v>
      </c>
      <c r="W48" t="s">
        <v>9</v>
      </c>
      <c r="X48" t="s">
        <v>104</v>
      </c>
      <c r="Y48" t="s">
        <v>105</v>
      </c>
      <c r="AA48">
        <f t="shared" si="2"/>
        <v>-47.276460044399066</v>
      </c>
    </row>
    <row r="49" spans="1:27" x14ac:dyDescent="0.25">
      <c r="A49">
        <v>48</v>
      </c>
      <c r="B49">
        <v>1</v>
      </c>
      <c r="C49">
        <v>5</v>
      </c>
      <c r="D49">
        <v>0</v>
      </c>
      <c r="E49">
        <v>1</v>
      </c>
      <c r="F49">
        <v>8</v>
      </c>
      <c r="G49">
        <v>6</v>
      </c>
      <c r="H49">
        <v>1281.8119999999999</v>
      </c>
      <c r="I49">
        <f t="shared" si="0"/>
        <v>14</v>
      </c>
      <c r="J49" t="s">
        <v>8</v>
      </c>
      <c r="K49" t="s">
        <v>203</v>
      </c>
      <c r="L49" t="s">
        <v>107</v>
      </c>
      <c r="N49">
        <f t="shared" si="1"/>
        <v>0</v>
      </c>
      <c r="O49">
        <v>48</v>
      </c>
      <c r="P49">
        <v>1</v>
      </c>
      <c r="Q49">
        <v>5</v>
      </c>
      <c r="R49">
        <v>0</v>
      </c>
      <c r="S49">
        <v>1</v>
      </c>
      <c r="T49">
        <v>8</v>
      </c>
      <c r="U49">
        <v>6</v>
      </c>
      <c r="V49">
        <v>493.65600000000001</v>
      </c>
      <c r="W49" t="s">
        <v>9</v>
      </c>
      <c r="X49" t="s">
        <v>106</v>
      </c>
      <c r="Y49" t="s">
        <v>107</v>
      </c>
      <c r="AA49">
        <f t="shared" si="2"/>
        <v>-61.487644053886214</v>
      </c>
    </row>
    <row r="50" spans="1:27" x14ac:dyDescent="0.25">
      <c r="A50">
        <v>49</v>
      </c>
      <c r="B50">
        <v>2</v>
      </c>
      <c r="C50">
        <v>0</v>
      </c>
      <c r="D50">
        <v>0</v>
      </c>
      <c r="E50">
        <v>1</v>
      </c>
      <c r="F50">
        <v>10</v>
      </c>
      <c r="G50">
        <v>1</v>
      </c>
      <c r="H50">
        <v>166.43799999999999</v>
      </c>
      <c r="I50">
        <f t="shared" si="0"/>
        <v>11</v>
      </c>
      <c r="J50" t="s">
        <v>8</v>
      </c>
      <c r="K50" t="s">
        <v>204</v>
      </c>
      <c r="L50" t="s">
        <v>109</v>
      </c>
      <c r="N50">
        <f t="shared" si="1"/>
        <v>0</v>
      </c>
      <c r="O50">
        <v>49</v>
      </c>
      <c r="P50">
        <v>2</v>
      </c>
      <c r="Q50">
        <v>0</v>
      </c>
      <c r="R50">
        <v>0</v>
      </c>
      <c r="S50">
        <v>1</v>
      </c>
      <c r="T50">
        <v>10</v>
      </c>
      <c r="U50">
        <v>1</v>
      </c>
      <c r="V50">
        <v>182.90600000000001</v>
      </c>
      <c r="W50" t="s">
        <v>9</v>
      </c>
      <c r="X50" t="s">
        <v>108</v>
      </c>
      <c r="Y50" t="s">
        <v>109</v>
      </c>
      <c r="AA50">
        <f t="shared" si="2"/>
        <v>9.8943750826133563</v>
      </c>
    </row>
    <row r="51" spans="1:27" x14ac:dyDescent="0.25">
      <c r="A51">
        <v>50</v>
      </c>
      <c r="B51">
        <v>2</v>
      </c>
      <c r="C51">
        <v>1</v>
      </c>
      <c r="D51">
        <v>0</v>
      </c>
      <c r="E51">
        <v>1</v>
      </c>
      <c r="F51">
        <v>10</v>
      </c>
      <c r="G51">
        <v>2</v>
      </c>
      <c r="H51">
        <v>2380.125</v>
      </c>
      <c r="I51">
        <f t="shared" si="0"/>
        <v>12</v>
      </c>
      <c r="J51" t="s">
        <v>8</v>
      </c>
      <c r="K51" t="s">
        <v>205</v>
      </c>
      <c r="L51" t="s">
        <v>111</v>
      </c>
      <c r="N51">
        <f t="shared" si="1"/>
        <v>0</v>
      </c>
      <c r="O51">
        <v>50</v>
      </c>
      <c r="P51">
        <v>2</v>
      </c>
      <c r="Q51">
        <v>1</v>
      </c>
      <c r="R51">
        <v>0</v>
      </c>
      <c r="S51">
        <v>1</v>
      </c>
      <c r="T51">
        <v>10</v>
      </c>
      <c r="U51">
        <v>2</v>
      </c>
      <c r="V51">
        <v>1216.0619999999999</v>
      </c>
      <c r="W51" t="s">
        <v>9</v>
      </c>
      <c r="X51" t="s">
        <v>110</v>
      </c>
      <c r="Y51" t="s">
        <v>111</v>
      </c>
      <c r="AA51">
        <f t="shared" si="2"/>
        <v>-48.907641405388382</v>
      </c>
    </row>
    <row r="52" spans="1:27" x14ac:dyDescent="0.25">
      <c r="A52">
        <v>51</v>
      </c>
      <c r="B52">
        <v>2</v>
      </c>
      <c r="C52">
        <v>2</v>
      </c>
      <c r="D52">
        <v>0</v>
      </c>
      <c r="E52">
        <v>1</v>
      </c>
      <c r="F52">
        <v>10</v>
      </c>
      <c r="G52">
        <v>3</v>
      </c>
      <c r="H52">
        <v>1760.375</v>
      </c>
      <c r="I52">
        <f t="shared" si="0"/>
        <v>13</v>
      </c>
      <c r="J52" t="s">
        <v>8</v>
      </c>
      <c r="K52" t="s">
        <v>206</v>
      </c>
      <c r="L52" t="s">
        <v>113</v>
      </c>
      <c r="N52">
        <f t="shared" si="1"/>
        <v>0</v>
      </c>
      <c r="O52">
        <v>51</v>
      </c>
      <c r="P52">
        <v>2</v>
      </c>
      <c r="Q52">
        <v>2</v>
      </c>
      <c r="R52">
        <v>0</v>
      </c>
      <c r="S52">
        <v>1</v>
      </c>
      <c r="T52">
        <v>10</v>
      </c>
      <c r="U52">
        <v>3</v>
      </c>
      <c r="V52">
        <v>403.60899999999998</v>
      </c>
      <c r="W52" t="s">
        <v>9</v>
      </c>
      <c r="X52" t="s">
        <v>112</v>
      </c>
      <c r="Y52" t="s">
        <v>113</v>
      </c>
      <c r="AA52">
        <f t="shared" si="2"/>
        <v>-77.072555563445292</v>
      </c>
    </row>
    <row r="53" spans="1:27" x14ac:dyDescent="0.25">
      <c r="A53">
        <v>52</v>
      </c>
      <c r="B53">
        <v>2</v>
      </c>
      <c r="C53">
        <v>3</v>
      </c>
      <c r="D53">
        <v>0</v>
      </c>
      <c r="E53">
        <v>1</v>
      </c>
      <c r="F53">
        <v>10</v>
      </c>
      <c r="G53">
        <v>4</v>
      </c>
      <c r="H53">
        <v>2376.3119999999999</v>
      </c>
      <c r="I53">
        <f t="shared" si="0"/>
        <v>14</v>
      </c>
      <c r="J53" t="s">
        <v>8</v>
      </c>
      <c r="K53" t="s">
        <v>207</v>
      </c>
      <c r="L53" t="s">
        <v>115</v>
      </c>
      <c r="N53">
        <f t="shared" si="1"/>
        <v>0</v>
      </c>
      <c r="O53">
        <v>52</v>
      </c>
      <c r="P53">
        <v>2</v>
      </c>
      <c r="Q53">
        <v>3</v>
      </c>
      <c r="R53">
        <v>0</v>
      </c>
      <c r="S53">
        <v>1</v>
      </c>
      <c r="T53">
        <v>10</v>
      </c>
      <c r="U53">
        <v>4</v>
      </c>
      <c r="V53">
        <v>691.76599999999996</v>
      </c>
      <c r="W53" t="s">
        <v>9</v>
      </c>
      <c r="X53" t="s">
        <v>114</v>
      </c>
      <c r="Y53" t="s">
        <v>115</v>
      </c>
      <c r="AA53">
        <f t="shared" si="2"/>
        <v>-70.889092004753579</v>
      </c>
    </row>
    <row r="54" spans="1:27" x14ac:dyDescent="0.25">
      <c r="A54">
        <v>53</v>
      </c>
      <c r="B54">
        <v>2</v>
      </c>
      <c r="C54">
        <v>4</v>
      </c>
      <c r="D54">
        <v>0</v>
      </c>
      <c r="E54">
        <v>1</v>
      </c>
      <c r="F54">
        <v>10</v>
      </c>
      <c r="G54">
        <v>3</v>
      </c>
      <c r="H54">
        <v>1063.9690000000001</v>
      </c>
      <c r="I54">
        <f t="shared" si="0"/>
        <v>13</v>
      </c>
      <c r="J54" t="s">
        <v>8</v>
      </c>
      <c r="K54" t="s">
        <v>208</v>
      </c>
      <c r="L54" t="s">
        <v>117</v>
      </c>
      <c r="N54">
        <f t="shared" si="1"/>
        <v>0</v>
      </c>
      <c r="O54">
        <v>53</v>
      </c>
      <c r="P54">
        <v>2</v>
      </c>
      <c r="Q54">
        <v>4</v>
      </c>
      <c r="R54">
        <v>0</v>
      </c>
      <c r="S54">
        <v>1</v>
      </c>
      <c r="T54">
        <v>10</v>
      </c>
      <c r="U54">
        <v>3</v>
      </c>
      <c r="V54">
        <v>704.96900000000005</v>
      </c>
      <c r="W54" t="s">
        <v>9</v>
      </c>
      <c r="X54" t="s">
        <v>116</v>
      </c>
      <c r="Y54" t="s">
        <v>117</v>
      </c>
      <c r="AA54">
        <f t="shared" si="2"/>
        <v>-33.741584576242353</v>
      </c>
    </row>
    <row r="55" spans="1:27" x14ac:dyDescent="0.25">
      <c r="A55">
        <v>54</v>
      </c>
      <c r="B55">
        <v>2</v>
      </c>
      <c r="C55">
        <v>5</v>
      </c>
      <c r="D55">
        <v>0</v>
      </c>
      <c r="E55">
        <v>1</v>
      </c>
      <c r="F55">
        <v>10</v>
      </c>
      <c r="G55">
        <v>6</v>
      </c>
      <c r="H55">
        <v>1723.9839999999999</v>
      </c>
      <c r="I55">
        <f t="shared" si="0"/>
        <v>16</v>
      </c>
      <c r="J55" t="s">
        <v>8</v>
      </c>
      <c r="K55" t="s">
        <v>209</v>
      </c>
      <c r="L55" t="s">
        <v>119</v>
      </c>
      <c r="N55">
        <f t="shared" si="1"/>
        <v>0</v>
      </c>
      <c r="O55">
        <v>54</v>
      </c>
      <c r="P55">
        <v>2</v>
      </c>
      <c r="Q55">
        <v>5</v>
      </c>
      <c r="R55">
        <v>0</v>
      </c>
      <c r="S55">
        <v>1</v>
      </c>
      <c r="T55">
        <v>10</v>
      </c>
      <c r="U55">
        <v>6</v>
      </c>
      <c r="V55">
        <v>484.53100000000001</v>
      </c>
      <c r="W55" t="s">
        <v>9</v>
      </c>
      <c r="X55" t="s">
        <v>118</v>
      </c>
      <c r="Y55" t="s">
        <v>119</v>
      </c>
      <c r="AA55">
        <f t="shared" si="2"/>
        <v>-71.894692758169455</v>
      </c>
    </row>
    <row r="56" spans="1:27" x14ac:dyDescent="0.25">
      <c r="A56">
        <v>55</v>
      </c>
      <c r="B56">
        <v>0</v>
      </c>
      <c r="C56">
        <v>0</v>
      </c>
      <c r="D56">
        <v>1</v>
      </c>
      <c r="E56">
        <v>1</v>
      </c>
      <c r="F56">
        <v>7</v>
      </c>
      <c r="G56">
        <v>1</v>
      </c>
      <c r="H56">
        <v>35.969000000000001</v>
      </c>
      <c r="I56">
        <f t="shared" si="0"/>
        <v>8</v>
      </c>
      <c r="J56" t="s">
        <v>8</v>
      </c>
      <c r="K56" t="s">
        <v>210</v>
      </c>
      <c r="L56" t="s">
        <v>121</v>
      </c>
      <c r="N56">
        <f t="shared" si="1"/>
        <v>0</v>
      </c>
      <c r="O56">
        <v>55</v>
      </c>
      <c r="P56">
        <v>0</v>
      </c>
      <c r="Q56">
        <v>0</v>
      </c>
      <c r="R56">
        <v>1</v>
      </c>
      <c r="S56">
        <v>1</v>
      </c>
      <c r="T56">
        <v>7</v>
      </c>
      <c r="U56">
        <v>1</v>
      </c>
      <c r="V56">
        <v>75.766000000000005</v>
      </c>
      <c r="W56" t="s">
        <v>9</v>
      </c>
      <c r="X56" t="s">
        <v>120</v>
      </c>
      <c r="Y56" t="s">
        <v>121</v>
      </c>
      <c r="AA56">
        <f t="shared" si="2"/>
        <v>110.64249770635826</v>
      </c>
    </row>
    <row r="57" spans="1:27" x14ac:dyDescent="0.25">
      <c r="A57">
        <v>56</v>
      </c>
      <c r="B57">
        <v>0</v>
      </c>
      <c r="C57">
        <v>1</v>
      </c>
      <c r="D57">
        <v>1</v>
      </c>
      <c r="E57">
        <v>1</v>
      </c>
      <c r="F57">
        <v>7</v>
      </c>
      <c r="G57">
        <v>2</v>
      </c>
      <c r="H57">
        <v>39.359000000000002</v>
      </c>
      <c r="I57">
        <f t="shared" si="0"/>
        <v>9</v>
      </c>
      <c r="J57" t="s">
        <v>8</v>
      </c>
      <c r="K57" t="s">
        <v>211</v>
      </c>
      <c r="L57" t="s">
        <v>123</v>
      </c>
      <c r="N57">
        <f t="shared" si="1"/>
        <v>0</v>
      </c>
      <c r="O57">
        <v>56</v>
      </c>
      <c r="P57">
        <v>0</v>
      </c>
      <c r="Q57">
        <v>1</v>
      </c>
      <c r="R57">
        <v>1</v>
      </c>
      <c r="S57">
        <v>1</v>
      </c>
      <c r="T57">
        <v>7</v>
      </c>
      <c r="U57">
        <v>2</v>
      </c>
      <c r="V57">
        <v>68.233999999999995</v>
      </c>
      <c r="W57" t="s">
        <v>9</v>
      </c>
      <c r="X57" t="s">
        <v>122</v>
      </c>
      <c r="Y57" t="s">
        <v>123</v>
      </c>
      <c r="AA57">
        <f t="shared" si="2"/>
        <v>73.363144388830989</v>
      </c>
    </row>
    <row r="58" spans="1:27" x14ac:dyDescent="0.25">
      <c r="A58">
        <v>57</v>
      </c>
      <c r="B58">
        <v>0</v>
      </c>
      <c r="C58">
        <v>2</v>
      </c>
      <c r="D58">
        <v>1</v>
      </c>
      <c r="E58">
        <v>1</v>
      </c>
      <c r="F58">
        <v>7</v>
      </c>
      <c r="G58">
        <v>3</v>
      </c>
      <c r="H58">
        <v>178.25</v>
      </c>
      <c r="I58">
        <f t="shared" si="0"/>
        <v>10</v>
      </c>
      <c r="J58" t="s">
        <v>8</v>
      </c>
      <c r="K58" t="s">
        <v>212</v>
      </c>
      <c r="L58" t="s">
        <v>125</v>
      </c>
      <c r="N58">
        <f t="shared" si="1"/>
        <v>0</v>
      </c>
      <c r="O58">
        <v>57</v>
      </c>
      <c r="P58">
        <v>0</v>
      </c>
      <c r="Q58">
        <v>2</v>
      </c>
      <c r="R58">
        <v>1</v>
      </c>
      <c r="S58">
        <v>1</v>
      </c>
      <c r="T58">
        <v>7</v>
      </c>
      <c r="U58">
        <v>3</v>
      </c>
      <c r="V58">
        <v>335.26600000000002</v>
      </c>
      <c r="W58" t="s">
        <v>9</v>
      </c>
      <c r="X58" t="s">
        <v>124</v>
      </c>
      <c r="Y58" t="s">
        <v>125</v>
      </c>
      <c r="AA58">
        <f t="shared" si="2"/>
        <v>88.087517531556813</v>
      </c>
    </row>
    <row r="59" spans="1:27" x14ac:dyDescent="0.25">
      <c r="A59">
        <v>58</v>
      </c>
      <c r="B59">
        <v>0</v>
      </c>
      <c r="C59">
        <v>3</v>
      </c>
      <c r="D59">
        <v>1</v>
      </c>
      <c r="E59">
        <v>1</v>
      </c>
      <c r="F59">
        <v>7</v>
      </c>
      <c r="G59">
        <v>4</v>
      </c>
      <c r="H59">
        <v>175.25</v>
      </c>
      <c r="I59">
        <f t="shared" si="0"/>
        <v>11</v>
      </c>
      <c r="J59" t="s">
        <v>8</v>
      </c>
      <c r="K59" t="s">
        <v>213</v>
      </c>
      <c r="L59" t="s">
        <v>127</v>
      </c>
      <c r="N59">
        <f t="shared" si="1"/>
        <v>0</v>
      </c>
      <c r="O59">
        <v>58</v>
      </c>
      <c r="P59">
        <v>0</v>
      </c>
      <c r="Q59">
        <v>3</v>
      </c>
      <c r="R59">
        <v>1</v>
      </c>
      <c r="S59">
        <v>1</v>
      </c>
      <c r="T59">
        <v>7</v>
      </c>
      <c r="U59">
        <v>4</v>
      </c>
      <c r="V59">
        <v>271.70299999999997</v>
      </c>
      <c r="W59" t="s">
        <v>9</v>
      </c>
      <c r="X59" t="s">
        <v>126</v>
      </c>
      <c r="Y59" t="s">
        <v>127</v>
      </c>
      <c r="AA59">
        <f t="shared" si="2"/>
        <v>55.037375178316672</v>
      </c>
    </row>
    <row r="60" spans="1:27" x14ac:dyDescent="0.25">
      <c r="A60">
        <v>59</v>
      </c>
      <c r="B60">
        <v>0</v>
      </c>
      <c r="C60">
        <v>4</v>
      </c>
      <c r="D60">
        <v>1</v>
      </c>
      <c r="E60">
        <v>1</v>
      </c>
      <c r="F60">
        <v>7</v>
      </c>
      <c r="G60">
        <v>3</v>
      </c>
      <c r="H60">
        <v>99.093999999999994</v>
      </c>
      <c r="I60">
        <f t="shared" si="0"/>
        <v>10</v>
      </c>
      <c r="J60" t="s">
        <v>8</v>
      </c>
      <c r="K60" t="s">
        <v>214</v>
      </c>
      <c r="L60" t="s">
        <v>129</v>
      </c>
      <c r="N60">
        <f t="shared" si="1"/>
        <v>0</v>
      </c>
      <c r="O60">
        <v>59</v>
      </c>
      <c r="P60">
        <v>0</v>
      </c>
      <c r="Q60">
        <v>4</v>
      </c>
      <c r="R60">
        <v>1</v>
      </c>
      <c r="S60">
        <v>1</v>
      </c>
      <c r="T60">
        <v>7</v>
      </c>
      <c r="U60">
        <v>3</v>
      </c>
      <c r="V60">
        <v>119.125</v>
      </c>
      <c r="W60" t="s">
        <v>9</v>
      </c>
      <c r="X60" t="s">
        <v>128</v>
      </c>
      <c r="Y60" t="s">
        <v>129</v>
      </c>
      <c r="AA60">
        <f t="shared" si="2"/>
        <v>20.214140109391089</v>
      </c>
    </row>
    <row r="61" spans="1:27" x14ac:dyDescent="0.25">
      <c r="A61">
        <v>60</v>
      </c>
      <c r="B61">
        <v>0</v>
      </c>
      <c r="C61">
        <v>5</v>
      </c>
      <c r="D61">
        <v>1</v>
      </c>
      <c r="E61">
        <v>1</v>
      </c>
      <c r="F61">
        <v>7</v>
      </c>
      <c r="G61">
        <v>6</v>
      </c>
      <c r="H61">
        <v>219.047</v>
      </c>
      <c r="I61">
        <f t="shared" si="0"/>
        <v>13</v>
      </c>
      <c r="J61" t="s">
        <v>8</v>
      </c>
      <c r="K61" t="s">
        <v>215</v>
      </c>
      <c r="L61" t="s">
        <v>131</v>
      </c>
      <c r="N61">
        <f t="shared" si="1"/>
        <v>0</v>
      </c>
      <c r="O61">
        <v>60</v>
      </c>
      <c r="P61">
        <v>0</v>
      </c>
      <c r="Q61">
        <v>5</v>
      </c>
      <c r="R61">
        <v>1</v>
      </c>
      <c r="S61">
        <v>1</v>
      </c>
      <c r="T61">
        <v>7</v>
      </c>
      <c r="U61">
        <v>6</v>
      </c>
      <c r="V61">
        <v>199.703</v>
      </c>
      <c r="W61" t="s">
        <v>9</v>
      </c>
      <c r="X61" t="s">
        <v>130</v>
      </c>
      <c r="Y61" t="s">
        <v>131</v>
      </c>
      <c r="AA61">
        <f t="shared" si="2"/>
        <v>-8.8309814788606982</v>
      </c>
    </row>
    <row r="62" spans="1:27" x14ac:dyDescent="0.25">
      <c r="A62">
        <v>61</v>
      </c>
      <c r="B62">
        <v>1</v>
      </c>
      <c r="C62">
        <v>0</v>
      </c>
      <c r="D62">
        <v>1</v>
      </c>
      <c r="E62">
        <v>1</v>
      </c>
      <c r="F62">
        <v>9</v>
      </c>
      <c r="G62">
        <v>1</v>
      </c>
      <c r="H62">
        <v>253.68799999999999</v>
      </c>
      <c r="I62">
        <f t="shared" si="0"/>
        <v>10</v>
      </c>
      <c r="J62" t="s">
        <v>8</v>
      </c>
      <c r="K62" t="s">
        <v>216</v>
      </c>
      <c r="L62" t="s">
        <v>133</v>
      </c>
      <c r="N62">
        <f t="shared" si="1"/>
        <v>0</v>
      </c>
      <c r="O62">
        <v>61</v>
      </c>
      <c r="P62">
        <v>1</v>
      </c>
      <c r="Q62">
        <v>0</v>
      </c>
      <c r="R62">
        <v>1</v>
      </c>
      <c r="S62">
        <v>1</v>
      </c>
      <c r="T62">
        <v>9</v>
      </c>
      <c r="U62">
        <v>1</v>
      </c>
      <c r="V62">
        <v>159.93799999999999</v>
      </c>
      <c r="W62" t="s">
        <v>9</v>
      </c>
      <c r="X62" t="s">
        <v>132</v>
      </c>
      <c r="Y62" t="s">
        <v>133</v>
      </c>
      <c r="AA62">
        <f t="shared" si="2"/>
        <v>-36.95484216833276</v>
      </c>
    </row>
    <row r="63" spans="1:27" x14ac:dyDescent="0.25">
      <c r="A63">
        <v>62</v>
      </c>
      <c r="B63">
        <v>1</v>
      </c>
      <c r="C63">
        <v>1</v>
      </c>
      <c r="D63">
        <v>1</v>
      </c>
      <c r="E63">
        <v>1</v>
      </c>
      <c r="F63">
        <v>9</v>
      </c>
      <c r="G63">
        <v>2</v>
      </c>
      <c r="H63">
        <v>1232.953</v>
      </c>
      <c r="I63">
        <f t="shared" si="0"/>
        <v>11</v>
      </c>
      <c r="J63" t="s">
        <v>8</v>
      </c>
      <c r="K63" t="s">
        <v>217</v>
      </c>
      <c r="L63" t="s">
        <v>135</v>
      </c>
      <c r="N63">
        <f t="shared" si="1"/>
        <v>0</v>
      </c>
      <c r="O63">
        <v>62</v>
      </c>
      <c r="P63">
        <v>1</v>
      </c>
      <c r="Q63">
        <v>1</v>
      </c>
      <c r="R63">
        <v>1</v>
      </c>
      <c r="S63">
        <v>1</v>
      </c>
      <c r="T63">
        <v>9</v>
      </c>
      <c r="U63">
        <v>2</v>
      </c>
      <c r="V63">
        <v>249.56200000000001</v>
      </c>
      <c r="W63" t="s">
        <v>9</v>
      </c>
      <c r="X63" t="s">
        <v>134</v>
      </c>
      <c r="Y63" t="s">
        <v>135</v>
      </c>
      <c r="AA63">
        <f t="shared" si="2"/>
        <v>-79.759001356904918</v>
      </c>
    </row>
    <row r="64" spans="1:27" x14ac:dyDescent="0.25">
      <c r="A64">
        <v>63</v>
      </c>
      <c r="B64">
        <v>1</v>
      </c>
      <c r="C64">
        <v>2</v>
      </c>
      <c r="D64">
        <v>1</v>
      </c>
      <c r="E64">
        <v>1</v>
      </c>
      <c r="F64">
        <v>9</v>
      </c>
      <c r="G64">
        <v>3</v>
      </c>
      <c r="H64">
        <v>519.60900000000004</v>
      </c>
      <c r="I64">
        <f t="shared" si="0"/>
        <v>12</v>
      </c>
      <c r="J64" t="s">
        <v>8</v>
      </c>
      <c r="K64" t="s">
        <v>218</v>
      </c>
      <c r="L64" t="s">
        <v>137</v>
      </c>
      <c r="N64">
        <f t="shared" si="1"/>
        <v>0</v>
      </c>
      <c r="O64">
        <v>63</v>
      </c>
      <c r="P64">
        <v>1</v>
      </c>
      <c r="Q64">
        <v>2</v>
      </c>
      <c r="R64">
        <v>1</v>
      </c>
      <c r="S64">
        <v>1</v>
      </c>
      <c r="T64">
        <v>9</v>
      </c>
      <c r="U64">
        <v>3</v>
      </c>
      <c r="V64">
        <v>450.56200000000001</v>
      </c>
      <c r="W64" t="s">
        <v>9</v>
      </c>
      <c r="X64" t="s">
        <v>136</v>
      </c>
      <c r="Y64" t="s">
        <v>137</v>
      </c>
      <c r="AA64">
        <f t="shared" si="2"/>
        <v>-13.288260980852915</v>
      </c>
    </row>
    <row r="65" spans="1:27" x14ac:dyDescent="0.25">
      <c r="A65">
        <v>64</v>
      </c>
      <c r="B65">
        <v>1</v>
      </c>
      <c r="C65">
        <v>3</v>
      </c>
      <c r="D65">
        <v>1</v>
      </c>
      <c r="E65">
        <v>1</v>
      </c>
      <c r="F65">
        <v>9</v>
      </c>
      <c r="G65">
        <v>4</v>
      </c>
      <c r="H65">
        <v>653.95299999999997</v>
      </c>
      <c r="I65">
        <f t="shared" si="0"/>
        <v>13</v>
      </c>
      <c r="J65" t="s">
        <v>8</v>
      </c>
      <c r="K65" t="s">
        <v>219</v>
      </c>
      <c r="L65" t="s">
        <v>139</v>
      </c>
      <c r="N65">
        <f t="shared" si="1"/>
        <v>0</v>
      </c>
      <c r="O65">
        <v>64</v>
      </c>
      <c r="P65">
        <v>1</v>
      </c>
      <c r="Q65">
        <v>3</v>
      </c>
      <c r="R65">
        <v>1</v>
      </c>
      <c r="S65">
        <v>1</v>
      </c>
      <c r="T65">
        <v>9</v>
      </c>
      <c r="U65">
        <v>4</v>
      </c>
      <c r="V65">
        <v>750.45299999999997</v>
      </c>
      <c r="W65" t="s">
        <v>9</v>
      </c>
      <c r="X65" t="s">
        <v>138</v>
      </c>
      <c r="Y65" t="s">
        <v>139</v>
      </c>
      <c r="AA65">
        <f t="shared" si="2"/>
        <v>14.756412158060289</v>
      </c>
    </row>
    <row r="66" spans="1:27" x14ac:dyDescent="0.25">
      <c r="A66">
        <v>65</v>
      </c>
      <c r="B66">
        <v>1</v>
      </c>
      <c r="C66">
        <v>4</v>
      </c>
      <c r="D66">
        <v>1</v>
      </c>
      <c r="E66">
        <v>1</v>
      </c>
      <c r="F66">
        <v>9</v>
      </c>
      <c r="G66">
        <v>3</v>
      </c>
      <c r="H66">
        <v>761.375</v>
      </c>
      <c r="I66">
        <f t="shared" si="0"/>
        <v>12</v>
      </c>
      <c r="J66" t="s">
        <v>8</v>
      </c>
      <c r="K66" t="s">
        <v>220</v>
      </c>
      <c r="L66" t="s">
        <v>141</v>
      </c>
      <c r="N66">
        <f t="shared" si="1"/>
        <v>0</v>
      </c>
      <c r="O66">
        <v>65</v>
      </c>
      <c r="P66">
        <v>1</v>
      </c>
      <c r="Q66">
        <v>4</v>
      </c>
      <c r="R66">
        <v>1</v>
      </c>
      <c r="S66">
        <v>1</v>
      </c>
      <c r="T66">
        <v>9</v>
      </c>
      <c r="U66">
        <v>3</v>
      </c>
      <c r="V66">
        <v>444.75</v>
      </c>
      <c r="W66" t="s">
        <v>9</v>
      </c>
      <c r="X66" t="s">
        <v>140</v>
      </c>
      <c r="Y66" t="s">
        <v>141</v>
      </c>
      <c r="AA66">
        <f t="shared" si="2"/>
        <v>-41.585946478410769</v>
      </c>
    </row>
    <row r="67" spans="1:27" x14ac:dyDescent="0.25">
      <c r="A67">
        <v>66</v>
      </c>
      <c r="B67">
        <v>1</v>
      </c>
      <c r="C67">
        <v>5</v>
      </c>
      <c r="D67">
        <v>1</v>
      </c>
      <c r="E67">
        <v>1</v>
      </c>
      <c r="F67">
        <v>9</v>
      </c>
      <c r="G67">
        <v>6</v>
      </c>
      <c r="H67">
        <v>2963.547</v>
      </c>
      <c r="I67">
        <f t="shared" ref="I67:I73" si="3">F67+G67</f>
        <v>15</v>
      </c>
      <c r="J67" t="s">
        <v>8</v>
      </c>
      <c r="K67" t="s">
        <v>221</v>
      </c>
      <c r="L67" t="s">
        <v>143</v>
      </c>
      <c r="N67">
        <f t="shared" ref="N67:N73" si="4">IF(OR(A67&lt;&gt;O67,B67&lt;&gt;P67,C67&lt;&gt;Q67,D67&lt;&gt;R67,E67&lt;&gt;S67,F67&lt;&gt;T67,L67&lt;&gt;Y67),1,0)</f>
        <v>0</v>
      </c>
      <c r="O67">
        <v>66</v>
      </c>
      <c r="P67">
        <v>1</v>
      </c>
      <c r="Q67">
        <v>5</v>
      </c>
      <c r="R67">
        <v>1</v>
      </c>
      <c r="S67">
        <v>1</v>
      </c>
      <c r="T67">
        <v>9</v>
      </c>
      <c r="U67">
        <v>6</v>
      </c>
      <c r="V67">
        <v>1158.2339999999999</v>
      </c>
      <c r="W67" t="s">
        <v>9</v>
      </c>
      <c r="X67" t="s">
        <v>142</v>
      </c>
      <c r="Y67" t="s">
        <v>143</v>
      </c>
      <c r="AA67">
        <f t="shared" ref="AA67:AA73" si="5">100*(V67-H67)/H67</f>
        <v>-60.917306187484122</v>
      </c>
    </row>
    <row r="68" spans="1:27" x14ac:dyDescent="0.25">
      <c r="A68">
        <v>67</v>
      </c>
      <c r="B68">
        <v>2</v>
      </c>
      <c r="C68">
        <v>0</v>
      </c>
      <c r="D68">
        <v>1</v>
      </c>
      <c r="E68">
        <v>1</v>
      </c>
      <c r="F68">
        <v>11</v>
      </c>
      <c r="G68">
        <v>1</v>
      </c>
      <c r="H68">
        <v>247.09399999999999</v>
      </c>
      <c r="I68">
        <f t="shared" si="3"/>
        <v>12</v>
      </c>
      <c r="J68" t="s">
        <v>8</v>
      </c>
      <c r="K68" t="s">
        <v>222</v>
      </c>
      <c r="L68" t="s">
        <v>145</v>
      </c>
      <c r="N68">
        <f t="shared" si="4"/>
        <v>0</v>
      </c>
      <c r="O68">
        <v>67</v>
      </c>
      <c r="P68">
        <v>2</v>
      </c>
      <c r="Q68">
        <v>0</v>
      </c>
      <c r="R68">
        <v>1</v>
      </c>
      <c r="S68">
        <v>1</v>
      </c>
      <c r="T68">
        <v>11</v>
      </c>
      <c r="U68">
        <v>1</v>
      </c>
      <c r="V68">
        <v>261.98399999999998</v>
      </c>
      <c r="W68" t="s">
        <v>9</v>
      </c>
      <c r="X68" t="s">
        <v>144</v>
      </c>
      <c r="Y68" t="s">
        <v>145</v>
      </c>
      <c r="AA68">
        <f t="shared" si="5"/>
        <v>6.0260467676268901</v>
      </c>
    </row>
    <row r="69" spans="1:27" x14ac:dyDescent="0.25">
      <c r="A69">
        <v>68</v>
      </c>
      <c r="B69">
        <v>2</v>
      </c>
      <c r="C69">
        <v>1</v>
      </c>
      <c r="D69">
        <v>1</v>
      </c>
      <c r="E69">
        <v>1</v>
      </c>
      <c r="F69">
        <v>11</v>
      </c>
      <c r="G69">
        <v>2</v>
      </c>
      <c r="H69">
        <v>1609.9690000000001</v>
      </c>
      <c r="I69">
        <f t="shared" si="3"/>
        <v>13</v>
      </c>
      <c r="J69" t="s">
        <v>8</v>
      </c>
      <c r="K69" t="s">
        <v>223</v>
      </c>
      <c r="L69" t="s">
        <v>147</v>
      </c>
      <c r="N69">
        <f t="shared" si="4"/>
        <v>0</v>
      </c>
      <c r="O69">
        <v>68</v>
      </c>
      <c r="P69">
        <v>2</v>
      </c>
      <c r="Q69">
        <v>1</v>
      </c>
      <c r="R69">
        <v>1</v>
      </c>
      <c r="S69">
        <v>1</v>
      </c>
      <c r="T69">
        <v>11</v>
      </c>
      <c r="U69">
        <v>2</v>
      </c>
      <c r="V69">
        <v>977.5</v>
      </c>
      <c r="W69" t="s">
        <v>9</v>
      </c>
      <c r="X69" t="s">
        <v>146</v>
      </c>
      <c r="Y69" t="s">
        <v>147</v>
      </c>
      <c r="AA69">
        <f t="shared" si="5"/>
        <v>-39.284545230374007</v>
      </c>
    </row>
    <row r="70" spans="1:27" x14ac:dyDescent="0.25">
      <c r="A70">
        <v>69</v>
      </c>
      <c r="B70">
        <v>2</v>
      </c>
      <c r="C70">
        <v>2</v>
      </c>
      <c r="D70">
        <v>1</v>
      </c>
      <c r="E70">
        <v>1</v>
      </c>
      <c r="F70">
        <v>11</v>
      </c>
      <c r="G70">
        <v>3</v>
      </c>
      <c r="H70">
        <v>2427</v>
      </c>
      <c r="I70">
        <f t="shared" si="3"/>
        <v>14</v>
      </c>
      <c r="J70" t="s">
        <v>8</v>
      </c>
      <c r="K70" t="s">
        <v>224</v>
      </c>
      <c r="L70" t="s">
        <v>149</v>
      </c>
      <c r="N70">
        <f t="shared" si="4"/>
        <v>0</v>
      </c>
      <c r="O70">
        <v>69</v>
      </c>
      <c r="P70">
        <v>2</v>
      </c>
      <c r="Q70">
        <v>2</v>
      </c>
      <c r="R70">
        <v>1</v>
      </c>
      <c r="S70">
        <v>1</v>
      </c>
      <c r="T70">
        <v>11</v>
      </c>
      <c r="U70">
        <v>3</v>
      </c>
      <c r="V70">
        <v>527.57799999999997</v>
      </c>
      <c r="W70" t="s">
        <v>9</v>
      </c>
      <c r="X70" t="s">
        <v>148</v>
      </c>
      <c r="Y70" t="s">
        <v>149</v>
      </c>
      <c r="AA70">
        <f t="shared" si="5"/>
        <v>-78.262134322208496</v>
      </c>
    </row>
    <row r="71" spans="1:27" x14ac:dyDescent="0.25">
      <c r="A71">
        <v>70</v>
      </c>
      <c r="B71">
        <v>2</v>
      </c>
      <c r="C71">
        <v>3</v>
      </c>
      <c r="D71">
        <v>1</v>
      </c>
      <c r="E71">
        <v>1</v>
      </c>
      <c r="F71">
        <v>11</v>
      </c>
      <c r="G71">
        <v>4</v>
      </c>
      <c r="H71">
        <v>2833.7339999999999</v>
      </c>
      <c r="I71">
        <f t="shared" si="3"/>
        <v>15</v>
      </c>
      <c r="J71" t="s">
        <v>8</v>
      </c>
      <c r="K71" t="s">
        <v>225</v>
      </c>
      <c r="L71" t="s">
        <v>151</v>
      </c>
      <c r="N71">
        <f t="shared" si="4"/>
        <v>0</v>
      </c>
      <c r="O71">
        <v>70</v>
      </c>
      <c r="P71">
        <v>2</v>
      </c>
      <c r="Q71">
        <v>3</v>
      </c>
      <c r="R71">
        <v>1</v>
      </c>
      <c r="S71">
        <v>1</v>
      </c>
      <c r="T71">
        <v>11</v>
      </c>
      <c r="U71">
        <v>4</v>
      </c>
      <c r="V71">
        <v>2128.6880000000001</v>
      </c>
      <c r="W71" t="s">
        <v>9</v>
      </c>
      <c r="X71" t="s">
        <v>150</v>
      </c>
      <c r="Y71" t="s">
        <v>151</v>
      </c>
      <c r="AA71">
        <f t="shared" si="5"/>
        <v>-24.880458081104287</v>
      </c>
    </row>
    <row r="72" spans="1:27" x14ac:dyDescent="0.25">
      <c r="A72">
        <v>71</v>
      </c>
      <c r="B72">
        <v>2</v>
      </c>
      <c r="C72">
        <v>4</v>
      </c>
      <c r="D72">
        <v>1</v>
      </c>
      <c r="E72">
        <v>1</v>
      </c>
      <c r="F72">
        <v>11</v>
      </c>
      <c r="G72">
        <v>3</v>
      </c>
      <c r="H72">
        <v>1287.5</v>
      </c>
      <c r="I72">
        <f t="shared" si="3"/>
        <v>14</v>
      </c>
      <c r="J72" t="s">
        <v>8</v>
      </c>
      <c r="K72" t="s">
        <v>226</v>
      </c>
      <c r="L72" t="s">
        <v>153</v>
      </c>
      <c r="N72">
        <f t="shared" si="4"/>
        <v>0</v>
      </c>
      <c r="O72">
        <v>71</v>
      </c>
      <c r="P72">
        <v>2</v>
      </c>
      <c r="Q72">
        <v>4</v>
      </c>
      <c r="R72">
        <v>1</v>
      </c>
      <c r="S72">
        <v>1</v>
      </c>
      <c r="T72">
        <v>11</v>
      </c>
      <c r="U72">
        <v>3</v>
      </c>
      <c r="V72">
        <v>1584.875</v>
      </c>
      <c r="W72" t="s">
        <v>9</v>
      </c>
      <c r="X72" t="s">
        <v>152</v>
      </c>
      <c r="Y72" t="s">
        <v>153</v>
      </c>
      <c r="AA72">
        <f t="shared" si="5"/>
        <v>23.097087378640776</v>
      </c>
    </row>
    <row r="73" spans="1:27" x14ac:dyDescent="0.25">
      <c r="A73">
        <v>72</v>
      </c>
      <c r="B73">
        <v>2</v>
      </c>
      <c r="C73">
        <v>5</v>
      </c>
      <c r="D73">
        <v>1</v>
      </c>
      <c r="E73">
        <v>1</v>
      </c>
      <c r="F73">
        <v>11</v>
      </c>
      <c r="G73">
        <v>6</v>
      </c>
      <c r="H73">
        <v>1361.5</v>
      </c>
      <c r="I73">
        <f t="shared" si="3"/>
        <v>17</v>
      </c>
      <c r="J73" t="s">
        <v>8</v>
      </c>
      <c r="K73" t="s">
        <v>227</v>
      </c>
      <c r="L73" t="s">
        <v>155</v>
      </c>
      <c r="N73">
        <f t="shared" si="4"/>
        <v>0</v>
      </c>
      <c r="O73">
        <v>72</v>
      </c>
      <c r="P73">
        <v>2</v>
      </c>
      <c r="Q73">
        <v>5</v>
      </c>
      <c r="R73">
        <v>1</v>
      </c>
      <c r="S73">
        <v>1</v>
      </c>
      <c r="T73">
        <v>11</v>
      </c>
      <c r="U73">
        <v>6</v>
      </c>
      <c r="V73">
        <v>1397.2809999999999</v>
      </c>
      <c r="W73" t="s">
        <v>9</v>
      </c>
      <c r="X73" t="s">
        <v>154</v>
      </c>
      <c r="Y73" t="s">
        <v>155</v>
      </c>
      <c r="AA73">
        <f t="shared" si="5"/>
        <v>2.628057289753944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Sale</dc:creator>
  <cp:lastModifiedBy>Mark Sale</cp:lastModifiedBy>
  <dcterms:created xsi:type="dcterms:W3CDTF">2024-05-24T04:05:41Z</dcterms:created>
  <dcterms:modified xsi:type="dcterms:W3CDTF">2024-05-24T04:20:09Z</dcterms:modified>
</cp:coreProperties>
</file>