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romainegele/Documents/Research/LCDB/lcdb/publications/2023-neurips/experiments/"/>
    </mc:Choice>
  </mc:AlternateContent>
  <xr:revisionPtr revIDLastSave="0" documentId="13_ncr:1_{7C9C0215-5797-C84F-9EE3-DC8EF89733EE}" xr6:coauthVersionLast="47" xr6:coauthVersionMax="47" xr10:uidLastSave="{00000000-0000-0000-0000-000000000000}"/>
  <bookViews>
    <workbookView xWindow="0" yWindow="760" windowWidth="34560" windowHeight="1080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1" i="2" l="1"/>
  <c r="N21" i="2"/>
  <c r="O21" i="2"/>
  <c r="L21" i="2"/>
  <c r="M20" i="2"/>
  <c r="N20" i="2"/>
  <c r="O20" i="2"/>
  <c r="L20" i="2"/>
  <c r="M6" i="2"/>
  <c r="N6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M5" i="2"/>
  <c r="N5" i="2"/>
  <c r="O5" i="2"/>
  <c r="M4" i="2"/>
  <c r="N4" i="2"/>
  <c r="O4" i="2"/>
  <c r="M3" i="2"/>
  <c r="N3" i="2"/>
  <c r="O3" i="2"/>
  <c r="L2" i="2"/>
  <c r="L6" i="2" s="1"/>
  <c r="L3" i="2"/>
  <c r="L4" i="2"/>
  <c r="L5" i="2"/>
  <c r="M2" i="2"/>
  <c r="N2" i="2"/>
  <c r="O2" i="2"/>
  <c r="D6" i="2"/>
  <c r="E6" i="2"/>
  <c r="F6" i="2"/>
  <c r="G6" i="2"/>
  <c r="H6" i="2"/>
  <c r="I6" i="2"/>
  <c r="J6" i="2"/>
  <c r="K6" i="2"/>
  <c r="C6" i="2"/>
  <c r="D20" i="2"/>
  <c r="E20" i="2"/>
  <c r="F20" i="2"/>
  <c r="G20" i="2"/>
  <c r="H20" i="2"/>
  <c r="I20" i="2"/>
  <c r="J20" i="2"/>
  <c r="K20" i="2"/>
  <c r="C20" i="2"/>
</calcChain>
</file>

<file path=xl/sharedStrings.xml><?xml version="1.0" encoding="utf-8"?>
<sst xmlns="http://schemas.openxmlformats.org/spreadsheetml/2006/main" count="126" uniqueCount="82">
  <si>
    <t>OpenML Id</t>
  </si>
  <si>
    <t>#Features</t>
  </si>
  <si>
    <t>#Samples</t>
  </si>
  <si>
    <t>#Classes</t>
  </si>
  <si>
    <t>Real Features</t>
  </si>
  <si>
    <t>Categorical Features</t>
  </si>
  <si>
    <t>Name</t>
  </si>
  <si>
    <t>Data Type</t>
  </si>
  <si>
    <t>MNIST</t>
  </si>
  <si>
    <t>Image</t>
  </si>
  <si>
    <t>Cifar-10</t>
  </si>
  <si>
    <t>Connect-4</t>
  </si>
  <si>
    <t>Board Game</t>
  </si>
  <si>
    <t>Devanagari Script</t>
  </si>
  <si>
    <t>Numer.ai Stock Market</t>
  </si>
  <si>
    <t>Tabular / Time Serie?</t>
  </si>
  <si>
    <t>Letter</t>
  </si>
  <si>
    <t>Thyroid disease</t>
  </si>
  <si>
    <t>Tabular</t>
  </si>
  <si>
    <t>Chess End-Game</t>
  </si>
  <si>
    <t>Digits Multiple Features (Karhunen)</t>
  </si>
  <si>
    <t>Digits Multiple Features (Fourier)</t>
  </si>
  <si>
    <t>Fashion-MNIST</t>
  </si>
  <si>
    <t>Adult Income</t>
  </si>
  <si>
    <t>Australian New South Wales Electricity Market</t>
  </si>
  <si>
    <t>Phone Call Bank Marketing Campaign</t>
  </si>
  <si>
    <t>Jungle Chess</t>
  </si>
  <si>
    <t>Nomao Location Deduplication</t>
  </si>
  <si>
    <t>Phishing Websites</t>
  </si>
  <si>
    <t>Pen-Based Recognition of Handwritten Digits</t>
  </si>
  <si>
    <t>Software Defect Prediction</t>
  </si>
  <si>
    <t>German Credit</t>
  </si>
  <si>
    <t>Blood Transfusion Service Center</t>
  </si>
  <si>
    <t>QSAR Biodegradation</t>
  </si>
  <si>
    <t>Tabular (Molecular Descriptors)</t>
  </si>
  <si>
    <t>Qualitative Appearance of Training Curves</t>
  </si>
  <si>
    <t>MEDIUM NOISY</t>
  </si>
  <si>
    <t>VERY NOISY</t>
  </si>
  <si>
    <t>Status</t>
  </si>
  <si>
    <t>DONE</t>
  </si>
  <si>
    <t>SUBMITTED</t>
  </si>
  <si>
    <t>Breast Cancer Wisconsin</t>
  </si>
  <si>
    <t>Steel Plates Faults</t>
  </si>
  <si>
    <t>Isolated Letter Speech Recognition</t>
  </si>
  <si>
    <t>Natural Textured Images</t>
  </si>
  <si>
    <t>OCR of Handwitten Digits</t>
  </si>
  <si>
    <t>Wall-Following Robot Navigation</t>
  </si>
  <si>
    <t>VERY POOR RESULTS</t>
  </si>
  <si>
    <t>VERY CLEAN RESULTS</t>
  </si>
  <si>
    <t>CLEAN RESUTLS</t>
  </si>
  <si>
    <t>CLEAN RESULTS</t>
  </si>
  <si>
    <t>?</t>
  </si>
  <si>
    <t>JOB FAILED</t>
  </si>
  <si>
    <t>Task</t>
  </si>
  <si>
    <t>Slice Localization</t>
  </si>
  <si>
    <t>Protein Structure</t>
  </si>
  <si>
    <t>Naval Propulsion</t>
  </si>
  <si>
    <t>Parkinson's Telemonitoring</t>
  </si>
  <si>
    <t>Mean</t>
  </si>
  <si>
    <t>Australian Electricity Market</t>
  </si>
  <si>
    <t>Bank Marketing</t>
  </si>
  <si>
    <t>Letter Recognition</t>
  </si>
  <si>
    <t>Letter Speech Recognition</t>
  </si>
  <si>
    <t>Robot Navigation</t>
  </si>
  <si>
    <t xml:space="preserve">Steel Plates Faults </t>
  </si>
  <si>
    <t>HVI (SHA)</t>
  </si>
  <si>
    <t>HVI (PFN)</t>
  </si>
  <si>
    <t>HVI (LCE)</t>
  </si>
  <si>
    <t>HVI(Epoch)</t>
  </si>
  <si>
    <t>HVI (ALL)</t>
  </si>
  <si>
    <t>HVI (SHA)/HVI (ALL)</t>
  </si>
  <si>
    <t>HVI (PFN)/HVI (ALL)</t>
  </si>
  <si>
    <t>HVI (LCE)/HVI (ALL)</t>
  </si>
  <si>
    <t>HVI(Epoch)/HVI(ALL)</t>
  </si>
  <si>
    <t>Multiple Features (Karhunen)</t>
  </si>
  <si>
    <t>Multiple Features (Fourier)</t>
  </si>
  <si>
    <t>Blood Transfusion</t>
  </si>
  <si>
    <t>Rank(SHA)</t>
  </si>
  <si>
    <t>Rank(PFN)</t>
  </si>
  <si>
    <t>Rank(Epoch)</t>
  </si>
  <si>
    <t>Rank(LCE)</t>
  </si>
  <si>
    <t>Mean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</si>
</sst>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name val="Calibri"/>
      <family val="2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4" applyNumberFormat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  <xf numFmtId="0" fontId="4" fillId="0" borderId="0" xfId="0" applyFont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5" fillId="4" borderId="0" xfId="3"/>
    <xf numFmtId="0" fontId="8" fillId="0" borderId="5" xfId="0" applyFont="1" applyBorder="1"/>
    <xf numFmtId="0" fontId="8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8" fillId="0" borderId="0" xfId="0" applyNumberFormat="1" applyFont="1" applyAlignment="1">
      <alignment horizontal="center"/>
    </xf>
    <xf numFmtId="0" fontId="6" fillId="5" borderId="4" xfId="4" applyAlignment="1">
      <alignment horizontal="center"/>
    </xf>
    <xf numFmtId="164" fontId="6" fillId="5" borderId="4" xfId="4" applyNumberFormat="1" applyAlignment="1">
      <alignment horizontal="center"/>
    </xf>
    <xf numFmtId="164" fontId="7" fillId="5" borderId="4" xfId="4" applyNumberFormat="1" applyFont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6" fillId="5" borderId="4" xfId="4"/>
    <xf numFmtId="164" fontId="0" fillId="0" borderId="0" xfId="0" applyNumberFormat="1" applyFont="1" applyAlignment="1">
      <alignment horizontal="center"/>
    </xf>
    <xf numFmtId="0" fontId="0" fillId="0" borderId="0" xfId="0" applyFill="1" applyBorder="1" applyAlignment="1">
      <alignment horizontal="center"/>
    </xf>
  </cellXfs>
  <cellStyles count="5">
    <cellStyle name="Bad" xfId="3" builtinId="27"/>
    <cellStyle name="Calculation" xfId="4" builtinId="22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opLeftCell="A37" zoomScale="120" zoomScaleNormal="120" workbookViewId="0">
      <selection activeCell="K51" sqref="K51"/>
    </sheetView>
  </sheetViews>
  <sheetFormatPr baseColWidth="10" defaultColWidth="8.83203125" defaultRowHeight="15" x14ac:dyDescent="0.2"/>
  <cols>
    <col min="2" max="2" width="36" customWidth="1"/>
    <col min="3" max="3" width="25.33203125" customWidth="1"/>
    <col min="4" max="4" width="19.33203125" customWidth="1"/>
    <col min="5" max="5" width="12.33203125" customWidth="1"/>
    <col min="6" max="6" width="14.83203125" customWidth="1"/>
    <col min="7" max="7" width="16.1640625" customWidth="1"/>
    <col min="8" max="8" width="14.5" customWidth="1"/>
    <col min="9" max="9" width="17" customWidth="1"/>
    <col min="10" max="10" width="16.1640625" customWidth="1"/>
    <col min="11" max="11" width="35.83203125" customWidth="1"/>
  </cols>
  <sheetData>
    <row r="1" spans="1:11" x14ac:dyDescent="0.2"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5" t="s">
        <v>38</v>
      </c>
      <c r="K1" s="6" t="s">
        <v>35</v>
      </c>
    </row>
    <row r="2" spans="1:11" ht="16" x14ac:dyDescent="0.2">
      <c r="A2" s="1">
        <v>53</v>
      </c>
      <c r="B2" s="4" t="s">
        <v>14</v>
      </c>
      <c r="C2" s="4" t="s">
        <v>15</v>
      </c>
      <c r="D2" s="7">
        <v>23517</v>
      </c>
      <c r="E2" s="7">
        <v>21</v>
      </c>
      <c r="F2" s="7">
        <v>96320</v>
      </c>
      <c r="G2" s="7">
        <v>2</v>
      </c>
      <c r="H2" s="7" t="b">
        <v>1</v>
      </c>
      <c r="I2" s="7" t="b">
        <v>0</v>
      </c>
      <c r="J2" s="2" t="s">
        <v>39</v>
      </c>
      <c r="K2" s="7" t="s">
        <v>47</v>
      </c>
    </row>
    <row r="3" spans="1:11" ht="16" x14ac:dyDescent="0.2">
      <c r="A3" s="1">
        <v>58</v>
      </c>
      <c r="B3" s="4" t="s">
        <v>13</v>
      </c>
      <c r="C3" s="4" t="s">
        <v>9</v>
      </c>
      <c r="D3" s="3">
        <v>40923</v>
      </c>
      <c r="E3" s="3">
        <v>1024</v>
      </c>
      <c r="F3" s="3">
        <v>92000</v>
      </c>
      <c r="G3" s="3">
        <v>46</v>
      </c>
      <c r="H3" s="3" t="b">
        <v>1</v>
      </c>
      <c r="I3" s="3" t="b">
        <v>0</v>
      </c>
      <c r="J3" s="3" t="s">
        <v>40</v>
      </c>
    </row>
    <row r="4" spans="1:11" ht="16" x14ac:dyDescent="0.2">
      <c r="A4" s="1">
        <v>26</v>
      </c>
      <c r="B4" s="4" t="s">
        <v>8</v>
      </c>
      <c r="C4" s="4" t="s">
        <v>9</v>
      </c>
      <c r="D4" s="2">
        <v>554</v>
      </c>
      <c r="E4" s="2">
        <v>784</v>
      </c>
      <c r="F4" s="2">
        <v>70000</v>
      </c>
      <c r="G4" s="2">
        <v>10</v>
      </c>
      <c r="H4" s="2" t="b">
        <v>1</v>
      </c>
      <c r="I4" s="2" t="b">
        <v>0</v>
      </c>
      <c r="J4" s="2" t="s">
        <v>39</v>
      </c>
      <c r="K4" t="s">
        <v>48</v>
      </c>
    </row>
    <row r="5" spans="1:11" ht="16" x14ac:dyDescent="0.2">
      <c r="A5" s="1">
        <v>66</v>
      </c>
      <c r="B5" s="4" t="s">
        <v>22</v>
      </c>
      <c r="C5" s="4" t="s">
        <v>9</v>
      </c>
      <c r="D5" s="3">
        <v>40996</v>
      </c>
      <c r="E5" s="3">
        <v>784</v>
      </c>
      <c r="F5" s="3">
        <v>70000</v>
      </c>
      <c r="G5" s="3">
        <v>10</v>
      </c>
      <c r="H5" s="3" t="b">
        <v>1</v>
      </c>
      <c r="I5" s="3" t="b">
        <v>0</v>
      </c>
      <c r="J5" s="3" t="s">
        <v>40</v>
      </c>
    </row>
    <row r="6" spans="1:11" x14ac:dyDescent="0.2">
      <c r="A6" s="1">
        <v>55</v>
      </c>
      <c r="B6" s="4" t="s">
        <v>11</v>
      </c>
      <c r="C6" s="4" t="s">
        <v>12</v>
      </c>
      <c r="D6">
        <v>40668</v>
      </c>
      <c r="E6">
        <v>42</v>
      </c>
      <c r="F6">
        <v>67557</v>
      </c>
      <c r="G6">
        <v>3</v>
      </c>
      <c r="H6" t="b">
        <v>0</v>
      </c>
      <c r="I6" t="b">
        <v>1</v>
      </c>
    </row>
    <row r="7" spans="1:11" ht="16" x14ac:dyDescent="0.2">
      <c r="A7" s="1">
        <v>59</v>
      </c>
      <c r="B7" s="4" t="s">
        <v>10</v>
      </c>
      <c r="C7" s="4" t="s">
        <v>9</v>
      </c>
      <c r="D7" s="3">
        <v>40927</v>
      </c>
      <c r="E7" s="3">
        <v>3072</v>
      </c>
      <c r="F7" s="3">
        <v>60000</v>
      </c>
      <c r="G7" s="3">
        <v>10</v>
      </c>
      <c r="H7" s="3" t="b">
        <v>1</v>
      </c>
      <c r="I7" s="3" t="b">
        <v>0</v>
      </c>
      <c r="J7" s="3" t="s">
        <v>40</v>
      </c>
    </row>
    <row r="8" spans="1:11" ht="16" x14ac:dyDescent="0.2">
      <c r="A8" s="1">
        <v>48</v>
      </c>
      <c r="B8" s="4" t="s">
        <v>23</v>
      </c>
      <c r="C8" s="4" t="s">
        <v>18</v>
      </c>
      <c r="D8" s="3">
        <v>1590</v>
      </c>
      <c r="E8" s="3">
        <v>14</v>
      </c>
      <c r="F8" s="3">
        <v>48842</v>
      </c>
      <c r="G8" s="3">
        <v>2</v>
      </c>
      <c r="H8" s="3" t="b">
        <v>1</v>
      </c>
      <c r="I8" s="3" t="b">
        <v>1</v>
      </c>
      <c r="J8" s="3" t="s">
        <v>40</v>
      </c>
    </row>
    <row r="9" spans="1:11" ht="16" x14ac:dyDescent="0.2">
      <c r="A9" s="1">
        <v>19</v>
      </c>
      <c r="B9" s="4" t="s">
        <v>24</v>
      </c>
      <c r="C9" s="4" t="s">
        <v>18</v>
      </c>
      <c r="D9" s="2">
        <v>151</v>
      </c>
      <c r="E9" s="2">
        <v>8</v>
      </c>
      <c r="F9" s="2">
        <v>45312</v>
      </c>
      <c r="G9" s="2">
        <v>2</v>
      </c>
      <c r="H9" s="2" t="b">
        <v>1</v>
      </c>
      <c r="I9" s="2" t="b">
        <v>1</v>
      </c>
      <c r="J9" s="2" t="s">
        <v>39</v>
      </c>
      <c r="K9" t="s">
        <v>49</v>
      </c>
    </row>
    <row r="10" spans="1:11" ht="16" x14ac:dyDescent="0.2">
      <c r="A10" s="1">
        <v>33</v>
      </c>
      <c r="B10" s="4" t="s">
        <v>25</v>
      </c>
      <c r="C10" s="4" t="s">
        <v>18</v>
      </c>
      <c r="D10" s="2">
        <v>1461</v>
      </c>
      <c r="E10" s="2">
        <v>16</v>
      </c>
      <c r="F10" s="2">
        <v>45211</v>
      </c>
      <c r="G10" s="2">
        <v>2</v>
      </c>
      <c r="H10" s="2" t="b">
        <v>1</v>
      </c>
      <c r="I10" s="2" t="b">
        <v>1</v>
      </c>
      <c r="J10" s="2" t="s">
        <v>39</v>
      </c>
    </row>
    <row r="11" spans="1:11" x14ac:dyDescent="0.2">
      <c r="A11" s="1">
        <v>67</v>
      </c>
      <c r="B11" s="4" t="s">
        <v>26</v>
      </c>
      <c r="C11" s="4" t="s">
        <v>12</v>
      </c>
      <c r="D11">
        <v>41027</v>
      </c>
      <c r="E11">
        <v>6</v>
      </c>
      <c r="F11">
        <v>44819</v>
      </c>
      <c r="G11">
        <v>3</v>
      </c>
      <c r="H11" t="b">
        <v>1</v>
      </c>
      <c r="I11" t="b">
        <v>0</v>
      </c>
    </row>
    <row r="12" spans="1:11" ht="16" x14ac:dyDescent="0.2">
      <c r="A12" s="1">
        <v>41</v>
      </c>
      <c r="B12" s="4" t="s">
        <v>27</v>
      </c>
      <c r="C12" s="4" t="s">
        <v>18</v>
      </c>
      <c r="D12" s="3">
        <v>1486</v>
      </c>
      <c r="E12" s="3">
        <v>118</v>
      </c>
      <c r="F12" s="3">
        <v>34465</v>
      </c>
      <c r="G12" s="3">
        <v>2</v>
      </c>
      <c r="H12" s="3" t="b">
        <v>1</v>
      </c>
      <c r="I12" s="3" t="b">
        <v>1</v>
      </c>
      <c r="J12" s="3" t="s">
        <v>40</v>
      </c>
    </row>
    <row r="13" spans="1:11" ht="16" x14ac:dyDescent="0.2">
      <c r="A13" s="1">
        <v>1</v>
      </c>
      <c r="B13" s="4" t="s">
        <v>16</v>
      </c>
      <c r="C13" s="4" t="s">
        <v>9</v>
      </c>
      <c r="D13" s="2">
        <v>6</v>
      </c>
      <c r="E13" s="2">
        <v>16</v>
      </c>
      <c r="F13" s="2">
        <v>20000</v>
      </c>
      <c r="G13" s="2">
        <v>26</v>
      </c>
      <c r="H13" s="2" t="b">
        <v>1</v>
      </c>
      <c r="I13" s="2" t="b">
        <v>0</v>
      </c>
      <c r="J13" s="2" t="s">
        <v>39</v>
      </c>
    </row>
    <row r="14" spans="1:11" ht="16" x14ac:dyDescent="0.2">
      <c r="A14" s="1">
        <v>50</v>
      </c>
      <c r="B14" s="4" t="s">
        <v>28</v>
      </c>
      <c r="C14" s="4" t="s">
        <v>18</v>
      </c>
      <c r="D14" s="3">
        <v>4534</v>
      </c>
      <c r="E14" s="3">
        <v>30</v>
      </c>
      <c r="F14" s="3">
        <v>11055</v>
      </c>
      <c r="G14" s="3">
        <v>2</v>
      </c>
      <c r="H14" s="3" t="b">
        <v>0</v>
      </c>
      <c r="I14" s="3" t="b">
        <v>1</v>
      </c>
      <c r="J14" s="3" t="s">
        <v>40</v>
      </c>
    </row>
    <row r="15" spans="1:11" x14ac:dyDescent="0.2">
      <c r="A15" s="1">
        <v>13</v>
      </c>
      <c r="B15" s="4" t="s">
        <v>29</v>
      </c>
      <c r="C15" s="4" t="s">
        <v>9</v>
      </c>
      <c r="D15">
        <v>32</v>
      </c>
      <c r="E15">
        <v>16</v>
      </c>
      <c r="F15">
        <v>10992</v>
      </c>
      <c r="G15">
        <v>10</v>
      </c>
      <c r="H15" t="b">
        <v>1</v>
      </c>
      <c r="I15" t="b">
        <v>0</v>
      </c>
    </row>
    <row r="16" spans="1:11" x14ac:dyDescent="0.2">
      <c r="A16" s="1">
        <v>29</v>
      </c>
      <c r="B16" s="4" t="s">
        <v>30</v>
      </c>
      <c r="C16" s="4" t="s">
        <v>18</v>
      </c>
      <c r="D16">
        <v>1053</v>
      </c>
      <c r="E16">
        <v>21</v>
      </c>
      <c r="F16">
        <v>10885</v>
      </c>
      <c r="G16">
        <v>2</v>
      </c>
      <c r="H16" t="b">
        <v>1</v>
      </c>
      <c r="I16" t="b">
        <v>0</v>
      </c>
    </row>
    <row r="17" spans="1:10" x14ac:dyDescent="0.2">
      <c r="A17" s="1">
        <v>38</v>
      </c>
      <c r="B17" s="4"/>
      <c r="C17" s="4"/>
      <c r="D17">
        <v>1478</v>
      </c>
      <c r="E17">
        <v>561</v>
      </c>
      <c r="F17">
        <v>10299</v>
      </c>
      <c r="G17">
        <v>6</v>
      </c>
      <c r="H17" t="b">
        <v>1</v>
      </c>
      <c r="I17" t="b">
        <v>0</v>
      </c>
    </row>
    <row r="18" spans="1:10" x14ac:dyDescent="0.2">
      <c r="A18" s="1">
        <v>51</v>
      </c>
      <c r="B18" s="4"/>
      <c r="C18" s="4"/>
      <c r="D18">
        <v>4538</v>
      </c>
      <c r="E18">
        <v>32</v>
      </c>
      <c r="F18">
        <v>9873</v>
      </c>
      <c r="G18">
        <v>5</v>
      </c>
      <c r="H18" t="b">
        <v>1</v>
      </c>
      <c r="I18" t="b">
        <v>0</v>
      </c>
    </row>
    <row r="19" spans="1:10" ht="16" x14ac:dyDescent="0.2">
      <c r="A19" s="1">
        <v>22</v>
      </c>
      <c r="B19" s="4" t="s">
        <v>43</v>
      </c>
      <c r="C19" s="4"/>
      <c r="D19" s="2">
        <v>300</v>
      </c>
      <c r="E19" s="2">
        <v>617</v>
      </c>
      <c r="F19" s="2">
        <v>7797</v>
      </c>
      <c r="G19" s="2">
        <v>26</v>
      </c>
      <c r="H19" s="2" t="b">
        <v>1</v>
      </c>
      <c r="I19" s="2" t="b">
        <v>0</v>
      </c>
      <c r="J19" s="2" t="s">
        <v>39</v>
      </c>
    </row>
    <row r="20" spans="1:10" x14ac:dyDescent="0.2">
      <c r="A20" s="1">
        <v>20</v>
      </c>
      <c r="B20" s="4"/>
      <c r="C20" s="4"/>
      <c r="D20">
        <v>182</v>
      </c>
      <c r="E20">
        <v>36</v>
      </c>
      <c r="F20">
        <v>6430</v>
      </c>
      <c r="G20">
        <v>6</v>
      </c>
      <c r="H20" t="b">
        <v>1</v>
      </c>
      <c r="I20" t="b">
        <v>0</v>
      </c>
    </row>
    <row r="21" spans="1:10" x14ac:dyDescent="0.2">
      <c r="A21" s="1">
        <v>37</v>
      </c>
      <c r="B21" s="4"/>
      <c r="C21" s="4"/>
      <c r="D21">
        <v>1475</v>
      </c>
      <c r="E21">
        <v>51</v>
      </c>
      <c r="F21">
        <v>6118</v>
      </c>
      <c r="G21">
        <v>6</v>
      </c>
      <c r="H21" t="b">
        <v>1</v>
      </c>
      <c r="I21" t="b">
        <v>0</v>
      </c>
    </row>
    <row r="22" spans="1:10" x14ac:dyDescent="0.2">
      <c r="A22" s="1">
        <v>10</v>
      </c>
      <c r="B22" s="4" t="s">
        <v>45</v>
      </c>
      <c r="C22" s="4"/>
      <c r="D22">
        <v>28</v>
      </c>
      <c r="E22">
        <v>64</v>
      </c>
      <c r="F22">
        <v>5620</v>
      </c>
      <c r="G22">
        <v>10</v>
      </c>
      <c r="H22" t="b">
        <v>1</v>
      </c>
      <c r="I22" t="b">
        <v>0</v>
      </c>
    </row>
    <row r="23" spans="1:10" x14ac:dyDescent="0.2">
      <c r="A23" s="1">
        <v>54</v>
      </c>
      <c r="B23" s="4" t="s">
        <v>44</v>
      </c>
      <c r="C23" s="4"/>
      <c r="D23">
        <v>40499</v>
      </c>
      <c r="E23">
        <v>40</v>
      </c>
      <c r="F23">
        <v>5500</v>
      </c>
      <c r="G23">
        <v>11</v>
      </c>
      <c r="H23" t="b">
        <v>1</v>
      </c>
      <c r="I23" t="b">
        <v>0</v>
      </c>
    </row>
    <row r="24" spans="1:10" ht="16" x14ac:dyDescent="0.2">
      <c r="A24" s="1">
        <v>45</v>
      </c>
      <c r="B24" s="4" t="s">
        <v>46</v>
      </c>
      <c r="C24" s="4"/>
      <c r="D24" s="2">
        <v>1497</v>
      </c>
      <c r="E24" s="2">
        <v>24</v>
      </c>
      <c r="F24" s="2">
        <v>5456</v>
      </c>
      <c r="G24" s="2">
        <v>4</v>
      </c>
      <c r="H24" s="2" t="b">
        <v>1</v>
      </c>
      <c r="I24" s="2" t="b">
        <v>0</v>
      </c>
      <c r="J24" s="2" t="s">
        <v>39</v>
      </c>
    </row>
    <row r="25" spans="1:10" x14ac:dyDescent="0.2">
      <c r="A25" s="1">
        <v>43</v>
      </c>
      <c r="B25" s="4"/>
      <c r="C25" s="4"/>
      <c r="D25">
        <v>1489</v>
      </c>
      <c r="E25">
        <v>5</v>
      </c>
      <c r="F25">
        <v>5404</v>
      </c>
      <c r="G25">
        <v>2</v>
      </c>
      <c r="H25" t="b">
        <v>1</v>
      </c>
      <c r="I25" t="b">
        <v>0</v>
      </c>
    </row>
    <row r="26" spans="1:10" x14ac:dyDescent="0.2">
      <c r="A26" s="1">
        <v>57</v>
      </c>
      <c r="B26" s="4"/>
      <c r="C26" s="4"/>
      <c r="D26">
        <v>40701</v>
      </c>
      <c r="E26">
        <v>20</v>
      </c>
      <c r="F26">
        <v>5000</v>
      </c>
      <c r="G26">
        <v>2</v>
      </c>
      <c r="H26" t="b">
        <v>1</v>
      </c>
      <c r="I26" t="b">
        <v>1</v>
      </c>
    </row>
    <row r="27" spans="1:10" x14ac:dyDescent="0.2">
      <c r="A27" s="1">
        <v>64</v>
      </c>
      <c r="B27" s="4"/>
      <c r="C27" s="4"/>
      <c r="D27">
        <v>40983</v>
      </c>
      <c r="E27">
        <v>5</v>
      </c>
      <c r="F27">
        <v>4839</v>
      </c>
      <c r="G27">
        <v>2</v>
      </c>
      <c r="H27" t="b">
        <v>1</v>
      </c>
      <c r="I27" t="b">
        <v>0</v>
      </c>
    </row>
    <row r="28" spans="1:10" x14ac:dyDescent="0.2">
      <c r="A28" s="1">
        <v>16</v>
      </c>
      <c r="B28" s="4"/>
      <c r="C28" s="4"/>
      <c r="D28">
        <v>44</v>
      </c>
      <c r="E28">
        <v>57</v>
      </c>
      <c r="F28">
        <v>4601</v>
      </c>
      <c r="G28">
        <v>2</v>
      </c>
      <c r="H28" t="b">
        <v>1</v>
      </c>
      <c r="I28" t="b">
        <v>0</v>
      </c>
    </row>
    <row r="29" spans="1:10" ht="16" x14ac:dyDescent="0.2">
      <c r="A29" s="1">
        <v>15</v>
      </c>
      <c r="B29" s="4" t="s">
        <v>17</v>
      </c>
      <c r="C29" s="4" t="s">
        <v>18</v>
      </c>
      <c r="D29" s="3">
        <v>38</v>
      </c>
      <c r="E29" s="3">
        <v>29</v>
      </c>
      <c r="F29" s="3">
        <v>3772</v>
      </c>
      <c r="G29" s="3">
        <v>2</v>
      </c>
      <c r="H29" s="3" t="b">
        <v>1</v>
      </c>
      <c r="I29" s="3" t="b">
        <v>1</v>
      </c>
      <c r="J29" s="3" t="s">
        <v>51</v>
      </c>
    </row>
    <row r="30" spans="1:10" x14ac:dyDescent="0.2">
      <c r="A30" s="1">
        <v>49</v>
      </c>
      <c r="B30" s="4"/>
      <c r="C30" s="4"/>
      <c r="D30">
        <v>4134</v>
      </c>
      <c r="E30">
        <v>1776</v>
      </c>
      <c r="F30">
        <v>3751</v>
      </c>
      <c r="G30">
        <v>2</v>
      </c>
      <c r="H30" t="b">
        <v>1</v>
      </c>
      <c r="I30" t="b">
        <v>0</v>
      </c>
    </row>
    <row r="31" spans="1:10" x14ac:dyDescent="0.2">
      <c r="A31" s="1">
        <v>61</v>
      </c>
      <c r="B31" s="4"/>
      <c r="C31" s="4"/>
      <c r="D31">
        <v>40978</v>
      </c>
      <c r="E31">
        <v>1558</v>
      </c>
      <c r="F31">
        <v>3279</v>
      </c>
      <c r="G31">
        <v>2</v>
      </c>
      <c r="H31" t="b">
        <v>1</v>
      </c>
      <c r="I31" t="b">
        <v>1</v>
      </c>
    </row>
    <row r="32" spans="1:10" ht="16" x14ac:dyDescent="0.2">
      <c r="A32" s="1">
        <v>0</v>
      </c>
      <c r="B32" s="4" t="s">
        <v>19</v>
      </c>
      <c r="C32" s="4" t="s">
        <v>12</v>
      </c>
      <c r="D32" s="2">
        <v>3</v>
      </c>
      <c r="E32" s="2">
        <v>36</v>
      </c>
      <c r="F32" s="2">
        <v>3196</v>
      </c>
      <c r="G32" s="2">
        <v>2</v>
      </c>
      <c r="H32" s="2" t="b">
        <v>0</v>
      </c>
      <c r="I32" s="2" t="b">
        <v>1</v>
      </c>
      <c r="J32" s="2" t="s">
        <v>39</v>
      </c>
    </row>
    <row r="33" spans="1:11" x14ac:dyDescent="0.2">
      <c r="A33" s="1">
        <v>56</v>
      </c>
      <c r="B33" s="4"/>
      <c r="C33" s="4"/>
      <c r="D33">
        <v>40670</v>
      </c>
      <c r="E33">
        <v>180</v>
      </c>
      <c r="F33">
        <v>3186</v>
      </c>
      <c r="G33">
        <v>3</v>
      </c>
      <c r="H33" t="b">
        <v>0</v>
      </c>
      <c r="I33" t="b">
        <v>1</v>
      </c>
    </row>
    <row r="34" spans="1:11" x14ac:dyDescent="0.2">
      <c r="A34" s="1">
        <v>40</v>
      </c>
      <c r="B34" s="4"/>
      <c r="C34" s="4"/>
      <c r="D34">
        <v>1485</v>
      </c>
      <c r="E34">
        <v>500</v>
      </c>
      <c r="F34">
        <v>2600</v>
      </c>
      <c r="G34">
        <v>2</v>
      </c>
      <c r="H34" t="b">
        <v>1</v>
      </c>
      <c r="I34" t="b">
        <v>0</v>
      </c>
    </row>
    <row r="35" spans="1:11" x14ac:dyDescent="0.2">
      <c r="A35" s="1">
        <v>42</v>
      </c>
      <c r="B35" s="4"/>
      <c r="C35" s="4"/>
      <c r="D35">
        <v>1487</v>
      </c>
      <c r="E35">
        <v>72</v>
      </c>
      <c r="F35">
        <v>2534</v>
      </c>
      <c r="G35">
        <v>2</v>
      </c>
      <c r="H35" t="b">
        <v>1</v>
      </c>
      <c r="I35" t="b">
        <v>0</v>
      </c>
    </row>
    <row r="36" spans="1:11" x14ac:dyDescent="0.2">
      <c r="A36" s="1">
        <v>65</v>
      </c>
      <c r="B36" s="4"/>
      <c r="C36" s="4"/>
      <c r="D36">
        <v>40984</v>
      </c>
      <c r="E36">
        <v>16</v>
      </c>
      <c r="F36">
        <v>2310</v>
      </c>
      <c r="G36">
        <v>7</v>
      </c>
      <c r="H36" t="b">
        <v>1</v>
      </c>
      <c r="I36" t="b">
        <v>0</v>
      </c>
    </row>
    <row r="37" spans="1:11" x14ac:dyDescent="0.2">
      <c r="A37" s="1">
        <v>31</v>
      </c>
      <c r="B37" s="4"/>
      <c r="C37" s="4"/>
      <c r="D37">
        <v>1067</v>
      </c>
      <c r="E37">
        <v>21</v>
      </c>
      <c r="F37">
        <v>2109</v>
      </c>
      <c r="G37">
        <v>2</v>
      </c>
      <c r="H37" t="b">
        <v>1</v>
      </c>
      <c r="I37" t="b">
        <v>0</v>
      </c>
    </row>
    <row r="38" spans="1:11" x14ac:dyDescent="0.2">
      <c r="A38" s="1">
        <v>3</v>
      </c>
      <c r="B38" s="4"/>
      <c r="C38" s="4"/>
      <c r="D38">
        <v>12</v>
      </c>
      <c r="E38">
        <v>216</v>
      </c>
      <c r="F38">
        <v>2000</v>
      </c>
      <c r="G38">
        <v>10</v>
      </c>
      <c r="H38" t="b">
        <v>1</v>
      </c>
      <c r="I38" t="b">
        <v>0</v>
      </c>
    </row>
    <row r="39" spans="1:11" ht="16" x14ac:dyDescent="0.2">
      <c r="A39" s="1">
        <v>4</v>
      </c>
      <c r="B39" s="4" t="s">
        <v>20</v>
      </c>
      <c r="C39" s="4" t="s">
        <v>18</v>
      </c>
      <c r="D39" s="2">
        <v>14</v>
      </c>
      <c r="E39" s="2">
        <v>76</v>
      </c>
      <c r="F39" s="2">
        <v>2000</v>
      </c>
      <c r="G39" s="2">
        <v>10</v>
      </c>
      <c r="H39" s="2" t="b">
        <v>1</v>
      </c>
      <c r="I39" s="2" t="b">
        <v>0</v>
      </c>
      <c r="J39" s="2" t="s">
        <v>39</v>
      </c>
      <c r="K39" s="2" t="s">
        <v>50</v>
      </c>
    </row>
    <row r="40" spans="1:11" ht="16" x14ac:dyDescent="0.2">
      <c r="A40" s="1">
        <v>6</v>
      </c>
      <c r="B40" s="4" t="s">
        <v>21</v>
      </c>
      <c r="C40" s="4" t="s">
        <v>18</v>
      </c>
      <c r="D40" s="2">
        <v>16</v>
      </c>
      <c r="E40" s="2">
        <v>64</v>
      </c>
      <c r="F40" s="2">
        <v>2000</v>
      </c>
      <c r="G40" s="2">
        <v>10</v>
      </c>
      <c r="H40" s="2" t="b">
        <v>1</v>
      </c>
      <c r="I40" s="2" t="b">
        <v>0</v>
      </c>
      <c r="J40" s="2" t="s">
        <v>39</v>
      </c>
      <c r="K40" s="2" t="s">
        <v>50</v>
      </c>
    </row>
    <row r="41" spans="1:11" x14ac:dyDescent="0.2">
      <c r="A41" s="1">
        <v>7</v>
      </c>
      <c r="B41" s="4"/>
      <c r="C41" s="4"/>
      <c r="D41">
        <v>18</v>
      </c>
      <c r="E41">
        <v>6</v>
      </c>
      <c r="F41">
        <v>2000</v>
      </c>
      <c r="G41">
        <v>10</v>
      </c>
      <c r="H41" t="b">
        <v>1</v>
      </c>
      <c r="I41" t="b">
        <v>0</v>
      </c>
    </row>
    <row r="42" spans="1:11" x14ac:dyDescent="0.2">
      <c r="A42" s="1">
        <v>8</v>
      </c>
      <c r="B42" s="4"/>
      <c r="C42" s="4"/>
      <c r="D42">
        <v>22</v>
      </c>
      <c r="E42">
        <v>47</v>
      </c>
      <c r="F42">
        <v>2000</v>
      </c>
      <c r="G42">
        <v>10</v>
      </c>
      <c r="H42" t="b">
        <v>1</v>
      </c>
      <c r="I42" t="b">
        <v>0</v>
      </c>
    </row>
    <row r="43" spans="1:11" x14ac:dyDescent="0.2">
      <c r="A43" s="1">
        <v>62</v>
      </c>
      <c r="B43" s="4"/>
      <c r="C43" s="4"/>
      <c r="D43">
        <v>40979</v>
      </c>
      <c r="E43">
        <v>240</v>
      </c>
      <c r="F43">
        <v>2000</v>
      </c>
      <c r="G43">
        <v>10</v>
      </c>
      <c r="H43" t="b">
        <v>1</v>
      </c>
      <c r="I43" t="b">
        <v>0</v>
      </c>
    </row>
    <row r="44" spans="1:11" ht="16" x14ac:dyDescent="0.2">
      <c r="A44" s="1">
        <v>63</v>
      </c>
      <c r="B44" s="4" t="s">
        <v>42</v>
      </c>
      <c r="C44" s="4"/>
      <c r="D44" s="2">
        <v>40982</v>
      </c>
      <c r="E44" s="2">
        <v>27</v>
      </c>
      <c r="F44" s="2">
        <v>1941</v>
      </c>
      <c r="G44" s="2">
        <v>7</v>
      </c>
      <c r="H44" s="2" t="b">
        <v>1</v>
      </c>
      <c r="I44" s="2" t="b">
        <v>0</v>
      </c>
      <c r="J44" s="2" t="s">
        <v>39</v>
      </c>
    </row>
    <row r="45" spans="1:11" x14ac:dyDescent="0.2">
      <c r="A45" s="1">
        <v>60</v>
      </c>
      <c r="B45" s="4"/>
      <c r="C45" s="4"/>
      <c r="D45">
        <v>40975</v>
      </c>
      <c r="E45">
        <v>6</v>
      </c>
      <c r="F45">
        <v>1728</v>
      </c>
      <c r="G45">
        <v>4</v>
      </c>
      <c r="H45" t="b">
        <v>0</v>
      </c>
      <c r="I45" t="b">
        <v>1</v>
      </c>
    </row>
    <row r="46" spans="1:11" x14ac:dyDescent="0.2">
      <c r="A46" s="1">
        <v>46</v>
      </c>
      <c r="B46" s="4"/>
      <c r="C46" s="4"/>
      <c r="D46">
        <v>1501</v>
      </c>
      <c r="E46">
        <v>256</v>
      </c>
      <c r="F46">
        <v>1593</v>
      </c>
      <c r="G46">
        <v>10</v>
      </c>
      <c r="H46" t="b">
        <v>1</v>
      </c>
      <c r="I46" t="b">
        <v>0</v>
      </c>
    </row>
    <row r="47" spans="1:11" x14ac:dyDescent="0.2">
      <c r="A47" s="1">
        <v>28</v>
      </c>
      <c r="B47" s="4"/>
      <c r="C47" s="4"/>
      <c r="D47">
        <v>1050</v>
      </c>
      <c r="E47">
        <v>37</v>
      </c>
      <c r="F47">
        <v>1563</v>
      </c>
      <c r="G47">
        <v>2</v>
      </c>
      <c r="H47" t="b">
        <v>1</v>
      </c>
      <c r="I47" t="b">
        <v>0</v>
      </c>
    </row>
    <row r="48" spans="1:11" x14ac:dyDescent="0.2">
      <c r="A48" s="1">
        <v>9</v>
      </c>
      <c r="B48" s="4"/>
      <c r="C48" s="4"/>
      <c r="D48">
        <v>23</v>
      </c>
      <c r="E48">
        <v>9</v>
      </c>
      <c r="F48">
        <v>1473</v>
      </c>
      <c r="G48">
        <v>3</v>
      </c>
      <c r="H48" t="b">
        <v>1</v>
      </c>
      <c r="I48" t="b">
        <v>1</v>
      </c>
    </row>
    <row r="49" spans="1:11" x14ac:dyDescent="0.2">
      <c r="A49" s="1">
        <v>27</v>
      </c>
      <c r="B49" s="4"/>
      <c r="C49" s="4"/>
      <c r="D49">
        <v>1049</v>
      </c>
      <c r="E49">
        <v>37</v>
      </c>
      <c r="F49">
        <v>1458</v>
      </c>
      <c r="G49">
        <v>2</v>
      </c>
      <c r="H49" t="b">
        <v>1</v>
      </c>
      <c r="I49" t="b">
        <v>0</v>
      </c>
    </row>
    <row r="50" spans="1:11" x14ac:dyDescent="0.2">
      <c r="A50" s="1">
        <v>34</v>
      </c>
      <c r="B50" s="4"/>
      <c r="C50" s="4"/>
      <c r="D50">
        <v>1462</v>
      </c>
      <c r="E50">
        <v>4</v>
      </c>
      <c r="F50">
        <v>1372</v>
      </c>
      <c r="G50">
        <v>2</v>
      </c>
      <c r="H50" t="b">
        <v>1</v>
      </c>
      <c r="I50" t="b">
        <v>0</v>
      </c>
    </row>
    <row r="51" spans="1:11" x14ac:dyDescent="0.2">
      <c r="A51" s="1">
        <v>32</v>
      </c>
      <c r="B51" s="4"/>
      <c r="C51" s="4"/>
      <c r="D51">
        <v>1068</v>
      </c>
      <c r="E51">
        <v>21</v>
      </c>
      <c r="F51">
        <v>1109</v>
      </c>
      <c r="G51">
        <v>2</v>
      </c>
      <c r="H51" t="b">
        <v>1</v>
      </c>
      <c r="I51" t="b">
        <v>0</v>
      </c>
    </row>
    <row r="52" spans="1:11" x14ac:dyDescent="0.2">
      <c r="A52" s="1">
        <v>36</v>
      </c>
      <c r="B52" s="4"/>
      <c r="C52" s="4"/>
      <c r="D52">
        <v>1468</v>
      </c>
      <c r="E52">
        <v>856</v>
      </c>
      <c r="F52">
        <v>1080</v>
      </c>
      <c r="G52">
        <v>9</v>
      </c>
      <c r="H52" t="b">
        <v>1</v>
      </c>
      <c r="I52" t="b">
        <v>0</v>
      </c>
    </row>
    <row r="53" spans="1:11" ht="16" x14ac:dyDescent="0.2">
      <c r="A53" s="1">
        <v>44</v>
      </c>
      <c r="B53" s="4" t="s">
        <v>33</v>
      </c>
      <c r="C53" s="4" t="s">
        <v>34</v>
      </c>
      <c r="D53" s="2">
        <v>1494</v>
      </c>
      <c r="E53" s="2">
        <v>41</v>
      </c>
      <c r="F53" s="2">
        <v>1055</v>
      </c>
      <c r="G53" s="2">
        <v>2</v>
      </c>
      <c r="H53" s="2" t="b">
        <v>1</v>
      </c>
      <c r="I53" s="2" t="b">
        <v>0</v>
      </c>
      <c r="J53" s="2" t="s">
        <v>39</v>
      </c>
      <c r="K53" s="2" t="s">
        <v>36</v>
      </c>
    </row>
    <row r="54" spans="1:11" ht="16" x14ac:dyDescent="0.2">
      <c r="A54" s="1">
        <v>12</v>
      </c>
      <c r="B54" s="4" t="s">
        <v>31</v>
      </c>
      <c r="C54" s="4" t="s">
        <v>18</v>
      </c>
      <c r="D54" s="2">
        <v>31</v>
      </c>
      <c r="E54" s="2">
        <v>20</v>
      </c>
      <c r="F54" s="2">
        <v>1000</v>
      </c>
      <c r="G54" s="2">
        <v>2</v>
      </c>
      <c r="H54" s="2" t="b">
        <v>1</v>
      </c>
      <c r="I54" s="2" t="b">
        <v>1</v>
      </c>
      <c r="J54" s="2" t="s">
        <v>39</v>
      </c>
      <c r="K54" s="7" t="s">
        <v>37</v>
      </c>
    </row>
    <row r="55" spans="1:11" x14ac:dyDescent="0.2">
      <c r="A55" s="1">
        <v>23</v>
      </c>
      <c r="B55" s="4"/>
      <c r="C55" s="4"/>
      <c r="D55">
        <v>307</v>
      </c>
      <c r="E55">
        <v>12</v>
      </c>
      <c r="F55">
        <v>990</v>
      </c>
      <c r="G55">
        <v>11</v>
      </c>
      <c r="H55" t="b">
        <v>1</v>
      </c>
      <c r="I55" t="b">
        <v>1</v>
      </c>
    </row>
    <row r="56" spans="1:11" x14ac:dyDescent="0.2">
      <c r="A56" s="1">
        <v>17</v>
      </c>
      <c r="B56" s="4"/>
      <c r="C56" s="4"/>
      <c r="D56">
        <v>50</v>
      </c>
      <c r="E56">
        <v>9</v>
      </c>
      <c r="F56">
        <v>958</v>
      </c>
      <c r="G56">
        <v>2</v>
      </c>
      <c r="H56" t="b">
        <v>0</v>
      </c>
      <c r="I56" t="b">
        <v>1</v>
      </c>
    </row>
    <row r="57" spans="1:11" x14ac:dyDescent="0.2">
      <c r="A57" s="1">
        <v>18</v>
      </c>
      <c r="B57" s="4"/>
      <c r="C57" s="4"/>
      <c r="D57">
        <v>54</v>
      </c>
      <c r="E57">
        <v>18</v>
      </c>
      <c r="F57">
        <v>846</v>
      </c>
      <c r="G57">
        <v>4</v>
      </c>
      <c r="H57" t="b">
        <v>1</v>
      </c>
      <c r="I57" t="b">
        <v>0</v>
      </c>
    </row>
    <row r="58" spans="1:11" x14ac:dyDescent="0.2">
      <c r="A58" s="1">
        <v>24</v>
      </c>
      <c r="B58" s="4"/>
      <c r="C58" s="4"/>
      <c r="D58">
        <v>458</v>
      </c>
      <c r="E58">
        <v>70</v>
      </c>
      <c r="F58">
        <v>841</v>
      </c>
      <c r="G58">
        <v>4</v>
      </c>
      <c r="H58" t="b">
        <v>1</v>
      </c>
      <c r="I58" t="b">
        <v>0</v>
      </c>
    </row>
    <row r="59" spans="1:11" x14ac:dyDescent="0.2">
      <c r="A59" s="1">
        <v>25</v>
      </c>
      <c r="B59" s="4"/>
      <c r="C59" s="4"/>
      <c r="D59">
        <v>469</v>
      </c>
      <c r="E59">
        <v>4</v>
      </c>
      <c r="F59">
        <v>797</v>
      </c>
      <c r="G59">
        <v>6</v>
      </c>
      <c r="H59" t="b">
        <v>0</v>
      </c>
      <c r="I59" t="b">
        <v>1</v>
      </c>
    </row>
    <row r="60" spans="1:11" x14ac:dyDescent="0.2">
      <c r="A60" s="1">
        <v>14</v>
      </c>
      <c r="B60" s="4"/>
      <c r="C60" s="4"/>
      <c r="D60">
        <v>37</v>
      </c>
      <c r="E60">
        <v>8</v>
      </c>
      <c r="F60">
        <v>768</v>
      </c>
      <c r="G60">
        <v>2</v>
      </c>
      <c r="H60" t="b">
        <v>1</v>
      </c>
      <c r="I60" t="b">
        <v>0</v>
      </c>
    </row>
    <row r="61" spans="1:11" ht="16" x14ac:dyDescent="0.2">
      <c r="A61" s="1">
        <v>35</v>
      </c>
      <c r="B61" s="4" t="s">
        <v>32</v>
      </c>
      <c r="C61" s="4" t="s">
        <v>18</v>
      </c>
      <c r="D61" s="2">
        <v>1464</v>
      </c>
      <c r="E61" s="2">
        <v>4</v>
      </c>
      <c r="F61" s="2">
        <v>748</v>
      </c>
      <c r="G61" s="2">
        <v>2</v>
      </c>
      <c r="H61" s="2" t="b">
        <v>1</v>
      </c>
      <c r="I61" s="2" t="b">
        <v>0</v>
      </c>
      <c r="J61" s="2" t="s">
        <v>39</v>
      </c>
      <c r="K61" s="7" t="s">
        <v>37</v>
      </c>
    </row>
    <row r="62" spans="1:11" x14ac:dyDescent="0.2">
      <c r="A62" s="1">
        <v>21</v>
      </c>
      <c r="B62" s="4"/>
      <c r="C62" s="4"/>
      <c r="D62">
        <v>188</v>
      </c>
      <c r="E62">
        <v>19</v>
      </c>
      <c r="F62">
        <v>736</v>
      </c>
      <c r="G62">
        <v>5</v>
      </c>
      <c r="H62" t="b">
        <v>1</v>
      </c>
      <c r="I62" t="b">
        <v>1</v>
      </c>
    </row>
    <row r="63" spans="1:11" ht="16" x14ac:dyDescent="0.2">
      <c r="A63" s="1">
        <v>5</v>
      </c>
      <c r="B63" s="4" t="s">
        <v>41</v>
      </c>
      <c r="C63" s="4" t="s">
        <v>18</v>
      </c>
      <c r="D63" s="7">
        <v>15</v>
      </c>
      <c r="E63" s="7">
        <v>9</v>
      </c>
      <c r="F63" s="7">
        <v>699</v>
      </c>
      <c r="G63" s="7">
        <v>2</v>
      </c>
      <c r="H63" s="7" t="b">
        <v>1</v>
      </c>
      <c r="I63" s="7" t="b">
        <v>0</v>
      </c>
      <c r="J63" s="7" t="s">
        <v>52</v>
      </c>
    </row>
    <row r="64" spans="1:11" x14ac:dyDescent="0.2">
      <c r="A64" s="1">
        <v>11</v>
      </c>
      <c r="B64" s="4"/>
      <c r="C64" s="4"/>
      <c r="D64">
        <v>29</v>
      </c>
      <c r="E64">
        <v>15</v>
      </c>
      <c r="F64">
        <v>690</v>
      </c>
      <c r="G64">
        <v>2</v>
      </c>
      <c r="H64" t="b">
        <v>1</v>
      </c>
      <c r="I64" t="b">
        <v>1</v>
      </c>
    </row>
    <row r="65" spans="1:9" x14ac:dyDescent="0.2">
      <c r="A65" s="1">
        <v>2</v>
      </c>
      <c r="B65" s="4"/>
      <c r="C65" s="4"/>
      <c r="D65">
        <v>11</v>
      </c>
      <c r="E65">
        <v>4</v>
      </c>
      <c r="F65">
        <v>625</v>
      </c>
      <c r="G65">
        <v>3</v>
      </c>
      <c r="H65" t="b">
        <v>1</v>
      </c>
      <c r="I65" t="b">
        <v>0</v>
      </c>
    </row>
    <row r="66" spans="1:9" x14ac:dyDescent="0.2">
      <c r="A66" s="1">
        <v>39</v>
      </c>
      <c r="B66" s="4"/>
      <c r="C66" s="4"/>
      <c r="D66">
        <v>1480</v>
      </c>
      <c r="E66">
        <v>10</v>
      </c>
      <c r="F66">
        <v>583</v>
      </c>
      <c r="G66">
        <v>2</v>
      </c>
      <c r="H66" t="b">
        <v>1</v>
      </c>
      <c r="I66" t="b">
        <v>1</v>
      </c>
    </row>
    <row r="67" spans="1:9" x14ac:dyDescent="0.2">
      <c r="A67" s="1">
        <v>47</v>
      </c>
      <c r="B67" s="4"/>
      <c r="C67" s="4"/>
      <c r="D67">
        <v>1510</v>
      </c>
      <c r="E67">
        <v>30</v>
      </c>
      <c r="F67">
        <v>569</v>
      </c>
      <c r="G67">
        <v>2</v>
      </c>
      <c r="H67" t="b">
        <v>1</v>
      </c>
      <c r="I67" t="b">
        <v>0</v>
      </c>
    </row>
    <row r="68" spans="1:9" x14ac:dyDescent="0.2">
      <c r="A68" s="1">
        <v>30</v>
      </c>
      <c r="B68" s="4"/>
      <c r="C68" s="4"/>
      <c r="D68">
        <v>1063</v>
      </c>
      <c r="E68">
        <v>21</v>
      </c>
      <c r="F68">
        <v>522</v>
      </c>
      <c r="G68">
        <v>2</v>
      </c>
      <c r="H68" t="b">
        <v>1</v>
      </c>
      <c r="I68" t="b">
        <v>0</v>
      </c>
    </row>
    <row r="69" spans="1:9" x14ac:dyDescent="0.2">
      <c r="A69" s="1">
        <v>52</v>
      </c>
      <c r="B69" s="4"/>
      <c r="C69" s="4"/>
      <c r="D69">
        <v>23381</v>
      </c>
      <c r="E69">
        <v>12</v>
      </c>
      <c r="F69">
        <v>500</v>
      </c>
      <c r="G69">
        <v>2</v>
      </c>
      <c r="H69" t="b">
        <v>1</v>
      </c>
      <c r="I69" t="b">
        <v>1</v>
      </c>
    </row>
  </sheetData>
  <sortState xmlns:xlrd2="http://schemas.microsoft.com/office/spreadsheetml/2017/richdata2" ref="A2:I69">
    <sortCondition descending="1" ref="F1:F6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4DF9C-6C76-D34E-B400-17E70B222AC2}">
  <dimension ref="A1:O21"/>
  <sheetViews>
    <sheetView tabSelected="1" topLeftCell="E17" zoomScale="170" zoomScaleNormal="170" workbookViewId="0">
      <selection activeCell="O21" sqref="L21:O21"/>
    </sheetView>
  </sheetViews>
  <sheetFormatPr baseColWidth="10" defaultRowHeight="15" x14ac:dyDescent="0.2"/>
  <cols>
    <col min="2" max="2" width="23.83203125" customWidth="1"/>
    <col min="8" max="8" width="20.5" customWidth="1"/>
    <col min="9" max="9" width="16.6640625" customWidth="1"/>
    <col min="10" max="10" width="17" customWidth="1"/>
    <col min="11" max="11" width="20" customWidth="1"/>
  </cols>
  <sheetData>
    <row r="1" spans="1:15" x14ac:dyDescent="0.2">
      <c r="A1" s="8" t="s">
        <v>0</v>
      </c>
      <c r="B1" s="9" t="s">
        <v>53</v>
      </c>
      <c r="C1" s="9" t="s">
        <v>65</v>
      </c>
      <c r="D1" s="9" t="s">
        <v>66</v>
      </c>
      <c r="E1" s="9" t="s">
        <v>67</v>
      </c>
      <c r="F1" s="9" t="s">
        <v>68</v>
      </c>
      <c r="G1" s="9" t="s">
        <v>69</v>
      </c>
      <c r="H1" s="9" t="s">
        <v>70</v>
      </c>
      <c r="I1" s="9" t="s">
        <v>71</v>
      </c>
      <c r="J1" s="9" t="s">
        <v>72</v>
      </c>
      <c r="K1" s="9" t="s">
        <v>73</v>
      </c>
      <c r="L1" s="16" t="s">
        <v>77</v>
      </c>
      <c r="M1" s="16" t="s">
        <v>78</v>
      </c>
      <c r="N1" s="16" t="s">
        <v>80</v>
      </c>
      <c r="O1" s="16" t="s">
        <v>79</v>
      </c>
    </row>
    <row r="2" spans="1:15" x14ac:dyDescent="0.2">
      <c r="B2" s="10" t="s">
        <v>54</v>
      </c>
      <c r="C2" s="11">
        <v>1.2310000000000001</v>
      </c>
      <c r="D2" s="11">
        <v>0.53100000000000003</v>
      </c>
      <c r="E2" s="11">
        <v>1.0900000000000001</v>
      </c>
      <c r="F2" s="11">
        <v>1.234</v>
      </c>
      <c r="G2" s="11">
        <v>1.3240000000000001</v>
      </c>
      <c r="H2" s="18">
        <v>0.93</v>
      </c>
      <c r="I2" s="11">
        <v>0.40100000000000002</v>
      </c>
      <c r="J2" s="11">
        <v>0.82299999999999995</v>
      </c>
      <c r="K2" s="12">
        <v>0.93200000000000005</v>
      </c>
      <c r="L2">
        <f>RANK(C2,$C2:$F2)</f>
        <v>2</v>
      </c>
      <c r="M2">
        <f t="shared" ref="M2:O17" si="0">RANK(D2,$C2:$F2)</f>
        <v>4</v>
      </c>
      <c r="N2">
        <f t="shared" si="0"/>
        <v>3</v>
      </c>
      <c r="O2">
        <f t="shared" si="0"/>
        <v>1</v>
      </c>
    </row>
    <row r="3" spans="1:15" x14ac:dyDescent="0.2">
      <c r="B3" s="10" t="s">
        <v>55</v>
      </c>
      <c r="C3" s="11">
        <v>3.5999999999999997E-2</v>
      </c>
      <c r="D3" s="11">
        <v>8.9999999999999993E-3</v>
      </c>
      <c r="E3" s="11">
        <v>2.5999999999999999E-2</v>
      </c>
      <c r="F3" s="11">
        <v>3.9E-2</v>
      </c>
      <c r="G3" s="11">
        <v>3.9E-2</v>
      </c>
      <c r="H3" s="11">
        <v>0.91600000000000004</v>
      </c>
      <c r="I3" s="11">
        <v>0.24099999999999999</v>
      </c>
      <c r="J3" s="11">
        <v>0.65200000000000002</v>
      </c>
      <c r="K3" s="12">
        <v>0.98899999999999999</v>
      </c>
      <c r="L3">
        <f t="shared" ref="L3:O19" si="1">RANK(C3,$C3:$F3)</f>
        <v>2</v>
      </c>
      <c r="M3">
        <f t="shared" si="0"/>
        <v>4</v>
      </c>
      <c r="N3">
        <f t="shared" si="0"/>
        <v>3</v>
      </c>
      <c r="O3">
        <f t="shared" si="0"/>
        <v>1</v>
      </c>
    </row>
    <row r="4" spans="1:15" x14ac:dyDescent="0.2">
      <c r="B4" s="10" t="s">
        <v>56</v>
      </c>
      <c r="C4" s="11">
        <v>3.544</v>
      </c>
      <c r="D4" s="11">
        <v>1.127</v>
      </c>
      <c r="E4" s="11">
        <v>2.9870000000000001</v>
      </c>
      <c r="F4" s="11">
        <v>3.8279999999999998</v>
      </c>
      <c r="G4" s="11">
        <v>4.0229999999999997</v>
      </c>
      <c r="H4" s="11">
        <v>0.88100000000000001</v>
      </c>
      <c r="I4" s="11">
        <v>0.28000000000000003</v>
      </c>
      <c r="J4" s="11">
        <v>0.74199999999999999</v>
      </c>
      <c r="K4" s="12">
        <v>0.95099999999999996</v>
      </c>
      <c r="L4">
        <f t="shared" si="1"/>
        <v>2</v>
      </c>
      <c r="M4">
        <f t="shared" si="0"/>
        <v>4</v>
      </c>
      <c r="N4">
        <f t="shared" si="0"/>
        <v>3</v>
      </c>
      <c r="O4">
        <f t="shared" si="0"/>
        <v>1</v>
      </c>
    </row>
    <row r="5" spans="1:15" x14ac:dyDescent="0.2">
      <c r="B5" s="10" t="s">
        <v>57</v>
      </c>
      <c r="C5" s="11">
        <v>0.42199999999999999</v>
      </c>
      <c r="D5" s="11">
        <v>9.0999999999999998E-2</v>
      </c>
      <c r="E5" s="11">
        <v>0.30299999999999999</v>
      </c>
      <c r="F5" s="11">
        <v>0.4</v>
      </c>
      <c r="G5" s="11">
        <v>0.45400000000000001</v>
      </c>
      <c r="H5" s="12">
        <v>0.93</v>
      </c>
      <c r="I5" s="11">
        <v>0.20100000000000001</v>
      </c>
      <c r="J5" s="11">
        <v>0.66700000000000004</v>
      </c>
      <c r="K5" s="11">
        <v>0.88</v>
      </c>
      <c r="L5">
        <f t="shared" si="1"/>
        <v>1</v>
      </c>
      <c r="M5">
        <f t="shared" si="0"/>
        <v>4</v>
      </c>
      <c r="N5">
        <f t="shared" si="0"/>
        <v>3</v>
      </c>
      <c r="O5">
        <f t="shared" si="0"/>
        <v>2</v>
      </c>
    </row>
    <row r="6" spans="1:15" ht="16" x14ac:dyDescent="0.2">
      <c r="A6" s="17"/>
      <c r="B6" s="13" t="s">
        <v>58</v>
      </c>
      <c r="C6" s="14">
        <f>AVERAGE(C2:C5)</f>
        <v>1.3082499999999999</v>
      </c>
      <c r="D6" s="14">
        <f t="shared" ref="D6:K6" si="2">AVERAGE(D2:D5)</f>
        <v>0.4395</v>
      </c>
      <c r="E6" s="14">
        <f t="shared" si="2"/>
        <v>1.1014999999999999</v>
      </c>
      <c r="F6" s="14">
        <f t="shared" si="2"/>
        <v>1.3752500000000001</v>
      </c>
      <c r="G6" s="14">
        <f t="shared" si="2"/>
        <v>1.4599999999999997</v>
      </c>
      <c r="H6" s="14">
        <f t="shared" si="2"/>
        <v>0.91425000000000012</v>
      </c>
      <c r="I6" s="14">
        <f t="shared" si="2"/>
        <v>0.28075</v>
      </c>
      <c r="J6" s="14">
        <f t="shared" si="2"/>
        <v>0.72100000000000009</v>
      </c>
      <c r="K6" s="14">
        <f t="shared" si="2"/>
        <v>0.93799999999999994</v>
      </c>
      <c r="L6" s="14">
        <f>AVERAGE(L2:L5)</f>
        <v>1.75</v>
      </c>
      <c r="M6" s="14">
        <f t="shared" ref="M6:O6" si="3">AVERAGE(M2:M5)</f>
        <v>4</v>
      </c>
      <c r="N6" s="14">
        <f t="shared" si="3"/>
        <v>3</v>
      </c>
      <c r="O6" s="14">
        <f t="shared" si="3"/>
        <v>1.25</v>
      </c>
    </row>
    <row r="7" spans="1:15" x14ac:dyDescent="0.2">
      <c r="A7">
        <v>554</v>
      </c>
      <c r="B7" s="10" t="s">
        <v>8</v>
      </c>
      <c r="C7" s="11">
        <v>0.114</v>
      </c>
      <c r="D7" s="11">
        <v>2.3E-2</v>
      </c>
      <c r="E7" s="11">
        <v>9.8000000000000004E-2</v>
      </c>
      <c r="F7" s="11">
        <v>0.13200000000000001</v>
      </c>
      <c r="G7" s="11">
        <v>0.13300000000000001</v>
      </c>
      <c r="H7" s="11">
        <v>0.85799999999999998</v>
      </c>
      <c r="I7" s="11">
        <v>0.17599999999999999</v>
      </c>
      <c r="J7" s="11">
        <v>0.74299999999999999</v>
      </c>
      <c r="K7" s="12">
        <v>0.99399999999999999</v>
      </c>
      <c r="L7">
        <f t="shared" si="1"/>
        <v>2</v>
      </c>
      <c r="M7">
        <f t="shared" si="0"/>
        <v>4</v>
      </c>
      <c r="N7">
        <f t="shared" si="0"/>
        <v>3</v>
      </c>
      <c r="O7">
        <f t="shared" si="0"/>
        <v>1</v>
      </c>
    </row>
    <row r="8" spans="1:15" x14ac:dyDescent="0.2">
      <c r="A8">
        <v>151</v>
      </c>
      <c r="B8" s="10" t="s">
        <v>59</v>
      </c>
      <c r="C8" s="11">
        <v>8.3000000000000004E-2</v>
      </c>
      <c r="D8" s="11">
        <v>2.1999999999999999E-2</v>
      </c>
      <c r="E8" s="11">
        <v>8.8999999999999996E-2</v>
      </c>
      <c r="F8" s="11">
        <v>0.108</v>
      </c>
      <c r="G8" s="11">
        <v>0.108</v>
      </c>
      <c r="H8" s="11">
        <v>0.76800000000000002</v>
      </c>
      <c r="I8" s="11">
        <v>0.20499999999999999</v>
      </c>
      <c r="J8" s="11">
        <v>0.82899999999999996</v>
      </c>
      <c r="K8" s="12">
        <v>1</v>
      </c>
      <c r="L8">
        <f t="shared" si="1"/>
        <v>3</v>
      </c>
      <c r="M8">
        <f t="shared" si="0"/>
        <v>4</v>
      </c>
      <c r="N8">
        <f t="shared" si="0"/>
        <v>2</v>
      </c>
      <c r="O8">
        <f t="shared" si="0"/>
        <v>1</v>
      </c>
    </row>
    <row r="9" spans="1:15" x14ac:dyDescent="0.2">
      <c r="A9">
        <v>1461</v>
      </c>
      <c r="B9" s="10" t="s">
        <v>60</v>
      </c>
      <c r="C9" s="11">
        <v>7.1999999999999995E-2</v>
      </c>
      <c r="D9" s="11">
        <v>2.1999999999999999E-2</v>
      </c>
      <c r="E9" s="11">
        <v>0.1</v>
      </c>
      <c r="F9" s="11">
        <v>0.11700000000000001</v>
      </c>
      <c r="G9" s="11">
        <v>0.11799999999999999</v>
      </c>
      <c r="H9" s="11">
        <v>0.60899999999999999</v>
      </c>
      <c r="I9" s="11">
        <v>0.184</v>
      </c>
      <c r="J9" s="11">
        <v>0.84699999999999998</v>
      </c>
      <c r="K9" s="12">
        <v>0.98899999999999999</v>
      </c>
      <c r="L9">
        <f t="shared" si="1"/>
        <v>3</v>
      </c>
      <c r="M9">
        <f t="shared" si="0"/>
        <v>4</v>
      </c>
      <c r="N9">
        <f t="shared" si="0"/>
        <v>2</v>
      </c>
      <c r="O9">
        <f t="shared" si="0"/>
        <v>1</v>
      </c>
    </row>
    <row r="10" spans="1:15" x14ac:dyDescent="0.2">
      <c r="A10">
        <v>6</v>
      </c>
      <c r="B10" s="10" t="s">
        <v>61</v>
      </c>
      <c r="C10" s="11">
        <v>0.40699999999999997</v>
      </c>
      <c r="D10" s="11">
        <v>8.1000000000000003E-2</v>
      </c>
      <c r="E10" s="11">
        <v>0.32100000000000001</v>
      </c>
      <c r="F10" s="11">
        <v>0.47199999999999998</v>
      </c>
      <c r="G10" s="11">
        <v>0.47799999999999998</v>
      </c>
      <c r="H10" s="11">
        <v>0.85099999999999998</v>
      </c>
      <c r="I10" s="11">
        <v>0.16900000000000001</v>
      </c>
      <c r="J10" s="11">
        <v>0.67200000000000004</v>
      </c>
      <c r="K10" s="12">
        <v>0.98799999999999999</v>
      </c>
      <c r="L10">
        <f t="shared" si="1"/>
        <v>2</v>
      </c>
      <c r="M10">
        <f t="shared" si="0"/>
        <v>4</v>
      </c>
      <c r="N10">
        <f t="shared" si="0"/>
        <v>3</v>
      </c>
      <c r="O10">
        <f t="shared" si="0"/>
        <v>1</v>
      </c>
    </row>
    <row r="11" spans="1:15" x14ac:dyDescent="0.2">
      <c r="A11">
        <v>300</v>
      </c>
      <c r="B11" s="10" t="s">
        <v>62</v>
      </c>
      <c r="C11" s="11">
        <v>0.45800000000000002</v>
      </c>
      <c r="D11" s="11">
        <v>8.6999999999999994E-2</v>
      </c>
      <c r="E11" s="11">
        <v>0.40600000000000003</v>
      </c>
      <c r="F11" s="11">
        <v>0.48799999999999999</v>
      </c>
      <c r="G11" s="11">
        <v>0.5</v>
      </c>
      <c r="H11" s="11">
        <v>0.91500000000000004</v>
      </c>
      <c r="I11" s="11">
        <v>0.17499999999999999</v>
      </c>
      <c r="J11" s="11">
        <v>0.81</v>
      </c>
      <c r="K11" s="12">
        <v>0.97399999999999998</v>
      </c>
      <c r="L11">
        <f t="shared" si="1"/>
        <v>2</v>
      </c>
      <c r="M11">
        <f t="shared" si="0"/>
        <v>4</v>
      </c>
      <c r="N11">
        <f t="shared" si="0"/>
        <v>3</v>
      </c>
      <c r="O11">
        <f t="shared" si="0"/>
        <v>1</v>
      </c>
    </row>
    <row r="12" spans="1:15" x14ac:dyDescent="0.2">
      <c r="A12">
        <v>1497</v>
      </c>
      <c r="B12" s="10" t="s">
        <v>63</v>
      </c>
      <c r="C12" s="11">
        <v>0.34499999999999997</v>
      </c>
      <c r="D12" s="11">
        <v>8.5000000000000006E-2</v>
      </c>
      <c r="E12" s="11">
        <v>0.309</v>
      </c>
      <c r="F12" s="11">
        <v>0.38900000000000001</v>
      </c>
      <c r="G12" s="11">
        <v>0.39200000000000002</v>
      </c>
      <c r="H12" s="11">
        <v>0.88200000000000001</v>
      </c>
      <c r="I12" s="11">
        <v>0.218</v>
      </c>
      <c r="J12" s="11">
        <v>0.78900000000000003</v>
      </c>
      <c r="K12" s="12">
        <v>0.99199999999999999</v>
      </c>
      <c r="L12">
        <f t="shared" si="1"/>
        <v>2</v>
      </c>
      <c r="M12">
        <f t="shared" si="0"/>
        <v>4</v>
      </c>
      <c r="N12">
        <f t="shared" si="0"/>
        <v>3</v>
      </c>
      <c r="O12">
        <f t="shared" si="0"/>
        <v>1</v>
      </c>
    </row>
    <row r="13" spans="1:15" x14ac:dyDescent="0.2">
      <c r="A13">
        <v>3</v>
      </c>
      <c r="B13" s="10" t="s">
        <v>19</v>
      </c>
      <c r="C13" s="11">
        <v>0.54200000000000004</v>
      </c>
      <c r="D13" s="11">
        <v>0.14599999999999999</v>
      </c>
      <c r="E13" s="11">
        <v>0.51800000000000002</v>
      </c>
      <c r="F13" s="11">
        <v>0.60399999999999998</v>
      </c>
      <c r="G13" s="11">
        <v>0.626</v>
      </c>
      <c r="H13" s="11">
        <v>0.86599999999999999</v>
      </c>
      <c r="I13" s="11">
        <v>0.23300000000000001</v>
      </c>
      <c r="J13" s="11">
        <v>0.82699999999999996</v>
      </c>
      <c r="K13" s="12">
        <v>0.96499999999999997</v>
      </c>
      <c r="L13">
        <f t="shared" si="1"/>
        <v>2</v>
      </c>
      <c r="M13">
        <f t="shared" si="0"/>
        <v>4</v>
      </c>
      <c r="N13">
        <f t="shared" si="0"/>
        <v>3</v>
      </c>
      <c r="O13">
        <f t="shared" si="0"/>
        <v>1</v>
      </c>
    </row>
    <row r="14" spans="1:15" x14ac:dyDescent="0.2">
      <c r="A14">
        <v>14</v>
      </c>
      <c r="B14" s="10" t="s">
        <v>74</v>
      </c>
      <c r="C14" s="11">
        <v>0.13500000000000001</v>
      </c>
      <c r="D14" s="11">
        <v>3.5000000000000003E-2</v>
      </c>
      <c r="E14" s="11">
        <v>9.0999999999999998E-2</v>
      </c>
      <c r="F14" s="11">
        <v>0.14299999999999999</v>
      </c>
      <c r="G14" s="11">
        <v>0.15</v>
      </c>
      <c r="H14" s="11">
        <v>0.90100000000000002</v>
      </c>
      <c r="I14" s="11">
        <v>0.23100000000000001</v>
      </c>
      <c r="J14" s="11">
        <v>0.60599999999999998</v>
      </c>
      <c r="K14" s="12">
        <v>0.95499999999999996</v>
      </c>
      <c r="L14">
        <f t="shared" si="1"/>
        <v>2</v>
      </c>
      <c r="M14">
        <f t="shared" si="0"/>
        <v>4</v>
      </c>
      <c r="N14">
        <f t="shared" si="0"/>
        <v>3</v>
      </c>
      <c r="O14">
        <f t="shared" si="0"/>
        <v>1</v>
      </c>
    </row>
    <row r="15" spans="1:15" x14ac:dyDescent="0.2">
      <c r="A15">
        <v>16</v>
      </c>
      <c r="B15" s="10" t="s">
        <v>75</v>
      </c>
      <c r="C15" s="11">
        <v>0.49199999999999999</v>
      </c>
      <c r="D15" s="11">
        <v>0.126</v>
      </c>
      <c r="E15" s="11">
        <v>0.36699999999999999</v>
      </c>
      <c r="F15" s="11">
        <v>0.5</v>
      </c>
      <c r="G15" s="11">
        <v>0.52600000000000002</v>
      </c>
      <c r="H15" s="18">
        <v>0.93600000000000005</v>
      </c>
      <c r="I15" s="11">
        <v>0.23899999999999999</v>
      </c>
      <c r="J15" s="11">
        <v>0.69699999999999995</v>
      </c>
      <c r="K15" s="12">
        <v>0.95099999999999996</v>
      </c>
      <c r="L15">
        <f t="shared" si="1"/>
        <v>2</v>
      </c>
      <c r="M15">
        <f t="shared" si="0"/>
        <v>4</v>
      </c>
      <c r="N15">
        <f t="shared" si="0"/>
        <v>3</v>
      </c>
      <c r="O15">
        <f t="shared" si="0"/>
        <v>1</v>
      </c>
    </row>
    <row r="16" spans="1:15" x14ac:dyDescent="0.2">
      <c r="A16">
        <v>40982</v>
      </c>
      <c r="B16" s="10" t="s">
        <v>64</v>
      </c>
      <c r="C16" s="11">
        <v>0.28699999999999998</v>
      </c>
      <c r="D16" s="11">
        <v>9.1999999999999998E-2</v>
      </c>
      <c r="E16" s="11">
        <v>0.23</v>
      </c>
      <c r="F16" s="11">
        <v>0.32900000000000001</v>
      </c>
      <c r="G16" s="11">
        <v>0.35699999999999998</v>
      </c>
      <c r="H16" s="11">
        <v>0.80600000000000005</v>
      </c>
      <c r="I16" s="11">
        <v>0.25700000000000001</v>
      </c>
      <c r="J16" s="11">
        <v>0.64400000000000002</v>
      </c>
      <c r="K16" s="12">
        <v>0.92300000000000004</v>
      </c>
      <c r="L16">
        <f t="shared" si="1"/>
        <v>2</v>
      </c>
      <c r="M16">
        <f t="shared" si="0"/>
        <v>4</v>
      </c>
      <c r="N16">
        <f t="shared" si="0"/>
        <v>3</v>
      </c>
      <c r="O16">
        <f t="shared" si="0"/>
        <v>1</v>
      </c>
    </row>
    <row r="17" spans="1:15" x14ac:dyDescent="0.2">
      <c r="A17">
        <v>1494</v>
      </c>
      <c r="B17" s="10" t="s">
        <v>33</v>
      </c>
      <c r="C17" s="11">
        <v>5.7000000000000002E-2</v>
      </c>
      <c r="D17" s="11">
        <v>1.4999999999999999E-2</v>
      </c>
      <c r="E17" s="11">
        <v>7.0999999999999994E-2</v>
      </c>
      <c r="F17" s="11">
        <v>0.39900000000000002</v>
      </c>
      <c r="G17" s="11">
        <v>0.40200000000000002</v>
      </c>
      <c r="H17" s="11">
        <v>0.14099999999999999</v>
      </c>
      <c r="I17" s="11">
        <v>3.6999999999999998E-2</v>
      </c>
      <c r="J17" s="11">
        <v>0.17599999999999999</v>
      </c>
      <c r="K17" s="12">
        <v>0.99299999999999999</v>
      </c>
      <c r="L17">
        <f t="shared" si="1"/>
        <v>3</v>
      </c>
      <c r="M17">
        <f t="shared" si="0"/>
        <v>4</v>
      </c>
      <c r="N17">
        <f t="shared" si="0"/>
        <v>2</v>
      </c>
      <c r="O17">
        <f t="shared" si="0"/>
        <v>1</v>
      </c>
    </row>
    <row r="18" spans="1:15" x14ac:dyDescent="0.2">
      <c r="A18">
        <v>31</v>
      </c>
      <c r="B18" s="10" t="s">
        <v>31</v>
      </c>
      <c r="C18" s="11">
        <v>0.05</v>
      </c>
      <c r="D18" s="11">
        <v>1.7000000000000001E-2</v>
      </c>
      <c r="E18" s="11">
        <v>6.9000000000000006E-2</v>
      </c>
      <c r="F18" s="11">
        <v>8.4000000000000005E-2</v>
      </c>
      <c r="G18" s="11">
        <v>8.5999999999999993E-2</v>
      </c>
      <c r="H18" s="11">
        <v>0.58499999999999996</v>
      </c>
      <c r="I18" s="11">
        <v>0.19800000000000001</v>
      </c>
      <c r="J18" s="11">
        <v>0.8</v>
      </c>
      <c r="K18" s="12">
        <v>0.97</v>
      </c>
      <c r="L18">
        <f t="shared" si="1"/>
        <v>3</v>
      </c>
      <c r="M18">
        <f t="shared" si="1"/>
        <v>4</v>
      </c>
      <c r="N18">
        <f t="shared" si="1"/>
        <v>2</v>
      </c>
      <c r="O18">
        <f t="shared" si="1"/>
        <v>1</v>
      </c>
    </row>
    <row r="19" spans="1:15" x14ac:dyDescent="0.2">
      <c r="A19">
        <v>1464</v>
      </c>
      <c r="B19" s="10" t="s">
        <v>76</v>
      </c>
      <c r="C19" s="11">
        <v>0.114</v>
      </c>
      <c r="D19" s="11">
        <v>2.3E-2</v>
      </c>
      <c r="E19" s="11">
        <v>0.106</v>
      </c>
      <c r="F19" s="11">
        <v>0.12</v>
      </c>
      <c r="G19" s="11">
        <v>0.14000000000000001</v>
      </c>
      <c r="H19" s="18">
        <v>0.81100000000000005</v>
      </c>
      <c r="I19" s="11">
        <v>0.16700000000000001</v>
      </c>
      <c r="J19" s="11">
        <v>0.753</v>
      </c>
      <c r="K19" s="12">
        <v>0.85599999999999998</v>
      </c>
      <c r="L19">
        <f t="shared" si="1"/>
        <v>2</v>
      </c>
      <c r="M19">
        <f t="shared" si="1"/>
        <v>4</v>
      </c>
      <c r="N19">
        <f t="shared" si="1"/>
        <v>3</v>
      </c>
      <c r="O19">
        <f t="shared" si="1"/>
        <v>1</v>
      </c>
    </row>
    <row r="20" spans="1:15" ht="16" x14ac:dyDescent="0.2">
      <c r="A20" s="17"/>
      <c r="B20" s="13" t="s">
        <v>58</v>
      </c>
      <c r="C20" s="15">
        <f>AVERAGE(C7:C19)</f>
        <v>0.24276923076923071</v>
      </c>
      <c r="D20" s="15">
        <f t="shared" ref="D20:K20" si="4">AVERAGE(D7:D19)</f>
        <v>5.953846153846154E-2</v>
      </c>
      <c r="E20" s="15">
        <f t="shared" si="4"/>
        <v>0.21346153846153848</v>
      </c>
      <c r="F20" s="14">
        <f t="shared" si="4"/>
        <v>0.29884615384615387</v>
      </c>
      <c r="G20" s="14">
        <f t="shared" si="4"/>
        <v>0.30892307692307691</v>
      </c>
      <c r="H20" s="14">
        <f t="shared" si="4"/>
        <v>0.76376923076923064</v>
      </c>
      <c r="I20" s="14">
        <f t="shared" si="4"/>
        <v>0.19146153846153846</v>
      </c>
      <c r="J20" s="14">
        <f t="shared" si="4"/>
        <v>0.70715384615384624</v>
      </c>
      <c r="K20" s="14">
        <f t="shared" si="4"/>
        <v>0.9653846153846154</v>
      </c>
      <c r="L20" s="14">
        <f>AVERAGE(L7:L19)</f>
        <v>2.3076923076923075</v>
      </c>
      <c r="M20" s="14">
        <f t="shared" ref="M20:O20" si="5">AVERAGE(M7:M19)</f>
        <v>4</v>
      </c>
      <c r="N20" s="14">
        <f t="shared" si="5"/>
        <v>2.6923076923076925</v>
      </c>
      <c r="O20" s="14">
        <f t="shared" si="5"/>
        <v>1</v>
      </c>
    </row>
    <row r="21" spans="1:15" ht="16" x14ac:dyDescent="0.2">
      <c r="B21" s="19" t="s">
        <v>81</v>
      </c>
      <c r="L21" s="14">
        <f>(L20+L6)/2</f>
        <v>2.0288461538461537</v>
      </c>
      <c r="M21" s="14">
        <f t="shared" ref="M21:O21" si="6">(M20+M6)/2</f>
        <v>4</v>
      </c>
      <c r="N21" s="14">
        <f t="shared" si="6"/>
        <v>2.8461538461538463</v>
      </c>
      <c r="O21" s="14">
        <f t="shared" si="6"/>
        <v>1.125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Egele, Romain</cp:lastModifiedBy>
  <dcterms:created xsi:type="dcterms:W3CDTF">2023-11-24T12:48:16Z</dcterms:created>
  <dcterms:modified xsi:type="dcterms:W3CDTF">2024-01-26T15:59:06Z</dcterms:modified>
</cp:coreProperties>
</file>