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vargasf/ua_pmlca/ua_pmlca/notebooks/"/>
    </mc:Choice>
  </mc:AlternateContent>
  <xr:revisionPtr revIDLastSave="0" documentId="13_ncr:1_{71C6BDB1-96D4-6A43-9EB6-53849BD47970}" xr6:coauthVersionLast="47" xr6:coauthVersionMax="47" xr10:uidLastSave="{00000000-0000-0000-0000-000000000000}"/>
  <bookViews>
    <workbookView xWindow="38320" yWindow="1620" windowWidth="26840" windowHeight="22260" activeTab="1" xr2:uid="{ACB14307-0FC4-4943-AFDD-3C0C35984197}"/>
  </bookViews>
  <sheets>
    <sheet name="DZOAB, B" sheetId="3" r:id="rId1"/>
    <sheet name="DZOAB, B, PVI" sheetId="4" r:id="rId2"/>
    <sheet name="DZOAB, A" sheetId="1" r:id="rId3"/>
    <sheet name="DZOAB, A, PVI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E21" i="4"/>
  <c r="E20" i="4"/>
  <c r="D22" i="4"/>
  <c r="D21" i="4"/>
  <c r="D20" i="4"/>
  <c r="C22" i="4"/>
  <c r="C21" i="4"/>
  <c r="C20" i="4"/>
</calcChain>
</file>

<file path=xl/sharedStrings.xml><?xml version="1.0" encoding="utf-8"?>
<sst xmlns="http://schemas.openxmlformats.org/spreadsheetml/2006/main" count="221" uniqueCount="37">
  <si>
    <t>name</t>
  </si>
  <si>
    <t>mean</t>
  </si>
  <si>
    <t>std</t>
  </si>
  <si>
    <t>lower bound</t>
  </si>
  <si>
    <t>upper bound</t>
  </si>
  <si>
    <t>dist</t>
  </si>
  <si>
    <t>A1_bitumen</t>
  </si>
  <si>
    <t>lognorm</t>
  </si>
  <si>
    <t>A1_crushedsand</t>
  </si>
  <si>
    <t>A1_crushedstone3</t>
  </si>
  <si>
    <t>A1_mediumfiller</t>
  </si>
  <si>
    <t>A1_dripresistantmaterial</t>
  </si>
  <si>
    <t>A2_bitumen</t>
  </si>
  <si>
    <t>A2_crushedsand_t</t>
  </si>
  <si>
    <t>A2_crushedsand_iv</t>
  </si>
  <si>
    <t>A2_crushedstone3_t</t>
  </si>
  <si>
    <t>A2_crushedstone3_iv</t>
  </si>
  <si>
    <t>A2_crushedstone3_sv</t>
  </si>
  <si>
    <t>A2_mediumfiller</t>
  </si>
  <si>
    <t>A2_dripresistantmaterial</t>
  </si>
  <si>
    <t>A3_naturalgas</t>
  </si>
  <si>
    <t>A3_electricity</t>
  </si>
  <si>
    <t>A3_diesel</t>
  </si>
  <si>
    <t>A4_distance</t>
  </si>
  <si>
    <t>C2_distance</t>
  </si>
  <si>
    <t>C3_craneandshovel</t>
  </si>
  <si>
    <t>B_cars_avg</t>
  </si>
  <si>
    <t>truncnorm</t>
  </si>
  <si>
    <t>B_HDV_avg</t>
  </si>
  <si>
    <t>B_HDVtrailer_avg</t>
  </si>
  <si>
    <t>A1_asphaltgranulate</t>
  </si>
  <si>
    <t>A1_ownmaterial</t>
  </si>
  <si>
    <t>A2_ownmaterial_t</t>
  </si>
  <si>
    <t>A2_ownmaterial_iv</t>
  </si>
  <si>
    <t xml:space="preserve">  </t>
  </si>
  <si>
    <t>A5_construction</t>
  </si>
  <si>
    <t>C1_removal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</si>
</sst>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F87F-0761-0E43-B0C0-4042979880A4}">
  <dimension ref="A1:J22"/>
  <sheetViews>
    <sheetView workbookViewId="0">
      <selection activeCell="H32" sqref="H32"/>
    </sheetView>
  </sheetViews>
  <sheetFormatPr baseColWidth="10" defaultRowHeight="16" x14ac:dyDescent="0.2"/>
  <cols>
    <col min="1" max="1" width="22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 t="s">
        <v>6</v>
      </c>
      <c r="B2">
        <v>-2.9565115604007066</v>
      </c>
      <c r="C2">
        <v>3.4641016151377546E-2</v>
      </c>
      <c r="D2">
        <v>0</v>
      </c>
      <c r="E2">
        <v>0</v>
      </c>
      <c r="F2" t="s">
        <v>7</v>
      </c>
    </row>
    <row r="3" spans="1:10" x14ac:dyDescent="0.2">
      <c r="A3" t="s">
        <v>8</v>
      </c>
      <c r="B3">
        <v>-3.1465551632885749</v>
      </c>
      <c r="C3">
        <v>3.4641016151377546E-2</v>
      </c>
      <c r="D3">
        <v>0</v>
      </c>
      <c r="E3">
        <v>0</v>
      </c>
      <c r="F3" t="s">
        <v>7</v>
      </c>
    </row>
    <row r="4" spans="1:10" x14ac:dyDescent="0.2">
      <c r="A4" t="s">
        <v>9</v>
      </c>
      <c r="B4">
        <v>-0.16016875215282173</v>
      </c>
      <c r="C4">
        <v>3.4641016151377546E-2</v>
      </c>
      <c r="D4">
        <v>0</v>
      </c>
      <c r="E4">
        <v>0</v>
      </c>
      <c r="F4" t="s">
        <v>7</v>
      </c>
    </row>
    <row r="5" spans="1:10" x14ac:dyDescent="0.2">
      <c r="A5" t="s">
        <v>10</v>
      </c>
      <c r="B5">
        <v>-2.9759296462578115</v>
      </c>
      <c r="C5">
        <v>3.4641016151377546E-2</v>
      </c>
      <c r="D5">
        <v>0</v>
      </c>
      <c r="E5">
        <v>0</v>
      </c>
      <c r="F5" t="s">
        <v>7</v>
      </c>
    </row>
    <row r="6" spans="1:10" x14ac:dyDescent="0.2">
      <c r="A6" t="s">
        <v>11</v>
      </c>
      <c r="B6">
        <v>-6.2146080984221914</v>
      </c>
      <c r="C6">
        <v>3.4641016151377546E-2</v>
      </c>
      <c r="D6">
        <v>0</v>
      </c>
      <c r="E6">
        <v>0</v>
      </c>
      <c r="F6" t="s">
        <v>7</v>
      </c>
    </row>
    <row r="7" spans="1:10" x14ac:dyDescent="0.2">
      <c r="A7" t="s">
        <v>12</v>
      </c>
      <c r="B7">
        <v>-1.386294361119891</v>
      </c>
      <c r="C7">
        <v>0.34745503306183378</v>
      </c>
      <c r="D7">
        <v>0</v>
      </c>
      <c r="E7">
        <v>0</v>
      </c>
      <c r="F7" t="s">
        <v>7</v>
      </c>
    </row>
    <row r="8" spans="1:10" x14ac:dyDescent="0.2">
      <c r="A8" t="s">
        <v>13</v>
      </c>
      <c r="B8">
        <v>-3.6888794541139363</v>
      </c>
      <c r="C8">
        <v>0.34745503306183378</v>
      </c>
      <c r="D8">
        <v>0</v>
      </c>
      <c r="E8">
        <v>0</v>
      </c>
      <c r="F8" t="s">
        <v>7</v>
      </c>
    </row>
    <row r="9" spans="1:10" x14ac:dyDescent="0.2">
      <c r="A9" t="s">
        <v>14</v>
      </c>
      <c r="B9">
        <v>-0.41551544396166595</v>
      </c>
      <c r="C9">
        <v>0.34745503306183378</v>
      </c>
      <c r="D9">
        <v>0</v>
      </c>
      <c r="E9">
        <v>0</v>
      </c>
      <c r="F9" t="s">
        <v>7</v>
      </c>
    </row>
    <row r="10" spans="1:10" x14ac:dyDescent="0.2">
      <c r="A10" t="s">
        <v>15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10" x14ac:dyDescent="0.2">
      <c r="A11" t="s">
        <v>16</v>
      </c>
      <c r="B11">
        <v>-2.9374633654300153</v>
      </c>
      <c r="C11">
        <v>0.34745503306183378</v>
      </c>
      <c r="D11">
        <v>0</v>
      </c>
      <c r="E11">
        <v>0</v>
      </c>
      <c r="F11" t="s">
        <v>7</v>
      </c>
    </row>
    <row r="12" spans="1:10" x14ac:dyDescent="0.2">
      <c r="A12" t="s">
        <v>17</v>
      </c>
      <c r="B12">
        <v>-6.9350078134793047E-2</v>
      </c>
      <c r="C12">
        <v>0.34745503306183378</v>
      </c>
      <c r="D12">
        <v>0</v>
      </c>
      <c r="E12">
        <v>0</v>
      </c>
      <c r="F12" t="s">
        <v>7</v>
      </c>
    </row>
    <row r="13" spans="1:10" x14ac:dyDescent="0.2">
      <c r="A13" t="s">
        <v>18</v>
      </c>
      <c r="B13">
        <v>-1.9951003932460845</v>
      </c>
      <c r="C13">
        <v>0.34745503306183378</v>
      </c>
      <c r="D13">
        <v>0</v>
      </c>
      <c r="E13">
        <v>0</v>
      </c>
      <c r="F13" t="s">
        <v>7</v>
      </c>
      <c r="J13" t="s">
        <v>34</v>
      </c>
    </row>
    <row r="14" spans="1:10" x14ac:dyDescent="0.2">
      <c r="A14" t="s">
        <v>19</v>
      </c>
      <c r="B14">
        <v>-1.7316055464083082</v>
      </c>
      <c r="C14">
        <v>0.34745503306183378</v>
      </c>
      <c r="D14">
        <v>0</v>
      </c>
      <c r="E14">
        <v>0</v>
      </c>
      <c r="F14" t="s">
        <v>7</v>
      </c>
    </row>
    <row r="15" spans="1:10" x14ac:dyDescent="0.2">
      <c r="A15" t="s">
        <v>20</v>
      </c>
      <c r="B15">
        <v>-4.9022294202524694</v>
      </c>
      <c r="C15">
        <v>3.4641016151377546E-2</v>
      </c>
      <c r="D15">
        <v>0</v>
      </c>
      <c r="E15">
        <v>0</v>
      </c>
      <c r="F15" t="s">
        <v>7</v>
      </c>
    </row>
    <row r="16" spans="1:10" x14ac:dyDescent="0.2">
      <c r="A16" t="s">
        <v>21</v>
      </c>
      <c r="B16">
        <v>-5.0783789461827755</v>
      </c>
      <c r="C16">
        <v>3.4641016151377546E-2</v>
      </c>
      <c r="D16">
        <v>0</v>
      </c>
      <c r="E16">
        <v>0</v>
      </c>
      <c r="F16" t="s">
        <v>7</v>
      </c>
    </row>
    <row r="17" spans="1:6" x14ac:dyDescent="0.2">
      <c r="A17" t="s">
        <v>22</v>
      </c>
      <c r="B17">
        <v>-9.0280188151822287</v>
      </c>
      <c r="C17">
        <v>3.4641016151377546E-2</v>
      </c>
      <c r="D17">
        <v>0</v>
      </c>
      <c r="E17">
        <v>0</v>
      </c>
      <c r="F17" t="s">
        <v>7</v>
      </c>
    </row>
    <row r="18" spans="1:6" x14ac:dyDescent="0.2">
      <c r="A18" t="s">
        <v>23</v>
      </c>
      <c r="B18">
        <v>-3.1145158095439576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35</v>
      </c>
      <c r="B19">
        <v>-8.0471895621705016</v>
      </c>
      <c r="C19">
        <v>3.741657386773941E-2</v>
      </c>
      <c r="D19">
        <v>0</v>
      </c>
      <c r="E19">
        <v>0</v>
      </c>
      <c r="F19" t="s">
        <v>7</v>
      </c>
    </row>
    <row r="20" spans="1:6" x14ac:dyDescent="0.2">
      <c r="A20" t="s">
        <v>36</v>
      </c>
      <c r="B20">
        <v>-7.1691200431165445</v>
      </c>
      <c r="C20">
        <v>3.741657386773941E-2</v>
      </c>
      <c r="D20">
        <v>0</v>
      </c>
      <c r="E20">
        <v>0</v>
      </c>
      <c r="F20" t="s">
        <v>7</v>
      </c>
    </row>
    <row r="21" spans="1:6" x14ac:dyDescent="0.2">
      <c r="A21" t="s">
        <v>24</v>
      </c>
      <c r="B21">
        <v>-3.1145158095439576</v>
      </c>
      <c r="C21">
        <v>0.34745503306183378</v>
      </c>
      <c r="D21">
        <v>0</v>
      </c>
      <c r="E21">
        <v>0</v>
      </c>
      <c r="F21" t="s">
        <v>7</v>
      </c>
    </row>
    <row r="22" spans="1:6" x14ac:dyDescent="0.2">
      <c r="A22" t="s">
        <v>25</v>
      </c>
      <c r="B22">
        <v>-8.5951547328859501</v>
      </c>
      <c r="C22">
        <v>3.741657386773941E-2</v>
      </c>
      <c r="D22">
        <v>0</v>
      </c>
      <c r="E22">
        <v>0</v>
      </c>
      <c r="F2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C600-1E91-9347-AE04-57139CF75106}">
  <dimension ref="A1:F25"/>
  <sheetViews>
    <sheetView tabSelected="1" workbookViewId="0">
      <selection activeCell="H27" sqref="H27"/>
    </sheetView>
  </sheetViews>
  <sheetFormatPr baseColWidth="10" defaultRowHeight="16" x14ac:dyDescent="0.2"/>
  <cols>
    <col min="1" max="1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-2.9565115604007097</v>
      </c>
      <c r="C2">
        <v>3.4641016151377546E-2</v>
      </c>
      <c r="D2">
        <v>0</v>
      </c>
      <c r="E2">
        <v>0</v>
      </c>
      <c r="F2" t="s">
        <v>7</v>
      </c>
    </row>
    <row r="3" spans="1:6" x14ac:dyDescent="0.2">
      <c r="A3" t="s">
        <v>8</v>
      </c>
      <c r="B3">
        <v>-3.1465551632885749</v>
      </c>
      <c r="C3">
        <v>3.4641016151377546E-2</v>
      </c>
      <c r="D3">
        <v>0</v>
      </c>
      <c r="E3">
        <v>0</v>
      </c>
      <c r="F3" t="s">
        <v>7</v>
      </c>
    </row>
    <row r="4" spans="1:6" x14ac:dyDescent="0.2">
      <c r="A4" t="s">
        <v>9</v>
      </c>
      <c r="B4">
        <v>-0.16016875215282173</v>
      </c>
      <c r="C4">
        <v>3.4641016151377546E-2</v>
      </c>
      <c r="D4">
        <v>0</v>
      </c>
      <c r="E4">
        <v>0</v>
      </c>
      <c r="F4" t="s">
        <v>7</v>
      </c>
    </row>
    <row r="5" spans="1:6" x14ac:dyDescent="0.2">
      <c r="A5" t="s">
        <v>10</v>
      </c>
      <c r="B5">
        <v>-2.9759296462578115</v>
      </c>
      <c r="C5">
        <v>3.4641016151377546E-2</v>
      </c>
      <c r="D5">
        <v>0</v>
      </c>
      <c r="E5">
        <v>0</v>
      </c>
      <c r="F5" t="s">
        <v>7</v>
      </c>
    </row>
    <row r="6" spans="1:6" x14ac:dyDescent="0.2">
      <c r="A6" t="s">
        <v>11</v>
      </c>
      <c r="B6">
        <v>-6.2146080984221914</v>
      </c>
      <c r="C6">
        <v>3.4641016151377546E-2</v>
      </c>
      <c r="D6">
        <v>0</v>
      </c>
      <c r="E6">
        <v>0</v>
      </c>
      <c r="F6" t="s">
        <v>7</v>
      </c>
    </row>
    <row r="7" spans="1:6" x14ac:dyDescent="0.2">
      <c r="A7" t="s">
        <v>12</v>
      </c>
      <c r="B7">
        <v>-1.386294361119891</v>
      </c>
      <c r="C7">
        <v>0.34745503306183378</v>
      </c>
      <c r="D7">
        <v>0</v>
      </c>
      <c r="E7">
        <v>0</v>
      </c>
      <c r="F7" t="s">
        <v>7</v>
      </c>
    </row>
    <row r="8" spans="1:6" x14ac:dyDescent="0.2">
      <c r="A8" t="s">
        <v>13</v>
      </c>
      <c r="B8">
        <v>-3.6888794541139363</v>
      </c>
      <c r="C8">
        <v>0.34745503306183378</v>
      </c>
      <c r="D8">
        <v>0</v>
      </c>
      <c r="E8">
        <v>0</v>
      </c>
      <c r="F8" t="s">
        <v>7</v>
      </c>
    </row>
    <row r="9" spans="1:6" x14ac:dyDescent="0.2">
      <c r="A9" t="s">
        <v>14</v>
      </c>
      <c r="B9">
        <v>-0.41551544396166595</v>
      </c>
      <c r="C9">
        <v>0.34745503306183378</v>
      </c>
      <c r="D9">
        <v>0</v>
      </c>
      <c r="E9">
        <v>0</v>
      </c>
      <c r="F9" t="s">
        <v>7</v>
      </c>
    </row>
    <row r="10" spans="1:6" x14ac:dyDescent="0.2">
      <c r="A10" t="s">
        <v>15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6" x14ac:dyDescent="0.2">
      <c r="A11" t="s">
        <v>16</v>
      </c>
      <c r="B11">
        <v>-2.9374633654300153</v>
      </c>
      <c r="C11">
        <v>0.34745503306183378</v>
      </c>
      <c r="D11">
        <v>0</v>
      </c>
      <c r="E11">
        <v>0</v>
      </c>
      <c r="F11" t="s">
        <v>7</v>
      </c>
    </row>
    <row r="12" spans="1:6" x14ac:dyDescent="0.2">
      <c r="A12" t="s">
        <v>17</v>
      </c>
      <c r="B12">
        <v>-6.9350078134793047E-2</v>
      </c>
      <c r="C12">
        <v>0.34745503306183378</v>
      </c>
      <c r="D12">
        <v>0</v>
      </c>
      <c r="E12">
        <v>0</v>
      </c>
      <c r="F12" t="s">
        <v>7</v>
      </c>
    </row>
    <row r="13" spans="1:6" x14ac:dyDescent="0.2">
      <c r="A13" t="s">
        <v>18</v>
      </c>
      <c r="B13">
        <v>-1.9951003932460845</v>
      </c>
      <c r="C13">
        <v>0.34745503306183378</v>
      </c>
      <c r="D13">
        <v>0</v>
      </c>
      <c r="E13">
        <v>0</v>
      </c>
      <c r="F13" t="s">
        <v>7</v>
      </c>
    </row>
    <row r="14" spans="1:6" x14ac:dyDescent="0.2">
      <c r="A14" t="s">
        <v>19</v>
      </c>
      <c r="B14">
        <v>-1.7316055464083082</v>
      </c>
      <c r="C14">
        <v>0.34745503306183378</v>
      </c>
      <c r="D14">
        <v>0</v>
      </c>
      <c r="E14">
        <v>0</v>
      </c>
      <c r="F14" t="s">
        <v>7</v>
      </c>
    </row>
    <row r="15" spans="1:6" x14ac:dyDescent="0.2">
      <c r="A15" t="s">
        <v>20</v>
      </c>
      <c r="B15">
        <v>-4.9022294202524694</v>
      </c>
      <c r="C15">
        <v>3.4641016151377546E-2</v>
      </c>
      <c r="D15">
        <v>0</v>
      </c>
      <c r="E15">
        <v>0</v>
      </c>
      <c r="F15" t="s">
        <v>7</v>
      </c>
    </row>
    <row r="16" spans="1:6" x14ac:dyDescent="0.2">
      <c r="A16" t="s">
        <v>21</v>
      </c>
      <c r="B16">
        <v>-5.0783789461827755</v>
      </c>
      <c r="C16">
        <v>3.4641016151377546E-2</v>
      </c>
      <c r="D16">
        <v>0</v>
      </c>
      <c r="E16">
        <v>0</v>
      </c>
      <c r="F16" t="s">
        <v>7</v>
      </c>
    </row>
    <row r="17" spans="1:6" x14ac:dyDescent="0.2">
      <c r="A17" t="s">
        <v>22</v>
      </c>
      <c r="B17">
        <v>-9.0280188151822287</v>
      </c>
      <c r="C17">
        <v>3.4641016151377546E-2</v>
      </c>
      <c r="D17">
        <v>0</v>
      </c>
      <c r="E17">
        <v>0</v>
      </c>
      <c r="F17" t="s">
        <v>7</v>
      </c>
    </row>
    <row r="18" spans="1:6" x14ac:dyDescent="0.2">
      <c r="A18" t="s">
        <v>23</v>
      </c>
      <c r="B18">
        <v>-3.1145158095439576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35</v>
      </c>
      <c r="B19">
        <v>-8.0471895621705016</v>
      </c>
      <c r="C19">
        <v>3.741657386773941E-2</v>
      </c>
      <c r="D19">
        <v>0</v>
      </c>
      <c r="E19">
        <v>0</v>
      </c>
      <c r="F19" t="s">
        <v>7</v>
      </c>
    </row>
    <row r="20" spans="1:6" x14ac:dyDescent="0.2">
      <c r="A20" t="s">
        <v>26</v>
      </c>
      <c r="B20">
        <v>68.967838209891653</v>
      </c>
      <c r="C20">
        <f>46675.0514248835/1000</f>
        <v>46.675051424883506</v>
      </c>
      <c r="D20">
        <f>5836.96196756029/1000</f>
        <v>5.8369619675602902</v>
      </c>
      <c r="E20">
        <f>274818.166485523/1000</f>
        <v>274.81816648552297</v>
      </c>
      <c r="F20" t="s">
        <v>27</v>
      </c>
    </row>
    <row r="21" spans="1:6" x14ac:dyDescent="0.2">
      <c r="A21" t="s">
        <v>28</v>
      </c>
      <c r="B21">
        <v>17.728995737944118</v>
      </c>
      <c r="C21">
        <f>10516.8931067875/1000</f>
        <v>10.516893106787499</v>
      </c>
      <c r="D21">
        <f>2085.91055624183/1000</f>
        <v>2.0859105562418301</v>
      </c>
      <c r="E21">
        <f>76561.6494928013/1000</f>
        <v>76.561649492801294</v>
      </c>
      <c r="F21" t="s">
        <v>27</v>
      </c>
    </row>
    <row r="22" spans="1:6" x14ac:dyDescent="0.2">
      <c r="A22" t="s">
        <v>29</v>
      </c>
      <c r="B22">
        <v>58.536780959380941</v>
      </c>
      <c r="C22">
        <f>41941.3020825844/1000</f>
        <v>41.9413020825844</v>
      </c>
      <c r="D22">
        <f>3960.94575704421/1000</f>
        <v>3.9609457570442101</v>
      </c>
      <c r="E22">
        <f>252107.11610842/1000</f>
        <v>252.10711610842</v>
      </c>
      <c r="F22" t="s">
        <v>27</v>
      </c>
    </row>
    <row r="23" spans="1:6" x14ac:dyDescent="0.2">
      <c r="A23" t="s">
        <v>36</v>
      </c>
      <c r="B23">
        <v>-7.1691200431165445</v>
      </c>
      <c r="C23">
        <v>3.741657386773941E-2</v>
      </c>
      <c r="D23">
        <v>0</v>
      </c>
      <c r="E23">
        <v>0</v>
      </c>
      <c r="F23" t="s">
        <v>7</v>
      </c>
    </row>
    <row r="24" spans="1:6" x14ac:dyDescent="0.2">
      <c r="A24" t="s">
        <v>24</v>
      </c>
      <c r="B24">
        <v>-3.1145158095439576</v>
      </c>
      <c r="C24">
        <v>0.34745503306183378</v>
      </c>
      <c r="D24">
        <v>0</v>
      </c>
      <c r="E24">
        <v>0</v>
      </c>
      <c r="F24" t="s">
        <v>7</v>
      </c>
    </row>
    <row r="25" spans="1:6" x14ac:dyDescent="0.2">
      <c r="A25" t="s">
        <v>25</v>
      </c>
      <c r="B25">
        <v>-8.5951547328859501</v>
      </c>
      <c r="C25">
        <v>3.741657386773941E-2</v>
      </c>
      <c r="D25">
        <v>0</v>
      </c>
      <c r="E25">
        <v>0</v>
      </c>
      <c r="F2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0DF4-F437-514C-B607-249B1C8214C7}">
  <dimension ref="A1:F26"/>
  <sheetViews>
    <sheetView workbookViewId="0">
      <selection activeCell="B1" sqref="B1:D1048576"/>
    </sheetView>
  </sheetViews>
  <sheetFormatPr baseColWidth="10" defaultRowHeight="16" x14ac:dyDescent="0.2"/>
  <cols>
    <col min="1" max="1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-3.1893170226266565</v>
      </c>
      <c r="C2">
        <v>3.4641016151377546E-2</v>
      </c>
      <c r="D2">
        <v>0</v>
      </c>
      <c r="E2">
        <v>0</v>
      </c>
      <c r="F2" t="s">
        <v>7</v>
      </c>
    </row>
    <row r="3" spans="1:6" x14ac:dyDescent="0.2">
      <c r="A3" t="s">
        <v>8</v>
      </c>
      <c r="B3">
        <v>-3.3755296349135775</v>
      </c>
      <c r="C3">
        <v>3.4641016151377546E-2</v>
      </c>
      <c r="D3">
        <v>0</v>
      </c>
      <c r="E3">
        <v>0</v>
      </c>
      <c r="F3" t="s">
        <v>7</v>
      </c>
    </row>
    <row r="4" spans="1:6" x14ac:dyDescent="0.2">
      <c r="A4" t="s">
        <v>9</v>
      </c>
      <c r="B4">
        <v>-0.53426485549975322</v>
      </c>
      <c r="C4">
        <v>3.4641016151377546E-2</v>
      </c>
      <c r="D4">
        <v>0</v>
      </c>
      <c r="E4">
        <v>0</v>
      </c>
      <c r="F4" t="s">
        <v>7</v>
      </c>
    </row>
    <row r="5" spans="1:6" x14ac:dyDescent="0.2">
      <c r="A5" t="s">
        <v>30</v>
      </c>
      <c r="B5">
        <v>-1.2039728043259361</v>
      </c>
      <c r="C5">
        <v>3.4641016151377546E-2</v>
      </c>
      <c r="D5">
        <v>0</v>
      </c>
      <c r="E5">
        <v>0</v>
      </c>
      <c r="F5" t="s">
        <v>7</v>
      </c>
    </row>
    <row r="6" spans="1:6" x14ac:dyDescent="0.2">
      <c r="A6" t="s">
        <v>31</v>
      </c>
      <c r="B6">
        <v>-4.6670455897061789</v>
      </c>
      <c r="C6">
        <v>3.4641016151377546E-2</v>
      </c>
      <c r="D6">
        <v>0</v>
      </c>
      <c r="E6">
        <v>0</v>
      </c>
      <c r="F6" t="s">
        <v>7</v>
      </c>
    </row>
    <row r="7" spans="1:6" x14ac:dyDescent="0.2">
      <c r="A7" t="s">
        <v>10</v>
      </c>
      <c r="B7">
        <v>-3.6119184129778081</v>
      </c>
      <c r="C7">
        <v>3.4641016151377546E-2</v>
      </c>
      <c r="D7">
        <v>0</v>
      </c>
      <c r="E7">
        <v>0</v>
      </c>
      <c r="F7" t="s">
        <v>7</v>
      </c>
    </row>
    <row r="8" spans="1:6" x14ac:dyDescent="0.2">
      <c r="A8" t="s">
        <v>11</v>
      </c>
      <c r="B8">
        <v>-6.1658179342527593</v>
      </c>
      <c r="C8">
        <v>3.4641016151377546E-2</v>
      </c>
      <c r="D8">
        <v>0</v>
      </c>
      <c r="E8">
        <v>0</v>
      </c>
      <c r="F8" t="s">
        <v>7</v>
      </c>
    </row>
    <row r="9" spans="1:6" x14ac:dyDescent="0.2">
      <c r="A9" t="s">
        <v>12</v>
      </c>
      <c r="B9">
        <v>-1.386294361119891</v>
      </c>
      <c r="C9">
        <v>0.34745503306183378</v>
      </c>
      <c r="D9">
        <v>0</v>
      </c>
      <c r="E9">
        <v>0</v>
      </c>
      <c r="F9" t="s">
        <v>7</v>
      </c>
    </row>
    <row r="10" spans="1:6" x14ac:dyDescent="0.2">
      <c r="A10" t="s">
        <v>13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6" x14ac:dyDescent="0.2">
      <c r="A11" t="s">
        <v>14</v>
      </c>
      <c r="B11">
        <v>-0.41551544396166595</v>
      </c>
      <c r="C11">
        <v>0.34745503306183378</v>
      </c>
      <c r="D11">
        <v>0</v>
      </c>
      <c r="E11">
        <v>0</v>
      </c>
      <c r="F11" t="s">
        <v>7</v>
      </c>
    </row>
    <row r="12" spans="1:6" x14ac:dyDescent="0.2">
      <c r="A12" t="s">
        <v>15</v>
      </c>
      <c r="B12">
        <v>-3.6888794541139363</v>
      </c>
      <c r="C12">
        <v>0.34745503306183378</v>
      </c>
      <c r="D12">
        <v>0</v>
      </c>
      <c r="E12">
        <v>0</v>
      </c>
      <c r="F12" t="s">
        <v>7</v>
      </c>
    </row>
    <row r="13" spans="1:6" x14ac:dyDescent="0.2">
      <c r="A13" t="s">
        <v>16</v>
      </c>
      <c r="B13">
        <v>-2.9374633654300153</v>
      </c>
      <c r="C13">
        <v>0.34745503306183378</v>
      </c>
      <c r="D13">
        <v>0</v>
      </c>
      <c r="E13">
        <v>0</v>
      </c>
      <c r="F13" t="s">
        <v>7</v>
      </c>
    </row>
    <row r="14" spans="1:6" x14ac:dyDescent="0.2">
      <c r="A14" t="s">
        <v>17</v>
      </c>
      <c r="B14">
        <v>-6.9350078134793047E-2</v>
      </c>
      <c r="C14">
        <v>0.34745503306183378</v>
      </c>
      <c r="D14">
        <v>0</v>
      </c>
      <c r="E14">
        <v>0</v>
      </c>
      <c r="F14" t="s">
        <v>7</v>
      </c>
    </row>
    <row r="15" spans="1:6" x14ac:dyDescent="0.2">
      <c r="A15" t="s">
        <v>32</v>
      </c>
      <c r="B15">
        <v>-3.6888794541139363</v>
      </c>
      <c r="C15">
        <v>0.34745503306183378</v>
      </c>
      <c r="D15">
        <v>0</v>
      </c>
      <c r="E15">
        <v>0</v>
      </c>
      <c r="F15" t="s">
        <v>7</v>
      </c>
    </row>
    <row r="16" spans="1:6" x14ac:dyDescent="0.2">
      <c r="A16" t="s">
        <v>33</v>
      </c>
      <c r="B16">
        <v>-1.8971199848858815</v>
      </c>
      <c r="C16">
        <v>0.34745503306183378</v>
      </c>
      <c r="D16">
        <v>0</v>
      </c>
      <c r="E16">
        <v>0</v>
      </c>
      <c r="F16" t="s">
        <v>7</v>
      </c>
    </row>
    <row r="17" spans="1:6" x14ac:dyDescent="0.2">
      <c r="A17" t="s">
        <v>18</v>
      </c>
      <c r="B17">
        <v>-1.9951003932460845</v>
      </c>
      <c r="C17">
        <v>0.34745503306183378</v>
      </c>
      <c r="D17">
        <v>0</v>
      </c>
      <c r="E17">
        <v>0</v>
      </c>
      <c r="F17" t="s">
        <v>7</v>
      </c>
    </row>
    <row r="18" spans="1:6" x14ac:dyDescent="0.2">
      <c r="A18" t="s">
        <v>19</v>
      </c>
      <c r="B18">
        <v>-1.7316055464083082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20</v>
      </c>
      <c r="B19">
        <v>-4.8283137373023015</v>
      </c>
      <c r="C19">
        <v>3.4641016151377546E-2</v>
      </c>
      <c r="D19">
        <v>0</v>
      </c>
      <c r="E19">
        <v>0</v>
      </c>
      <c r="F19" t="s">
        <v>7</v>
      </c>
    </row>
    <row r="20" spans="1:6" x14ac:dyDescent="0.2">
      <c r="A20" t="s">
        <v>21</v>
      </c>
      <c r="B20">
        <v>-5.1832045594475318</v>
      </c>
      <c r="C20">
        <v>3.4641016151377546E-2</v>
      </c>
      <c r="D20">
        <v>0</v>
      </c>
      <c r="E20">
        <v>0</v>
      </c>
      <c r="F20" t="s">
        <v>7</v>
      </c>
    </row>
    <row r="21" spans="1:6" x14ac:dyDescent="0.2">
      <c r="A21" t="s">
        <v>22</v>
      </c>
      <c r="B21">
        <v>-9.0280188151822287</v>
      </c>
      <c r="C21">
        <v>3.4641016151377546E-2</v>
      </c>
      <c r="D21">
        <v>0</v>
      </c>
      <c r="E21">
        <v>0</v>
      </c>
      <c r="F21" t="s">
        <v>7</v>
      </c>
    </row>
    <row r="22" spans="1:6" x14ac:dyDescent="0.2">
      <c r="A22" t="s">
        <v>23</v>
      </c>
      <c r="B22">
        <v>-3.1145158095439576</v>
      </c>
      <c r="C22">
        <v>0.34745503306183378</v>
      </c>
      <c r="D22">
        <v>0</v>
      </c>
      <c r="E22">
        <v>0</v>
      </c>
      <c r="F22" t="s">
        <v>7</v>
      </c>
    </row>
    <row r="23" spans="1:6" x14ac:dyDescent="0.2">
      <c r="A23" t="s">
        <v>35</v>
      </c>
      <c r="B23">
        <v>-8.0471895621705016</v>
      </c>
      <c r="C23">
        <v>3.741657386773941E-2</v>
      </c>
      <c r="D23">
        <v>0</v>
      </c>
      <c r="E23">
        <v>0</v>
      </c>
      <c r="F23" t="s">
        <v>7</v>
      </c>
    </row>
    <row r="24" spans="1:6" x14ac:dyDescent="0.2">
      <c r="A24" t="s">
        <v>36</v>
      </c>
      <c r="B24">
        <v>-7.1691200431165445</v>
      </c>
      <c r="C24">
        <v>3.741657386773941E-2</v>
      </c>
      <c r="D24">
        <v>0</v>
      </c>
      <c r="E24">
        <v>0</v>
      </c>
      <c r="F24" t="s">
        <v>7</v>
      </c>
    </row>
    <row r="25" spans="1:6" x14ac:dyDescent="0.2">
      <c r="A25" t="s">
        <v>24</v>
      </c>
      <c r="B25">
        <v>-3.1145158095439576</v>
      </c>
      <c r="C25">
        <v>0.34745503306183378</v>
      </c>
      <c r="D25">
        <v>0</v>
      </c>
      <c r="E25">
        <v>0</v>
      </c>
      <c r="F25" t="s">
        <v>7</v>
      </c>
    </row>
    <row r="26" spans="1:6" x14ac:dyDescent="0.2">
      <c r="A26" t="s">
        <v>25</v>
      </c>
      <c r="B26">
        <v>-8.5951547328859501</v>
      </c>
      <c r="C26">
        <v>3.741657386773941E-2</v>
      </c>
      <c r="D26">
        <v>0</v>
      </c>
      <c r="E26">
        <v>0</v>
      </c>
      <c r="F2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5242-1E25-ED49-8263-CBC0B29EEBC1}">
  <dimension ref="A1:F29"/>
  <sheetViews>
    <sheetView workbookViewId="0">
      <selection activeCell="G37" sqref="G37"/>
    </sheetView>
  </sheetViews>
  <sheetFormatPr baseColWidth="10" defaultRowHeight="16" x14ac:dyDescent="0.2"/>
  <cols>
    <col min="1" max="1" width="2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-3.1893170226266565</v>
      </c>
      <c r="C2">
        <v>3.4641016151377546E-2</v>
      </c>
      <c r="D2">
        <v>0</v>
      </c>
      <c r="E2">
        <v>0</v>
      </c>
      <c r="F2" t="s">
        <v>7</v>
      </c>
    </row>
    <row r="3" spans="1:6" x14ac:dyDescent="0.2">
      <c r="A3" t="s">
        <v>8</v>
      </c>
      <c r="B3">
        <v>-3.3755296349135775</v>
      </c>
      <c r="C3">
        <v>3.4641016151377546E-2</v>
      </c>
      <c r="D3">
        <v>0</v>
      </c>
      <c r="E3">
        <v>0</v>
      </c>
      <c r="F3" t="s">
        <v>7</v>
      </c>
    </row>
    <row r="4" spans="1:6" x14ac:dyDescent="0.2">
      <c r="A4" t="s">
        <v>9</v>
      </c>
      <c r="B4">
        <v>-0.53426485549975322</v>
      </c>
      <c r="C4">
        <v>3.4641016151377546E-2</v>
      </c>
      <c r="D4">
        <v>0</v>
      </c>
      <c r="E4">
        <v>0</v>
      </c>
      <c r="F4" t="s">
        <v>7</v>
      </c>
    </row>
    <row r="5" spans="1:6" x14ac:dyDescent="0.2">
      <c r="A5" t="s">
        <v>30</v>
      </c>
      <c r="B5">
        <v>-1.2039728043259361</v>
      </c>
      <c r="C5">
        <v>3.4641016151377546E-2</v>
      </c>
      <c r="D5">
        <v>0</v>
      </c>
      <c r="E5">
        <v>0</v>
      </c>
      <c r="F5" t="s">
        <v>7</v>
      </c>
    </row>
    <row r="6" spans="1:6" x14ac:dyDescent="0.2">
      <c r="A6" t="s">
        <v>31</v>
      </c>
      <c r="B6">
        <v>-4.6670455897061789</v>
      </c>
      <c r="C6">
        <v>3.4641016151377546E-2</v>
      </c>
      <c r="D6">
        <v>0</v>
      </c>
      <c r="E6">
        <v>0</v>
      </c>
      <c r="F6" t="s">
        <v>7</v>
      </c>
    </row>
    <row r="7" spans="1:6" x14ac:dyDescent="0.2">
      <c r="A7" t="s">
        <v>10</v>
      </c>
      <c r="B7">
        <v>-3.6119184129778081</v>
      </c>
      <c r="C7">
        <v>3.4641016151377546E-2</v>
      </c>
      <c r="D7">
        <v>0</v>
      </c>
      <c r="E7">
        <v>0</v>
      </c>
      <c r="F7" t="s">
        <v>7</v>
      </c>
    </row>
    <row r="8" spans="1:6" x14ac:dyDescent="0.2">
      <c r="A8" t="s">
        <v>11</v>
      </c>
      <c r="B8">
        <v>-6.1658179342527593</v>
      </c>
      <c r="C8">
        <v>3.4641016151377546E-2</v>
      </c>
      <c r="D8">
        <v>0</v>
      </c>
      <c r="E8">
        <v>0</v>
      </c>
      <c r="F8" t="s">
        <v>7</v>
      </c>
    </row>
    <row r="9" spans="1:6" x14ac:dyDescent="0.2">
      <c r="A9" t="s">
        <v>12</v>
      </c>
      <c r="B9">
        <v>-1.386294361119891</v>
      </c>
      <c r="C9">
        <v>0.34745503306183378</v>
      </c>
      <c r="D9">
        <v>0</v>
      </c>
      <c r="E9">
        <v>0</v>
      </c>
      <c r="F9" t="s">
        <v>7</v>
      </c>
    </row>
    <row r="10" spans="1:6" x14ac:dyDescent="0.2">
      <c r="A10" t="s">
        <v>13</v>
      </c>
      <c r="B10">
        <v>-3.6888794541139363</v>
      </c>
      <c r="C10">
        <v>0.34745503306183378</v>
      </c>
      <c r="D10">
        <v>0</v>
      </c>
      <c r="E10">
        <v>0</v>
      </c>
      <c r="F10" t="s">
        <v>7</v>
      </c>
    </row>
    <row r="11" spans="1:6" x14ac:dyDescent="0.2">
      <c r="A11" t="s">
        <v>14</v>
      </c>
      <c r="B11">
        <v>-0.41551544396166595</v>
      </c>
      <c r="C11">
        <v>0.34745503306183378</v>
      </c>
      <c r="D11">
        <v>0</v>
      </c>
      <c r="E11">
        <v>0</v>
      </c>
      <c r="F11" t="s">
        <v>7</v>
      </c>
    </row>
    <row r="12" spans="1:6" x14ac:dyDescent="0.2">
      <c r="A12" t="s">
        <v>15</v>
      </c>
      <c r="B12">
        <v>-3.6888794541139363</v>
      </c>
      <c r="C12">
        <v>0.34745503306183378</v>
      </c>
      <c r="D12">
        <v>0</v>
      </c>
      <c r="E12">
        <v>0</v>
      </c>
      <c r="F12" t="s">
        <v>7</v>
      </c>
    </row>
    <row r="13" spans="1:6" x14ac:dyDescent="0.2">
      <c r="A13" t="s">
        <v>16</v>
      </c>
      <c r="B13">
        <v>-2.9374633654300153</v>
      </c>
      <c r="C13">
        <v>0.34745503306183378</v>
      </c>
      <c r="D13">
        <v>0</v>
      </c>
      <c r="E13">
        <v>0</v>
      </c>
      <c r="F13" t="s">
        <v>7</v>
      </c>
    </row>
    <row r="14" spans="1:6" x14ac:dyDescent="0.2">
      <c r="A14" t="s">
        <v>17</v>
      </c>
      <c r="B14">
        <v>-6.9350078134793047E-2</v>
      </c>
      <c r="C14">
        <v>0.34745503306183378</v>
      </c>
      <c r="D14">
        <v>0</v>
      </c>
      <c r="E14">
        <v>0</v>
      </c>
      <c r="F14" t="s">
        <v>7</v>
      </c>
    </row>
    <row r="15" spans="1:6" x14ac:dyDescent="0.2">
      <c r="A15" t="s">
        <v>32</v>
      </c>
      <c r="B15">
        <v>-3.6888794541139363</v>
      </c>
      <c r="C15">
        <v>0.34745503306183378</v>
      </c>
      <c r="D15">
        <v>0</v>
      </c>
      <c r="E15">
        <v>0</v>
      </c>
      <c r="F15" t="s">
        <v>7</v>
      </c>
    </row>
    <row r="16" spans="1:6" x14ac:dyDescent="0.2">
      <c r="A16" t="s">
        <v>33</v>
      </c>
      <c r="B16">
        <v>-1.8971199848858815</v>
      </c>
      <c r="C16">
        <v>0.34745503306183378</v>
      </c>
      <c r="D16">
        <v>0</v>
      </c>
      <c r="E16">
        <v>0</v>
      </c>
      <c r="F16" t="s">
        <v>7</v>
      </c>
    </row>
    <row r="17" spans="1:6" x14ac:dyDescent="0.2">
      <c r="A17" t="s">
        <v>18</v>
      </c>
      <c r="B17">
        <v>-1.9951003932460845</v>
      </c>
      <c r="C17">
        <v>0.34745503306183378</v>
      </c>
      <c r="D17">
        <v>0</v>
      </c>
      <c r="E17">
        <v>0</v>
      </c>
      <c r="F17" t="s">
        <v>7</v>
      </c>
    </row>
    <row r="18" spans="1:6" x14ac:dyDescent="0.2">
      <c r="A18" t="s">
        <v>19</v>
      </c>
      <c r="B18">
        <v>-1.7316055464083082</v>
      </c>
      <c r="C18">
        <v>0.34745503306183378</v>
      </c>
      <c r="D18">
        <v>0</v>
      </c>
      <c r="E18">
        <v>0</v>
      </c>
      <c r="F18" t="s">
        <v>7</v>
      </c>
    </row>
    <row r="19" spans="1:6" x14ac:dyDescent="0.2">
      <c r="A19" t="s">
        <v>20</v>
      </c>
      <c r="B19">
        <v>-4.8283137373023015</v>
      </c>
      <c r="C19">
        <v>3.4641016151377546E-2</v>
      </c>
      <c r="D19">
        <v>0</v>
      </c>
      <c r="E19">
        <v>0</v>
      </c>
      <c r="F19" t="s">
        <v>7</v>
      </c>
    </row>
    <row r="20" spans="1:6" x14ac:dyDescent="0.2">
      <c r="A20" t="s">
        <v>21</v>
      </c>
      <c r="B20">
        <v>-5.1832045594475318</v>
      </c>
      <c r="C20">
        <v>3.4641016151377546E-2</v>
      </c>
      <c r="D20">
        <v>0</v>
      </c>
      <c r="E20">
        <v>0</v>
      </c>
      <c r="F20" t="s">
        <v>7</v>
      </c>
    </row>
    <row r="21" spans="1:6" x14ac:dyDescent="0.2">
      <c r="A21" t="s">
        <v>22</v>
      </c>
      <c r="B21">
        <v>-9.0280188151822287</v>
      </c>
      <c r="C21">
        <v>3.4641016151377546E-2</v>
      </c>
      <c r="D21">
        <v>0</v>
      </c>
      <c r="E21">
        <v>0</v>
      </c>
      <c r="F21" t="s">
        <v>7</v>
      </c>
    </row>
    <row r="22" spans="1:6" x14ac:dyDescent="0.2">
      <c r="A22" t="s">
        <v>23</v>
      </c>
      <c r="B22">
        <v>-3.1145158095439576</v>
      </c>
      <c r="C22">
        <v>0.34745503306183378</v>
      </c>
      <c r="D22">
        <v>0</v>
      </c>
      <c r="E22">
        <v>0</v>
      </c>
      <c r="F22" t="s">
        <v>7</v>
      </c>
    </row>
    <row r="23" spans="1:6" x14ac:dyDescent="0.2">
      <c r="A23" t="s">
        <v>35</v>
      </c>
      <c r="B23">
        <v>-8.0471895621705016</v>
      </c>
      <c r="C23">
        <v>3.741657386773941E-2</v>
      </c>
      <c r="D23">
        <v>0</v>
      </c>
      <c r="E23">
        <v>0</v>
      </c>
      <c r="F23" t="s">
        <v>7</v>
      </c>
    </row>
    <row r="24" spans="1:6" x14ac:dyDescent="0.2">
      <c r="A24" t="s">
        <v>26</v>
      </c>
      <c r="B24">
        <v>68.967838209891653</v>
      </c>
      <c r="C24">
        <v>46.675051424883506</v>
      </c>
      <c r="D24">
        <v>5.8369619675602902</v>
      </c>
      <c r="E24">
        <v>274.81816648552297</v>
      </c>
      <c r="F24" t="s">
        <v>27</v>
      </c>
    </row>
    <row r="25" spans="1:6" x14ac:dyDescent="0.2">
      <c r="A25" t="s">
        <v>28</v>
      </c>
      <c r="B25">
        <v>17.728995737944118</v>
      </c>
      <c r="C25">
        <v>10.516893106787499</v>
      </c>
      <c r="D25">
        <v>2.0859105562418301</v>
      </c>
      <c r="E25">
        <v>76.561649492801294</v>
      </c>
      <c r="F25" t="s">
        <v>27</v>
      </c>
    </row>
    <row r="26" spans="1:6" x14ac:dyDescent="0.2">
      <c r="A26" t="s">
        <v>29</v>
      </c>
      <c r="B26">
        <v>58.536780959380941</v>
      </c>
      <c r="C26">
        <v>41.9413020825844</v>
      </c>
      <c r="D26">
        <v>3.9609457570442101</v>
      </c>
      <c r="E26">
        <v>252.10711610842</v>
      </c>
      <c r="F26" t="s">
        <v>27</v>
      </c>
    </row>
    <row r="27" spans="1:6" x14ac:dyDescent="0.2">
      <c r="A27" t="s">
        <v>36</v>
      </c>
      <c r="B27">
        <v>-7.1691200431165445</v>
      </c>
      <c r="C27">
        <v>3.741657386773941E-2</v>
      </c>
      <c r="D27">
        <v>0</v>
      </c>
      <c r="E27">
        <v>0</v>
      </c>
      <c r="F27" t="s">
        <v>7</v>
      </c>
    </row>
    <row r="28" spans="1:6" x14ac:dyDescent="0.2">
      <c r="A28" t="s">
        <v>24</v>
      </c>
      <c r="B28">
        <v>-3.1145158095439576</v>
      </c>
      <c r="C28">
        <v>0.34745503306183378</v>
      </c>
      <c r="D28">
        <v>0</v>
      </c>
      <c r="E28">
        <v>0</v>
      </c>
      <c r="F28" t="s">
        <v>7</v>
      </c>
    </row>
    <row r="29" spans="1:6" x14ac:dyDescent="0.2">
      <c r="A29" t="s">
        <v>25</v>
      </c>
      <c r="B29">
        <v>-8.5951547328859501</v>
      </c>
      <c r="C29">
        <v>3.741657386773941E-2</v>
      </c>
      <c r="D29">
        <v>0</v>
      </c>
      <c r="E29">
        <v>0</v>
      </c>
      <c r="F2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DZOAB, B</vt:lpstr>
      <vt:lpstr>DZOAB, B, PVI</vt:lpstr>
      <vt:lpstr>DZOAB, A</vt:lpstr>
      <vt:lpstr>DZOAB, A, PVI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Vargas </dc:creator>
  <cp:lastModifiedBy>Andrea Vargas </cp:lastModifiedBy>
  <dcterms:created xsi:type="dcterms:W3CDTF">2024-03-05T13:41:07Z</dcterms:created>
  <dcterms:modified xsi:type="dcterms:W3CDTF">2024-03-08T14:16:20Z</dcterms:modified>
</cp:coreProperties>
</file>