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/Desktop/PM/doc/2-Planning/"/>
    </mc:Choice>
  </mc:AlternateContent>
  <xr:revisionPtr revIDLastSave="0" documentId="13_ncr:1_{0FF9D08E-2811-984A-9CF1-62D66D6A7A2B}" xr6:coauthVersionLast="47" xr6:coauthVersionMax="47" xr10:uidLastSave="{00000000-0000-0000-0000-000000000000}"/>
  <bookViews>
    <workbookView xWindow="0" yWindow="740" windowWidth="29400" windowHeight="17160" xr2:uid="{00000000-000D-0000-FFFF-FFFF00000000}"/>
  </bookViews>
  <sheets>
    <sheet name="Stime-1" sheetId="1" r:id="rId1"/>
    <sheet name="Stime-2" sheetId="4" r:id="rId2"/>
    <sheet name="Stime-3" sheetId="5" r:id="rId3"/>
    <sheet name="Stime-4" sheetId="6" r:id="rId4"/>
  </sheets>
  <definedNames>
    <definedName name="_xlnm.Print_Area" localSheetId="0">'Stime-1'!$A$2:$M$117</definedName>
    <definedName name="_xlnm.Print_Area" localSheetId="1">'Stime-2'!$A$2:$M$81</definedName>
    <definedName name="_xlnm.Print_Area" localSheetId="2">'Stime-3'!$A$2:$M$72</definedName>
    <definedName name="_xlnm.Print_Area" localSheetId="3">'Stime-4'!$A$2:$M$72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6" l="1"/>
  <c r="C63" i="6"/>
  <c r="C54" i="6"/>
  <c r="C45" i="6"/>
  <c r="C36" i="6"/>
  <c r="C27" i="6"/>
  <c r="C18" i="6"/>
  <c r="C9" i="6"/>
  <c r="C72" i="5"/>
  <c r="C63" i="5"/>
  <c r="C54" i="5"/>
  <c r="C45" i="5"/>
  <c r="C36" i="5"/>
  <c r="C27" i="5"/>
  <c r="C18" i="5"/>
  <c r="C9" i="5"/>
  <c r="C81" i="4"/>
  <c r="C72" i="4"/>
  <c r="C63" i="4"/>
  <c r="C54" i="4"/>
  <c r="C45" i="4"/>
  <c r="C36" i="4"/>
  <c r="C27" i="4"/>
  <c r="C18" i="4"/>
  <c r="C9" i="4"/>
  <c r="C117" i="1"/>
  <c r="C108" i="1"/>
  <c r="C99" i="1"/>
  <c r="C90" i="1"/>
  <c r="C81" i="1"/>
  <c r="C72" i="1"/>
  <c r="C63" i="1"/>
  <c r="C54" i="1"/>
  <c r="C45" i="1"/>
  <c r="C36" i="1"/>
  <c r="C27" i="1"/>
  <c r="C18" i="1"/>
  <c r="C9" i="1"/>
  <c r="H69" i="6"/>
  <c r="G69" i="6"/>
  <c r="I69" i="6" s="1"/>
  <c r="I68" i="6"/>
  <c r="H68" i="6"/>
  <c r="G68" i="6"/>
  <c r="I67" i="6"/>
  <c r="H67" i="6"/>
  <c r="G67" i="6"/>
  <c r="H69" i="5"/>
  <c r="G69" i="5"/>
  <c r="I69" i="5" s="1"/>
  <c r="H68" i="5"/>
  <c r="G68" i="5"/>
  <c r="I68" i="5" s="1"/>
  <c r="I67" i="5"/>
  <c r="H67" i="5"/>
  <c r="G67" i="5"/>
  <c r="H78" i="4"/>
  <c r="G78" i="4"/>
  <c r="I78" i="4" s="1"/>
  <c r="H77" i="4"/>
  <c r="G77" i="4"/>
  <c r="I77" i="4" s="1"/>
  <c r="I76" i="4"/>
  <c r="H76" i="4"/>
  <c r="G76" i="4"/>
  <c r="H69" i="4"/>
  <c r="G69" i="4"/>
  <c r="I69" i="4" s="1"/>
  <c r="H68" i="4"/>
  <c r="G68" i="4"/>
  <c r="I68" i="4" s="1"/>
  <c r="H67" i="4"/>
  <c r="G67" i="4"/>
  <c r="I67" i="4" s="1"/>
  <c r="H114" i="1"/>
  <c r="G114" i="1"/>
  <c r="I114" i="1" s="1"/>
  <c r="H113" i="1"/>
  <c r="G113" i="1"/>
  <c r="I113" i="1" s="1"/>
  <c r="H112" i="1"/>
  <c r="G112" i="1"/>
  <c r="I112" i="1" s="1"/>
  <c r="H105" i="1"/>
  <c r="G105" i="1"/>
  <c r="I105" i="1" s="1"/>
  <c r="H104" i="1"/>
  <c r="G104" i="1"/>
  <c r="I104" i="1" s="1"/>
  <c r="I103" i="1"/>
  <c r="H103" i="1"/>
  <c r="G103" i="1"/>
  <c r="H96" i="1"/>
  <c r="G96" i="1"/>
  <c r="I96" i="1" s="1"/>
  <c r="H95" i="1"/>
  <c r="G95" i="1"/>
  <c r="I95" i="1" s="1"/>
  <c r="H94" i="1"/>
  <c r="G94" i="1"/>
  <c r="I94" i="1" s="1"/>
  <c r="H87" i="1"/>
  <c r="G87" i="1"/>
  <c r="I87" i="1" s="1"/>
  <c r="H86" i="1"/>
  <c r="G86" i="1"/>
  <c r="I86" i="1" s="1"/>
  <c r="H85" i="1"/>
  <c r="G85" i="1"/>
  <c r="I85" i="1" s="1"/>
  <c r="H78" i="1"/>
  <c r="G78" i="1"/>
  <c r="I78" i="1" s="1"/>
  <c r="I77" i="1"/>
  <c r="H77" i="1"/>
  <c r="G77" i="1"/>
  <c r="H76" i="1"/>
  <c r="G76" i="1"/>
  <c r="I76" i="1" s="1"/>
  <c r="H69" i="1"/>
  <c r="G69" i="1"/>
  <c r="I69" i="1" s="1"/>
  <c r="H68" i="1"/>
  <c r="G68" i="1"/>
  <c r="I68" i="1" s="1"/>
  <c r="I67" i="1"/>
  <c r="H67" i="1"/>
  <c r="G67" i="1"/>
  <c r="H60" i="6"/>
  <c r="G60" i="6"/>
  <c r="I60" i="6" s="1"/>
  <c r="H59" i="6"/>
  <c r="G59" i="6"/>
  <c r="I59" i="6" s="1"/>
  <c r="H58" i="6"/>
  <c r="G58" i="6"/>
  <c r="I58" i="6" s="1"/>
  <c r="H51" i="6"/>
  <c r="G51" i="6"/>
  <c r="I51" i="6" s="1"/>
  <c r="H50" i="6"/>
  <c r="G50" i="6"/>
  <c r="I50" i="6" s="1"/>
  <c r="H49" i="6"/>
  <c r="G49" i="6"/>
  <c r="I49" i="6" s="1"/>
  <c r="H42" i="6"/>
  <c r="G42" i="6"/>
  <c r="I42" i="6" s="1"/>
  <c r="H41" i="6"/>
  <c r="G41" i="6"/>
  <c r="I41" i="6" s="1"/>
  <c r="H40" i="6"/>
  <c r="G40" i="6"/>
  <c r="I40" i="6" s="1"/>
  <c r="H33" i="6"/>
  <c r="G33" i="6"/>
  <c r="I33" i="6" s="1"/>
  <c r="H32" i="6"/>
  <c r="G32" i="6"/>
  <c r="I32" i="6" s="1"/>
  <c r="H31" i="6"/>
  <c r="G31" i="6"/>
  <c r="I31" i="6" s="1"/>
  <c r="H24" i="6"/>
  <c r="G24" i="6"/>
  <c r="I24" i="6" s="1"/>
  <c r="H23" i="6"/>
  <c r="G23" i="6"/>
  <c r="I23" i="6" s="1"/>
  <c r="H22" i="6"/>
  <c r="G22" i="6"/>
  <c r="I22" i="6" s="1"/>
  <c r="H15" i="6"/>
  <c r="G15" i="6"/>
  <c r="I15" i="6" s="1"/>
  <c r="H14" i="6"/>
  <c r="G14" i="6"/>
  <c r="I14" i="6" s="1"/>
  <c r="H13" i="6"/>
  <c r="G13" i="6"/>
  <c r="I13" i="6" s="1"/>
  <c r="H6" i="6"/>
  <c r="G6" i="6"/>
  <c r="I6" i="6" s="1"/>
  <c r="H5" i="6"/>
  <c r="G5" i="6"/>
  <c r="I5" i="6" s="1"/>
  <c r="H4" i="6"/>
  <c r="G4" i="6"/>
  <c r="I4" i="6" s="1"/>
  <c r="H60" i="5"/>
  <c r="G60" i="5"/>
  <c r="I60" i="5" s="1"/>
  <c r="H59" i="5"/>
  <c r="G59" i="5"/>
  <c r="I59" i="5" s="1"/>
  <c r="H58" i="5"/>
  <c r="G58" i="5"/>
  <c r="I58" i="5" s="1"/>
  <c r="H51" i="5"/>
  <c r="G51" i="5"/>
  <c r="I51" i="5" s="1"/>
  <c r="H50" i="5"/>
  <c r="G50" i="5"/>
  <c r="I50" i="5" s="1"/>
  <c r="H49" i="5"/>
  <c r="G49" i="5"/>
  <c r="I49" i="5" s="1"/>
  <c r="H42" i="5"/>
  <c r="G42" i="5"/>
  <c r="I42" i="5" s="1"/>
  <c r="H41" i="5"/>
  <c r="G41" i="5"/>
  <c r="I41" i="5" s="1"/>
  <c r="H40" i="5"/>
  <c r="G40" i="5"/>
  <c r="I40" i="5" s="1"/>
  <c r="H33" i="5"/>
  <c r="G33" i="5"/>
  <c r="I33" i="5" s="1"/>
  <c r="H32" i="5"/>
  <c r="G32" i="5"/>
  <c r="I32" i="5" s="1"/>
  <c r="H31" i="5"/>
  <c r="G31" i="5"/>
  <c r="I31" i="5" s="1"/>
  <c r="H24" i="5"/>
  <c r="G24" i="5"/>
  <c r="I24" i="5" s="1"/>
  <c r="H23" i="5"/>
  <c r="G23" i="5"/>
  <c r="I23" i="5" s="1"/>
  <c r="H22" i="5"/>
  <c r="G22" i="5"/>
  <c r="I22" i="5" s="1"/>
  <c r="H15" i="5"/>
  <c r="G15" i="5"/>
  <c r="I15" i="5" s="1"/>
  <c r="H14" i="5"/>
  <c r="G14" i="5"/>
  <c r="I14" i="5" s="1"/>
  <c r="H13" i="5"/>
  <c r="G13" i="5"/>
  <c r="I13" i="5" s="1"/>
  <c r="H6" i="5"/>
  <c r="G6" i="5"/>
  <c r="I6" i="5" s="1"/>
  <c r="H5" i="5"/>
  <c r="G5" i="5"/>
  <c r="I5" i="5" s="1"/>
  <c r="H4" i="5"/>
  <c r="G4" i="5"/>
  <c r="I4" i="5" s="1"/>
  <c r="H60" i="4"/>
  <c r="G60" i="4"/>
  <c r="I60" i="4" s="1"/>
  <c r="H59" i="4"/>
  <c r="G59" i="4"/>
  <c r="I59" i="4" s="1"/>
  <c r="H58" i="4"/>
  <c r="G58" i="4"/>
  <c r="I58" i="4" s="1"/>
  <c r="H51" i="4"/>
  <c r="G51" i="4"/>
  <c r="I51" i="4" s="1"/>
  <c r="H50" i="4"/>
  <c r="G50" i="4"/>
  <c r="I50" i="4" s="1"/>
  <c r="H49" i="4"/>
  <c r="G49" i="4"/>
  <c r="I49" i="4" s="1"/>
  <c r="H42" i="4"/>
  <c r="G42" i="4"/>
  <c r="I42" i="4" s="1"/>
  <c r="H41" i="4"/>
  <c r="G41" i="4"/>
  <c r="I41" i="4" s="1"/>
  <c r="H40" i="4"/>
  <c r="G40" i="4"/>
  <c r="I40" i="4" s="1"/>
  <c r="H33" i="4"/>
  <c r="G33" i="4"/>
  <c r="I33" i="4" s="1"/>
  <c r="H32" i="4"/>
  <c r="G32" i="4"/>
  <c r="I32" i="4" s="1"/>
  <c r="H31" i="4"/>
  <c r="G31" i="4"/>
  <c r="I31" i="4" s="1"/>
  <c r="H24" i="4"/>
  <c r="G24" i="4"/>
  <c r="I24" i="4" s="1"/>
  <c r="H23" i="4"/>
  <c r="G23" i="4"/>
  <c r="I23" i="4" s="1"/>
  <c r="H22" i="4"/>
  <c r="G22" i="4"/>
  <c r="I22" i="4" s="1"/>
  <c r="H15" i="4"/>
  <c r="G15" i="4"/>
  <c r="I15" i="4" s="1"/>
  <c r="H14" i="4"/>
  <c r="G14" i="4"/>
  <c r="I14" i="4" s="1"/>
  <c r="H13" i="4"/>
  <c r="G13" i="4"/>
  <c r="I13" i="4" s="1"/>
  <c r="H6" i="4"/>
  <c r="G6" i="4"/>
  <c r="I6" i="4" s="1"/>
  <c r="H5" i="4"/>
  <c r="G5" i="4"/>
  <c r="I5" i="4" s="1"/>
  <c r="H4" i="4"/>
  <c r="G4" i="4"/>
  <c r="I4" i="4" s="1"/>
  <c r="H60" i="1"/>
  <c r="G60" i="1"/>
  <c r="I60" i="1" s="1"/>
  <c r="H59" i="1"/>
  <c r="G59" i="1"/>
  <c r="I59" i="1" s="1"/>
  <c r="H58" i="1"/>
  <c r="G58" i="1"/>
  <c r="I58" i="1" s="1"/>
  <c r="G4" i="1"/>
  <c r="H51" i="1"/>
  <c r="G51" i="1"/>
  <c r="I51" i="1" s="1"/>
  <c r="H50" i="1"/>
  <c r="G50" i="1"/>
  <c r="I50" i="1" s="1"/>
  <c r="H49" i="1"/>
  <c r="G49" i="1"/>
  <c r="I49" i="1" s="1"/>
  <c r="H42" i="1" l="1"/>
  <c r="G42" i="1"/>
  <c r="I42" i="1" s="1"/>
  <c r="H41" i="1"/>
  <c r="G41" i="1"/>
  <c r="I41" i="1" s="1"/>
  <c r="H40" i="1"/>
  <c r="G40" i="1"/>
  <c r="I40" i="1" s="1"/>
  <c r="H33" i="1"/>
  <c r="G33" i="1"/>
  <c r="I33" i="1" s="1"/>
  <c r="H32" i="1"/>
  <c r="G32" i="1"/>
  <c r="I32" i="1" s="1"/>
  <c r="H31" i="1"/>
  <c r="G31" i="1"/>
  <c r="I31" i="1" s="1"/>
  <c r="H24" i="1"/>
  <c r="G24" i="1"/>
  <c r="I24" i="1" s="1"/>
  <c r="H23" i="1"/>
  <c r="G23" i="1"/>
  <c r="I23" i="1" s="1"/>
  <c r="H22" i="1"/>
  <c r="G22" i="1"/>
  <c r="I22" i="1" s="1"/>
  <c r="H15" i="1"/>
  <c r="G15" i="1"/>
  <c r="I15" i="1" s="1"/>
  <c r="H14" i="1"/>
  <c r="G14" i="1"/>
  <c r="I14" i="1" s="1"/>
  <c r="H13" i="1"/>
  <c r="G13" i="1"/>
  <c r="I13" i="1" s="1"/>
  <c r="G6" i="1" l="1"/>
  <c r="I6" i="1" s="1"/>
  <c r="G5" i="1"/>
  <c r="I5" i="1" s="1"/>
  <c r="I4" i="1"/>
  <c r="H6" i="1"/>
  <c r="H5" i="1"/>
  <c r="H4" i="1"/>
</calcChain>
</file>

<file path=xl/sharedStrings.xml><?xml version="1.0" encoding="utf-8"?>
<sst xmlns="http://schemas.openxmlformats.org/spreadsheetml/2006/main" count="546" uniqueCount="56">
  <si>
    <t xml:space="preserve">1.1.1.1. Ricerca delle opzioni di videocamere disponibili </t>
  </si>
  <si>
    <t>Legenda</t>
  </si>
  <si>
    <t>P1</t>
  </si>
  <si>
    <t>P2</t>
  </si>
  <si>
    <t>P3</t>
  </si>
  <si>
    <t>P4</t>
  </si>
  <si>
    <t>Media</t>
  </si>
  <si>
    <t>Mediana</t>
  </si>
  <si>
    <t>3 point method</t>
  </si>
  <si>
    <t>=</t>
  </si>
  <si>
    <t>Project Manager</t>
  </si>
  <si>
    <t>Sviluppatore Senior</t>
  </si>
  <si>
    <t>Esperto Computer Vision</t>
  </si>
  <si>
    <t>Data Scientist</t>
  </si>
  <si>
    <t>Unità di misura:</t>
  </si>
  <si>
    <t>Risorse assegnate:</t>
  </si>
  <si>
    <t>Durata stimata:</t>
  </si>
  <si>
    <t>1.1.1.2. Valutazione delle specifiche tecniche e compatibilità</t>
  </si>
  <si>
    <t>1.1.1.3. Selezione finale e approvazione</t>
  </si>
  <si>
    <t>1.1.2.1. Sviluppo di piani di posizionamento delle videocamere</t>
  </si>
  <si>
    <t>1.1.2.2. Installazione fisica delle videocamere</t>
  </si>
  <si>
    <t>1.1.2.3. Test di copertura e qualità dell'immagine</t>
  </si>
  <si>
    <t>1.2.1.1. Identificazionedei tipi di sensori necessari</t>
  </si>
  <si>
    <t>1.2.1.2. Comparazione dei fornitori di sensori</t>
  </si>
  <si>
    <t>1.2.1.3. Acquisto dei sensori selezionati</t>
  </si>
  <si>
    <t>1.2.2.1. Installazione e montaggio dei sensori</t>
  </si>
  <si>
    <t>1.2.2.2. Calibrazione iniziale dei sensori sul campo</t>
  </si>
  <si>
    <t>1.2.2.3. Sincronizzazione con output delle videocamere</t>
  </si>
  <si>
    <t>1.2.2.4. Verifica finale e validazione del sistema integrato</t>
  </si>
  <si>
    <t>2.1.1.1. Sviluppo di algoritmi per la riduzione del rumore</t>
  </si>
  <si>
    <t>2.1.1.2. Implementazione di filtri di miglioramento dell'immagine</t>
  </si>
  <si>
    <t>2.1.2.1. Programmazione di algoritmi per il riconoscimento di eventi</t>
  </si>
  <si>
    <t>2.1.2.2. Validazione dell'accuratezza dell'algoritmo</t>
  </si>
  <si>
    <t>2.2.1.1. Design di reti neurali profonde</t>
  </si>
  <si>
    <t>2.2.1.2. Addestramento con set di dati annotati</t>
  </si>
  <si>
    <t>2.2.2.1. Tuning dei parametri</t>
  </si>
  <si>
    <t>2.2.2.2. Test di validazione incrociata</t>
  </si>
  <si>
    <t>2.2.2.3. Integrazione con il sistema di acquisizione dati</t>
  </si>
  <si>
    <t>3.1.1.1. Creazione di wireframes e prototipi</t>
  </si>
  <si>
    <t>3.1.1.2. Sviluppo front-end della dashboard</t>
  </si>
  <si>
    <t>3.1.2.1. Implementazione di widget dinamici per le statistiche</t>
  </si>
  <si>
    <t>3.1.2.2. Integrazione con il flusso di dati in tempo reale</t>
  </si>
  <si>
    <t>3.2.1.1. Sviluppo di template di rapporti</t>
  </si>
  <si>
    <t>3.2.1.2. Automazione della generazione di rapporti</t>
  </si>
  <si>
    <t>3.2.2.1. Implementazione di funzionalità di archiviazione</t>
  </si>
  <si>
    <t>3.2.2.2. Sviluppo di strumenti di ricerca e analisi dei dati archiviati</t>
  </si>
  <si>
    <t>4.1.1.1. Implementazione del sistema di autenticazione</t>
  </si>
  <si>
    <t>4.1.1.2. Integrazione di protocolli di sicurezza robusti</t>
  </si>
  <si>
    <t>4.1.2.1. Crittografia dei dati sensibili</t>
  </si>
  <si>
    <t>4.1.2.2. Audit di sicurezza periodici</t>
  </si>
  <si>
    <t>4.2.1.1. Sviluppo di opzioni di personalizzazione</t>
  </si>
  <si>
    <t>4.2.1.2. Implementazione delle preferenze utente nel sistema</t>
  </si>
  <si>
    <t>4.2.2.1. Sviluppo di un sistema di notifiche</t>
  </si>
  <si>
    <t>4.2.2.2. Integrazione delle notifiche con il sistema di acquisizione dati</t>
  </si>
  <si>
    <t>Round</t>
  </si>
  <si>
    <t>ore/uomo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</si>
</sst>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1" fillId="0" borderId="7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119"/>
  <sheetViews>
    <sheetView tabSelected="1" zoomScale="110" zoomScaleNormal="110" workbookViewId="0">
      <selection activeCell="E116" sqref="E116"/>
    </sheetView>
  </sheetViews>
  <sheetFormatPr baseColWidth="10" defaultColWidth="8.83203125" defaultRowHeight="15" x14ac:dyDescent="0.2"/>
  <cols>
    <col min="1" max="1" width="5.83203125" customWidth="1"/>
    <col min="3" max="3" width="8.83203125" style="17"/>
    <col min="9" max="9" width="15" customWidth="1"/>
    <col min="11" max="11" width="8.83203125" style="26"/>
    <col min="13" max="13" width="8.83203125" style="24" customWidth="1"/>
  </cols>
  <sheetData>
    <row r="2" spans="1:13" x14ac:dyDescent="0.2">
      <c r="A2" s="1" t="s">
        <v>0</v>
      </c>
      <c r="K2" s="25" t="s">
        <v>1</v>
      </c>
    </row>
    <row r="3" spans="1:13" x14ac:dyDescent="0.2">
      <c r="A3" s="2" t="s">
        <v>54</v>
      </c>
      <c r="B3" s="3" t="s">
        <v>2</v>
      </c>
      <c r="C3" s="5" t="s">
        <v>3</v>
      </c>
      <c r="D3" s="5" t="s">
        <v>4</v>
      </c>
      <c r="E3" s="6" t="s">
        <v>5</v>
      </c>
      <c r="G3" s="3" t="s">
        <v>6</v>
      </c>
      <c r="H3" s="4" t="s">
        <v>7</v>
      </c>
      <c r="I3" s="7" t="s">
        <v>8</v>
      </c>
      <c r="K3" s="25" t="s">
        <v>2</v>
      </c>
      <c r="L3" s="23" t="s">
        <v>9</v>
      </c>
      <c r="M3" s="24" t="s">
        <v>10</v>
      </c>
    </row>
    <row r="4" spans="1:13" x14ac:dyDescent="0.2">
      <c r="A4" s="7">
        <v>1</v>
      </c>
      <c r="B4" s="13">
        <v>8</v>
      </c>
      <c r="C4" s="14">
        <v>6</v>
      </c>
      <c r="D4" s="14">
        <v>10</v>
      </c>
      <c r="E4" s="15">
        <v>5</v>
      </c>
      <c r="G4" s="8">
        <f>+AVERAGEIFS(B4:E4,B4:E4,"&gt;=0")</f>
        <v>7.25</v>
      </c>
      <c r="H4" s="9">
        <f>+MEDIAN(B4:E4)</f>
        <v>7</v>
      </c>
      <c r="I4" s="8">
        <f>+(MIN(B4:E4)+MAX(B4:E4)+4*G4)/6</f>
        <v>7.333333333333333</v>
      </c>
      <c r="K4" s="25" t="s">
        <v>3</v>
      </c>
      <c r="L4" s="23" t="s">
        <v>9</v>
      </c>
      <c r="M4" s="24" t="s">
        <v>11</v>
      </c>
    </row>
    <row r="5" spans="1:13" x14ac:dyDescent="0.2">
      <c r="A5" s="38">
        <v>2</v>
      </c>
      <c r="B5" s="16">
        <v>7</v>
      </c>
      <c r="C5" s="17">
        <v>6</v>
      </c>
      <c r="D5" s="17">
        <v>9</v>
      </c>
      <c r="E5" s="18">
        <v>5</v>
      </c>
      <c r="G5" s="10">
        <f>+AVERAGEIFS(B5:E5,B5:E5,"&gt;=0")</f>
        <v>6.75</v>
      </c>
      <c r="H5" s="9">
        <f>+MEDIAN(B5:E5)</f>
        <v>6.5</v>
      </c>
      <c r="I5" s="10">
        <f>+(MIN(B5:E5)+MAX(B5:E5)+4*G5)/6</f>
        <v>6.833333333333333</v>
      </c>
      <c r="K5" s="25" t="s">
        <v>4</v>
      </c>
      <c r="L5" s="23" t="s">
        <v>9</v>
      </c>
      <c r="M5" s="24" t="s">
        <v>12</v>
      </c>
    </row>
    <row r="6" spans="1:13" x14ac:dyDescent="0.2">
      <c r="A6" s="39">
        <v>3</v>
      </c>
      <c r="B6" s="19">
        <v>7</v>
      </c>
      <c r="C6" s="20">
        <v>6</v>
      </c>
      <c r="D6" s="20">
        <v>8</v>
      </c>
      <c r="E6" s="21">
        <v>5</v>
      </c>
      <c r="G6" s="11">
        <f>+AVERAGEIFS(B6:E6,B6:E6,"&gt;=0")</f>
        <v>6.5</v>
      </c>
      <c r="H6" s="12">
        <f>+MEDIAN(B6:E6)</f>
        <v>6.5</v>
      </c>
      <c r="I6" s="43">
        <f>+(MIN(B6:E6)+MAX(B6:E6)+4*G6)/6</f>
        <v>6.5</v>
      </c>
      <c r="K6" s="25" t="s">
        <v>5</v>
      </c>
      <c r="L6" s="23" t="s">
        <v>9</v>
      </c>
      <c r="M6" s="24" t="s">
        <v>13</v>
      </c>
    </row>
    <row r="7" spans="1:13" x14ac:dyDescent="0.2">
      <c r="A7" s="1" t="s">
        <v>14</v>
      </c>
      <c r="B7" s="17"/>
      <c r="C7" s="17" t="s">
        <v>55</v>
      </c>
      <c r="D7" s="17"/>
      <c r="E7" s="17"/>
      <c r="G7" s="22"/>
      <c r="H7" s="22"/>
      <c r="I7" s="22"/>
    </row>
    <row r="8" spans="1:13" x14ac:dyDescent="0.2">
      <c r="A8" s="1" t="s">
        <v>15</v>
      </c>
      <c r="C8" s="17">
        <v>1</v>
      </c>
    </row>
    <row r="9" spans="1:13" x14ac:dyDescent="0.2">
      <c r="A9" s="1" t="s">
        <v>16</v>
      </c>
      <c r="C9" s="40">
        <f>_xlfn.CEILING.MATH(I6)</f>
        <v>7</v>
      </c>
    </row>
    <row r="10" spans="1:13" x14ac:dyDescent="0.2">
      <c r="A10" s="1"/>
    </row>
    <row r="11" spans="1:13" x14ac:dyDescent="0.2">
      <c r="A11" s="1" t="s">
        <v>17</v>
      </c>
    </row>
    <row r="12" spans="1:13" x14ac:dyDescent="0.2">
      <c r="A12" s="2" t="s">
        <v>54</v>
      </c>
      <c r="B12" s="3" t="s">
        <v>2</v>
      </c>
      <c r="C12" s="5" t="s">
        <v>3</v>
      </c>
      <c r="D12" s="5" t="s">
        <v>4</v>
      </c>
      <c r="E12" s="6" t="s">
        <v>5</v>
      </c>
      <c r="G12" s="3" t="s">
        <v>6</v>
      </c>
      <c r="H12" s="4" t="s">
        <v>7</v>
      </c>
      <c r="I12" s="7" t="s">
        <v>8</v>
      </c>
    </row>
    <row r="13" spans="1:13" x14ac:dyDescent="0.2">
      <c r="A13" s="7">
        <v>1</v>
      </c>
      <c r="B13" s="13">
        <v>10</v>
      </c>
      <c r="C13" s="14">
        <v>12</v>
      </c>
      <c r="D13" s="14">
        <v>15</v>
      </c>
      <c r="E13" s="15">
        <v>8</v>
      </c>
      <c r="G13" s="8">
        <f>+AVERAGEIFS(B13:E13,B13:E13,"&gt;=0")</f>
        <v>11.25</v>
      </c>
      <c r="H13" s="9">
        <f>+MEDIAN(B13:E13)</f>
        <v>11</v>
      </c>
      <c r="I13" s="8">
        <f>+(MIN(B13:E13)+MAX(B13:E13)+4*G13)/6</f>
        <v>11.333333333333334</v>
      </c>
    </row>
    <row r="14" spans="1:13" x14ac:dyDescent="0.2">
      <c r="A14" s="38">
        <v>2</v>
      </c>
      <c r="B14" s="16">
        <v>9</v>
      </c>
      <c r="C14" s="17">
        <v>11</v>
      </c>
      <c r="D14" s="17">
        <v>14</v>
      </c>
      <c r="E14" s="18">
        <v>7</v>
      </c>
      <c r="G14" s="10">
        <f>+AVERAGEIFS(B14:E14,B14:E14,"&gt;=0")</f>
        <v>10.25</v>
      </c>
      <c r="H14" s="9">
        <f>+MEDIAN(B14:E14)</f>
        <v>10</v>
      </c>
      <c r="I14" s="10">
        <f>+(MIN(B14:E14)+MAX(B14:E14)+4*G14)/6</f>
        <v>10.333333333333334</v>
      </c>
    </row>
    <row r="15" spans="1:13" x14ac:dyDescent="0.2">
      <c r="A15" s="39">
        <v>3</v>
      </c>
      <c r="B15" s="19">
        <v>9</v>
      </c>
      <c r="C15" s="20">
        <v>11</v>
      </c>
      <c r="D15" s="20">
        <v>13</v>
      </c>
      <c r="E15" s="21">
        <v>7</v>
      </c>
      <c r="G15" s="11">
        <f>+AVERAGEIFS(B15:E15,B15:E15,"&gt;=0")</f>
        <v>10</v>
      </c>
      <c r="H15" s="12">
        <f>+MEDIAN(B15:E15)</f>
        <v>10</v>
      </c>
      <c r="I15" s="43">
        <f>+(MIN(B15:E15)+MAX(B15:E15)+4*G15)/6</f>
        <v>10</v>
      </c>
    </row>
    <row r="16" spans="1:13" x14ac:dyDescent="0.2">
      <c r="A16" s="1" t="s">
        <v>14</v>
      </c>
      <c r="C16" s="17" t="s">
        <v>55</v>
      </c>
    </row>
    <row r="17" spans="1:9" x14ac:dyDescent="0.2">
      <c r="A17" s="1" t="s">
        <v>15</v>
      </c>
      <c r="C17" s="17">
        <v>1</v>
      </c>
    </row>
    <row r="18" spans="1:9" x14ac:dyDescent="0.2">
      <c r="A18" s="1" t="s">
        <v>16</v>
      </c>
      <c r="C18" s="40">
        <f>_xlfn.CEILING.MATH(I15)</f>
        <v>10</v>
      </c>
    </row>
    <row r="20" spans="1:9" x14ac:dyDescent="0.2">
      <c r="A20" s="1" t="s">
        <v>18</v>
      </c>
    </row>
    <row r="21" spans="1:9" x14ac:dyDescent="0.2">
      <c r="A21" s="2" t="s">
        <v>54</v>
      </c>
      <c r="B21" s="3" t="s">
        <v>2</v>
      </c>
      <c r="C21" s="5" t="s">
        <v>3</v>
      </c>
      <c r="D21" s="5" t="s">
        <v>4</v>
      </c>
      <c r="E21" s="6" t="s">
        <v>5</v>
      </c>
      <c r="G21" s="3" t="s">
        <v>6</v>
      </c>
      <c r="H21" s="4" t="s">
        <v>7</v>
      </c>
      <c r="I21" s="7" t="s">
        <v>8</v>
      </c>
    </row>
    <row r="22" spans="1:9" x14ac:dyDescent="0.2">
      <c r="A22" s="7">
        <v>1</v>
      </c>
      <c r="B22" s="13">
        <v>6</v>
      </c>
      <c r="C22" s="14">
        <v>5</v>
      </c>
      <c r="D22" s="14">
        <v>8</v>
      </c>
      <c r="E22" s="15">
        <v>4</v>
      </c>
      <c r="G22" s="8">
        <f>+AVERAGEIFS(B22:E22,B22:E22,"&gt;=0")</f>
        <v>5.75</v>
      </c>
      <c r="H22" s="9">
        <f>+MEDIAN(B22:E22)</f>
        <v>5.5</v>
      </c>
      <c r="I22" s="8">
        <f>+(MIN(B22:E22)+MAX(B22:E22)+4*G22)/6</f>
        <v>5.833333333333333</v>
      </c>
    </row>
    <row r="23" spans="1:9" x14ac:dyDescent="0.2">
      <c r="A23" s="38">
        <v>2</v>
      </c>
      <c r="B23" s="16">
        <v>5</v>
      </c>
      <c r="C23" s="17">
        <v>5</v>
      </c>
      <c r="D23" s="17">
        <v>7</v>
      </c>
      <c r="E23" s="18">
        <v>4</v>
      </c>
      <c r="G23" s="10">
        <f>+AVERAGEIFS(B23:E23,B23:E23,"&gt;=0")</f>
        <v>5.25</v>
      </c>
      <c r="H23" s="9">
        <f>+MEDIAN(B23:E23)</f>
        <v>5</v>
      </c>
      <c r="I23" s="10">
        <f>+(MIN(B23:E23)+MAX(B23:E23)+4*G23)/6</f>
        <v>5.333333333333333</v>
      </c>
    </row>
    <row r="24" spans="1:9" x14ac:dyDescent="0.2">
      <c r="A24" s="39">
        <v>3</v>
      </c>
      <c r="B24" s="19">
        <v>5</v>
      </c>
      <c r="C24" s="20">
        <v>5</v>
      </c>
      <c r="D24" s="20">
        <v>6</v>
      </c>
      <c r="E24" s="21">
        <v>4</v>
      </c>
      <c r="G24" s="11">
        <f>+AVERAGEIFS(B24:E24,B24:E24,"&gt;=0")</f>
        <v>5</v>
      </c>
      <c r="H24" s="12">
        <f>+MEDIAN(B24:E24)</f>
        <v>5</v>
      </c>
      <c r="I24" s="43">
        <f>+(MIN(B24:E24)+MAX(B24:E24)+4*G24)/6</f>
        <v>5</v>
      </c>
    </row>
    <row r="25" spans="1:9" x14ac:dyDescent="0.2">
      <c r="A25" s="1" t="s">
        <v>14</v>
      </c>
      <c r="C25" s="17" t="s">
        <v>55</v>
      </c>
    </row>
    <row r="26" spans="1:9" x14ac:dyDescent="0.2">
      <c r="A26" s="1" t="s">
        <v>15</v>
      </c>
      <c r="C26" s="17">
        <v>1</v>
      </c>
    </row>
    <row r="27" spans="1:9" x14ac:dyDescent="0.2">
      <c r="A27" s="1" t="s">
        <v>16</v>
      </c>
      <c r="C27" s="40">
        <f>_xlfn.CEILING.MATH(I24)</f>
        <v>5</v>
      </c>
    </row>
    <row r="29" spans="1:9" x14ac:dyDescent="0.2">
      <c r="A29" s="1" t="s">
        <v>19</v>
      </c>
    </row>
    <row r="30" spans="1:9" x14ac:dyDescent="0.2">
      <c r="A30" s="2" t="s">
        <v>54</v>
      </c>
      <c r="B30" s="3" t="s">
        <v>2</v>
      </c>
      <c r="C30" s="5" t="s">
        <v>3</v>
      </c>
      <c r="D30" s="5" t="s">
        <v>4</v>
      </c>
      <c r="E30" s="6" t="s">
        <v>5</v>
      </c>
      <c r="G30" s="3" t="s">
        <v>6</v>
      </c>
      <c r="H30" s="4" t="s">
        <v>7</v>
      </c>
      <c r="I30" s="7" t="s">
        <v>8</v>
      </c>
    </row>
    <row r="31" spans="1:9" x14ac:dyDescent="0.2">
      <c r="A31" s="7">
        <v>1</v>
      </c>
      <c r="B31" s="13">
        <v>12</v>
      </c>
      <c r="C31" s="14">
        <v>10</v>
      </c>
      <c r="D31" s="14">
        <v>16</v>
      </c>
      <c r="E31" s="15">
        <v>6</v>
      </c>
      <c r="G31" s="8">
        <f>+AVERAGEIFS(B31:E31,B31:E31,"&gt;=0")</f>
        <v>11</v>
      </c>
      <c r="H31" s="9">
        <f>+MEDIAN(B31:E31)</f>
        <v>11</v>
      </c>
      <c r="I31" s="8">
        <f>+(MIN(B31:E31)+MAX(B31:E31)+4*G31)/6</f>
        <v>11</v>
      </c>
    </row>
    <row r="32" spans="1:9" x14ac:dyDescent="0.2">
      <c r="A32" s="38">
        <v>2</v>
      </c>
      <c r="B32" s="16">
        <v>11</v>
      </c>
      <c r="C32" s="17">
        <v>10</v>
      </c>
      <c r="D32" s="17">
        <v>14</v>
      </c>
      <c r="E32" s="18">
        <v>6</v>
      </c>
      <c r="G32" s="10">
        <f>+AVERAGEIFS(B32:E32,B32:E32,"&gt;=0")</f>
        <v>10.25</v>
      </c>
      <c r="H32" s="9">
        <f>+MEDIAN(B32:E32)</f>
        <v>10.5</v>
      </c>
      <c r="I32" s="10">
        <f>+(MIN(B32:E32)+MAX(B32:E32)+4*G32)/6</f>
        <v>10.166666666666666</v>
      </c>
    </row>
    <row r="33" spans="1:9" x14ac:dyDescent="0.2">
      <c r="A33" s="39">
        <v>3</v>
      </c>
      <c r="B33" s="19">
        <v>11</v>
      </c>
      <c r="C33" s="20">
        <v>9</v>
      </c>
      <c r="D33" s="20">
        <v>14</v>
      </c>
      <c r="E33" s="21">
        <v>6</v>
      </c>
      <c r="G33" s="11">
        <f>+AVERAGEIFS(B33:E33,B33:E33,"&gt;=0")</f>
        <v>10</v>
      </c>
      <c r="H33" s="12">
        <f>+MEDIAN(B33:E33)</f>
        <v>10</v>
      </c>
      <c r="I33" s="43">
        <f>+(MIN(B33:E33)+MAX(B33:E33)+4*G33)/6</f>
        <v>10</v>
      </c>
    </row>
    <row r="34" spans="1:9" x14ac:dyDescent="0.2">
      <c r="A34" s="1" t="s">
        <v>14</v>
      </c>
      <c r="C34" s="17" t="s">
        <v>55</v>
      </c>
    </row>
    <row r="35" spans="1:9" x14ac:dyDescent="0.2">
      <c r="A35" s="1" t="s">
        <v>15</v>
      </c>
      <c r="C35" s="17">
        <v>2</v>
      </c>
    </row>
    <row r="36" spans="1:9" x14ac:dyDescent="0.2">
      <c r="A36" s="1" t="s">
        <v>16</v>
      </c>
      <c r="C36" s="40">
        <f>_xlfn.CEILING.MATH(I33)</f>
        <v>10</v>
      </c>
    </row>
    <row r="38" spans="1:9" x14ac:dyDescent="0.2">
      <c r="A38" s="1" t="s">
        <v>20</v>
      </c>
    </row>
    <row r="39" spans="1:9" x14ac:dyDescent="0.2">
      <c r="A39" s="2" t="s">
        <v>54</v>
      </c>
      <c r="B39" s="3" t="s">
        <v>2</v>
      </c>
      <c r="C39" s="5" t="s">
        <v>3</v>
      </c>
      <c r="D39" s="5" t="s">
        <v>4</v>
      </c>
      <c r="E39" s="6" t="s">
        <v>5</v>
      </c>
      <c r="G39" s="3" t="s">
        <v>6</v>
      </c>
      <c r="H39" s="4" t="s">
        <v>7</v>
      </c>
      <c r="I39" s="7" t="s">
        <v>8</v>
      </c>
    </row>
    <row r="40" spans="1:9" x14ac:dyDescent="0.2">
      <c r="A40" s="7">
        <v>1</v>
      </c>
      <c r="B40" s="13">
        <v>20</v>
      </c>
      <c r="C40" s="14">
        <v>25</v>
      </c>
      <c r="D40" s="14">
        <v>30</v>
      </c>
      <c r="E40" s="15">
        <v>10</v>
      </c>
      <c r="G40" s="8">
        <f>+AVERAGEIFS(B40:E40,B40:E40,"&gt;=0")</f>
        <v>21.25</v>
      </c>
      <c r="H40" s="9">
        <f>+MEDIAN(B40:E40)</f>
        <v>22.5</v>
      </c>
      <c r="I40" s="8">
        <f>+(MIN(B40:E40)+MAX(B40:E40)+4*G40)/6</f>
        <v>20.833333333333332</v>
      </c>
    </row>
    <row r="41" spans="1:9" x14ac:dyDescent="0.2">
      <c r="A41" s="38">
        <v>2</v>
      </c>
      <c r="B41" s="16">
        <v>18</v>
      </c>
      <c r="C41" s="17">
        <v>22</v>
      </c>
      <c r="D41" s="17">
        <v>28</v>
      </c>
      <c r="E41" s="18">
        <v>10</v>
      </c>
      <c r="G41" s="10">
        <f>+AVERAGEIFS(B41:E41,B41:E41,"&gt;=0")</f>
        <v>19.5</v>
      </c>
      <c r="H41" s="9">
        <f>+MEDIAN(B41:E41)</f>
        <v>20</v>
      </c>
      <c r="I41" s="10">
        <f>+(MIN(B41:E41)+MAX(B41:E41)+4*G41)/6</f>
        <v>19.333333333333332</v>
      </c>
    </row>
    <row r="42" spans="1:9" x14ac:dyDescent="0.2">
      <c r="A42" s="39">
        <v>3</v>
      </c>
      <c r="B42" s="19">
        <v>18</v>
      </c>
      <c r="C42" s="20">
        <v>20</v>
      </c>
      <c r="D42" s="20">
        <v>26</v>
      </c>
      <c r="E42" s="21">
        <v>10</v>
      </c>
      <c r="G42" s="11">
        <f>+AVERAGEIFS(B42:E42,B42:E42,"&gt;=0")</f>
        <v>18.5</v>
      </c>
      <c r="H42" s="12">
        <f>+MEDIAN(B42:E42)</f>
        <v>19</v>
      </c>
      <c r="I42" s="43">
        <f>+(MIN(B42:E42)+MAX(B42:E42)+4*G42)/6</f>
        <v>18.333333333333332</v>
      </c>
    </row>
    <row r="43" spans="1:9" x14ac:dyDescent="0.2">
      <c r="A43" s="1" t="s">
        <v>14</v>
      </c>
      <c r="C43" s="17" t="s">
        <v>55</v>
      </c>
    </row>
    <row r="44" spans="1:9" x14ac:dyDescent="0.2">
      <c r="A44" s="1" t="s">
        <v>15</v>
      </c>
      <c r="C44" s="17">
        <v>2</v>
      </c>
    </row>
    <row r="45" spans="1:9" x14ac:dyDescent="0.2">
      <c r="A45" s="1" t="s">
        <v>16</v>
      </c>
      <c r="C45" s="40">
        <f>_xlfn.CEILING.MATH(I42)</f>
        <v>19</v>
      </c>
    </row>
    <row r="47" spans="1:9" x14ac:dyDescent="0.2">
      <c r="A47" s="1" t="s">
        <v>21</v>
      </c>
    </row>
    <row r="48" spans="1:9" x14ac:dyDescent="0.2">
      <c r="A48" s="2" t="s">
        <v>54</v>
      </c>
      <c r="B48" s="3" t="s">
        <v>2</v>
      </c>
      <c r="C48" s="5" t="s">
        <v>3</v>
      </c>
      <c r="D48" s="5" t="s">
        <v>4</v>
      </c>
      <c r="E48" s="6" t="s">
        <v>5</v>
      </c>
      <c r="G48" s="3" t="s">
        <v>6</v>
      </c>
      <c r="H48" s="4" t="s">
        <v>7</v>
      </c>
      <c r="I48" s="7" t="s">
        <v>8</v>
      </c>
    </row>
    <row r="49" spans="1:9" x14ac:dyDescent="0.2">
      <c r="A49" s="7">
        <v>1</v>
      </c>
      <c r="B49" s="13">
        <v>15</v>
      </c>
      <c r="C49" s="14">
        <v>18</v>
      </c>
      <c r="D49" s="14">
        <v>22</v>
      </c>
      <c r="E49" s="15">
        <v>12</v>
      </c>
      <c r="G49" s="8">
        <f>+AVERAGEIFS(B49:E49,B49:E49,"&gt;=0")</f>
        <v>16.75</v>
      </c>
      <c r="H49" s="9">
        <f>+MEDIAN(B49:E49)</f>
        <v>16.5</v>
      </c>
      <c r="I49" s="8">
        <f>+(MIN(B49:E49)+MAX(B49:E49)+4*G49)/6</f>
        <v>16.833333333333332</v>
      </c>
    </row>
    <row r="50" spans="1:9" x14ac:dyDescent="0.2">
      <c r="A50" s="38">
        <v>2</v>
      </c>
      <c r="B50" s="16">
        <v>14</v>
      </c>
      <c r="C50" s="17">
        <v>16</v>
      </c>
      <c r="D50" s="17">
        <v>20</v>
      </c>
      <c r="E50" s="18">
        <v>11</v>
      </c>
      <c r="G50" s="10">
        <f>+AVERAGEIFS(B50:E50,B50:E50,"&gt;=0")</f>
        <v>15.25</v>
      </c>
      <c r="H50" s="9">
        <f>+MEDIAN(B50:E50)</f>
        <v>15</v>
      </c>
      <c r="I50" s="10">
        <f>+(MIN(B50:E50)+MAX(B50:E50)+4*G50)/6</f>
        <v>15.333333333333334</v>
      </c>
    </row>
    <row r="51" spans="1:9" x14ac:dyDescent="0.2">
      <c r="A51" s="39">
        <v>3</v>
      </c>
      <c r="B51" s="19">
        <v>14</v>
      </c>
      <c r="C51" s="20">
        <v>15</v>
      </c>
      <c r="D51" s="20">
        <v>18</v>
      </c>
      <c r="E51" s="21">
        <v>10</v>
      </c>
      <c r="G51" s="11">
        <f>+AVERAGEIFS(B51:E51,B51:E51,"&gt;=0")</f>
        <v>14.25</v>
      </c>
      <c r="H51" s="12">
        <f>+MEDIAN(B51:E51)</f>
        <v>14.5</v>
      </c>
      <c r="I51" s="43">
        <f>+(MIN(B51:E51)+MAX(B51:E51)+4*G51)/6</f>
        <v>14.166666666666666</v>
      </c>
    </row>
    <row r="52" spans="1:9" x14ac:dyDescent="0.2">
      <c r="A52" s="1" t="s">
        <v>14</v>
      </c>
      <c r="C52" s="17" t="s">
        <v>55</v>
      </c>
    </row>
    <row r="53" spans="1:9" x14ac:dyDescent="0.2">
      <c r="A53" s="1" t="s">
        <v>15</v>
      </c>
      <c r="C53" s="17">
        <v>2</v>
      </c>
    </row>
    <row r="54" spans="1:9" x14ac:dyDescent="0.2">
      <c r="A54" s="1" t="s">
        <v>16</v>
      </c>
      <c r="C54" s="40">
        <f>_xlfn.CEILING.MATH(I51)</f>
        <v>15</v>
      </c>
    </row>
    <row r="56" spans="1:9" x14ac:dyDescent="0.2">
      <c r="A56" s="1" t="s">
        <v>22</v>
      </c>
    </row>
    <row r="57" spans="1:9" x14ac:dyDescent="0.2">
      <c r="A57" s="2" t="s">
        <v>54</v>
      </c>
      <c r="B57" s="3" t="s">
        <v>2</v>
      </c>
      <c r="C57" s="5" t="s">
        <v>3</v>
      </c>
      <c r="D57" s="5" t="s">
        <v>4</v>
      </c>
      <c r="E57" s="6" t="s">
        <v>5</v>
      </c>
      <c r="G57" s="3" t="s">
        <v>6</v>
      </c>
      <c r="H57" s="4" t="s">
        <v>7</v>
      </c>
      <c r="I57" s="7" t="s">
        <v>8</v>
      </c>
    </row>
    <row r="58" spans="1:9" x14ac:dyDescent="0.2">
      <c r="A58" s="7">
        <v>1</v>
      </c>
      <c r="B58" s="13">
        <v>10</v>
      </c>
      <c r="C58" s="14">
        <v>8</v>
      </c>
      <c r="D58" s="14">
        <v>14</v>
      </c>
      <c r="E58" s="15">
        <v>6</v>
      </c>
      <c r="G58" s="8">
        <f>+AVERAGEIFS(B58:E58,B58:E58,"&gt;=0")</f>
        <v>9.5</v>
      </c>
      <c r="H58" s="9">
        <f>+MEDIAN(B58:E58)</f>
        <v>9</v>
      </c>
      <c r="I58" s="8">
        <f>+(MIN(B58:E58)+MAX(B58:E58)+4*G58)/6</f>
        <v>9.6666666666666661</v>
      </c>
    </row>
    <row r="59" spans="1:9" x14ac:dyDescent="0.2">
      <c r="A59" s="38">
        <v>2</v>
      </c>
      <c r="B59" s="16">
        <v>9</v>
      </c>
      <c r="C59" s="17">
        <v>8</v>
      </c>
      <c r="D59" s="17">
        <v>12</v>
      </c>
      <c r="E59" s="18">
        <v>6</v>
      </c>
      <c r="G59" s="10">
        <f>+AVERAGEIFS(B59:E59,B59:E59,"&gt;=0")</f>
        <v>8.75</v>
      </c>
      <c r="H59" s="9">
        <f>+MEDIAN(B59:E59)</f>
        <v>8.5</v>
      </c>
      <c r="I59" s="10">
        <f>+(MIN(B59:E59)+MAX(B59:E59)+4*G59)/6</f>
        <v>8.8333333333333339</v>
      </c>
    </row>
    <row r="60" spans="1:9" x14ac:dyDescent="0.2">
      <c r="A60" s="39">
        <v>3</v>
      </c>
      <c r="B60" s="19">
        <v>9</v>
      </c>
      <c r="C60" s="20">
        <v>7</v>
      </c>
      <c r="D60" s="20">
        <v>12</v>
      </c>
      <c r="E60" s="21">
        <v>5</v>
      </c>
      <c r="G60" s="11">
        <f>+AVERAGEIFS(B60:E60,B60:E60,"&gt;=0")</f>
        <v>8.25</v>
      </c>
      <c r="H60" s="12">
        <f>+MEDIAN(B60:E60)</f>
        <v>8</v>
      </c>
      <c r="I60" s="43">
        <f>+(MIN(B60:E60)+MAX(B60:E60)+4*G60)/6</f>
        <v>8.3333333333333339</v>
      </c>
    </row>
    <row r="61" spans="1:9" x14ac:dyDescent="0.2">
      <c r="A61" s="1" t="s">
        <v>14</v>
      </c>
      <c r="C61" s="17" t="s">
        <v>55</v>
      </c>
    </row>
    <row r="62" spans="1:9" x14ac:dyDescent="0.2">
      <c r="A62" s="1" t="s">
        <v>15</v>
      </c>
      <c r="C62" s="17">
        <v>1</v>
      </c>
    </row>
    <row r="63" spans="1:9" x14ac:dyDescent="0.2">
      <c r="A63" s="1" t="s">
        <v>16</v>
      </c>
      <c r="C63" s="40">
        <f>_xlfn.CEILING.MATH(I60)</f>
        <v>9</v>
      </c>
    </row>
    <row r="65" spans="1:9" x14ac:dyDescent="0.2">
      <c r="A65" s="27" t="s">
        <v>23</v>
      </c>
      <c r="B65" s="27"/>
      <c r="C65" s="41"/>
      <c r="D65" s="27"/>
      <c r="E65" s="28"/>
      <c r="F65" s="28"/>
      <c r="G65" s="28"/>
      <c r="H65" s="28"/>
      <c r="I65" s="28"/>
    </row>
    <row r="66" spans="1:9" x14ac:dyDescent="0.2">
      <c r="A66" s="2" t="s">
        <v>54</v>
      </c>
      <c r="B66" s="29" t="s">
        <v>2</v>
      </c>
      <c r="C66" s="29" t="s">
        <v>3</v>
      </c>
      <c r="D66" s="29" t="s">
        <v>4</v>
      </c>
      <c r="E66" s="30" t="s">
        <v>5</v>
      </c>
      <c r="F66" s="28"/>
      <c r="G66" s="31" t="s">
        <v>6</v>
      </c>
      <c r="H66" s="32" t="s">
        <v>7</v>
      </c>
      <c r="I66" s="33" t="s">
        <v>8</v>
      </c>
    </row>
    <row r="67" spans="1:9" x14ac:dyDescent="0.2">
      <c r="A67" s="7">
        <v>1</v>
      </c>
      <c r="B67" s="34">
        <v>8</v>
      </c>
      <c r="C67" s="34">
        <v>7</v>
      </c>
      <c r="D67" s="34">
        <v>10</v>
      </c>
      <c r="E67" s="35">
        <v>5</v>
      </c>
      <c r="F67" s="28"/>
      <c r="G67" s="8">
        <f>+AVERAGEIFS(B67:E67,B67:E67,"&gt;=0")</f>
        <v>7.5</v>
      </c>
      <c r="H67" s="9">
        <f>+MEDIAN(B67:E67)</f>
        <v>7.5</v>
      </c>
      <c r="I67" s="8">
        <f>+(MIN(B67:E67)+MAX(B67:E67)+4*G67)/6</f>
        <v>7.5</v>
      </c>
    </row>
    <row r="68" spans="1:9" x14ac:dyDescent="0.2">
      <c r="A68" s="38">
        <v>2</v>
      </c>
      <c r="B68" s="34">
        <v>7</v>
      </c>
      <c r="C68" s="34">
        <v>6</v>
      </c>
      <c r="D68" s="34">
        <v>9</v>
      </c>
      <c r="E68" s="35">
        <v>5</v>
      </c>
      <c r="F68" s="28"/>
      <c r="G68" s="10">
        <f>+AVERAGEIFS(B68:E68,B68:E68,"&gt;=0")</f>
        <v>6.75</v>
      </c>
      <c r="H68" s="9">
        <f>+MEDIAN(B68:E68)</f>
        <v>6.5</v>
      </c>
      <c r="I68" s="10">
        <f>+(MIN(B68:E68)+MAX(B68:E68)+4*G68)/6</f>
        <v>6.833333333333333</v>
      </c>
    </row>
    <row r="69" spans="1:9" x14ac:dyDescent="0.2">
      <c r="A69" s="39">
        <v>3</v>
      </c>
      <c r="B69" s="36">
        <v>7</v>
      </c>
      <c r="C69" s="36">
        <v>6</v>
      </c>
      <c r="D69" s="36">
        <v>8</v>
      </c>
      <c r="E69" s="37">
        <v>4</v>
      </c>
      <c r="F69" s="28"/>
      <c r="G69" s="11">
        <f>+AVERAGEIFS(B69:E69,B69:E69,"&gt;=0")</f>
        <v>6.25</v>
      </c>
      <c r="H69" s="12">
        <f>+MEDIAN(B69:E69)</f>
        <v>6.5</v>
      </c>
      <c r="I69" s="43">
        <f>+(MIN(B69:E69)+MAX(B69:E69)+4*G69)/6</f>
        <v>6.166666666666667</v>
      </c>
    </row>
    <row r="70" spans="1:9" x14ac:dyDescent="0.2">
      <c r="A70" s="27" t="s">
        <v>14</v>
      </c>
      <c r="B70" s="28"/>
      <c r="C70" s="17" t="s">
        <v>55</v>
      </c>
      <c r="D70" s="28"/>
      <c r="E70" s="28"/>
      <c r="F70" s="28"/>
      <c r="G70" s="28"/>
      <c r="H70" s="28"/>
      <c r="I70" s="28"/>
    </row>
    <row r="71" spans="1:9" x14ac:dyDescent="0.2">
      <c r="A71" s="27" t="s">
        <v>15</v>
      </c>
      <c r="B71" s="28"/>
      <c r="C71" s="17">
        <v>1</v>
      </c>
      <c r="D71" s="28"/>
      <c r="E71" s="28"/>
      <c r="F71" s="28"/>
      <c r="G71" s="28"/>
      <c r="H71" s="28"/>
      <c r="I71" s="28"/>
    </row>
    <row r="72" spans="1:9" x14ac:dyDescent="0.2">
      <c r="A72" s="27" t="s">
        <v>16</v>
      </c>
      <c r="B72" s="28"/>
      <c r="C72" s="40">
        <f>_xlfn.CEILING.MATH(I69)</f>
        <v>7</v>
      </c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34"/>
      <c r="D73" s="28"/>
      <c r="E73" s="28"/>
      <c r="F73" s="28"/>
      <c r="G73" s="28"/>
      <c r="H73" s="28"/>
      <c r="I73" s="28"/>
    </row>
    <row r="74" spans="1:9" x14ac:dyDescent="0.2">
      <c r="A74" s="27" t="s">
        <v>24</v>
      </c>
      <c r="B74" s="27"/>
      <c r="C74" s="41"/>
      <c r="D74" s="27"/>
      <c r="E74" s="28"/>
      <c r="F74" s="28"/>
      <c r="G74" s="28"/>
      <c r="H74" s="28"/>
      <c r="I74" s="28"/>
    </row>
    <row r="75" spans="1:9" x14ac:dyDescent="0.2">
      <c r="A75" s="2" t="s">
        <v>54</v>
      </c>
      <c r="B75" s="29" t="s">
        <v>2</v>
      </c>
      <c r="C75" s="29" t="s">
        <v>3</v>
      </c>
      <c r="D75" s="29" t="s">
        <v>4</v>
      </c>
      <c r="E75" s="30" t="s">
        <v>5</v>
      </c>
      <c r="F75" s="28"/>
      <c r="G75" s="31" t="s">
        <v>6</v>
      </c>
      <c r="H75" s="32" t="s">
        <v>7</v>
      </c>
      <c r="I75" s="33" t="s">
        <v>8</v>
      </c>
    </row>
    <row r="76" spans="1:9" x14ac:dyDescent="0.2">
      <c r="A76" s="7">
        <v>1</v>
      </c>
      <c r="B76" s="34">
        <v>5</v>
      </c>
      <c r="C76" s="34">
        <v>4</v>
      </c>
      <c r="D76" s="34">
        <v>6</v>
      </c>
      <c r="E76" s="35">
        <v>3</v>
      </c>
      <c r="F76" s="28"/>
      <c r="G76" s="8">
        <f>+AVERAGEIFS(B76:E76,B76:E76,"&gt;=0")</f>
        <v>4.5</v>
      </c>
      <c r="H76" s="9">
        <f>+MEDIAN(B76:E76)</f>
        <v>4.5</v>
      </c>
      <c r="I76" s="8">
        <f>+(MIN(B76:E76)+MAX(B76:E76)+4*G76)/6</f>
        <v>4.5</v>
      </c>
    </row>
    <row r="77" spans="1:9" x14ac:dyDescent="0.2">
      <c r="A77" s="38">
        <v>2</v>
      </c>
      <c r="B77" s="34">
        <v>4</v>
      </c>
      <c r="C77" s="34">
        <v>4</v>
      </c>
      <c r="D77" s="34">
        <v>5</v>
      </c>
      <c r="E77" s="35">
        <v>3</v>
      </c>
      <c r="F77" s="28"/>
      <c r="G77" s="10">
        <f>+AVERAGEIFS(B77:E77,B77:E77,"&gt;=0")</f>
        <v>4</v>
      </c>
      <c r="H77" s="9">
        <f>+MEDIAN(B77:E77)</f>
        <v>4</v>
      </c>
      <c r="I77" s="10">
        <f>+(MIN(B77:E77)+MAX(B77:E77)+4*G77)/6</f>
        <v>4</v>
      </c>
    </row>
    <row r="78" spans="1:9" x14ac:dyDescent="0.2">
      <c r="A78" s="39">
        <v>3</v>
      </c>
      <c r="B78" s="36">
        <v>4</v>
      </c>
      <c r="C78" s="36">
        <v>4</v>
      </c>
      <c r="D78" s="36">
        <v>5</v>
      </c>
      <c r="E78" s="37">
        <v>3</v>
      </c>
      <c r="F78" s="28"/>
      <c r="G78" s="11">
        <f>+AVERAGEIFS(B78:E78,B78:E78,"&gt;=0")</f>
        <v>4</v>
      </c>
      <c r="H78" s="12">
        <f>+MEDIAN(B78:E78)</f>
        <v>4</v>
      </c>
      <c r="I78" s="11">
        <f>+(MIN(B78:E78)+MAX(B78:E78)+4*G78)/6</f>
        <v>4</v>
      </c>
    </row>
    <row r="79" spans="1:9" x14ac:dyDescent="0.2">
      <c r="A79" s="27" t="s">
        <v>14</v>
      </c>
      <c r="B79" s="28"/>
      <c r="C79" s="17" t="s">
        <v>55</v>
      </c>
      <c r="D79" s="28"/>
      <c r="E79" s="28"/>
      <c r="F79" s="28"/>
      <c r="G79" s="28"/>
      <c r="H79" s="28"/>
      <c r="I79" s="28"/>
    </row>
    <row r="80" spans="1:9" x14ac:dyDescent="0.2">
      <c r="A80" s="27" t="s">
        <v>15</v>
      </c>
      <c r="B80" s="28"/>
      <c r="C80" s="17">
        <v>1</v>
      </c>
      <c r="D80" s="28"/>
      <c r="E80" s="28"/>
      <c r="F80" s="28"/>
      <c r="G80" s="28"/>
      <c r="H80" s="28"/>
      <c r="I80" s="28"/>
    </row>
    <row r="81" spans="1:9" x14ac:dyDescent="0.2">
      <c r="A81" s="27" t="s">
        <v>16</v>
      </c>
      <c r="B81" s="28"/>
      <c r="C81" s="40">
        <f>_xlfn.CEILING.MATH(I78)</f>
        <v>4</v>
      </c>
      <c r="D81" s="28"/>
      <c r="E81" s="28"/>
      <c r="F81" s="28"/>
      <c r="G81" s="28"/>
      <c r="H81" s="28"/>
      <c r="I81" s="28"/>
    </row>
    <row r="82" spans="1:9" x14ac:dyDescent="0.2">
      <c r="A82" s="28"/>
      <c r="B82" s="28"/>
      <c r="C82" s="34"/>
      <c r="D82" s="28"/>
      <c r="E82" s="28"/>
      <c r="F82" s="28"/>
      <c r="G82" s="28"/>
      <c r="H82" s="28"/>
      <c r="I82" s="28"/>
    </row>
    <row r="83" spans="1:9" x14ac:dyDescent="0.2">
      <c r="A83" s="27" t="s">
        <v>25</v>
      </c>
      <c r="B83" s="27"/>
      <c r="C83" s="41"/>
      <c r="D83" s="27"/>
      <c r="E83" s="28"/>
      <c r="F83" s="28"/>
      <c r="G83" s="28"/>
      <c r="H83" s="28"/>
      <c r="I83" s="28"/>
    </row>
    <row r="84" spans="1:9" x14ac:dyDescent="0.2">
      <c r="A84" s="2" t="s">
        <v>54</v>
      </c>
      <c r="B84" s="29" t="s">
        <v>2</v>
      </c>
      <c r="C84" s="29" t="s">
        <v>3</v>
      </c>
      <c r="D84" s="29" t="s">
        <v>4</v>
      </c>
      <c r="E84" s="30" t="s">
        <v>5</v>
      </c>
      <c r="F84" s="28"/>
      <c r="G84" s="31" t="s">
        <v>6</v>
      </c>
      <c r="H84" s="32" t="s">
        <v>7</v>
      </c>
      <c r="I84" s="33" t="s">
        <v>8</v>
      </c>
    </row>
    <row r="85" spans="1:9" x14ac:dyDescent="0.2">
      <c r="A85" s="7">
        <v>1</v>
      </c>
      <c r="B85" s="34">
        <v>15</v>
      </c>
      <c r="C85" s="34">
        <v>18</v>
      </c>
      <c r="D85" s="34">
        <v>20</v>
      </c>
      <c r="E85" s="35">
        <v>8</v>
      </c>
      <c r="F85" s="28"/>
      <c r="G85" s="8">
        <f>+AVERAGEIFS(B85:E85,B85:E85,"&gt;=0")</f>
        <v>15.25</v>
      </c>
      <c r="H85" s="9">
        <f>+MEDIAN(B85:E85)</f>
        <v>16.5</v>
      </c>
      <c r="I85" s="8">
        <f>+(MIN(B85:E85)+MAX(B85:E85)+4*G85)/6</f>
        <v>14.833333333333334</v>
      </c>
    </row>
    <row r="86" spans="1:9" x14ac:dyDescent="0.2">
      <c r="A86" s="38">
        <v>2</v>
      </c>
      <c r="B86" s="34">
        <v>14</v>
      </c>
      <c r="C86" s="34">
        <v>16</v>
      </c>
      <c r="D86" s="34">
        <v>18</v>
      </c>
      <c r="E86" s="35">
        <v>7</v>
      </c>
      <c r="F86" s="28"/>
      <c r="G86" s="10">
        <f>+AVERAGEIFS(B86:E86,B86:E86,"&gt;=0")</f>
        <v>13.75</v>
      </c>
      <c r="H86" s="9">
        <f>+MEDIAN(B86:E86)</f>
        <v>15</v>
      </c>
      <c r="I86" s="10">
        <f>+(MIN(B86:E86)+MAX(B86:E86)+4*G86)/6</f>
        <v>13.333333333333334</v>
      </c>
    </row>
    <row r="87" spans="1:9" x14ac:dyDescent="0.2">
      <c r="A87" s="39">
        <v>3</v>
      </c>
      <c r="B87" s="36">
        <v>14</v>
      </c>
      <c r="C87" s="36">
        <v>15</v>
      </c>
      <c r="D87" s="36">
        <v>18</v>
      </c>
      <c r="E87" s="37">
        <v>7</v>
      </c>
      <c r="F87" s="28"/>
      <c r="G87" s="11">
        <f>+AVERAGEIFS(B87:E87,B87:E87,"&gt;=0")</f>
        <v>13.5</v>
      </c>
      <c r="H87" s="12">
        <f>+MEDIAN(B87:E87)</f>
        <v>14.5</v>
      </c>
      <c r="I87" s="43">
        <f>+(MIN(B87:E87)+MAX(B87:E87)+4*G87)/6</f>
        <v>13.166666666666666</v>
      </c>
    </row>
    <row r="88" spans="1:9" x14ac:dyDescent="0.2">
      <c r="A88" s="27" t="s">
        <v>14</v>
      </c>
      <c r="B88" s="28"/>
      <c r="C88" s="17" t="s">
        <v>55</v>
      </c>
      <c r="D88" s="28"/>
      <c r="E88" s="28"/>
      <c r="F88" s="28"/>
      <c r="G88" s="28"/>
      <c r="H88" s="28"/>
      <c r="I88" s="28"/>
    </row>
    <row r="89" spans="1:9" x14ac:dyDescent="0.2">
      <c r="A89" s="27" t="s">
        <v>15</v>
      </c>
      <c r="B89" s="28"/>
      <c r="C89" s="17">
        <v>2</v>
      </c>
      <c r="D89" s="28"/>
      <c r="E89" s="28"/>
      <c r="F89" s="28"/>
      <c r="G89" s="28"/>
      <c r="H89" s="28"/>
      <c r="I89" s="28"/>
    </row>
    <row r="90" spans="1:9" x14ac:dyDescent="0.2">
      <c r="A90" s="27" t="s">
        <v>16</v>
      </c>
      <c r="B90" s="28"/>
      <c r="C90" s="40">
        <f>_xlfn.CEILING.MATH(I87)</f>
        <v>14</v>
      </c>
      <c r="D90" s="28"/>
      <c r="E90" s="28"/>
      <c r="F90" s="28"/>
      <c r="G90" s="28"/>
      <c r="H90" s="28"/>
      <c r="I90" s="28"/>
    </row>
    <row r="91" spans="1:9" x14ac:dyDescent="0.2">
      <c r="A91" s="28"/>
      <c r="B91" s="28"/>
      <c r="C91" s="34"/>
      <c r="D91" s="28"/>
      <c r="E91" s="28"/>
      <c r="F91" s="28"/>
      <c r="G91" s="28"/>
      <c r="H91" s="28"/>
      <c r="I91" s="28"/>
    </row>
    <row r="92" spans="1:9" x14ac:dyDescent="0.2">
      <c r="A92" s="27" t="s">
        <v>26</v>
      </c>
      <c r="B92" s="27"/>
      <c r="C92" s="41"/>
      <c r="D92" s="27"/>
      <c r="E92" s="28"/>
      <c r="F92" s="28"/>
      <c r="G92" s="28"/>
      <c r="H92" s="28"/>
      <c r="I92" s="28"/>
    </row>
    <row r="93" spans="1:9" x14ac:dyDescent="0.2">
      <c r="A93" s="2" t="s">
        <v>54</v>
      </c>
      <c r="B93" s="29" t="s">
        <v>2</v>
      </c>
      <c r="C93" s="29" t="s">
        <v>3</v>
      </c>
      <c r="D93" s="29" t="s">
        <v>4</v>
      </c>
      <c r="E93" s="30" t="s">
        <v>5</v>
      </c>
      <c r="F93" s="28"/>
      <c r="G93" s="31" t="s">
        <v>6</v>
      </c>
      <c r="H93" s="32" t="s">
        <v>7</v>
      </c>
      <c r="I93" s="33" t="s">
        <v>8</v>
      </c>
    </row>
    <row r="94" spans="1:9" x14ac:dyDescent="0.2">
      <c r="A94" s="7">
        <v>1</v>
      </c>
      <c r="B94" s="34">
        <v>12</v>
      </c>
      <c r="C94" s="34">
        <v>14</v>
      </c>
      <c r="D94" s="34">
        <v>18</v>
      </c>
      <c r="E94" s="35">
        <v>10</v>
      </c>
      <c r="F94" s="28"/>
      <c r="G94" s="8">
        <f>+AVERAGEIFS(B94:E94,B94:E94,"&gt;=0")</f>
        <v>13.5</v>
      </c>
      <c r="H94" s="9">
        <f>+MEDIAN(B94:E94)</f>
        <v>13</v>
      </c>
      <c r="I94" s="8">
        <f>+(MIN(B94:E94)+MAX(B94:E94)+4*G94)/6</f>
        <v>13.666666666666666</v>
      </c>
    </row>
    <row r="95" spans="1:9" x14ac:dyDescent="0.2">
      <c r="A95" s="38">
        <v>2</v>
      </c>
      <c r="B95" s="34">
        <v>11</v>
      </c>
      <c r="C95" s="34">
        <v>13</v>
      </c>
      <c r="D95" s="34">
        <v>16</v>
      </c>
      <c r="E95" s="35">
        <v>9</v>
      </c>
      <c r="F95" s="28"/>
      <c r="G95" s="10">
        <f>+AVERAGEIFS(B95:E95,B95:E95,"&gt;=0")</f>
        <v>12.25</v>
      </c>
      <c r="H95" s="9">
        <f>+MEDIAN(B95:E95)</f>
        <v>12</v>
      </c>
      <c r="I95" s="10">
        <f>+(MIN(B95:E95)+MAX(B95:E95)+4*G95)/6</f>
        <v>12.333333333333334</v>
      </c>
    </row>
    <row r="96" spans="1:9" x14ac:dyDescent="0.2">
      <c r="A96" s="39">
        <v>3</v>
      </c>
      <c r="B96" s="36">
        <v>11</v>
      </c>
      <c r="C96" s="36">
        <v>12</v>
      </c>
      <c r="D96" s="36">
        <v>15</v>
      </c>
      <c r="E96" s="37">
        <v>9</v>
      </c>
      <c r="F96" s="28"/>
      <c r="G96" s="11">
        <f>+AVERAGEIFS(B96:E96,B96:E96,"&gt;=0")</f>
        <v>11.75</v>
      </c>
      <c r="H96" s="12">
        <f>+MEDIAN(B96:E96)</f>
        <v>11.5</v>
      </c>
      <c r="I96" s="43">
        <f>+(MIN(B96:E96)+MAX(B96:E96)+4*G96)/6</f>
        <v>11.833333333333334</v>
      </c>
    </row>
    <row r="97" spans="1:9" x14ac:dyDescent="0.2">
      <c r="A97" s="27" t="s">
        <v>14</v>
      </c>
      <c r="B97" s="28"/>
      <c r="C97" s="17" t="s">
        <v>55</v>
      </c>
      <c r="D97" s="28"/>
      <c r="E97" s="28"/>
      <c r="F97" s="28"/>
      <c r="G97" s="28"/>
      <c r="H97" s="28"/>
      <c r="I97" s="28"/>
    </row>
    <row r="98" spans="1:9" x14ac:dyDescent="0.2">
      <c r="A98" s="27" t="s">
        <v>15</v>
      </c>
      <c r="B98" s="28"/>
      <c r="C98" s="17">
        <v>2</v>
      </c>
      <c r="D98" s="28"/>
      <c r="E98" s="28"/>
      <c r="F98" s="28"/>
      <c r="G98" s="28"/>
      <c r="H98" s="28"/>
      <c r="I98" s="28"/>
    </row>
    <row r="99" spans="1:9" x14ac:dyDescent="0.2">
      <c r="A99" s="27" t="s">
        <v>16</v>
      </c>
      <c r="B99" s="28"/>
      <c r="C99" s="40">
        <f>_xlfn.CEILING.MATH(I96)</f>
        <v>12</v>
      </c>
      <c r="D99" s="28"/>
      <c r="E99" s="28"/>
      <c r="F99" s="28"/>
      <c r="G99" s="28"/>
      <c r="H99" s="28"/>
      <c r="I99" s="28"/>
    </row>
    <row r="100" spans="1:9" x14ac:dyDescent="0.2">
      <c r="A100" s="28"/>
      <c r="B100" s="28"/>
      <c r="C100" s="34"/>
      <c r="D100" s="28"/>
      <c r="E100" s="28"/>
      <c r="F100" s="28"/>
      <c r="G100" s="28"/>
      <c r="H100" s="28"/>
      <c r="I100" s="28"/>
    </row>
    <row r="101" spans="1:9" x14ac:dyDescent="0.2">
      <c r="A101" s="27" t="s">
        <v>27</v>
      </c>
      <c r="B101" s="27"/>
      <c r="C101" s="41"/>
      <c r="D101" s="27"/>
      <c r="E101" s="28"/>
      <c r="F101" s="28"/>
      <c r="G101" s="28"/>
      <c r="H101" s="28"/>
      <c r="I101" s="28"/>
    </row>
    <row r="102" spans="1:9" x14ac:dyDescent="0.2">
      <c r="A102" s="2" t="s">
        <v>54</v>
      </c>
      <c r="B102" s="29" t="s">
        <v>2</v>
      </c>
      <c r="C102" s="29" t="s">
        <v>3</v>
      </c>
      <c r="D102" s="29" t="s">
        <v>4</v>
      </c>
      <c r="E102" s="30" t="s">
        <v>5</v>
      </c>
      <c r="F102" s="28"/>
      <c r="G102" s="31" t="s">
        <v>6</v>
      </c>
      <c r="H102" s="32" t="s">
        <v>7</v>
      </c>
      <c r="I102" s="33" t="s">
        <v>8</v>
      </c>
    </row>
    <row r="103" spans="1:9" x14ac:dyDescent="0.2">
      <c r="A103" s="7">
        <v>1</v>
      </c>
      <c r="B103" s="34">
        <v>10</v>
      </c>
      <c r="C103" s="34">
        <v>12</v>
      </c>
      <c r="D103" s="34">
        <v>15</v>
      </c>
      <c r="E103" s="35">
        <v>8</v>
      </c>
      <c r="F103" s="28"/>
      <c r="G103" s="8">
        <f>+AVERAGEIFS(B103:E103,B103:E103,"&gt;=0")</f>
        <v>11.25</v>
      </c>
      <c r="H103" s="9">
        <f>+MEDIAN(B103:E103)</f>
        <v>11</v>
      </c>
      <c r="I103" s="8">
        <f>+(MIN(B103:E103)+MAX(B103:E103)+4*G103)/6</f>
        <v>11.333333333333334</v>
      </c>
    </row>
    <row r="104" spans="1:9" x14ac:dyDescent="0.2">
      <c r="A104" s="38">
        <v>2</v>
      </c>
      <c r="B104" s="34">
        <v>9</v>
      </c>
      <c r="C104" s="34">
        <v>11</v>
      </c>
      <c r="D104" s="34">
        <v>14</v>
      </c>
      <c r="E104" s="35">
        <v>8</v>
      </c>
      <c r="F104" s="28"/>
      <c r="G104" s="10">
        <f>+AVERAGEIFS(B104:E104,B104:E104,"&gt;=0")</f>
        <v>10.5</v>
      </c>
      <c r="H104" s="9">
        <f>+MEDIAN(B104:E104)</f>
        <v>10</v>
      </c>
      <c r="I104" s="10">
        <f>+(MIN(B104:E104)+MAX(B104:E104)+4*G104)/6</f>
        <v>10.666666666666666</v>
      </c>
    </row>
    <row r="105" spans="1:9" x14ac:dyDescent="0.2">
      <c r="A105" s="39">
        <v>3</v>
      </c>
      <c r="B105" s="36">
        <v>9</v>
      </c>
      <c r="C105" s="36">
        <v>10</v>
      </c>
      <c r="D105" s="36">
        <v>13</v>
      </c>
      <c r="E105" s="37">
        <v>8</v>
      </c>
      <c r="F105" s="28"/>
      <c r="G105" s="11">
        <f>+AVERAGEIFS(B105:E105,B105:E105,"&gt;=0")</f>
        <v>10</v>
      </c>
      <c r="H105" s="12">
        <f>+MEDIAN(B105:E105)</f>
        <v>9.5</v>
      </c>
      <c r="I105" s="43">
        <f>+(MIN(B105:E105)+MAX(B105:E105)+4*G105)/6</f>
        <v>10.166666666666666</v>
      </c>
    </row>
    <row r="106" spans="1:9" x14ac:dyDescent="0.2">
      <c r="A106" s="27" t="s">
        <v>14</v>
      </c>
      <c r="B106" s="28"/>
      <c r="C106" s="17" t="s">
        <v>55</v>
      </c>
      <c r="D106" s="28"/>
      <c r="E106" s="28"/>
      <c r="F106" s="28"/>
      <c r="G106" s="28"/>
      <c r="H106" s="28"/>
      <c r="I106" s="28"/>
    </row>
    <row r="107" spans="1:9" x14ac:dyDescent="0.2">
      <c r="A107" s="27" t="s">
        <v>15</v>
      </c>
      <c r="B107" s="28"/>
      <c r="C107" s="17">
        <v>2</v>
      </c>
      <c r="D107" s="28"/>
      <c r="E107" s="28"/>
      <c r="F107" s="28"/>
      <c r="G107" s="28"/>
      <c r="H107" s="28"/>
      <c r="I107" s="28"/>
    </row>
    <row r="108" spans="1:9" x14ac:dyDescent="0.2">
      <c r="A108" s="27" t="s">
        <v>16</v>
      </c>
      <c r="B108" s="28"/>
      <c r="C108" s="40">
        <f>_xlfn.CEILING.MATH(I105)</f>
        <v>11</v>
      </c>
      <c r="D108" s="28"/>
      <c r="E108" s="28"/>
      <c r="F108" s="28"/>
      <c r="G108" s="28"/>
      <c r="H108" s="28"/>
      <c r="I108" s="28"/>
    </row>
    <row r="109" spans="1:9" x14ac:dyDescent="0.2">
      <c r="A109" s="28"/>
      <c r="B109" s="28"/>
      <c r="C109" s="34"/>
      <c r="D109" s="28"/>
      <c r="E109" s="28"/>
      <c r="F109" s="28"/>
      <c r="G109" s="28"/>
      <c r="H109" s="28"/>
      <c r="I109" s="28"/>
    </row>
    <row r="110" spans="1:9" x14ac:dyDescent="0.2">
      <c r="A110" s="27" t="s">
        <v>28</v>
      </c>
      <c r="B110" s="27"/>
      <c r="C110" s="41"/>
      <c r="D110" s="27"/>
      <c r="E110" s="28"/>
      <c r="F110" s="28"/>
      <c r="G110" s="28"/>
      <c r="H110" s="28"/>
      <c r="I110" s="28"/>
    </row>
    <row r="111" spans="1:9" x14ac:dyDescent="0.2">
      <c r="A111" s="2" t="s">
        <v>54</v>
      </c>
      <c r="B111" s="29" t="s">
        <v>2</v>
      </c>
      <c r="C111" s="29" t="s">
        <v>3</v>
      </c>
      <c r="D111" s="29" t="s">
        <v>4</v>
      </c>
      <c r="E111" s="30" t="s">
        <v>5</v>
      </c>
      <c r="F111" s="28"/>
      <c r="G111" s="31" t="s">
        <v>6</v>
      </c>
      <c r="H111" s="32" t="s">
        <v>7</v>
      </c>
      <c r="I111" s="33" t="s">
        <v>8</v>
      </c>
    </row>
    <row r="112" spans="1:9" x14ac:dyDescent="0.2">
      <c r="A112" s="7">
        <v>1</v>
      </c>
      <c r="B112" s="34">
        <v>15</v>
      </c>
      <c r="C112" s="34">
        <v>18</v>
      </c>
      <c r="D112" s="34">
        <v>20</v>
      </c>
      <c r="E112" s="35">
        <v>12</v>
      </c>
      <c r="F112" s="28"/>
      <c r="G112" s="8">
        <f>+AVERAGEIFS(B112:E112,B112:E112,"&gt;=0")</f>
        <v>16.25</v>
      </c>
      <c r="H112" s="9">
        <f>+MEDIAN(B112:E112)</f>
        <v>16.5</v>
      </c>
      <c r="I112" s="8">
        <f>+(MIN(B112:E112)+MAX(B112:E112)+4*G112)/6</f>
        <v>16.166666666666668</v>
      </c>
    </row>
    <row r="113" spans="1:9" x14ac:dyDescent="0.2">
      <c r="A113" s="38">
        <v>2</v>
      </c>
      <c r="B113" s="34">
        <v>14</v>
      </c>
      <c r="C113" s="34">
        <v>17</v>
      </c>
      <c r="D113" s="34">
        <v>18</v>
      </c>
      <c r="E113" s="35">
        <v>12</v>
      </c>
      <c r="F113" s="28"/>
      <c r="G113" s="10">
        <f>+AVERAGEIFS(B113:E113,B113:E113,"&gt;=0")</f>
        <v>15.25</v>
      </c>
      <c r="H113" s="9">
        <f>+MEDIAN(B113:E113)</f>
        <v>15.5</v>
      </c>
      <c r="I113" s="10">
        <f>+(MIN(B113:E113)+MAX(B113:E113)+4*G113)/6</f>
        <v>15.166666666666666</v>
      </c>
    </row>
    <row r="114" spans="1:9" x14ac:dyDescent="0.2">
      <c r="A114" s="39">
        <v>3</v>
      </c>
      <c r="B114" s="36">
        <v>14</v>
      </c>
      <c r="C114" s="36">
        <v>16</v>
      </c>
      <c r="D114" s="36">
        <v>18</v>
      </c>
      <c r="E114" s="37">
        <v>11</v>
      </c>
      <c r="F114" s="28"/>
      <c r="G114" s="11">
        <f>+AVERAGEIFS(B114:E114,B114:E114,"&gt;=0")</f>
        <v>14.75</v>
      </c>
      <c r="H114" s="12">
        <f>+MEDIAN(B114:E114)</f>
        <v>15</v>
      </c>
      <c r="I114" s="43">
        <f>+(MIN(B114:E114)+MAX(B114:E114)+4*G114)/6</f>
        <v>14.666666666666666</v>
      </c>
    </row>
    <row r="115" spans="1:9" x14ac:dyDescent="0.2">
      <c r="A115" s="27" t="s">
        <v>14</v>
      </c>
      <c r="B115" s="28"/>
      <c r="C115" s="17" t="s">
        <v>55</v>
      </c>
      <c r="D115" s="28"/>
      <c r="E115" s="28"/>
      <c r="F115" s="28"/>
      <c r="G115" s="28"/>
      <c r="H115" s="28"/>
      <c r="I115" s="28"/>
    </row>
    <row r="116" spans="1:9" x14ac:dyDescent="0.2">
      <c r="A116" s="27" t="s">
        <v>15</v>
      </c>
      <c r="B116" s="28"/>
      <c r="C116" s="17">
        <v>2</v>
      </c>
      <c r="D116" s="28"/>
      <c r="E116" s="28"/>
      <c r="F116" s="28"/>
      <c r="G116" s="28"/>
      <c r="H116" s="28"/>
      <c r="I116" s="28"/>
    </row>
    <row r="117" spans="1:9" x14ac:dyDescent="0.2">
      <c r="A117" s="27" t="s">
        <v>16</v>
      </c>
      <c r="B117" s="28"/>
      <c r="C117" s="40">
        <f>_xlfn.CEILING.MATH(I114)</f>
        <v>15</v>
      </c>
      <c r="D117" s="28"/>
      <c r="E117" s="28"/>
      <c r="F117" s="28"/>
      <c r="G117" s="28"/>
      <c r="H117" s="28"/>
      <c r="I117" s="28"/>
    </row>
    <row r="118" spans="1:9" x14ac:dyDescent="0.2">
      <c r="A118" s="28"/>
      <c r="B118" s="28"/>
      <c r="C118" s="34"/>
      <c r="D118" s="28"/>
      <c r="E118" s="28"/>
      <c r="F118" s="28"/>
      <c r="G118" s="28"/>
      <c r="H118" s="28"/>
      <c r="I118" s="28"/>
    </row>
    <row r="119" spans="1:9" x14ac:dyDescent="0.2">
      <c r="A119" s="28"/>
      <c r="B119" s="28"/>
      <c r="C119" s="34"/>
      <c r="D119" s="28"/>
      <c r="E119" s="28"/>
      <c r="F119" s="28"/>
      <c r="G119" s="28"/>
      <c r="H119" s="28"/>
      <c r="I119" s="28"/>
    </row>
  </sheetData>
  <pageMargins left="0.7" right="0.7" top="0.75" bottom="0.75" header="0.3" footer="0.3"/>
  <pageSetup paperSize="9" scale="69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1729-AFB6-8F4A-814A-7BF1DA31A3E0}">
  <sheetPr>
    <pageSetUpPr fitToPage="1"/>
  </sheetPr>
  <dimension ref="A2:M84"/>
  <sheetViews>
    <sheetView topLeftCell="A68" zoomScale="110" zoomScaleNormal="110" workbookViewId="0">
      <selection activeCell="H28" sqref="H28"/>
    </sheetView>
  </sheetViews>
  <sheetFormatPr baseColWidth="10" defaultColWidth="8.83203125" defaultRowHeight="15" x14ac:dyDescent="0.2"/>
  <cols>
    <col min="1" max="1" width="5.83203125" customWidth="1"/>
    <col min="3" max="3" width="8.83203125" style="17"/>
    <col min="9" max="9" width="15" customWidth="1"/>
    <col min="11" max="11" width="8.83203125" style="26"/>
    <col min="13" max="13" width="8.83203125" style="24" customWidth="1"/>
  </cols>
  <sheetData>
    <row r="2" spans="1:13" x14ac:dyDescent="0.2">
      <c r="A2" s="1" t="s">
        <v>29</v>
      </c>
      <c r="K2" s="25" t="s">
        <v>1</v>
      </c>
    </row>
    <row r="3" spans="1:13" x14ac:dyDescent="0.2">
      <c r="A3" s="2" t="s">
        <v>54</v>
      </c>
      <c r="B3" s="3" t="s">
        <v>2</v>
      </c>
      <c r="C3" s="5" t="s">
        <v>3</v>
      </c>
      <c r="D3" s="5" t="s">
        <v>4</v>
      </c>
      <c r="E3" s="6" t="s">
        <v>5</v>
      </c>
      <c r="G3" s="3" t="s">
        <v>6</v>
      </c>
      <c r="H3" s="4" t="s">
        <v>7</v>
      </c>
      <c r="I3" s="7" t="s">
        <v>8</v>
      </c>
      <c r="K3" s="25" t="s">
        <v>2</v>
      </c>
      <c r="L3" s="23" t="s">
        <v>9</v>
      </c>
      <c r="M3" s="24" t="s">
        <v>10</v>
      </c>
    </row>
    <row r="4" spans="1:13" x14ac:dyDescent="0.2">
      <c r="A4" s="7">
        <v>1</v>
      </c>
      <c r="B4" s="13">
        <v>20</v>
      </c>
      <c r="C4" s="14">
        <v>25</v>
      </c>
      <c r="D4" s="14">
        <v>30</v>
      </c>
      <c r="E4" s="15">
        <v>22</v>
      </c>
      <c r="G4" s="8">
        <f>+AVERAGEIFS(B4:E4,B4:E4,"&gt;=0")</f>
        <v>24.25</v>
      </c>
      <c r="H4" s="9">
        <f>+MEDIAN(B4:E4)</f>
        <v>23.5</v>
      </c>
      <c r="I4" s="8">
        <f>+(MIN(B4:E4)+MAX(B4:E4)+4*G4)/6</f>
        <v>24.5</v>
      </c>
      <c r="K4" s="25" t="s">
        <v>3</v>
      </c>
      <c r="L4" s="23" t="s">
        <v>9</v>
      </c>
      <c r="M4" s="24" t="s">
        <v>11</v>
      </c>
    </row>
    <row r="5" spans="1:13" x14ac:dyDescent="0.2">
      <c r="A5" s="38">
        <v>2</v>
      </c>
      <c r="B5" s="16">
        <v>18</v>
      </c>
      <c r="C5" s="17">
        <v>22</v>
      </c>
      <c r="D5" s="17">
        <v>28</v>
      </c>
      <c r="E5" s="18">
        <v>20</v>
      </c>
      <c r="G5" s="10">
        <f>+AVERAGEIFS(B5:E5,B5:E5,"&gt;=0")</f>
        <v>22</v>
      </c>
      <c r="H5" s="9">
        <f>+MEDIAN(B5:E5)</f>
        <v>21</v>
      </c>
      <c r="I5" s="10">
        <f>+(MIN(B5:E5)+MAX(B5:E5)+4*G5)/6</f>
        <v>22.333333333333332</v>
      </c>
      <c r="K5" s="25" t="s">
        <v>4</v>
      </c>
      <c r="L5" s="23" t="s">
        <v>9</v>
      </c>
      <c r="M5" s="24" t="s">
        <v>12</v>
      </c>
    </row>
    <row r="6" spans="1:13" x14ac:dyDescent="0.2">
      <c r="A6" s="39">
        <v>3</v>
      </c>
      <c r="B6" s="19">
        <v>18</v>
      </c>
      <c r="C6" s="20">
        <v>20</v>
      </c>
      <c r="D6" s="20">
        <v>26</v>
      </c>
      <c r="E6" s="21">
        <v>18</v>
      </c>
      <c r="G6" s="11">
        <f>+AVERAGEIFS(B6:E6,B6:E6,"&gt;=0")</f>
        <v>20.5</v>
      </c>
      <c r="H6" s="12">
        <f>+MEDIAN(B6:E6)</f>
        <v>19</v>
      </c>
      <c r="I6" s="43">
        <f>+(MIN(B6:E6)+MAX(B6:E6)+4*G6)/6</f>
        <v>21</v>
      </c>
      <c r="K6" s="25" t="s">
        <v>5</v>
      </c>
      <c r="L6" s="23" t="s">
        <v>9</v>
      </c>
      <c r="M6" s="24" t="s">
        <v>13</v>
      </c>
    </row>
    <row r="7" spans="1:13" x14ac:dyDescent="0.2">
      <c r="A7" s="1" t="s">
        <v>14</v>
      </c>
      <c r="B7" s="17"/>
      <c r="C7" s="17" t="s">
        <v>55</v>
      </c>
      <c r="D7" s="17"/>
      <c r="E7" s="17"/>
      <c r="G7" s="22"/>
      <c r="H7" s="22"/>
      <c r="I7" s="22"/>
    </row>
    <row r="8" spans="1:13" x14ac:dyDescent="0.2">
      <c r="A8" s="1" t="s">
        <v>15</v>
      </c>
      <c r="C8" s="17">
        <v>1</v>
      </c>
    </row>
    <row r="9" spans="1:13" x14ac:dyDescent="0.2">
      <c r="A9" s="1" t="s">
        <v>16</v>
      </c>
      <c r="C9" s="42">
        <f>_xlfn.CEILING.MATH(I6)</f>
        <v>21</v>
      </c>
    </row>
    <row r="10" spans="1:13" x14ac:dyDescent="0.2">
      <c r="A10" s="1"/>
    </row>
    <row r="11" spans="1:13" x14ac:dyDescent="0.2">
      <c r="A11" s="1" t="s">
        <v>30</v>
      </c>
    </row>
    <row r="12" spans="1:13" x14ac:dyDescent="0.2">
      <c r="A12" s="2" t="s">
        <v>54</v>
      </c>
      <c r="B12" s="3" t="s">
        <v>2</v>
      </c>
      <c r="C12" s="5" t="s">
        <v>3</v>
      </c>
      <c r="D12" s="5" t="s">
        <v>4</v>
      </c>
      <c r="E12" s="6" t="s">
        <v>5</v>
      </c>
      <c r="G12" s="3" t="s">
        <v>6</v>
      </c>
      <c r="H12" s="4" t="s">
        <v>7</v>
      </c>
      <c r="I12" s="7" t="s">
        <v>8</v>
      </c>
    </row>
    <row r="13" spans="1:13" x14ac:dyDescent="0.2">
      <c r="A13" s="7">
        <v>1</v>
      </c>
      <c r="B13" s="13">
        <v>18</v>
      </c>
      <c r="C13" s="14">
        <v>22</v>
      </c>
      <c r="D13" s="14">
        <v>26</v>
      </c>
      <c r="E13" s="15">
        <v>20</v>
      </c>
      <c r="G13" s="8">
        <f>+AVERAGEIFS(B13:E13,B13:E13,"&gt;=0")</f>
        <v>21.5</v>
      </c>
      <c r="H13" s="9">
        <f>+MEDIAN(B13:E13)</f>
        <v>21</v>
      </c>
      <c r="I13" s="8">
        <f>+(MIN(B13:E13)+MAX(B13:E13)+4*G13)/6</f>
        <v>21.666666666666668</v>
      </c>
    </row>
    <row r="14" spans="1:13" x14ac:dyDescent="0.2">
      <c r="A14" s="38">
        <v>2</v>
      </c>
      <c r="B14" s="16">
        <v>16</v>
      </c>
      <c r="C14" s="17">
        <v>20</v>
      </c>
      <c r="D14" s="17">
        <v>24</v>
      </c>
      <c r="E14" s="18">
        <v>18</v>
      </c>
      <c r="G14" s="10">
        <f>+AVERAGEIFS(B14:E14,B14:E14,"&gt;=0")</f>
        <v>19.5</v>
      </c>
      <c r="H14" s="9">
        <f>+MEDIAN(B14:E14)</f>
        <v>19</v>
      </c>
      <c r="I14" s="10">
        <f>+(MIN(B14:E14)+MAX(B14:E14)+4*G14)/6</f>
        <v>19.666666666666668</v>
      </c>
    </row>
    <row r="15" spans="1:13" x14ac:dyDescent="0.2">
      <c r="A15" s="39">
        <v>3</v>
      </c>
      <c r="B15" s="19">
        <v>16</v>
      </c>
      <c r="C15" s="20">
        <v>18</v>
      </c>
      <c r="D15" s="20">
        <v>22</v>
      </c>
      <c r="E15" s="21">
        <v>18</v>
      </c>
      <c r="G15" s="11">
        <f>+AVERAGEIFS(B15:E15,B15:E15,"&gt;=0")</f>
        <v>18.5</v>
      </c>
      <c r="H15" s="12">
        <f>+MEDIAN(B15:E15)</f>
        <v>18</v>
      </c>
      <c r="I15" s="43">
        <f>+(MIN(B15:E15)+MAX(B15:E15)+4*G15)/6</f>
        <v>18.666666666666668</v>
      </c>
    </row>
    <row r="16" spans="1:13" x14ac:dyDescent="0.2">
      <c r="A16" s="1" t="s">
        <v>14</v>
      </c>
      <c r="C16" s="17" t="s">
        <v>55</v>
      </c>
    </row>
    <row r="17" spans="1:9" x14ac:dyDescent="0.2">
      <c r="A17" s="1" t="s">
        <v>15</v>
      </c>
      <c r="C17" s="17">
        <v>1</v>
      </c>
    </row>
    <row r="18" spans="1:9" x14ac:dyDescent="0.2">
      <c r="A18" s="1" t="s">
        <v>16</v>
      </c>
      <c r="C18" s="42">
        <f>_xlfn.CEILING.MATH(I15)</f>
        <v>19</v>
      </c>
    </row>
    <row r="20" spans="1:9" x14ac:dyDescent="0.2">
      <c r="A20" s="1" t="s">
        <v>31</v>
      </c>
    </row>
    <row r="21" spans="1:9" x14ac:dyDescent="0.2">
      <c r="A21" s="2" t="s">
        <v>54</v>
      </c>
      <c r="B21" s="3" t="s">
        <v>2</v>
      </c>
      <c r="C21" s="5" t="s">
        <v>3</v>
      </c>
      <c r="D21" s="5" t="s">
        <v>4</v>
      </c>
      <c r="E21" s="6" t="s">
        <v>5</v>
      </c>
      <c r="G21" s="3" t="s">
        <v>6</v>
      </c>
      <c r="H21" s="4" t="s">
        <v>7</v>
      </c>
      <c r="I21" s="7" t="s">
        <v>8</v>
      </c>
    </row>
    <row r="22" spans="1:9" x14ac:dyDescent="0.2">
      <c r="A22" s="7">
        <v>1</v>
      </c>
      <c r="B22" s="13">
        <v>25</v>
      </c>
      <c r="C22" s="14">
        <v>30</v>
      </c>
      <c r="D22" s="14">
        <v>35</v>
      </c>
      <c r="E22" s="15">
        <v>28</v>
      </c>
      <c r="G22" s="8">
        <f>+AVERAGEIFS(B22:E22,B22:E22,"&gt;=0")</f>
        <v>29.5</v>
      </c>
      <c r="H22" s="9">
        <f>+MEDIAN(B22:E22)</f>
        <v>29</v>
      </c>
      <c r="I22" s="8">
        <f>+(MIN(B22:E22)+MAX(B22:E22)+4*G22)/6</f>
        <v>29.666666666666668</v>
      </c>
    </row>
    <row r="23" spans="1:9" x14ac:dyDescent="0.2">
      <c r="A23" s="38">
        <v>2</v>
      </c>
      <c r="B23" s="16">
        <v>23</v>
      </c>
      <c r="C23" s="17">
        <v>28</v>
      </c>
      <c r="D23" s="17">
        <v>32</v>
      </c>
      <c r="E23" s="18">
        <v>26</v>
      </c>
      <c r="G23" s="10">
        <f>+AVERAGEIFS(B23:E23,B23:E23,"&gt;=0")</f>
        <v>27.25</v>
      </c>
      <c r="H23" s="9">
        <f>+MEDIAN(B23:E23)</f>
        <v>27</v>
      </c>
      <c r="I23" s="10">
        <f>+(MIN(B23:E23)+MAX(B23:E23)+4*G23)/6</f>
        <v>27.333333333333332</v>
      </c>
    </row>
    <row r="24" spans="1:9" x14ac:dyDescent="0.2">
      <c r="A24" s="39">
        <v>3</v>
      </c>
      <c r="B24" s="19">
        <v>23</v>
      </c>
      <c r="C24" s="20">
        <v>25</v>
      </c>
      <c r="D24" s="20">
        <v>30</v>
      </c>
      <c r="E24" s="21">
        <v>24</v>
      </c>
      <c r="G24" s="11">
        <f>+AVERAGEIFS(B24:E24,B24:E24,"&gt;=0")</f>
        <v>25.5</v>
      </c>
      <c r="H24" s="12">
        <f>+MEDIAN(B24:E24)</f>
        <v>24.5</v>
      </c>
      <c r="I24" s="43">
        <f>+(MIN(B24:E24)+MAX(B24:E24)+4*G24)/6</f>
        <v>25.833333333333332</v>
      </c>
    </row>
    <row r="25" spans="1:9" x14ac:dyDescent="0.2">
      <c r="A25" s="1" t="s">
        <v>14</v>
      </c>
      <c r="C25" s="17" t="s">
        <v>55</v>
      </c>
    </row>
    <row r="26" spans="1:9" x14ac:dyDescent="0.2">
      <c r="A26" s="1" t="s">
        <v>15</v>
      </c>
      <c r="C26" s="17">
        <v>1</v>
      </c>
    </row>
    <row r="27" spans="1:9" x14ac:dyDescent="0.2">
      <c r="A27" s="1" t="s">
        <v>16</v>
      </c>
      <c r="C27" s="42">
        <f>_xlfn.CEILING.MATH(I24)</f>
        <v>26</v>
      </c>
    </row>
    <row r="29" spans="1:9" x14ac:dyDescent="0.2">
      <c r="A29" s="1" t="s">
        <v>32</v>
      </c>
    </row>
    <row r="30" spans="1:9" x14ac:dyDescent="0.2">
      <c r="A30" s="2" t="s">
        <v>54</v>
      </c>
      <c r="B30" s="3" t="s">
        <v>2</v>
      </c>
      <c r="C30" s="5" t="s">
        <v>3</v>
      </c>
      <c r="D30" s="5" t="s">
        <v>4</v>
      </c>
      <c r="E30" s="6" t="s">
        <v>5</v>
      </c>
      <c r="G30" s="3" t="s">
        <v>6</v>
      </c>
      <c r="H30" s="4" t="s">
        <v>7</v>
      </c>
      <c r="I30" s="7" t="s">
        <v>8</v>
      </c>
    </row>
    <row r="31" spans="1:9" x14ac:dyDescent="0.2">
      <c r="A31" s="7">
        <v>1</v>
      </c>
      <c r="B31" s="13">
        <v>20</v>
      </c>
      <c r="C31" s="14">
        <v>22</v>
      </c>
      <c r="D31" s="14">
        <v>25</v>
      </c>
      <c r="E31" s="15">
        <v>18</v>
      </c>
      <c r="G31" s="8">
        <f>+AVERAGEIFS(B31:E31,B31:E31,"&gt;=0")</f>
        <v>21.25</v>
      </c>
      <c r="H31" s="9">
        <f>+MEDIAN(B31:E31)</f>
        <v>21</v>
      </c>
      <c r="I31" s="8">
        <f>+(MIN(B31:E31)+MAX(B31:E31)+4*G31)/6</f>
        <v>21.333333333333332</v>
      </c>
    </row>
    <row r="32" spans="1:9" x14ac:dyDescent="0.2">
      <c r="A32" s="38">
        <v>2</v>
      </c>
      <c r="B32" s="16">
        <v>18</v>
      </c>
      <c r="C32" s="17">
        <v>20</v>
      </c>
      <c r="D32" s="17">
        <v>23</v>
      </c>
      <c r="E32" s="18">
        <v>18</v>
      </c>
      <c r="G32" s="10">
        <f>+AVERAGEIFS(B32:E32,B32:E32,"&gt;=0")</f>
        <v>19.75</v>
      </c>
      <c r="H32" s="9">
        <f>+MEDIAN(B32:E32)</f>
        <v>19</v>
      </c>
      <c r="I32" s="10">
        <f>+(MIN(B32:E32)+MAX(B32:E32)+4*G32)/6</f>
        <v>20</v>
      </c>
    </row>
    <row r="33" spans="1:9" x14ac:dyDescent="0.2">
      <c r="A33" s="39">
        <v>3</v>
      </c>
      <c r="B33" s="19">
        <v>18</v>
      </c>
      <c r="C33" s="20">
        <v>18</v>
      </c>
      <c r="D33" s="20">
        <v>22</v>
      </c>
      <c r="E33" s="21">
        <v>16</v>
      </c>
      <c r="G33" s="11">
        <f>+AVERAGEIFS(B33:E33,B33:E33,"&gt;=0")</f>
        <v>18.5</v>
      </c>
      <c r="H33" s="12">
        <f>+MEDIAN(B33:E33)</f>
        <v>18</v>
      </c>
      <c r="I33" s="43">
        <f>+(MIN(B33:E33)+MAX(B33:E33)+4*G33)/6</f>
        <v>18.666666666666668</v>
      </c>
    </row>
    <row r="34" spans="1:9" x14ac:dyDescent="0.2">
      <c r="A34" s="1" t="s">
        <v>14</v>
      </c>
      <c r="C34" s="17" t="s">
        <v>55</v>
      </c>
    </row>
    <row r="35" spans="1:9" x14ac:dyDescent="0.2">
      <c r="A35" s="1" t="s">
        <v>15</v>
      </c>
      <c r="C35" s="17">
        <v>1</v>
      </c>
    </row>
    <row r="36" spans="1:9" x14ac:dyDescent="0.2">
      <c r="A36" s="1" t="s">
        <v>16</v>
      </c>
      <c r="C36" s="42">
        <f>_xlfn.CEILING.MATH(I33)</f>
        <v>19</v>
      </c>
    </row>
    <row r="38" spans="1:9" x14ac:dyDescent="0.2">
      <c r="A38" s="1" t="s">
        <v>33</v>
      </c>
    </row>
    <row r="39" spans="1:9" x14ac:dyDescent="0.2">
      <c r="A39" s="2" t="s">
        <v>54</v>
      </c>
      <c r="B39" s="3" t="s">
        <v>2</v>
      </c>
      <c r="C39" s="5" t="s">
        <v>3</v>
      </c>
      <c r="D39" s="5" t="s">
        <v>4</v>
      </c>
      <c r="E39" s="6" t="s">
        <v>5</v>
      </c>
      <c r="G39" s="3" t="s">
        <v>6</v>
      </c>
      <c r="H39" s="4" t="s">
        <v>7</v>
      </c>
      <c r="I39" s="7" t="s">
        <v>8</v>
      </c>
    </row>
    <row r="40" spans="1:9" x14ac:dyDescent="0.2">
      <c r="A40" s="7">
        <v>1</v>
      </c>
      <c r="B40" s="13">
        <v>30</v>
      </c>
      <c r="C40" s="14">
        <v>35</v>
      </c>
      <c r="D40" s="14">
        <v>40</v>
      </c>
      <c r="E40" s="15">
        <v>35</v>
      </c>
      <c r="G40" s="8">
        <f>+AVERAGEIFS(B40:E40,B40:E40,"&gt;=0")</f>
        <v>35</v>
      </c>
      <c r="H40" s="9">
        <f>+MEDIAN(B40:E40)</f>
        <v>35</v>
      </c>
      <c r="I40" s="8">
        <f>+(MIN(B40:E40)+MAX(B40:E40)+4*G40)/6</f>
        <v>35</v>
      </c>
    </row>
    <row r="41" spans="1:9" x14ac:dyDescent="0.2">
      <c r="A41" s="38">
        <v>2</v>
      </c>
      <c r="B41" s="16">
        <v>28</v>
      </c>
      <c r="C41" s="17">
        <v>32</v>
      </c>
      <c r="D41" s="17">
        <v>38</v>
      </c>
      <c r="E41" s="18">
        <v>32</v>
      </c>
      <c r="G41" s="10">
        <f>+AVERAGEIFS(B41:E41,B41:E41,"&gt;=0")</f>
        <v>32.5</v>
      </c>
      <c r="H41" s="9">
        <f>+MEDIAN(B41:E41)</f>
        <v>32</v>
      </c>
      <c r="I41" s="10">
        <f>+(MIN(B41:E41)+MAX(B41:E41)+4*G41)/6</f>
        <v>32.666666666666664</v>
      </c>
    </row>
    <row r="42" spans="1:9" x14ac:dyDescent="0.2">
      <c r="A42" s="39">
        <v>3</v>
      </c>
      <c r="B42" s="19">
        <v>28</v>
      </c>
      <c r="C42" s="20">
        <v>30</v>
      </c>
      <c r="D42" s="20">
        <v>35</v>
      </c>
      <c r="E42" s="21">
        <v>30</v>
      </c>
      <c r="G42" s="11">
        <f>+AVERAGEIFS(B42:E42,B42:E42,"&gt;=0")</f>
        <v>30.75</v>
      </c>
      <c r="H42" s="12">
        <f>+MEDIAN(B42:E42)</f>
        <v>30</v>
      </c>
      <c r="I42" s="43">
        <f>+(MIN(B42:E42)+MAX(B42:E42)+4*G42)/6</f>
        <v>31</v>
      </c>
    </row>
    <row r="43" spans="1:9" x14ac:dyDescent="0.2">
      <c r="A43" s="1" t="s">
        <v>14</v>
      </c>
      <c r="C43" s="17" t="s">
        <v>55</v>
      </c>
    </row>
    <row r="44" spans="1:9" x14ac:dyDescent="0.2">
      <c r="A44" s="1" t="s">
        <v>15</v>
      </c>
      <c r="C44" s="17">
        <v>1</v>
      </c>
    </row>
    <row r="45" spans="1:9" x14ac:dyDescent="0.2">
      <c r="A45" s="1" t="s">
        <v>16</v>
      </c>
      <c r="C45" s="42">
        <f>_xlfn.CEILING.MATH(I42)</f>
        <v>31</v>
      </c>
    </row>
    <row r="47" spans="1:9" x14ac:dyDescent="0.2">
      <c r="A47" s="1" t="s">
        <v>34</v>
      </c>
    </row>
    <row r="48" spans="1:9" x14ac:dyDescent="0.2">
      <c r="A48" s="2" t="s">
        <v>54</v>
      </c>
      <c r="B48" s="3" t="s">
        <v>2</v>
      </c>
      <c r="C48" s="5" t="s">
        <v>3</v>
      </c>
      <c r="D48" s="5" t="s">
        <v>4</v>
      </c>
      <c r="E48" s="6" t="s">
        <v>5</v>
      </c>
      <c r="G48" s="3" t="s">
        <v>6</v>
      </c>
      <c r="H48" s="4" t="s">
        <v>7</v>
      </c>
      <c r="I48" s="7" t="s">
        <v>8</v>
      </c>
    </row>
    <row r="49" spans="1:9" x14ac:dyDescent="0.2">
      <c r="A49" s="7">
        <v>1</v>
      </c>
      <c r="B49" s="13">
        <v>40</v>
      </c>
      <c r="C49" s="14">
        <v>45</v>
      </c>
      <c r="D49" s="14">
        <v>50</v>
      </c>
      <c r="E49" s="15">
        <v>40</v>
      </c>
      <c r="G49" s="8">
        <f>+AVERAGEIFS(B49:E49,B49:E49,"&gt;=0")</f>
        <v>43.75</v>
      </c>
      <c r="H49" s="9">
        <f>+MEDIAN(B49:E49)</f>
        <v>42.5</v>
      </c>
      <c r="I49" s="8">
        <f>+(MIN(B49:E49)+MAX(B49:E49)+4*G49)/6</f>
        <v>44.166666666666664</v>
      </c>
    </row>
    <row r="50" spans="1:9" x14ac:dyDescent="0.2">
      <c r="A50" s="38">
        <v>2</v>
      </c>
      <c r="B50" s="16">
        <v>38</v>
      </c>
      <c r="C50" s="17">
        <v>42</v>
      </c>
      <c r="D50" s="17">
        <v>48</v>
      </c>
      <c r="E50" s="18">
        <v>38</v>
      </c>
      <c r="G50" s="10">
        <f>+AVERAGEIFS(B50:E50,B50:E50,"&gt;=0")</f>
        <v>41.5</v>
      </c>
      <c r="H50" s="9">
        <f>+MEDIAN(B50:E50)</f>
        <v>40</v>
      </c>
      <c r="I50" s="10">
        <f>+(MIN(B50:E50)+MAX(B50:E50)+4*G50)/6</f>
        <v>42</v>
      </c>
    </row>
    <row r="51" spans="1:9" x14ac:dyDescent="0.2">
      <c r="A51" s="39">
        <v>3</v>
      </c>
      <c r="B51" s="19">
        <v>38</v>
      </c>
      <c r="C51" s="20">
        <v>40</v>
      </c>
      <c r="D51" s="20">
        <v>45</v>
      </c>
      <c r="E51" s="21">
        <v>35</v>
      </c>
      <c r="G51" s="11">
        <f>+AVERAGEIFS(B51:E51,B51:E51,"&gt;=0")</f>
        <v>39.5</v>
      </c>
      <c r="H51" s="12">
        <f>+MEDIAN(B51:E51)</f>
        <v>39</v>
      </c>
      <c r="I51" s="43">
        <f>+(MIN(B51:E51)+MAX(B51:E51)+4*G51)/6</f>
        <v>39.666666666666664</v>
      </c>
    </row>
    <row r="52" spans="1:9" x14ac:dyDescent="0.2">
      <c r="A52" s="1" t="s">
        <v>14</v>
      </c>
      <c r="C52" s="17" t="s">
        <v>55</v>
      </c>
    </row>
    <row r="53" spans="1:9" x14ac:dyDescent="0.2">
      <c r="A53" s="1" t="s">
        <v>15</v>
      </c>
      <c r="C53" s="17">
        <v>1</v>
      </c>
    </row>
    <row r="54" spans="1:9" x14ac:dyDescent="0.2">
      <c r="A54" s="1" t="s">
        <v>16</v>
      </c>
      <c r="C54" s="42">
        <f>_xlfn.CEILING.MATH(I51)</f>
        <v>40</v>
      </c>
    </row>
    <row r="56" spans="1:9" x14ac:dyDescent="0.2">
      <c r="A56" s="1" t="s">
        <v>35</v>
      </c>
    </row>
    <row r="57" spans="1:9" x14ac:dyDescent="0.2">
      <c r="A57" s="2" t="s">
        <v>54</v>
      </c>
      <c r="B57" s="3" t="s">
        <v>2</v>
      </c>
      <c r="C57" s="5" t="s">
        <v>3</v>
      </c>
      <c r="D57" s="5" t="s">
        <v>4</v>
      </c>
      <c r="E57" s="6" t="s">
        <v>5</v>
      </c>
      <c r="G57" s="3" t="s">
        <v>6</v>
      </c>
      <c r="H57" s="4" t="s">
        <v>7</v>
      </c>
      <c r="I57" s="7" t="s">
        <v>8</v>
      </c>
    </row>
    <row r="58" spans="1:9" x14ac:dyDescent="0.2">
      <c r="A58" s="7">
        <v>1</v>
      </c>
      <c r="B58" s="13">
        <v>20</v>
      </c>
      <c r="C58" s="14">
        <v>25</v>
      </c>
      <c r="D58" s="14">
        <v>30</v>
      </c>
      <c r="E58" s="15">
        <v>22</v>
      </c>
      <c r="G58" s="8">
        <f>+AVERAGEIFS(B58:E58,B58:E58,"&gt;=0")</f>
        <v>24.25</v>
      </c>
      <c r="H58" s="9">
        <f>+MEDIAN(B58:E58)</f>
        <v>23.5</v>
      </c>
      <c r="I58" s="8">
        <f>+(MIN(B58:E58)+MAX(B58:E58)+4*G58)/6</f>
        <v>24.5</v>
      </c>
    </row>
    <row r="59" spans="1:9" x14ac:dyDescent="0.2">
      <c r="A59" s="38">
        <v>2</v>
      </c>
      <c r="B59" s="16">
        <v>18</v>
      </c>
      <c r="C59" s="17">
        <v>22</v>
      </c>
      <c r="D59" s="17">
        <v>28</v>
      </c>
      <c r="E59" s="18">
        <v>20</v>
      </c>
      <c r="G59" s="10">
        <f>+AVERAGEIFS(B59:E59,B59:E59,"&gt;=0")</f>
        <v>22</v>
      </c>
      <c r="H59" s="9">
        <f>+MEDIAN(B59:E59)</f>
        <v>21</v>
      </c>
      <c r="I59" s="10">
        <f>+(MIN(B59:E59)+MAX(B59:E59)+4*G59)/6</f>
        <v>22.333333333333332</v>
      </c>
    </row>
    <row r="60" spans="1:9" x14ac:dyDescent="0.2">
      <c r="A60" s="39">
        <v>3</v>
      </c>
      <c r="B60" s="19">
        <v>18</v>
      </c>
      <c r="C60" s="20">
        <v>20</v>
      </c>
      <c r="D60" s="20">
        <v>26</v>
      </c>
      <c r="E60" s="21">
        <v>18</v>
      </c>
      <c r="G60" s="11">
        <f>+AVERAGEIFS(B60:E60,B60:E60,"&gt;=0")</f>
        <v>20.5</v>
      </c>
      <c r="H60" s="12">
        <f>+MEDIAN(B60:E60)</f>
        <v>19</v>
      </c>
      <c r="I60" s="43">
        <f>+(MIN(B60:E60)+MAX(B60:E60)+4*G60)/6</f>
        <v>21</v>
      </c>
    </row>
    <row r="61" spans="1:9" x14ac:dyDescent="0.2">
      <c r="A61" s="1" t="s">
        <v>14</v>
      </c>
      <c r="C61" s="17" t="s">
        <v>55</v>
      </c>
    </row>
    <row r="62" spans="1:9" x14ac:dyDescent="0.2">
      <c r="A62" s="1" t="s">
        <v>15</v>
      </c>
      <c r="C62" s="17">
        <v>1</v>
      </c>
    </row>
    <row r="63" spans="1:9" x14ac:dyDescent="0.2">
      <c r="A63" s="1" t="s">
        <v>16</v>
      </c>
      <c r="C63" s="42">
        <f>_xlfn.CEILING.MATH(I60)</f>
        <v>21</v>
      </c>
    </row>
    <row r="65" spans="1:9" x14ac:dyDescent="0.2">
      <c r="A65" s="27" t="s">
        <v>36</v>
      </c>
      <c r="B65" s="27"/>
      <c r="C65" s="41"/>
      <c r="D65" s="27"/>
      <c r="E65" s="28"/>
      <c r="F65" s="28"/>
      <c r="G65" s="28"/>
      <c r="H65" s="28"/>
      <c r="I65" s="28"/>
    </row>
    <row r="66" spans="1:9" x14ac:dyDescent="0.2">
      <c r="A66" s="2" t="s">
        <v>54</v>
      </c>
      <c r="B66" s="29" t="s">
        <v>2</v>
      </c>
      <c r="C66" s="29" t="s">
        <v>3</v>
      </c>
      <c r="D66" s="29" t="s">
        <v>4</v>
      </c>
      <c r="E66" s="30" t="s">
        <v>5</v>
      </c>
      <c r="F66" s="28"/>
      <c r="G66" s="31" t="s">
        <v>6</v>
      </c>
      <c r="H66" s="32" t="s">
        <v>7</v>
      </c>
      <c r="I66" s="33" t="s">
        <v>8</v>
      </c>
    </row>
    <row r="67" spans="1:9" x14ac:dyDescent="0.2">
      <c r="A67" s="7">
        <v>1</v>
      </c>
      <c r="B67" s="34">
        <v>18</v>
      </c>
      <c r="C67" s="34">
        <v>20</v>
      </c>
      <c r="D67" s="34">
        <v>22</v>
      </c>
      <c r="E67" s="35">
        <v>20</v>
      </c>
      <c r="F67" s="28"/>
      <c r="G67" s="8">
        <f>+AVERAGEIFS(B67:E67,B67:E67,"&gt;=0")</f>
        <v>20</v>
      </c>
      <c r="H67" s="9">
        <f>+MEDIAN(B67:E67)</f>
        <v>20</v>
      </c>
      <c r="I67" s="8">
        <f>+(MIN(B67:E67)+MAX(B67:E67)+4*G67)/6</f>
        <v>20</v>
      </c>
    </row>
    <row r="68" spans="1:9" x14ac:dyDescent="0.2">
      <c r="A68" s="38">
        <v>2</v>
      </c>
      <c r="B68" s="34">
        <v>16</v>
      </c>
      <c r="C68" s="34">
        <v>18</v>
      </c>
      <c r="D68" s="34">
        <v>20</v>
      </c>
      <c r="E68" s="35">
        <v>18</v>
      </c>
      <c r="F68" s="28"/>
      <c r="G68" s="10">
        <f>+AVERAGEIFS(B68:E68,B68:E68,"&gt;=0")</f>
        <v>18</v>
      </c>
      <c r="H68" s="9">
        <f>+MEDIAN(B68:E68)</f>
        <v>18</v>
      </c>
      <c r="I68" s="10">
        <f>+(MIN(B68:E68)+MAX(B68:E68)+4*G68)/6</f>
        <v>18</v>
      </c>
    </row>
    <row r="69" spans="1:9" x14ac:dyDescent="0.2">
      <c r="A69" s="39">
        <v>3</v>
      </c>
      <c r="B69" s="36">
        <v>16</v>
      </c>
      <c r="C69" s="36">
        <v>16</v>
      </c>
      <c r="D69" s="36">
        <v>20</v>
      </c>
      <c r="E69" s="37">
        <v>16</v>
      </c>
      <c r="F69" s="28"/>
      <c r="G69" s="11">
        <f>+AVERAGEIFS(B69:E69,B69:E69,"&gt;=0")</f>
        <v>17</v>
      </c>
      <c r="H69" s="12">
        <f>+MEDIAN(B69:E69)</f>
        <v>16</v>
      </c>
      <c r="I69" s="43">
        <f>+(MIN(B69:E69)+MAX(B69:E69)+4*G69)/6</f>
        <v>17.333333333333332</v>
      </c>
    </row>
    <row r="70" spans="1:9" x14ac:dyDescent="0.2">
      <c r="A70" s="27" t="s">
        <v>14</v>
      </c>
      <c r="B70" s="28"/>
      <c r="C70" s="17" t="s">
        <v>55</v>
      </c>
      <c r="D70" s="28"/>
      <c r="E70" s="28"/>
      <c r="F70" s="28"/>
      <c r="G70" s="28"/>
      <c r="H70" s="28"/>
      <c r="I70" s="28"/>
    </row>
    <row r="71" spans="1:9" x14ac:dyDescent="0.2">
      <c r="A71" s="27" t="s">
        <v>15</v>
      </c>
      <c r="B71" s="28"/>
      <c r="C71" s="17">
        <v>1</v>
      </c>
      <c r="D71" s="28"/>
      <c r="E71" s="28"/>
      <c r="F71" s="28"/>
      <c r="G71" s="28"/>
      <c r="H71" s="28"/>
      <c r="I71" s="28"/>
    </row>
    <row r="72" spans="1:9" x14ac:dyDescent="0.2">
      <c r="A72" s="27" t="s">
        <v>16</v>
      </c>
      <c r="B72" s="28"/>
      <c r="C72" s="42">
        <f>_xlfn.CEILING.MATH(I69)</f>
        <v>18</v>
      </c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34"/>
      <c r="D73" s="28"/>
      <c r="E73" s="28"/>
      <c r="F73" s="28"/>
      <c r="G73" s="28"/>
      <c r="H73" s="28"/>
      <c r="I73" s="28"/>
    </row>
    <row r="74" spans="1:9" x14ac:dyDescent="0.2">
      <c r="A74" s="27" t="s">
        <v>37</v>
      </c>
      <c r="B74" s="27"/>
      <c r="C74" s="41"/>
      <c r="D74" s="27"/>
      <c r="E74" s="28"/>
      <c r="F74" s="28"/>
      <c r="G74" s="28"/>
      <c r="H74" s="28"/>
      <c r="I74" s="28"/>
    </row>
    <row r="75" spans="1:9" x14ac:dyDescent="0.2">
      <c r="A75" s="2" t="s">
        <v>54</v>
      </c>
      <c r="B75" s="29" t="s">
        <v>2</v>
      </c>
      <c r="C75" s="29" t="s">
        <v>3</v>
      </c>
      <c r="D75" s="29" t="s">
        <v>4</v>
      </c>
      <c r="E75" s="30" t="s">
        <v>5</v>
      </c>
      <c r="F75" s="28"/>
      <c r="G75" s="31" t="s">
        <v>6</v>
      </c>
      <c r="H75" s="32" t="s">
        <v>7</v>
      </c>
      <c r="I75" s="33" t="s">
        <v>8</v>
      </c>
    </row>
    <row r="76" spans="1:9" x14ac:dyDescent="0.2">
      <c r="A76" s="7">
        <v>1</v>
      </c>
      <c r="B76" s="34">
        <v>12</v>
      </c>
      <c r="C76" s="34">
        <v>15</v>
      </c>
      <c r="D76" s="34">
        <v>18</v>
      </c>
      <c r="E76" s="35">
        <v>14</v>
      </c>
      <c r="F76" s="28"/>
      <c r="G76" s="8">
        <f>+AVERAGEIFS(B76:E76,B76:E76,"&gt;=0")</f>
        <v>14.75</v>
      </c>
      <c r="H76" s="9">
        <f>+MEDIAN(B76:E76)</f>
        <v>14.5</v>
      </c>
      <c r="I76" s="8">
        <f>+(MIN(B76:E76)+MAX(B76:E76)+4*G76)/6</f>
        <v>14.833333333333334</v>
      </c>
    </row>
    <row r="77" spans="1:9" x14ac:dyDescent="0.2">
      <c r="A77" s="38">
        <v>2</v>
      </c>
      <c r="B77" s="34">
        <v>11</v>
      </c>
      <c r="C77" s="34">
        <v>14</v>
      </c>
      <c r="D77" s="34">
        <v>16</v>
      </c>
      <c r="E77" s="35">
        <v>12</v>
      </c>
      <c r="F77" s="28"/>
      <c r="G77" s="10">
        <f>+AVERAGEIFS(B77:E77,B77:E77,"&gt;=0")</f>
        <v>13.25</v>
      </c>
      <c r="H77" s="9">
        <f>+MEDIAN(B77:E77)</f>
        <v>13</v>
      </c>
      <c r="I77" s="10">
        <f>+(MIN(B77:E77)+MAX(B77:E77)+4*G77)/6</f>
        <v>13.333333333333334</v>
      </c>
    </row>
    <row r="78" spans="1:9" x14ac:dyDescent="0.2">
      <c r="A78" s="39">
        <v>3</v>
      </c>
      <c r="B78" s="36">
        <v>11</v>
      </c>
      <c r="C78" s="36">
        <v>13</v>
      </c>
      <c r="D78" s="36">
        <v>16</v>
      </c>
      <c r="E78" s="37">
        <v>12</v>
      </c>
      <c r="F78" s="28"/>
      <c r="G78" s="11">
        <f>+AVERAGEIFS(B78:E78,B78:E78,"&gt;=0")</f>
        <v>13</v>
      </c>
      <c r="H78" s="12">
        <f>+MEDIAN(B78:E78)</f>
        <v>12.5</v>
      </c>
      <c r="I78" s="43">
        <f>+(MIN(B78:E78)+MAX(B78:E78)+4*G78)/6</f>
        <v>13.166666666666666</v>
      </c>
    </row>
    <row r="79" spans="1:9" x14ac:dyDescent="0.2">
      <c r="A79" s="27" t="s">
        <v>14</v>
      </c>
      <c r="B79" s="28"/>
      <c r="C79" s="17" t="s">
        <v>55</v>
      </c>
      <c r="D79" s="28"/>
      <c r="E79" s="28"/>
      <c r="F79" s="28"/>
      <c r="G79" s="28"/>
      <c r="H79" s="28"/>
      <c r="I79" s="28"/>
    </row>
    <row r="80" spans="1:9" x14ac:dyDescent="0.2">
      <c r="A80" s="27" t="s">
        <v>15</v>
      </c>
      <c r="B80" s="28"/>
      <c r="C80" s="17">
        <v>1</v>
      </c>
      <c r="D80" s="28"/>
      <c r="E80" s="28"/>
      <c r="F80" s="28"/>
      <c r="G80" s="28"/>
      <c r="H80" s="28"/>
      <c r="I80" s="28"/>
    </row>
    <row r="81" spans="1:9" x14ac:dyDescent="0.2">
      <c r="A81" s="27" t="s">
        <v>16</v>
      </c>
      <c r="B81" s="28"/>
      <c r="C81" s="42">
        <f>_xlfn.CEILING.MATH(I78)</f>
        <v>14</v>
      </c>
      <c r="D81" s="28"/>
      <c r="E81" s="28"/>
      <c r="F81" s="28"/>
      <c r="G81" s="28"/>
      <c r="H81" s="28"/>
      <c r="I81" s="28"/>
    </row>
    <row r="82" spans="1:9" x14ac:dyDescent="0.2">
      <c r="A82" s="28"/>
      <c r="B82" s="28"/>
      <c r="C82" s="34"/>
      <c r="D82" s="28"/>
      <c r="E82" s="28"/>
      <c r="F82" s="28"/>
      <c r="G82" s="28"/>
      <c r="H82" s="28"/>
      <c r="I82" s="28"/>
    </row>
    <row r="83" spans="1:9" x14ac:dyDescent="0.2">
      <c r="A83" s="28"/>
      <c r="B83" s="28"/>
      <c r="C83" s="34"/>
      <c r="D83" s="28"/>
      <c r="E83" s="28"/>
      <c r="F83" s="28"/>
      <c r="G83" s="28"/>
      <c r="H83" s="28"/>
      <c r="I83" s="28"/>
    </row>
    <row r="84" spans="1:9" x14ac:dyDescent="0.2">
      <c r="A84" s="28"/>
      <c r="B84" s="28"/>
      <c r="C84" s="34"/>
      <c r="D84" s="28"/>
      <c r="E84" s="28"/>
      <c r="F84" s="28"/>
      <c r="G84" s="28"/>
      <c r="H84" s="28"/>
      <c r="I84" s="28"/>
    </row>
  </sheetData>
  <pageMargins left="0.7" right="0.7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210F-69D5-9741-A934-BB0DEC224445}">
  <sheetPr>
    <pageSetUpPr fitToPage="1"/>
  </sheetPr>
  <dimension ref="A2:M76"/>
  <sheetViews>
    <sheetView topLeftCell="A54" zoomScale="110" zoomScaleNormal="110" workbookViewId="0">
      <selection activeCell="I33" sqref="I33"/>
    </sheetView>
  </sheetViews>
  <sheetFormatPr baseColWidth="10" defaultColWidth="8.83203125" defaultRowHeight="15" x14ac:dyDescent="0.2"/>
  <cols>
    <col min="1" max="1" width="5.83203125" customWidth="1"/>
    <col min="3" max="3" width="8.83203125" style="17"/>
    <col min="9" max="9" width="15" customWidth="1"/>
    <col min="11" max="11" width="8.83203125" style="26"/>
    <col min="13" max="13" width="8.83203125" style="24" customWidth="1"/>
  </cols>
  <sheetData>
    <row r="2" spans="1:13" x14ac:dyDescent="0.2">
      <c r="A2" s="1" t="s">
        <v>38</v>
      </c>
      <c r="K2" s="25" t="s">
        <v>1</v>
      </c>
    </row>
    <row r="3" spans="1:13" x14ac:dyDescent="0.2">
      <c r="A3" s="2" t="s">
        <v>54</v>
      </c>
      <c r="B3" s="3" t="s">
        <v>2</v>
      </c>
      <c r="C3" s="5" t="s">
        <v>3</v>
      </c>
      <c r="D3" s="5" t="s">
        <v>4</v>
      </c>
      <c r="E3" s="6" t="s">
        <v>5</v>
      </c>
      <c r="G3" s="3" t="s">
        <v>6</v>
      </c>
      <c r="H3" s="4" t="s">
        <v>7</v>
      </c>
      <c r="I3" s="7" t="s">
        <v>8</v>
      </c>
      <c r="K3" s="25" t="s">
        <v>2</v>
      </c>
      <c r="L3" s="23" t="s">
        <v>9</v>
      </c>
      <c r="M3" s="24" t="s">
        <v>10</v>
      </c>
    </row>
    <row r="4" spans="1:13" x14ac:dyDescent="0.2">
      <c r="A4" s="7">
        <v>1</v>
      </c>
      <c r="B4" s="13">
        <v>10</v>
      </c>
      <c r="C4" s="14">
        <v>12</v>
      </c>
      <c r="D4" s="14">
        <v>15</v>
      </c>
      <c r="E4" s="15">
        <v>8</v>
      </c>
      <c r="G4" s="8">
        <f>+AVERAGEIFS(B4:E4,B4:E4,"&gt;=0")</f>
        <v>11.25</v>
      </c>
      <c r="H4" s="9">
        <f>+MEDIAN(B4:E4)</f>
        <v>11</v>
      </c>
      <c r="I4" s="8">
        <f>+(MIN(B4:E4)+MAX(B4:E4)+4*G4)/6</f>
        <v>11.333333333333334</v>
      </c>
      <c r="K4" s="25" t="s">
        <v>3</v>
      </c>
      <c r="L4" s="23" t="s">
        <v>9</v>
      </c>
      <c r="M4" s="24" t="s">
        <v>11</v>
      </c>
    </row>
    <row r="5" spans="1:13" x14ac:dyDescent="0.2">
      <c r="A5" s="38">
        <v>2</v>
      </c>
      <c r="B5" s="16">
        <v>9</v>
      </c>
      <c r="C5" s="17">
        <v>11</v>
      </c>
      <c r="D5" s="17">
        <v>14</v>
      </c>
      <c r="E5" s="18">
        <v>8</v>
      </c>
      <c r="G5" s="10">
        <f>+AVERAGEIFS(B5:E5,B5:E5,"&gt;=0")</f>
        <v>10.5</v>
      </c>
      <c r="H5" s="9">
        <f>+MEDIAN(B5:E5)</f>
        <v>10</v>
      </c>
      <c r="I5" s="10">
        <f>+(MIN(B5:E5)+MAX(B5:E5)+4*G5)/6</f>
        <v>10.666666666666666</v>
      </c>
      <c r="K5" s="25" t="s">
        <v>4</v>
      </c>
      <c r="L5" s="23" t="s">
        <v>9</v>
      </c>
      <c r="M5" s="24" t="s">
        <v>12</v>
      </c>
    </row>
    <row r="6" spans="1:13" x14ac:dyDescent="0.2">
      <c r="A6" s="39">
        <v>3</v>
      </c>
      <c r="B6" s="19">
        <v>9</v>
      </c>
      <c r="C6" s="20">
        <v>10</v>
      </c>
      <c r="D6" s="20">
        <v>13</v>
      </c>
      <c r="E6" s="21">
        <v>8</v>
      </c>
      <c r="G6" s="11">
        <f>+AVERAGEIFS(B6:E6,B6:E6,"&gt;=0")</f>
        <v>10</v>
      </c>
      <c r="H6" s="12">
        <f>+MEDIAN(B6:E6)</f>
        <v>9.5</v>
      </c>
      <c r="I6" s="43">
        <f>+(MIN(B6:E6)+MAX(B6:E6)+4*G6)/6</f>
        <v>10.166666666666666</v>
      </c>
      <c r="K6" s="25" t="s">
        <v>5</v>
      </c>
      <c r="L6" s="23" t="s">
        <v>9</v>
      </c>
      <c r="M6" s="24" t="s">
        <v>13</v>
      </c>
    </row>
    <row r="7" spans="1:13" x14ac:dyDescent="0.2">
      <c r="A7" s="1" t="s">
        <v>14</v>
      </c>
      <c r="B7" s="17"/>
      <c r="C7" s="17" t="s">
        <v>55</v>
      </c>
      <c r="D7" s="17"/>
      <c r="E7" s="17"/>
      <c r="G7" s="22"/>
      <c r="H7" s="22"/>
      <c r="I7" s="22"/>
    </row>
    <row r="8" spans="1:13" x14ac:dyDescent="0.2">
      <c r="A8" s="1" t="s">
        <v>15</v>
      </c>
      <c r="C8" s="17">
        <v>1</v>
      </c>
    </row>
    <row r="9" spans="1:13" x14ac:dyDescent="0.2">
      <c r="A9" s="1" t="s">
        <v>16</v>
      </c>
      <c r="C9" s="17">
        <f>_xlfn.CEILING.MATH(I6)</f>
        <v>11</v>
      </c>
    </row>
    <row r="10" spans="1:13" x14ac:dyDescent="0.2">
      <c r="A10" s="1"/>
    </row>
    <row r="11" spans="1:13" x14ac:dyDescent="0.2">
      <c r="A11" s="1" t="s">
        <v>39</v>
      </c>
    </row>
    <row r="12" spans="1:13" x14ac:dyDescent="0.2">
      <c r="A12" s="2" t="s">
        <v>54</v>
      </c>
      <c r="B12" s="3" t="s">
        <v>2</v>
      </c>
      <c r="C12" s="5" t="s">
        <v>3</v>
      </c>
      <c r="D12" s="5" t="s">
        <v>4</v>
      </c>
      <c r="E12" s="6" t="s">
        <v>5</v>
      </c>
      <c r="G12" s="3" t="s">
        <v>6</v>
      </c>
      <c r="H12" s="4" t="s">
        <v>7</v>
      </c>
      <c r="I12" s="7" t="s">
        <v>8</v>
      </c>
    </row>
    <row r="13" spans="1:13" x14ac:dyDescent="0.2">
      <c r="A13" s="7">
        <v>1</v>
      </c>
      <c r="B13" s="13">
        <v>18</v>
      </c>
      <c r="C13" s="14">
        <v>20</v>
      </c>
      <c r="D13" s="14">
        <v>25</v>
      </c>
      <c r="E13" s="15">
        <v>18</v>
      </c>
      <c r="G13" s="8">
        <f>+AVERAGEIFS(B13:E13,B13:E13,"&gt;=0")</f>
        <v>20.25</v>
      </c>
      <c r="H13" s="9">
        <f>+MEDIAN(B13:E13)</f>
        <v>19</v>
      </c>
      <c r="I13" s="8">
        <f>+(MIN(B13:E13)+MAX(B13:E13)+4*G13)/6</f>
        <v>20.666666666666668</v>
      </c>
    </row>
    <row r="14" spans="1:13" x14ac:dyDescent="0.2">
      <c r="A14" s="38">
        <v>2</v>
      </c>
      <c r="B14" s="16">
        <v>16</v>
      </c>
      <c r="C14" s="17">
        <v>18</v>
      </c>
      <c r="D14" s="17">
        <v>22</v>
      </c>
      <c r="E14" s="18">
        <v>16</v>
      </c>
      <c r="G14" s="10">
        <f>+AVERAGEIFS(B14:E14,B14:E14,"&gt;=0")</f>
        <v>18</v>
      </c>
      <c r="H14" s="9">
        <f>+MEDIAN(B14:E14)</f>
        <v>17</v>
      </c>
      <c r="I14" s="10">
        <f>+(MIN(B14:E14)+MAX(B14:E14)+4*G14)/6</f>
        <v>18.333333333333332</v>
      </c>
    </row>
    <row r="15" spans="1:13" x14ac:dyDescent="0.2">
      <c r="A15" s="39">
        <v>3</v>
      </c>
      <c r="B15" s="19">
        <v>16</v>
      </c>
      <c r="C15" s="20">
        <v>16</v>
      </c>
      <c r="D15" s="20">
        <v>20</v>
      </c>
      <c r="E15" s="21">
        <v>16</v>
      </c>
      <c r="G15" s="11">
        <f>+AVERAGEIFS(B15:E15,B15:E15,"&gt;=0")</f>
        <v>17</v>
      </c>
      <c r="H15" s="12">
        <f>+MEDIAN(B15:E15)</f>
        <v>16</v>
      </c>
      <c r="I15" s="43">
        <f>+(MIN(B15:E15)+MAX(B15:E15)+4*G15)/6</f>
        <v>17.333333333333332</v>
      </c>
    </row>
    <row r="16" spans="1:13" x14ac:dyDescent="0.2">
      <c r="A16" s="1" t="s">
        <v>14</v>
      </c>
      <c r="C16" s="17" t="s">
        <v>55</v>
      </c>
    </row>
    <row r="17" spans="1:9" x14ac:dyDescent="0.2">
      <c r="A17" s="1" t="s">
        <v>15</v>
      </c>
      <c r="C17" s="17">
        <v>1</v>
      </c>
    </row>
    <row r="18" spans="1:9" x14ac:dyDescent="0.2">
      <c r="A18" s="1" t="s">
        <v>16</v>
      </c>
      <c r="C18" s="17">
        <f>_xlfn.CEILING.MATH(I15)</f>
        <v>18</v>
      </c>
    </row>
    <row r="20" spans="1:9" x14ac:dyDescent="0.2">
      <c r="A20" s="1" t="s">
        <v>40</v>
      </c>
    </row>
    <row r="21" spans="1:9" x14ac:dyDescent="0.2">
      <c r="A21" s="2" t="s">
        <v>54</v>
      </c>
      <c r="B21" s="3" t="s">
        <v>2</v>
      </c>
      <c r="C21" s="5" t="s">
        <v>3</v>
      </c>
      <c r="D21" s="5" t="s">
        <v>4</v>
      </c>
      <c r="E21" s="6" t="s">
        <v>5</v>
      </c>
      <c r="G21" s="3" t="s">
        <v>6</v>
      </c>
      <c r="H21" s="4" t="s">
        <v>7</v>
      </c>
      <c r="I21" s="7" t="s">
        <v>8</v>
      </c>
    </row>
    <row r="22" spans="1:9" x14ac:dyDescent="0.2">
      <c r="A22" s="7">
        <v>1</v>
      </c>
      <c r="B22" s="13">
        <v>20</v>
      </c>
      <c r="C22" s="14">
        <v>22</v>
      </c>
      <c r="D22" s="14">
        <v>25</v>
      </c>
      <c r="E22" s="15">
        <v>20</v>
      </c>
      <c r="G22" s="8">
        <f>+AVERAGEIFS(B22:E22,B22:E22,"&gt;=0")</f>
        <v>21.75</v>
      </c>
      <c r="H22" s="9">
        <f>+MEDIAN(B22:E22)</f>
        <v>21</v>
      </c>
      <c r="I22" s="8">
        <f>+(MIN(B22:E22)+MAX(B22:E22)+4*G22)/6</f>
        <v>22</v>
      </c>
    </row>
    <row r="23" spans="1:9" x14ac:dyDescent="0.2">
      <c r="A23" s="38">
        <v>2</v>
      </c>
      <c r="B23" s="16">
        <v>18</v>
      </c>
      <c r="C23" s="17">
        <v>20</v>
      </c>
      <c r="D23" s="17">
        <v>24</v>
      </c>
      <c r="E23" s="18">
        <v>18</v>
      </c>
      <c r="G23" s="10">
        <f>+AVERAGEIFS(B23:E23,B23:E23,"&gt;=0")</f>
        <v>20</v>
      </c>
      <c r="H23" s="9">
        <f>+MEDIAN(B23:E23)</f>
        <v>19</v>
      </c>
      <c r="I23" s="10">
        <f>+(MIN(B23:E23)+MAX(B23:E23)+4*G23)/6</f>
        <v>20.333333333333332</v>
      </c>
    </row>
    <row r="24" spans="1:9" x14ac:dyDescent="0.2">
      <c r="A24" s="39">
        <v>3</v>
      </c>
      <c r="B24" s="19">
        <v>18</v>
      </c>
      <c r="C24" s="20">
        <v>18</v>
      </c>
      <c r="D24" s="20">
        <v>22</v>
      </c>
      <c r="E24" s="21">
        <v>18</v>
      </c>
      <c r="G24" s="11">
        <f>+AVERAGEIFS(B24:E24,B24:E24,"&gt;=0")</f>
        <v>19</v>
      </c>
      <c r="H24" s="12">
        <f>+MEDIAN(B24:E24)</f>
        <v>18</v>
      </c>
      <c r="I24" s="43">
        <f>+(MIN(B24:E24)+MAX(B24:E24)+4*G24)/6</f>
        <v>19.333333333333332</v>
      </c>
    </row>
    <row r="25" spans="1:9" x14ac:dyDescent="0.2">
      <c r="A25" s="1" t="s">
        <v>14</v>
      </c>
      <c r="C25" s="17" t="s">
        <v>55</v>
      </c>
    </row>
    <row r="26" spans="1:9" x14ac:dyDescent="0.2">
      <c r="A26" s="1" t="s">
        <v>15</v>
      </c>
      <c r="C26" s="17">
        <v>1</v>
      </c>
    </row>
    <row r="27" spans="1:9" x14ac:dyDescent="0.2">
      <c r="A27" s="1" t="s">
        <v>16</v>
      </c>
      <c r="C27" s="17">
        <f>_xlfn.CEILING.MATH(I24)</f>
        <v>20</v>
      </c>
    </row>
    <row r="29" spans="1:9" x14ac:dyDescent="0.2">
      <c r="A29" s="1" t="s">
        <v>41</v>
      </c>
    </row>
    <row r="30" spans="1:9" x14ac:dyDescent="0.2">
      <c r="A30" s="2" t="s">
        <v>54</v>
      </c>
      <c r="B30" s="3" t="s">
        <v>2</v>
      </c>
      <c r="C30" s="5" t="s">
        <v>3</v>
      </c>
      <c r="D30" s="5" t="s">
        <v>4</v>
      </c>
      <c r="E30" s="6" t="s">
        <v>5</v>
      </c>
      <c r="G30" s="3" t="s">
        <v>6</v>
      </c>
      <c r="H30" s="4" t="s">
        <v>7</v>
      </c>
      <c r="I30" s="7" t="s">
        <v>8</v>
      </c>
    </row>
    <row r="31" spans="1:9" x14ac:dyDescent="0.2">
      <c r="A31" s="7">
        <v>1</v>
      </c>
      <c r="B31" s="13">
        <v>15</v>
      </c>
      <c r="C31" s="14">
        <v>18</v>
      </c>
      <c r="D31" s="14">
        <v>20</v>
      </c>
      <c r="E31" s="15">
        <v>15</v>
      </c>
      <c r="G31" s="8">
        <f>+AVERAGEIFS(B31:E31,B31:E31,"&gt;=0")</f>
        <v>17</v>
      </c>
      <c r="H31" s="9">
        <f>+MEDIAN(B31:E31)</f>
        <v>16.5</v>
      </c>
      <c r="I31" s="8">
        <f>+(MIN(B31:E31)+MAX(B31:E31)+4*G31)/6</f>
        <v>17.166666666666668</v>
      </c>
    </row>
    <row r="32" spans="1:9" x14ac:dyDescent="0.2">
      <c r="A32" s="38">
        <v>2</v>
      </c>
      <c r="B32" s="16">
        <v>14</v>
      </c>
      <c r="C32" s="17">
        <v>16</v>
      </c>
      <c r="D32" s="17">
        <v>18</v>
      </c>
      <c r="E32" s="18">
        <v>14</v>
      </c>
      <c r="G32" s="10">
        <f>+AVERAGEIFS(B32:E32,B32:E32,"&gt;=0")</f>
        <v>15.5</v>
      </c>
      <c r="H32" s="9">
        <f>+MEDIAN(B32:E32)</f>
        <v>15</v>
      </c>
      <c r="I32" s="10">
        <f>+(MIN(B32:E32)+MAX(B32:E32)+4*G32)/6</f>
        <v>15.666666666666666</v>
      </c>
    </row>
    <row r="33" spans="1:9" x14ac:dyDescent="0.2">
      <c r="A33" s="39">
        <v>3</v>
      </c>
      <c r="B33" s="19">
        <v>14</v>
      </c>
      <c r="C33" s="20">
        <v>15</v>
      </c>
      <c r="D33" s="20">
        <v>18</v>
      </c>
      <c r="E33" s="21">
        <v>14</v>
      </c>
      <c r="G33" s="11">
        <f>+AVERAGEIFS(B33:E33,B33:E33,"&gt;=0")</f>
        <v>15.25</v>
      </c>
      <c r="H33" s="12">
        <f>+MEDIAN(B33:E33)</f>
        <v>14.5</v>
      </c>
      <c r="I33" s="43">
        <f>+(MIN(B33:E33)+MAX(B33:E33)+4*G33)/6</f>
        <v>15.5</v>
      </c>
    </row>
    <row r="34" spans="1:9" x14ac:dyDescent="0.2">
      <c r="A34" s="1" t="s">
        <v>14</v>
      </c>
      <c r="C34" s="17" t="s">
        <v>55</v>
      </c>
    </row>
    <row r="35" spans="1:9" x14ac:dyDescent="0.2">
      <c r="A35" s="1" t="s">
        <v>15</v>
      </c>
      <c r="C35" s="17">
        <v>1</v>
      </c>
    </row>
    <row r="36" spans="1:9" x14ac:dyDescent="0.2">
      <c r="A36" s="1" t="s">
        <v>16</v>
      </c>
      <c r="C36" s="17">
        <f>_xlfn.CEILING.MATH(I33)</f>
        <v>16</v>
      </c>
    </row>
    <row r="38" spans="1:9" x14ac:dyDescent="0.2">
      <c r="A38" s="1" t="s">
        <v>42</v>
      </c>
    </row>
    <row r="39" spans="1:9" x14ac:dyDescent="0.2">
      <c r="A39" s="2" t="s">
        <v>54</v>
      </c>
      <c r="B39" s="3" t="s">
        <v>2</v>
      </c>
      <c r="C39" s="5" t="s">
        <v>3</v>
      </c>
      <c r="D39" s="5" t="s">
        <v>4</v>
      </c>
      <c r="E39" s="6" t="s">
        <v>5</v>
      </c>
      <c r="G39" s="3" t="s">
        <v>6</v>
      </c>
      <c r="H39" s="4" t="s">
        <v>7</v>
      </c>
      <c r="I39" s="7" t="s">
        <v>8</v>
      </c>
    </row>
    <row r="40" spans="1:9" x14ac:dyDescent="0.2">
      <c r="A40" s="7">
        <v>1</v>
      </c>
      <c r="B40" s="13">
        <v>12</v>
      </c>
      <c r="C40" s="14">
        <v>14</v>
      </c>
      <c r="D40" s="14">
        <v>18</v>
      </c>
      <c r="E40" s="15">
        <v>12</v>
      </c>
      <c r="G40" s="8">
        <f>+AVERAGEIFS(B40:E40,B40:E40,"&gt;=0")</f>
        <v>14</v>
      </c>
      <c r="H40" s="9">
        <f>+MEDIAN(B40:E40)</f>
        <v>13</v>
      </c>
      <c r="I40" s="8">
        <f>+(MIN(B40:E40)+MAX(B40:E40)+4*G40)/6</f>
        <v>14.333333333333334</v>
      </c>
    </row>
    <row r="41" spans="1:9" x14ac:dyDescent="0.2">
      <c r="A41" s="38">
        <v>2</v>
      </c>
      <c r="B41" s="16">
        <v>11</v>
      </c>
      <c r="C41" s="17">
        <v>13</v>
      </c>
      <c r="D41" s="17">
        <v>16</v>
      </c>
      <c r="E41" s="18">
        <v>11</v>
      </c>
      <c r="G41" s="10">
        <f>+AVERAGEIFS(B41:E41,B41:E41,"&gt;=0")</f>
        <v>12.75</v>
      </c>
      <c r="H41" s="9">
        <f>+MEDIAN(B41:E41)</f>
        <v>12</v>
      </c>
      <c r="I41" s="10">
        <f>+(MIN(B41:E41)+MAX(B41:E41)+4*G41)/6</f>
        <v>13</v>
      </c>
    </row>
    <row r="42" spans="1:9" x14ac:dyDescent="0.2">
      <c r="A42" s="39">
        <v>3</v>
      </c>
      <c r="B42" s="19">
        <v>11</v>
      </c>
      <c r="C42" s="20">
        <v>12</v>
      </c>
      <c r="D42" s="20">
        <v>15</v>
      </c>
      <c r="E42" s="21">
        <v>11</v>
      </c>
      <c r="G42" s="11">
        <f>+AVERAGEIFS(B42:E42,B42:E42,"&gt;=0")</f>
        <v>12.25</v>
      </c>
      <c r="H42" s="12">
        <f>+MEDIAN(B42:E42)</f>
        <v>11.5</v>
      </c>
      <c r="I42" s="43">
        <f>+(MIN(B42:E42)+MAX(B42:E42)+4*G42)/6</f>
        <v>12.5</v>
      </c>
    </row>
    <row r="43" spans="1:9" x14ac:dyDescent="0.2">
      <c r="A43" s="1" t="s">
        <v>14</v>
      </c>
      <c r="C43" s="17" t="s">
        <v>55</v>
      </c>
    </row>
    <row r="44" spans="1:9" x14ac:dyDescent="0.2">
      <c r="A44" s="1" t="s">
        <v>15</v>
      </c>
      <c r="C44" s="17">
        <v>1</v>
      </c>
    </row>
    <row r="45" spans="1:9" x14ac:dyDescent="0.2">
      <c r="A45" s="1" t="s">
        <v>16</v>
      </c>
      <c r="C45" s="17">
        <f>_xlfn.CEILING.MATH(I42)</f>
        <v>13</v>
      </c>
    </row>
    <row r="47" spans="1:9" x14ac:dyDescent="0.2">
      <c r="A47" s="1" t="s">
        <v>43</v>
      </c>
    </row>
    <row r="48" spans="1:9" x14ac:dyDescent="0.2">
      <c r="A48" s="2" t="s">
        <v>54</v>
      </c>
      <c r="B48" s="3" t="s">
        <v>2</v>
      </c>
      <c r="C48" s="5" t="s">
        <v>3</v>
      </c>
      <c r="D48" s="5" t="s">
        <v>4</v>
      </c>
      <c r="E48" s="6" t="s">
        <v>5</v>
      </c>
      <c r="G48" s="3" t="s">
        <v>6</v>
      </c>
      <c r="H48" s="4" t="s">
        <v>7</v>
      </c>
      <c r="I48" s="7" t="s">
        <v>8</v>
      </c>
    </row>
    <row r="49" spans="1:9" x14ac:dyDescent="0.2">
      <c r="A49" s="7">
        <v>1</v>
      </c>
      <c r="B49" s="13">
        <v>20</v>
      </c>
      <c r="C49" s="14">
        <v>22</v>
      </c>
      <c r="D49" s="14">
        <v>25</v>
      </c>
      <c r="E49" s="15">
        <v>18</v>
      </c>
      <c r="G49" s="8">
        <f>+AVERAGEIFS(B49:E49,B49:E49,"&gt;=0")</f>
        <v>21.25</v>
      </c>
      <c r="H49" s="9">
        <f>+MEDIAN(B49:E49)</f>
        <v>21</v>
      </c>
      <c r="I49" s="8">
        <f>+(MIN(B49:E49)+MAX(B49:E49)+4*G49)/6</f>
        <v>21.333333333333332</v>
      </c>
    </row>
    <row r="50" spans="1:9" x14ac:dyDescent="0.2">
      <c r="A50" s="38">
        <v>2</v>
      </c>
      <c r="B50" s="16">
        <v>18</v>
      </c>
      <c r="C50" s="17">
        <v>20</v>
      </c>
      <c r="D50" s="17">
        <v>24</v>
      </c>
      <c r="E50" s="18">
        <v>18</v>
      </c>
      <c r="G50" s="10">
        <f>+AVERAGEIFS(B50:E50,B50:E50,"&gt;=0")</f>
        <v>20</v>
      </c>
      <c r="H50" s="9">
        <f>+MEDIAN(B50:E50)</f>
        <v>19</v>
      </c>
      <c r="I50" s="10">
        <f>+(MIN(B50:E50)+MAX(B50:E50)+4*G50)/6</f>
        <v>20.333333333333332</v>
      </c>
    </row>
    <row r="51" spans="1:9" x14ac:dyDescent="0.2">
      <c r="A51" s="39">
        <v>3</v>
      </c>
      <c r="B51" s="19">
        <v>18</v>
      </c>
      <c r="C51" s="20">
        <v>18</v>
      </c>
      <c r="D51" s="20">
        <v>22</v>
      </c>
      <c r="E51" s="21">
        <v>16</v>
      </c>
      <c r="G51" s="11">
        <f>+AVERAGEIFS(B51:E51,B51:E51,"&gt;=0")</f>
        <v>18.5</v>
      </c>
      <c r="H51" s="12">
        <f>+MEDIAN(B51:E51)</f>
        <v>18</v>
      </c>
      <c r="I51" s="43">
        <f>+(MIN(B51:E51)+MAX(B51:E51)+4*G51)/6</f>
        <v>18.666666666666668</v>
      </c>
    </row>
    <row r="52" spans="1:9" x14ac:dyDescent="0.2">
      <c r="A52" s="1" t="s">
        <v>14</v>
      </c>
      <c r="C52" s="17" t="s">
        <v>55</v>
      </c>
    </row>
    <row r="53" spans="1:9" x14ac:dyDescent="0.2">
      <c r="A53" s="1" t="s">
        <v>15</v>
      </c>
      <c r="C53" s="17">
        <v>1</v>
      </c>
    </row>
    <row r="54" spans="1:9" x14ac:dyDescent="0.2">
      <c r="A54" s="1" t="s">
        <v>16</v>
      </c>
      <c r="C54" s="17">
        <f>_xlfn.CEILING.MATH(I51)</f>
        <v>19</v>
      </c>
    </row>
    <row r="56" spans="1:9" x14ac:dyDescent="0.2">
      <c r="A56" s="1" t="s">
        <v>44</v>
      </c>
    </row>
    <row r="57" spans="1:9" x14ac:dyDescent="0.2">
      <c r="A57" s="2" t="s">
        <v>54</v>
      </c>
      <c r="B57" s="3" t="s">
        <v>2</v>
      </c>
      <c r="C57" s="5" t="s">
        <v>3</v>
      </c>
      <c r="D57" s="5" t="s">
        <v>4</v>
      </c>
      <c r="E57" s="6" t="s">
        <v>5</v>
      </c>
      <c r="G57" s="3" t="s">
        <v>6</v>
      </c>
      <c r="H57" s="4" t="s">
        <v>7</v>
      </c>
      <c r="I57" s="7" t="s">
        <v>8</v>
      </c>
    </row>
    <row r="58" spans="1:9" x14ac:dyDescent="0.2">
      <c r="A58" s="7">
        <v>1</v>
      </c>
      <c r="B58" s="13">
        <v>12</v>
      </c>
      <c r="C58" s="14">
        <v>14</v>
      </c>
      <c r="D58" s="14">
        <v>18</v>
      </c>
      <c r="E58" s="15">
        <v>12</v>
      </c>
      <c r="G58" s="8">
        <f>+AVERAGEIFS(B58:E58,B58:E58,"&gt;=0")</f>
        <v>14</v>
      </c>
      <c r="H58" s="9">
        <f>+MEDIAN(B58:E58)</f>
        <v>13</v>
      </c>
      <c r="I58" s="8">
        <f>+(MIN(B58:E58)+MAX(B58:E58)+4*G58)/6</f>
        <v>14.333333333333334</v>
      </c>
    </row>
    <row r="59" spans="1:9" x14ac:dyDescent="0.2">
      <c r="A59" s="38">
        <v>2</v>
      </c>
      <c r="B59" s="16">
        <v>11</v>
      </c>
      <c r="C59" s="17">
        <v>13</v>
      </c>
      <c r="D59" s="17">
        <v>16</v>
      </c>
      <c r="E59" s="18">
        <v>11</v>
      </c>
      <c r="G59" s="10">
        <f>+AVERAGEIFS(B59:E59,B59:E59,"&gt;=0")</f>
        <v>12.75</v>
      </c>
      <c r="H59" s="9">
        <f>+MEDIAN(B59:E59)</f>
        <v>12</v>
      </c>
      <c r="I59" s="10">
        <f>+(MIN(B59:E59)+MAX(B59:E59)+4*G59)/6</f>
        <v>13</v>
      </c>
    </row>
    <row r="60" spans="1:9" x14ac:dyDescent="0.2">
      <c r="A60" s="39">
        <v>3</v>
      </c>
      <c r="B60" s="19">
        <v>11</v>
      </c>
      <c r="C60" s="20">
        <v>12</v>
      </c>
      <c r="D60" s="20">
        <v>15</v>
      </c>
      <c r="E60" s="21">
        <v>10</v>
      </c>
      <c r="G60" s="11">
        <f>+AVERAGEIFS(B60:E60,B60:E60,"&gt;=0")</f>
        <v>12</v>
      </c>
      <c r="H60" s="12">
        <f>+MEDIAN(B60:E60)</f>
        <v>11.5</v>
      </c>
      <c r="I60" s="43">
        <f>+(MIN(B60:E60)+MAX(B60:E60)+4*G60)/6</f>
        <v>12.166666666666666</v>
      </c>
    </row>
    <row r="61" spans="1:9" x14ac:dyDescent="0.2">
      <c r="A61" s="1" t="s">
        <v>14</v>
      </c>
      <c r="C61" s="17" t="s">
        <v>55</v>
      </c>
    </row>
    <row r="62" spans="1:9" x14ac:dyDescent="0.2">
      <c r="A62" s="1" t="s">
        <v>15</v>
      </c>
      <c r="C62" s="17">
        <v>1</v>
      </c>
    </row>
    <row r="63" spans="1:9" x14ac:dyDescent="0.2">
      <c r="A63" s="1" t="s">
        <v>16</v>
      </c>
      <c r="C63" s="17">
        <f>_xlfn.CEILING.MATH(I60)</f>
        <v>13</v>
      </c>
    </row>
    <row r="65" spans="1:9" x14ac:dyDescent="0.2">
      <c r="A65" s="27" t="s">
        <v>45</v>
      </c>
      <c r="B65" s="27"/>
      <c r="C65" s="41"/>
      <c r="D65" s="27"/>
      <c r="E65" s="28"/>
      <c r="F65" s="28"/>
      <c r="G65" s="28"/>
      <c r="H65" s="28"/>
      <c r="I65" s="28"/>
    </row>
    <row r="66" spans="1:9" x14ac:dyDescent="0.2">
      <c r="A66" s="2" t="s">
        <v>54</v>
      </c>
      <c r="B66" s="29" t="s">
        <v>2</v>
      </c>
      <c r="C66" s="29" t="s">
        <v>3</v>
      </c>
      <c r="D66" s="29" t="s">
        <v>4</v>
      </c>
      <c r="E66" s="30" t="s">
        <v>5</v>
      </c>
      <c r="F66" s="28"/>
      <c r="G66" s="31" t="s">
        <v>6</v>
      </c>
      <c r="H66" s="32" t="s">
        <v>7</v>
      </c>
      <c r="I66" s="33" t="s">
        <v>8</v>
      </c>
    </row>
    <row r="67" spans="1:9" x14ac:dyDescent="0.2">
      <c r="A67" s="7">
        <v>1</v>
      </c>
      <c r="B67" s="34">
        <v>20</v>
      </c>
      <c r="C67" s="34">
        <v>22</v>
      </c>
      <c r="D67" s="34">
        <v>25</v>
      </c>
      <c r="E67" s="35">
        <v>18</v>
      </c>
      <c r="F67" s="28"/>
      <c r="G67" s="8">
        <f>+AVERAGEIFS(B67:E67,B67:E67,"&gt;=0")</f>
        <v>21.25</v>
      </c>
      <c r="H67" s="9">
        <f>+MEDIAN(B67:E67)</f>
        <v>21</v>
      </c>
      <c r="I67" s="8">
        <f>+(MIN(B67:E67)+MAX(B67:E67)+4*G67)/6</f>
        <v>21.333333333333332</v>
      </c>
    </row>
    <row r="68" spans="1:9" x14ac:dyDescent="0.2">
      <c r="A68" s="38">
        <v>2</v>
      </c>
      <c r="B68" s="34">
        <v>18</v>
      </c>
      <c r="C68" s="34">
        <v>20</v>
      </c>
      <c r="D68" s="34">
        <v>24</v>
      </c>
      <c r="E68" s="35">
        <v>18</v>
      </c>
      <c r="F68" s="28"/>
      <c r="G68" s="10">
        <f>+AVERAGEIFS(B68:E68,B68:E68,"&gt;=0")</f>
        <v>20</v>
      </c>
      <c r="H68" s="9">
        <f>+MEDIAN(B68:E68)</f>
        <v>19</v>
      </c>
      <c r="I68" s="10">
        <f>+(MIN(B68:E68)+MAX(B68:E68)+4*G68)/6</f>
        <v>20.333333333333332</v>
      </c>
    </row>
    <row r="69" spans="1:9" x14ac:dyDescent="0.2">
      <c r="A69" s="39">
        <v>3</v>
      </c>
      <c r="B69" s="36">
        <v>18</v>
      </c>
      <c r="C69" s="36">
        <v>18</v>
      </c>
      <c r="D69" s="36">
        <v>22</v>
      </c>
      <c r="E69" s="37">
        <v>16</v>
      </c>
      <c r="F69" s="28"/>
      <c r="G69" s="11">
        <f>+AVERAGEIFS(B69:E69,B69:E69,"&gt;=0")</f>
        <v>18.5</v>
      </c>
      <c r="H69" s="12">
        <f>+MEDIAN(B69:E69)</f>
        <v>18</v>
      </c>
      <c r="I69" s="43">
        <f>+(MIN(B69:E69)+MAX(B69:E69)+4*G69)/6</f>
        <v>18.666666666666668</v>
      </c>
    </row>
    <row r="70" spans="1:9" x14ac:dyDescent="0.2">
      <c r="A70" s="27" t="s">
        <v>14</v>
      </c>
      <c r="B70" s="28"/>
      <c r="C70" s="17" t="s">
        <v>55</v>
      </c>
      <c r="D70" s="28"/>
      <c r="E70" s="28"/>
      <c r="F70" s="28"/>
      <c r="G70" s="28"/>
      <c r="H70" s="28"/>
      <c r="I70" s="28"/>
    </row>
    <row r="71" spans="1:9" x14ac:dyDescent="0.2">
      <c r="A71" s="27" t="s">
        <v>15</v>
      </c>
      <c r="B71" s="28"/>
      <c r="C71" s="17">
        <v>1</v>
      </c>
      <c r="D71" s="28"/>
      <c r="E71" s="28"/>
      <c r="F71" s="28"/>
      <c r="G71" s="28"/>
      <c r="H71" s="28"/>
      <c r="I71" s="28"/>
    </row>
    <row r="72" spans="1:9" x14ac:dyDescent="0.2">
      <c r="A72" s="27" t="s">
        <v>16</v>
      </c>
      <c r="B72" s="28"/>
      <c r="C72" s="17">
        <f>_xlfn.CEILING.MATH(I69)</f>
        <v>19</v>
      </c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34"/>
      <c r="D73" s="28"/>
      <c r="E73" s="28"/>
      <c r="F73" s="28"/>
      <c r="G73" s="28"/>
      <c r="H73" s="28"/>
      <c r="I73" s="28"/>
    </row>
    <row r="74" spans="1:9" x14ac:dyDescent="0.2">
      <c r="A74" s="28"/>
      <c r="B74" s="28"/>
      <c r="C74" s="34"/>
      <c r="D74" s="28"/>
      <c r="E74" s="28"/>
      <c r="F74" s="28"/>
      <c r="G74" s="28"/>
      <c r="H74" s="28"/>
      <c r="I74" s="28"/>
    </row>
    <row r="75" spans="1:9" x14ac:dyDescent="0.2">
      <c r="A75" s="28"/>
      <c r="B75" s="28"/>
      <c r="C75" s="34"/>
      <c r="D75" s="28"/>
      <c r="E75" s="28"/>
      <c r="F75" s="28"/>
      <c r="G75" s="28"/>
      <c r="H75" s="28"/>
      <c r="I75" s="28"/>
    </row>
    <row r="76" spans="1:9" x14ac:dyDescent="0.2">
      <c r="A76" s="28"/>
      <c r="B76" s="28"/>
      <c r="C76" s="34"/>
      <c r="D76" s="28"/>
      <c r="E76" s="28"/>
      <c r="F76" s="28"/>
      <c r="G76" s="28"/>
      <c r="H76" s="28"/>
      <c r="I76" s="28"/>
    </row>
  </sheetData>
  <pageMargins left="0.7" right="0.7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1E96-AAA7-E149-9450-2AB4C3AC99EF}">
  <sheetPr>
    <pageSetUpPr fitToPage="1"/>
  </sheetPr>
  <dimension ref="A2:M76"/>
  <sheetViews>
    <sheetView topLeftCell="A43" zoomScale="110" zoomScaleNormal="110" workbookViewId="0">
      <selection activeCell="M11" sqref="M11"/>
    </sheetView>
  </sheetViews>
  <sheetFormatPr baseColWidth="10" defaultColWidth="8.83203125" defaultRowHeight="15" x14ac:dyDescent="0.2"/>
  <cols>
    <col min="1" max="1" width="5.83203125" customWidth="1"/>
    <col min="3" max="3" width="8.83203125" style="17"/>
    <col min="9" max="9" width="15" customWidth="1"/>
    <col min="11" max="11" width="8.83203125" style="26"/>
    <col min="13" max="13" width="8.83203125" style="24" customWidth="1"/>
  </cols>
  <sheetData>
    <row r="2" spans="1:13" x14ac:dyDescent="0.2">
      <c r="A2" s="1" t="s">
        <v>46</v>
      </c>
      <c r="K2" s="25" t="s">
        <v>1</v>
      </c>
    </row>
    <row r="3" spans="1:13" x14ac:dyDescent="0.2">
      <c r="A3" s="2" t="s">
        <v>54</v>
      </c>
      <c r="B3" s="3" t="s">
        <v>2</v>
      </c>
      <c r="C3" s="5" t="s">
        <v>3</v>
      </c>
      <c r="D3" s="5" t="s">
        <v>4</v>
      </c>
      <c r="E3" s="6" t="s">
        <v>5</v>
      </c>
      <c r="G3" s="3" t="s">
        <v>6</v>
      </c>
      <c r="H3" s="4" t="s">
        <v>7</v>
      </c>
      <c r="I3" s="7" t="s">
        <v>8</v>
      </c>
      <c r="K3" s="25" t="s">
        <v>2</v>
      </c>
      <c r="L3" s="23" t="s">
        <v>9</v>
      </c>
      <c r="M3" s="24" t="s">
        <v>10</v>
      </c>
    </row>
    <row r="4" spans="1:13" x14ac:dyDescent="0.2">
      <c r="A4" s="7">
        <v>1</v>
      </c>
      <c r="B4" s="13">
        <v>18</v>
      </c>
      <c r="C4" s="14">
        <v>20</v>
      </c>
      <c r="D4" s="14">
        <v>25</v>
      </c>
      <c r="E4" s="15">
        <v>15</v>
      </c>
      <c r="G4" s="8">
        <f>+AVERAGEIFS(B4:E4,B4:E4,"&gt;=0")</f>
        <v>19.5</v>
      </c>
      <c r="H4" s="9">
        <f>+MEDIAN(B4:E4)</f>
        <v>19</v>
      </c>
      <c r="I4" s="8">
        <f>+(MIN(B4:E4)+MAX(B4:E4)+4*G4)/6</f>
        <v>19.666666666666668</v>
      </c>
      <c r="K4" s="25" t="s">
        <v>3</v>
      </c>
      <c r="L4" s="23" t="s">
        <v>9</v>
      </c>
      <c r="M4" s="24" t="s">
        <v>11</v>
      </c>
    </row>
    <row r="5" spans="1:13" x14ac:dyDescent="0.2">
      <c r="A5" s="38">
        <v>2</v>
      </c>
      <c r="B5" s="16">
        <v>16</v>
      </c>
      <c r="C5" s="17">
        <v>18</v>
      </c>
      <c r="D5" s="17">
        <v>22</v>
      </c>
      <c r="E5" s="18">
        <v>15</v>
      </c>
      <c r="G5" s="10">
        <f>+AVERAGEIFS(B5:E5,B5:E5,"&gt;=0")</f>
        <v>17.75</v>
      </c>
      <c r="H5" s="9">
        <f>+MEDIAN(B5:E5)</f>
        <v>17</v>
      </c>
      <c r="I5" s="10">
        <f>+(MIN(B5:E5)+MAX(B5:E5)+4*G5)/6</f>
        <v>18</v>
      </c>
      <c r="K5" s="25" t="s">
        <v>4</v>
      </c>
      <c r="L5" s="23" t="s">
        <v>9</v>
      </c>
      <c r="M5" s="24" t="s">
        <v>12</v>
      </c>
    </row>
    <row r="6" spans="1:13" x14ac:dyDescent="0.2">
      <c r="A6" s="39">
        <v>3</v>
      </c>
      <c r="B6" s="19">
        <v>16</v>
      </c>
      <c r="C6" s="20">
        <v>16</v>
      </c>
      <c r="D6" s="20">
        <v>20</v>
      </c>
      <c r="E6" s="21">
        <v>14</v>
      </c>
      <c r="G6" s="11">
        <f>+AVERAGEIFS(B6:E6,B6:E6,"&gt;=0")</f>
        <v>16.5</v>
      </c>
      <c r="H6" s="12">
        <f>+MEDIAN(B6:E6)</f>
        <v>16</v>
      </c>
      <c r="I6" s="43">
        <f>+(MIN(B6:E6)+MAX(B6:E6)+4*G6)/6</f>
        <v>16.666666666666668</v>
      </c>
      <c r="K6" s="25" t="s">
        <v>5</v>
      </c>
      <c r="L6" s="23" t="s">
        <v>9</v>
      </c>
      <c r="M6" s="24" t="s">
        <v>13</v>
      </c>
    </row>
    <row r="7" spans="1:13" x14ac:dyDescent="0.2">
      <c r="A7" s="1" t="s">
        <v>14</v>
      </c>
      <c r="B7" s="17"/>
      <c r="C7" s="17" t="s">
        <v>55</v>
      </c>
      <c r="D7" s="17"/>
      <c r="E7" s="17"/>
      <c r="G7" s="22"/>
      <c r="H7" s="22"/>
      <c r="I7" s="22"/>
    </row>
    <row r="8" spans="1:13" x14ac:dyDescent="0.2">
      <c r="A8" s="1" t="s">
        <v>15</v>
      </c>
      <c r="C8" s="17">
        <v>1</v>
      </c>
    </row>
    <row r="9" spans="1:13" x14ac:dyDescent="0.2">
      <c r="A9" s="1" t="s">
        <v>16</v>
      </c>
      <c r="C9" s="17">
        <f>_xlfn.CEILING.MATH(I6)</f>
        <v>17</v>
      </c>
    </row>
    <row r="10" spans="1:13" x14ac:dyDescent="0.2">
      <c r="A10" s="1"/>
    </row>
    <row r="11" spans="1:13" x14ac:dyDescent="0.2">
      <c r="A11" s="1" t="s">
        <v>47</v>
      </c>
    </row>
    <row r="12" spans="1:13" x14ac:dyDescent="0.2">
      <c r="A12" s="2" t="s">
        <v>54</v>
      </c>
      <c r="B12" s="3" t="s">
        <v>2</v>
      </c>
      <c r="C12" s="5" t="s">
        <v>3</v>
      </c>
      <c r="D12" s="5" t="s">
        <v>4</v>
      </c>
      <c r="E12" s="6" t="s">
        <v>5</v>
      </c>
      <c r="G12" s="3" t="s">
        <v>6</v>
      </c>
      <c r="H12" s="4" t="s">
        <v>7</v>
      </c>
      <c r="I12" s="7" t="s">
        <v>8</v>
      </c>
    </row>
    <row r="13" spans="1:13" x14ac:dyDescent="0.2">
      <c r="A13" s="7">
        <v>1</v>
      </c>
      <c r="B13" s="13">
        <v>18</v>
      </c>
      <c r="C13" s="14">
        <v>22</v>
      </c>
      <c r="D13" s="14">
        <v>26</v>
      </c>
      <c r="E13" s="15">
        <v>16</v>
      </c>
      <c r="G13" s="8">
        <f>+AVERAGEIFS(B13:E13,B13:E13,"&gt;=0")</f>
        <v>20.5</v>
      </c>
      <c r="H13" s="9">
        <f>+MEDIAN(B13:E13)</f>
        <v>20</v>
      </c>
      <c r="I13" s="8">
        <f>+(MIN(B13:E13)+MAX(B13:E13)+4*G13)/6</f>
        <v>20.666666666666668</v>
      </c>
    </row>
    <row r="14" spans="1:13" x14ac:dyDescent="0.2">
      <c r="A14" s="38">
        <v>2</v>
      </c>
      <c r="B14" s="16">
        <v>16</v>
      </c>
      <c r="C14" s="17">
        <v>20</v>
      </c>
      <c r="D14" s="17">
        <v>24</v>
      </c>
      <c r="E14" s="18">
        <v>16</v>
      </c>
      <c r="G14" s="10">
        <f>+AVERAGEIFS(B14:E14,B14:E14,"&gt;=0")</f>
        <v>19</v>
      </c>
      <c r="H14" s="9">
        <f>+MEDIAN(B14:E14)</f>
        <v>18</v>
      </c>
      <c r="I14" s="10">
        <f>+(MIN(B14:E14)+MAX(B14:E14)+4*G14)/6</f>
        <v>19.333333333333332</v>
      </c>
    </row>
    <row r="15" spans="1:13" x14ac:dyDescent="0.2">
      <c r="A15" s="39">
        <v>3</v>
      </c>
      <c r="B15" s="19">
        <v>16</v>
      </c>
      <c r="C15" s="20">
        <v>18</v>
      </c>
      <c r="D15" s="20">
        <v>22</v>
      </c>
      <c r="E15" s="21">
        <v>15</v>
      </c>
      <c r="G15" s="11">
        <f>+AVERAGEIFS(B15:E15,B15:E15,"&gt;=0")</f>
        <v>17.75</v>
      </c>
      <c r="H15" s="12">
        <f>+MEDIAN(B15:E15)</f>
        <v>17</v>
      </c>
      <c r="I15" s="43">
        <f>+(MIN(B15:E15)+MAX(B15:E15)+4*G15)/6</f>
        <v>18</v>
      </c>
    </row>
    <row r="16" spans="1:13" x14ac:dyDescent="0.2">
      <c r="A16" s="1" t="s">
        <v>14</v>
      </c>
      <c r="C16" s="17" t="s">
        <v>55</v>
      </c>
    </row>
    <row r="17" spans="1:9" x14ac:dyDescent="0.2">
      <c r="A17" s="1" t="s">
        <v>15</v>
      </c>
      <c r="C17" s="17">
        <v>1</v>
      </c>
    </row>
    <row r="18" spans="1:9" x14ac:dyDescent="0.2">
      <c r="A18" s="1" t="s">
        <v>16</v>
      </c>
      <c r="C18" s="17">
        <f>_xlfn.CEILING.MATH(I15)</f>
        <v>18</v>
      </c>
    </row>
    <row r="20" spans="1:9" x14ac:dyDescent="0.2">
      <c r="A20" s="1" t="s">
        <v>48</v>
      </c>
    </row>
    <row r="21" spans="1:9" x14ac:dyDescent="0.2">
      <c r="A21" s="2" t="s">
        <v>54</v>
      </c>
      <c r="B21" s="3" t="s">
        <v>2</v>
      </c>
      <c r="C21" s="5" t="s">
        <v>3</v>
      </c>
      <c r="D21" s="5" t="s">
        <v>4</v>
      </c>
      <c r="E21" s="6" t="s">
        <v>5</v>
      </c>
      <c r="G21" s="3" t="s">
        <v>6</v>
      </c>
      <c r="H21" s="4" t="s">
        <v>7</v>
      </c>
      <c r="I21" s="7" t="s">
        <v>8</v>
      </c>
    </row>
    <row r="22" spans="1:9" x14ac:dyDescent="0.2">
      <c r="A22" s="7">
        <v>1</v>
      </c>
      <c r="B22" s="13">
        <v>12</v>
      </c>
      <c r="C22" s="14">
        <v>14</v>
      </c>
      <c r="D22" s="14">
        <v>16</v>
      </c>
      <c r="E22" s="15">
        <v>12</v>
      </c>
      <c r="G22" s="8">
        <f>+AVERAGEIFS(B22:E22,B22:E22,"&gt;=0")</f>
        <v>13.5</v>
      </c>
      <c r="H22" s="9">
        <f>+MEDIAN(B22:E22)</f>
        <v>13</v>
      </c>
      <c r="I22" s="8">
        <f>+(MIN(B22:E22)+MAX(B22:E22)+4*G22)/6</f>
        <v>13.666666666666666</v>
      </c>
    </row>
    <row r="23" spans="1:9" x14ac:dyDescent="0.2">
      <c r="A23" s="38">
        <v>2</v>
      </c>
      <c r="B23" s="16">
        <v>11</v>
      </c>
      <c r="C23" s="17">
        <v>13</v>
      </c>
      <c r="D23" s="17">
        <v>15</v>
      </c>
      <c r="E23" s="18">
        <v>12</v>
      </c>
      <c r="G23" s="10">
        <f>+AVERAGEIFS(B23:E23,B23:E23,"&gt;=0")</f>
        <v>12.75</v>
      </c>
      <c r="H23" s="9">
        <f>+MEDIAN(B23:E23)</f>
        <v>12.5</v>
      </c>
      <c r="I23" s="10">
        <f>+(MIN(B23:E23)+MAX(B23:E23)+4*G23)/6</f>
        <v>12.833333333333334</v>
      </c>
    </row>
    <row r="24" spans="1:9" x14ac:dyDescent="0.2">
      <c r="A24" s="39">
        <v>3</v>
      </c>
      <c r="B24" s="19">
        <v>11</v>
      </c>
      <c r="C24" s="20">
        <v>12</v>
      </c>
      <c r="D24" s="20">
        <v>14</v>
      </c>
      <c r="E24" s="21">
        <v>11</v>
      </c>
      <c r="G24" s="11">
        <f>+AVERAGEIFS(B24:E24,B24:E24,"&gt;=0")</f>
        <v>12</v>
      </c>
      <c r="H24" s="12">
        <f>+MEDIAN(B24:E24)</f>
        <v>11.5</v>
      </c>
      <c r="I24" s="43">
        <f>+(MIN(B24:E24)+MAX(B24:E24)+4*G24)/6</f>
        <v>12.166666666666666</v>
      </c>
    </row>
    <row r="25" spans="1:9" x14ac:dyDescent="0.2">
      <c r="A25" s="1" t="s">
        <v>14</v>
      </c>
      <c r="C25" s="17" t="s">
        <v>55</v>
      </c>
    </row>
    <row r="26" spans="1:9" x14ac:dyDescent="0.2">
      <c r="A26" s="1" t="s">
        <v>15</v>
      </c>
      <c r="C26" s="17">
        <v>1</v>
      </c>
    </row>
    <row r="27" spans="1:9" x14ac:dyDescent="0.2">
      <c r="A27" s="1" t="s">
        <v>16</v>
      </c>
      <c r="C27" s="17">
        <f>_xlfn.CEILING.MATH(I24)</f>
        <v>13</v>
      </c>
    </row>
    <row r="29" spans="1:9" x14ac:dyDescent="0.2">
      <c r="A29" s="1" t="s">
        <v>49</v>
      </c>
    </row>
    <row r="30" spans="1:9" x14ac:dyDescent="0.2">
      <c r="A30" s="2" t="s">
        <v>54</v>
      </c>
      <c r="B30" s="3" t="s">
        <v>2</v>
      </c>
      <c r="C30" s="5" t="s">
        <v>3</v>
      </c>
      <c r="D30" s="5" t="s">
        <v>4</v>
      </c>
      <c r="E30" s="6" t="s">
        <v>5</v>
      </c>
      <c r="G30" s="3" t="s">
        <v>6</v>
      </c>
      <c r="H30" s="4" t="s">
        <v>7</v>
      </c>
      <c r="I30" s="7" t="s">
        <v>8</v>
      </c>
    </row>
    <row r="31" spans="1:9" x14ac:dyDescent="0.2">
      <c r="A31" s="7">
        <v>1</v>
      </c>
      <c r="B31" s="13">
        <v>15</v>
      </c>
      <c r="C31" s="14">
        <v>18</v>
      </c>
      <c r="D31" s="14">
        <v>20</v>
      </c>
      <c r="E31" s="15">
        <v>15</v>
      </c>
      <c r="G31" s="8">
        <f>+AVERAGEIFS(B31:E31,B31:E31,"&gt;=0")</f>
        <v>17</v>
      </c>
      <c r="H31" s="9">
        <f>+MEDIAN(B31:E31)</f>
        <v>16.5</v>
      </c>
      <c r="I31" s="8">
        <f>+(MIN(B31:E31)+MAX(B31:E31)+4*G31)/6</f>
        <v>17.166666666666668</v>
      </c>
    </row>
    <row r="32" spans="1:9" x14ac:dyDescent="0.2">
      <c r="A32" s="38">
        <v>2</v>
      </c>
      <c r="B32" s="16">
        <v>14</v>
      </c>
      <c r="C32" s="17">
        <v>16</v>
      </c>
      <c r="D32" s="17">
        <v>18</v>
      </c>
      <c r="E32" s="18">
        <v>14</v>
      </c>
      <c r="G32" s="10">
        <f>+AVERAGEIFS(B32:E32,B32:E32,"&gt;=0")</f>
        <v>15.5</v>
      </c>
      <c r="H32" s="9">
        <f>+MEDIAN(B32:E32)</f>
        <v>15</v>
      </c>
      <c r="I32" s="10">
        <f>+(MIN(B32:E32)+MAX(B32:E32)+4*G32)/6</f>
        <v>15.666666666666666</v>
      </c>
    </row>
    <row r="33" spans="1:9" x14ac:dyDescent="0.2">
      <c r="A33" s="39">
        <v>3</v>
      </c>
      <c r="B33" s="19">
        <v>14</v>
      </c>
      <c r="C33" s="20">
        <v>15</v>
      </c>
      <c r="D33" s="20">
        <v>16</v>
      </c>
      <c r="E33" s="21">
        <v>13</v>
      </c>
      <c r="G33" s="11">
        <f>+AVERAGEIFS(B33:E33,B33:E33,"&gt;=0")</f>
        <v>14.5</v>
      </c>
      <c r="H33" s="12">
        <f>+MEDIAN(B33:E33)</f>
        <v>14.5</v>
      </c>
      <c r="I33" s="43">
        <f>+(MIN(B33:E33)+MAX(B33:E33)+4*G33)/6</f>
        <v>14.5</v>
      </c>
    </row>
    <row r="34" spans="1:9" x14ac:dyDescent="0.2">
      <c r="A34" s="1" t="s">
        <v>14</v>
      </c>
      <c r="C34" s="17" t="s">
        <v>55</v>
      </c>
    </row>
    <row r="35" spans="1:9" x14ac:dyDescent="0.2">
      <c r="A35" s="1" t="s">
        <v>15</v>
      </c>
      <c r="C35" s="17">
        <v>1</v>
      </c>
    </row>
    <row r="36" spans="1:9" x14ac:dyDescent="0.2">
      <c r="A36" s="1" t="s">
        <v>16</v>
      </c>
      <c r="C36" s="17">
        <f>_xlfn.CEILING.MATH(I33)</f>
        <v>15</v>
      </c>
    </row>
    <row r="38" spans="1:9" x14ac:dyDescent="0.2">
      <c r="A38" s="1" t="s">
        <v>50</v>
      </c>
    </row>
    <row r="39" spans="1:9" x14ac:dyDescent="0.2">
      <c r="A39" s="2" t="s">
        <v>54</v>
      </c>
      <c r="B39" s="3" t="s">
        <v>2</v>
      </c>
      <c r="C39" s="5" t="s">
        <v>3</v>
      </c>
      <c r="D39" s="5" t="s">
        <v>4</v>
      </c>
      <c r="E39" s="6" t="s">
        <v>5</v>
      </c>
      <c r="G39" s="3" t="s">
        <v>6</v>
      </c>
      <c r="H39" s="4" t="s">
        <v>7</v>
      </c>
      <c r="I39" s="7" t="s">
        <v>8</v>
      </c>
    </row>
    <row r="40" spans="1:9" x14ac:dyDescent="0.2">
      <c r="A40" s="7">
        <v>1</v>
      </c>
      <c r="B40" s="13">
        <v>18</v>
      </c>
      <c r="C40" s="14">
        <v>20</v>
      </c>
      <c r="D40" s="14">
        <v>25</v>
      </c>
      <c r="E40" s="15">
        <v>16</v>
      </c>
      <c r="G40" s="8">
        <f>+AVERAGEIFS(B40:E40,B40:E40,"&gt;=0")</f>
        <v>19.75</v>
      </c>
      <c r="H40" s="9">
        <f>+MEDIAN(B40:E40)</f>
        <v>19</v>
      </c>
      <c r="I40" s="8">
        <f>+(MIN(B40:E40)+MAX(B40:E40)+4*G40)/6</f>
        <v>20</v>
      </c>
    </row>
    <row r="41" spans="1:9" x14ac:dyDescent="0.2">
      <c r="A41" s="38">
        <v>2</v>
      </c>
      <c r="B41" s="16">
        <v>16</v>
      </c>
      <c r="C41" s="17">
        <v>18</v>
      </c>
      <c r="D41" s="17">
        <v>22</v>
      </c>
      <c r="E41" s="18">
        <v>15</v>
      </c>
      <c r="G41" s="10">
        <f>+AVERAGEIFS(B41:E41,B41:E41,"&gt;=0")</f>
        <v>17.75</v>
      </c>
      <c r="H41" s="9">
        <f>+MEDIAN(B41:E41)</f>
        <v>17</v>
      </c>
      <c r="I41" s="10">
        <f>+(MIN(B41:E41)+MAX(B41:E41)+4*G41)/6</f>
        <v>18</v>
      </c>
    </row>
    <row r="42" spans="1:9" x14ac:dyDescent="0.2">
      <c r="A42" s="39">
        <v>3</v>
      </c>
      <c r="B42" s="19">
        <v>16</v>
      </c>
      <c r="C42" s="20">
        <v>16</v>
      </c>
      <c r="D42" s="20">
        <v>20</v>
      </c>
      <c r="E42" s="21">
        <v>15</v>
      </c>
      <c r="G42" s="11">
        <f>+AVERAGEIFS(B42:E42,B42:E42,"&gt;=0")</f>
        <v>16.75</v>
      </c>
      <c r="H42" s="12">
        <f>+MEDIAN(B42:E42)</f>
        <v>16</v>
      </c>
      <c r="I42" s="43">
        <f>+(MIN(B42:E42)+MAX(B42:E42)+4*G42)/6</f>
        <v>17</v>
      </c>
    </row>
    <row r="43" spans="1:9" x14ac:dyDescent="0.2">
      <c r="A43" s="1" t="s">
        <v>14</v>
      </c>
      <c r="C43" s="17" t="s">
        <v>55</v>
      </c>
    </row>
    <row r="44" spans="1:9" x14ac:dyDescent="0.2">
      <c r="A44" s="1" t="s">
        <v>15</v>
      </c>
      <c r="C44" s="17">
        <v>1</v>
      </c>
    </row>
    <row r="45" spans="1:9" x14ac:dyDescent="0.2">
      <c r="A45" s="1" t="s">
        <v>16</v>
      </c>
      <c r="C45" s="17">
        <f>_xlfn.CEILING.MATH(I42)</f>
        <v>17</v>
      </c>
    </row>
    <row r="47" spans="1:9" x14ac:dyDescent="0.2">
      <c r="A47" s="1" t="s">
        <v>51</v>
      </c>
    </row>
    <row r="48" spans="1:9" x14ac:dyDescent="0.2">
      <c r="A48" s="2" t="s">
        <v>54</v>
      </c>
      <c r="B48" s="3" t="s">
        <v>2</v>
      </c>
      <c r="C48" s="5" t="s">
        <v>3</v>
      </c>
      <c r="D48" s="5" t="s">
        <v>4</v>
      </c>
      <c r="E48" s="6" t="s">
        <v>5</v>
      </c>
      <c r="G48" s="3" t="s">
        <v>6</v>
      </c>
      <c r="H48" s="4" t="s">
        <v>7</v>
      </c>
      <c r="I48" s="7" t="s">
        <v>8</v>
      </c>
    </row>
    <row r="49" spans="1:9" x14ac:dyDescent="0.2">
      <c r="A49" s="7">
        <v>1</v>
      </c>
      <c r="B49" s="13">
        <v>15</v>
      </c>
      <c r="C49" s="14">
        <v>18</v>
      </c>
      <c r="D49" s="14">
        <v>20</v>
      </c>
      <c r="E49" s="15">
        <v>15</v>
      </c>
      <c r="G49" s="8">
        <f>+AVERAGEIFS(B49:E49,B49:E49,"&gt;=0")</f>
        <v>17</v>
      </c>
      <c r="H49" s="9">
        <f>+MEDIAN(B49:E49)</f>
        <v>16.5</v>
      </c>
      <c r="I49" s="8">
        <f>+(MIN(B49:E49)+MAX(B49:E49)+4*G49)/6</f>
        <v>17.166666666666668</v>
      </c>
    </row>
    <row r="50" spans="1:9" x14ac:dyDescent="0.2">
      <c r="A50" s="38">
        <v>2</v>
      </c>
      <c r="B50" s="16">
        <v>14</v>
      </c>
      <c r="C50" s="17">
        <v>16</v>
      </c>
      <c r="D50" s="17">
        <v>18</v>
      </c>
      <c r="E50" s="18">
        <v>14</v>
      </c>
      <c r="G50" s="10">
        <f>+AVERAGEIFS(B50:E50,B50:E50,"&gt;=0")</f>
        <v>15.5</v>
      </c>
      <c r="H50" s="9">
        <f>+MEDIAN(B50:E50)</f>
        <v>15</v>
      </c>
      <c r="I50" s="10">
        <f>+(MIN(B50:E50)+MAX(B50:E50)+4*G50)/6</f>
        <v>15.666666666666666</v>
      </c>
    </row>
    <row r="51" spans="1:9" x14ac:dyDescent="0.2">
      <c r="A51" s="39">
        <v>3</v>
      </c>
      <c r="B51" s="19">
        <v>14</v>
      </c>
      <c r="C51" s="20">
        <v>15</v>
      </c>
      <c r="D51" s="20">
        <v>16</v>
      </c>
      <c r="E51" s="21">
        <v>13</v>
      </c>
      <c r="G51" s="11">
        <f>+AVERAGEIFS(B51:E51,B51:E51,"&gt;=0")</f>
        <v>14.5</v>
      </c>
      <c r="H51" s="12">
        <f>+MEDIAN(B51:E51)</f>
        <v>14.5</v>
      </c>
      <c r="I51" s="43">
        <f>+(MIN(B51:E51)+MAX(B51:E51)+4*G51)/6</f>
        <v>14.5</v>
      </c>
    </row>
    <row r="52" spans="1:9" x14ac:dyDescent="0.2">
      <c r="A52" s="1" t="s">
        <v>14</v>
      </c>
      <c r="C52" s="17" t="s">
        <v>55</v>
      </c>
    </row>
    <row r="53" spans="1:9" x14ac:dyDescent="0.2">
      <c r="A53" s="1" t="s">
        <v>15</v>
      </c>
      <c r="C53" s="17">
        <v>1</v>
      </c>
    </row>
    <row r="54" spans="1:9" x14ac:dyDescent="0.2">
      <c r="A54" s="1" t="s">
        <v>16</v>
      </c>
      <c r="C54" s="17">
        <f>_xlfn.CEILING.MATH(I51)</f>
        <v>15</v>
      </c>
    </row>
    <row r="56" spans="1:9" x14ac:dyDescent="0.2">
      <c r="A56" s="1" t="s">
        <v>52</v>
      </c>
    </row>
    <row r="57" spans="1:9" x14ac:dyDescent="0.2">
      <c r="A57" s="2" t="s">
        <v>54</v>
      </c>
      <c r="B57" s="3" t="s">
        <v>2</v>
      </c>
      <c r="C57" s="5" t="s">
        <v>3</v>
      </c>
      <c r="D57" s="5" t="s">
        <v>4</v>
      </c>
      <c r="E57" s="6" t="s">
        <v>5</v>
      </c>
      <c r="G57" s="3" t="s">
        <v>6</v>
      </c>
      <c r="H57" s="4" t="s">
        <v>7</v>
      </c>
      <c r="I57" s="7" t="s">
        <v>8</v>
      </c>
    </row>
    <row r="58" spans="1:9" x14ac:dyDescent="0.2">
      <c r="A58" s="7">
        <v>1</v>
      </c>
      <c r="B58" s="13">
        <v>15</v>
      </c>
      <c r="C58" s="14">
        <v>18</v>
      </c>
      <c r="D58" s="14">
        <v>20</v>
      </c>
      <c r="E58" s="15">
        <v>15</v>
      </c>
      <c r="G58" s="8">
        <f>+AVERAGEIFS(B58:E58,B58:E58,"&gt;=0")</f>
        <v>17</v>
      </c>
      <c r="H58" s="9">
        <f>+MEDIAN(B58:E58)</f>
        <v>16.5</v>
      </c>
      <c r="I58" s="8">
        <f>+(MIN(B58:E58)+MAX(B58:E58)+4*G58)/6</f>
        <v>17.166666666666668</v>
      </c>
    </row>
    <row r="59" spans="1:9" x14ac:dyDescent="0.2">
      <c r="A59" s="38">
        <v>2</v>
      </c>
      <c r="B59" s="16">
        <v>14</v>
      </c>
      <c r="C59" s="17">
        <v>16</v>
      </c>
      <c r="D59" s="17">
        <v>18</v>
      </c>
      <c r="E59" s="18">
        <v>14</v>
      </c>
      <c r="G59" s="10">
        <f>+AVERAGEIFS(B59:E59,B59:E59,"&gt;=0")</f>
        <v>15.5</v>
      </c>
      <c r="H59" s="9">
        <f>+MEDIAN(B59:E59)</f>
        <v>15</v>
      </c>
      <c r="I59" s="10">
        <f>+(MIN(B59:E59)+MAX(B59:E59)+4*G59)/6</f>
        <v>15.666666666666666</v>
      </c>
    </row>
    <row r="60" spans="1:9" x14ac:dyDescent="0.2">
      <c r="A60" s="39">
        <v>3</v>
      </c>
      <c r="B60" s="19">
        <v>14</v>
      </c>
      <c r="C60" s="20">
        <v>15</v>
      </c>
      <c r="D60" s="20">
        <v>16</v>
      </c>
      <c r="E60" s="21">
        <v>13</v>
      </c>
      <c r="G60" s="11">
        <f>+AVERAGEIFS(B60:E60,B60:E60,"&gt;=0")</f>
        <v>14.5</v>
      </c>
      <c r="H60" s="12">
        <f>+MEDIAN(B60:E60)</f>
        <v>14.5</v>
      </c>
      <c r="I60" s="43">
        <f>+(MIN(B60:E60)+MAX(B60:E60)+4*G60)/6</f>
        <v>14.5</v>
      </c>
    </row>
    <row r="61" spans="1:9" x14ac:dyDescent="0.2">
      <c r="A61" s="1" t="s">
        <v>14</v>
      </c>
      <c r="C61" s="17" t="s">
        <v>55</v>
      </c>
    </row>
    <row r="62" spans="1:9" x14ac:dyDescent="0.2">
      <c r="A62" s="1" t="s">
        <v>15</v>
      </c>
      <c r="C62" s="17">
        <v>1</v>
      </c>
    </row>
    <row r="63" spans="1:9" x14ac:dyDescent="0.2">
      <c r="A63" s="1" t="s">
        <v>16</v>
      </c>
      <c r="C63" s="17">
        <f>_xlfn.CEILING.MATH(I60)</f>
        <v>15</v>
      </c>
    </row>
    <row r="65" spans="1:9" x14ac:dyDescent="0.2">
      <c r="A65" s="27" t="s">
        <v>53</v>
      </c>
      <c r="B65" s="27"/>
      <c r="C65" s="41"/>
      <c r="D65" s="27"/>
      <c r="E65" s="28"/>
      <c r="F65" s="28"/>
      <c r="G65" s="28"/>
      <c r="H65" s="28"/>
      <c r="I65" s="28"/>
    </row>
    <row r="66" spans="1:9" x14ac:dyDescent="0.2">
      <c r="A66" s="2" t="s">
        <v>54</v>
      </c>
      <c r="B66" s="29" t="s">
        <v>2</v>
      </c>
      <c r="C66" s="29" t="s">
        <v>3</v>
      </c>
      <c r="D66" s="29" t="s">
        <v>4</v>
      </c>
      <c r="E66" s="30" t="s">
        <v>5</v>
      </c>
      <c r="F66" s="28"/>
      <c r="G66" s="31" t="s">
        <v>6</v>
      </c>
      <c r="H66" s="32" t="s">
        <v>7</v>
      </c>
      <c r="I66" s="33" t="s">
        <v>8</v>
      </c>
    </row>
    <row r="67" spans="1:9" x14ac:dyDescent="0.2">
      <c r="A67" s="7">
        <v>1</v>
      </c>
      <c r="B67" s="34">
        <v>12</v>
      </c>
      <c r="C67" s="34">
        <v>15</v>
      </c>
      <c r="D67" s="34">
        <v>18</v>
      </c>
      <c r="E67" s="35">
        <v>12</v>
      </c>
      <c r="F67" s="28"/>
      <c r="G67" s="8">
        <f>+AVERAGEIFS(B67:E67,B67:E67,"&gt;=0")</f>
        <v>14.25</v>
      </c>
      <c r="H67" s="9">
        <f>+MEDIAN(B67:E67)</f>
        <v>13.5</v>
      </c>
      <c r="I67" s="8">
        <f>+(MIN(B67:E67)+MAX(B67:E67)+4*G67)/6</f>
        <v>14.5</v>
      </c>
    </row>
    <row r="68" spans="1:9" x14ac:dyDescent="0.2">
      <c r="A68" s="38">
        <v>2</v>
      </c>
      <c r="B68" s="34">
        <v>11</v>
      </c>
      <c r="C68" s="34">
        <v>14</v>
      </c>
      <c r="D68" s="34">
        <v>16</v>
      </c>
      <c r="E68" s="35">
        <v>11</v>
      </c>
      <c r="F68" s="28"/>
      <c r="G68" s="10">
        <f>+AVERAGEIFS(B68:E68,B68:E68,"&gt;=0")</f>
        <v>13</v>
      </c>
      <c r="H68" s="9">
        <f>+MEDIAN(B68:E68)</f>
        <v>12.5</v>
      </c>
      <c r="I68" s="10">
        <f>+(MIN(B68:E68)+MAX(B68:E68)+4*G68)/6</f>
        <v>13.166666666666666</v>
      </c>
    </row>
    <row r="69" spans="1:9" x14ac:dyDescent="0.2">
      <c r="A69" s="39">
        <v>3</v>
      </c>
      <c r="B69" s="36">
        <v>11</v>
      </c>
      <c r="C69" s="36">
        <v>13</v>
      </c>
      <c r="D69" s="36">
        <v>16</v>
      </c>
      <c r="E69" s="37">
        <v>10</v>
      </c>
      <c r="F69" s="28"/>
      <c r="G69" s="11">
        <f>+AVERAGEIFS(B69:E69,B69:E69,"&gt;=0")</f>
        <v>12.5</v>
      </c>
      <c r="H69" s="12">
        <f>+MEDIAN(B69:E69)</f>
        <v>12</v>
      </c>
      <c r="I69" s="43">
        <f>+(MIN(B69:E69)+MAX(B69:E69)+4*G69)/6</f>
        <v>12.666666666666666</v>
      </c>
    </row>
    <row r="70" spans="1:9" x14ac:dyDescent="0.2">
      <c r="A70" s="27" t="s">
        <v>14</v>
      </c>
      <c r="B70" s="28"/>
      <c r="C70" s="17" t="s">
        <v>55</v>
      </c>
      <c r="D70" s="28"/>
      <c r="E70" s="28"/>
      <c r="F70" s="28"/>
      <c r="G70" s="28"/>
      <c r="H70" s="28"/>
      <c r="I70" s="28"/>
    </row>
    <row r="71" spans="1:9" x14ac:dyDescent="0.2">
      <c r="A71" s="27" t="s">
        <v>15</v>
      </c>
      <c r="B71" s="28"/>
      <c r="C71" s="17">
        <v>1</v>
      </c>
      <c r="D71" s="28"/>
      <c r="E71" s="28"/>
      <c r="F71" s="28"/>
      <c r="G71" s="28"/>
      <c r="H71" s="28"/>
      <c r="I71" s="28"/>
    </row>
    <row r="72" spans="1:9" x14ac:dyDescent="0.2">
      <c r="A72" s="27" t="s">
        <v>16</v>
      </c>
      <c r="B72" s="28"/>
      <c r="C72" s="17">
        <f>_xlfn.CEILING.MATH(I69)</f>
        <v>13</v>
      </c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34"/>
      <c r="D73" s="28"/>
      <c r="E73" s="28"/>
      <c r="F73" s="28"/>
      <c r="G73" s="28"/>
      <c r="H73" s="28"/>
      <c r="I73" s="28"/>
    </row>
    <row r="74" spans="1:9" x14ac:dyDescent="0.2">
      <c r="A74" s="28"/>
      <c r="B74" s="28"/>
      <c r="C74" s="34"/>
      <c r="D74" s="28"/>
      <c r="E74" s="28"/>
      <c r="F74" s="28"/>
      <c r="G74" s="28"/>
      <c r="H74" s="28"/>
      <c r="I74" s="28"/>
    </row>
    <row r="75" spans="1:9" x14ac:dyDescent="0.2">
      <c r="A75" s="28"/>
      <c r="B75" s="28"/>
      <c r="C75" s="34"/>
      <c r="D75" s="28"/>
      <c r="E75" s="28"/>
      <c r="F75" s="28"/>
      <c r="G75" s="28"/>
      <c r="H75" s="28"/>
      <c r="I75" s="28"/>
    </row>
    <row r="76" spans="1:9" x14ac:dyDescent="0.2">
      <c r="A76" s="28"/>
      <c r="B76" s="28"/>
      <c r="C76" s="34"/>
      <c r="D76" s="28"/>
      <c r="E76" s="28"/>
      <c r="F76" s="28"/>
      <c r="G76" s="28"/>
      <c r="H76" s="28"/>
      <c r="I76" s="28"/>
    </row>
  </sheetData>
  <pageMargins left="0.7" right="0.7" top="0.75" bottom="0.75" header="0.3" footer="0.3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Stime-1</vt:lpstr>
      <vt:lpstr>Stime-2</vt:lpstr>
      <vt:lpstr>Stime-3</vt:lpstr>
      <vt:lpstr>Stime-4</vt:lpstr>
      <vt:lpstr>'Stime-1'!Area_stampa</vt:lpstr>
      <vt:lpstr>'Stime-2'!Area_stampa</vt:lpstr>
      <vt:lpstr>'Stime-3'!Area_stampa</vt:lpstr>
      <vt:lpstr>'Stime-4'!Area_stampa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Zammarchi - andrea.zammarchi3@studio.unibo.it</cp:lastModifiedBy>
  <cp:revision/>
  <cp:lastPrinted>2024-05-20T14:14:58Z</cp:lastPrinted>
  <dcterms:created xsi:type="dcterms:W3CDTF">2014-05-02T13:14:44Z</dcterms:created>
  <dcterms:modified xsi:type="dcterms:W3CDTF">2024-05-20T14:31:46Z</dcterms:modified>
  <cp:category/>
  <cp:contentStatus/>
</cp:coreProperties>
</file>