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ning/Documents/Arbeit/research/explainability/corpus/"/>
    </mc:Choice>
  </mc:AlternateContent>
  <xr:revisionPtr revIDLastSave="0" documentId="13_ncr:1_{2205CDF9-A753-A845-8614-E1A56E751AB5}" xr6:coauthVersionLast="47" xr6:coauthVersionMax="47" xr10:uidLastSave="{00000000-0000-0000-0000-000000000000}"/>
  <bookViews>
    <workbookView xWindow="3440" yWindow="760" windowWidth="23980" windowHeight="17840" activeTab="2" xr2:uid="{CD267FE3-4518-4847-972A-2B204C6522C3}"/>
  </bookViews>
  <sheets>
    <sheet name="Anno distributions" sheetId="1" r:id="rId1"/>
    <sheet name="Tuples" sheetId="2" r:id="rId2"/>
    <sheet name="Flo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W47" i="2" l="1"/>
  <c r="BK62" i="2"/>
  <c r="BK61" i="2"/>
  <c r="BK60" i="2"/>
  <c r="AY31" i="2"/>
  <c r="AM77" i="2"/>
  <c r="AM76" i="2"/>
  <c r="AM75" i="2"/>
  <c r="AM74" i="2"/>
  <c r="AM73" i="2"/>
  <c r="AM72" i="2"/>
  <c r="AA44" i="2"/>
  <c r="AA43" i="2"/>
  <c r="AA42" i="2"/>
  <c r="AA41" i="2"/>
  <c r="O44" i="2"/>
  <c r="O43" i="2"/>
  <c r="O42" i="2"/>
  <c r="O41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AH38" i="2"/>
  <c r="AI36" i="2" s="1"/>
  <c r="V45" i="2"/>
  <c r="W40" i="2" s="1"/>
  <c r="J163" i="2"/>
  <c r="K162" i="2" s="1"/>
  <c r="C46" i="1"/>
  <c r="BR53" i="2"/>
  <c r="BS53" i="2" s="1"/>
  <c r="AT67" i="2"/>
  <c r="AU67" i="2" s="1"/>
  <c r="BN62" i="2"/>
  <c r="BO62" i="2" s="1"/>
  <c r="AP62" i="2"/>
  <c r="AQ62" i="2" s="1"/>
  <c r="AD42" i="2"/>
  <c r="AE42" i="2" s="1"/>
  <c r="R45" i="2"/>
  <c r="S22" i="2" s="1"/>
  <c r="F152" i="2"/>
  <c r="G32" i="2" s="1"/>
  <c r="AL78" i="2"/>
  <c r="AM6" i="2" s="1"/>
  <c r="Z45" i="2"/>
  <c r="AA45" i="2" s="1"/>
  <c r="N45" i="2"/>
  <c r="O12" i="2" s="1"/>
  <c r="BV48" i="2"/>
  <c r="BW9" i="2" s="1"/>
  <c r="CD37" i="2"/>
  <c r="CE6" i="2" s="1"/>
  <c r="BZ41" i="2"/>
  <c r="CA6" i="2" s="1"/>
  <c r="BJ63" i="2"/>
  <c r="BK9" i="2" s="1"/>
  <c r="AX32" i="2"/>
  <c r="AY32" i="2" s="1"/>
  <c r="BB31" i="2"/>
  <c r="BC15" i="2" s="1"/>
  <c r="B208" i="2"/>
  <c r="C73" i="2" s="1"/>
  <c r="J46" i="1"/>
  <c r="K46" i="1" s="1"/>
  <c r="F46" i="1"/>
  <c r="G46" i="1" s="1"/>
  <c r="B46" i="1"/>
  <c r="AQ60" i="2" l="1"/>
  <c r="AQ61" i="2"/>
  <c r="BO58" i="2"/>
  <c r="AQ59" i="2"/>
  <c r="BO59" i="2"/>
  <c r="BO60" i="2"/>
  <c r="BO61" i="2"/>
  <c r="S42" i="2"/>
  <c r="S43" i="2"/>
  <c r="AE41" i="2"/>
  <c r="S41" i="2"/>
  <c r="S44" i="2"/>
  <c r="G150" i="2"/>
  <c r="G151" i="2"/>
  <c r="W43" i="2"/>
  <c r="AU66" i="2"/>
  <c r="CE22" i="2"/>
  <c r="AU59" i="2"/>
  <c r="AU65" i="2"/>
  <c r="AI37" i="2"/>
  <c r="AU64" i="2"/>
  <c r="AU63" i="2"/>
  <c r="AU62" i="2"/>
  <c r="AI38" i="2"/>
  <c r="AU61" i="2"/>
  <c r="AU60" i="2"/>
  <c r="BS23" i="2"/>
  <c r="BS21" i="2"/>
  <c r="W44" i="2"/>
  <c r="W41" i="2"/>
  <c r="BS22" i="2"/>
  <c r="BS20" i="2"/>
  <c r="W42" i="2"/>
  <c r="K163" i="2"/>
  <c r="W45" i="2"/>
  <c r="CE21" i="2"/>
  <c r="CE32" i="2"/>
  <c r="CE31" i="2"/>
  <c r="CE25" i="2"/>
  <c r="CE20" i="2"/>
  <c r="CE35" i="2"/>
  <c r="CE19" i="2"/>
  <c r="CE15" i="2"/>
  <c r="CE12" i="2"/>
  <c r="BS43" i="2"/>
  <c r="CE30" i="2"/>
  <c r="CE11" i="2"/>
  <c r="K157" i="2"/>
  <c r="BS42" i="2"/>
  <c r="CE29" i="2"/>
  <c r="CE10" i="2"/>
  <c r="K158" i="2"/>
  <c r="BS40" i="2"/>
  <c r="CE28" i="2"/>
  <c r="CE9" i="2"/>
  <c r="K159" i="2"/>
  <c r="CE8" i="2"/>
  <c r="K160" i="2"/>
  <c r="K161" i="2"/>
  <c r="CE34" i="2"/>
  <c r="CE24" i="2"/>
  <c r="CE14" i="2"/>
  <c r="BS41" i="2"/>
  <c r="CE33" i="2"/>
  <c r="CE23" i="2"/>
  <c r="CE13" i="2"/>
  <c r="CE18" i="2"/>
  <c r="CE5" i="2"/>
  <c r="CE27" i="2"/>
  <c r="CE17" i="2"/>
  <c r="CE7" i="2"/>
  <c r="CE36" i="2"/>
  <c r="CE26" i="2"/>
  <c r="CE16" i="2"/>
  <c r="BS32" i="2"/>
  <c r="BS51" i="2"/>
  <c r="BS31" i="2"/>
  <c r="BS11" i="2"/>
  <c r="BS39" i="2"/>
  <c r="BS19" i="2"/>
  <c r="BS52" i="2"/>
  <c r="BS12" i="2"/>
  <c r="BS50" i="2"/>
  <c r="BS30" i="2"/>
  <c r="BS10" i="2"/>
  <c r="BS33" i="2"/>
  <c r="BS13" i="2"/>
  <c r="BS49" i="2"/>
  <c r="BS29" i="2"/>
  <c r="BS9" i="2"/>
  <c r="BS45" i="2"/>
  <c r="BS35" i="2"/>
  <c r="BS25" i="2"/>
  <c r="BS15" i="2"/>
  <c r="BS5" i="2"/>
  <c r="BS44" i="2"/>
  <c r="BS34" i="2"/>
  <c r="BS24" i="2"/>
  <c r="BS14" i="2"/>
  <c r="BS48" i="2"/>
  <c r="BS38" i="2"/>
  <c r="BS18" i="2"/>
  <c r="BS8" i="2"/>
  <c r="BS47" i="2"/>
  <c r="BS37" i="2"/>
  <c r="BS27" i="2"/>
  <c r="BS17" i="2"/>
  <c r="BS7" i="2"/>
  <c r="BS28" i="2"/>
  <c r="BS46" i="2"/>
  <c r="BS36" i="2"/>
  <c r="BS26" i="2"/>
  <c r="BS16" i="2"/>
  <c r="BS6" i="2"/>
  <c r="AI21" i="2"/>
  <c r="AI20" i="2"/>
  <c r="AI24" i="2"/>
  <c r="AI19" i="2"/>
  <c r="W23" i="2"/>
  <c r="AI29" i="2"/>
  <c r="AI25" i="2"/>
  <c r="AA17" i="2"/>
  <c r="W13" i="2"/>
  <c r="AI33" i="2"/>
  <c r="AI11" i="2"/>
  <c r="W33" i="2"/>
  <c r="AI13" i="2"/>
  <c r="AI34" i="2"/>
  <c r="AI12" i="2"/>
  <c r="AI32" i="2"/>
  <c r="AU46" i="2"/>
  <c r="AU26" i="2"/>
  <c r="AU6" i="2"/>
  <c r="AA13" i="2"/>
  <c r="AU55" i="2"/>
  <c r="AU45" i="2"/>
  <c r="AU35" i="2"/>
  <c r="AU15" i="2"/>
  <c r="AU54" i="2"/>
  <c r="AU14" i="2"/>
  <c r="AI23" i="2"/>
  <c r="AI10" i="2"/>
  <c r="AU53" i="2"/>
  <c r="AU43" i="2"/>
  <c r="AU33" i="2"/>
  <c r="AU23" i="2"/>
  <c r="AU13" i="2"/>
  <c r="AU56" i="2"/>
  <c r="AU36" i="2"/>
  <c r="AU16" i="2"/>
  <c r="AU25" i="2"/>
  <c r="AU44" i="2"/>
  <c r="AU34" i="2"/>
  <c r="AU24" i="2"/>
  <c r="C9" i="2"/>
  <c r="AI35" i="2"/>
  <c r="AI22" i="2"/>
  <c r="AI9" i="2"/>
  <c r="AU52" i="2"/>
  <c r="AU42" i="2"/>
  <c r="AU32" i="2"/>
  <c r="AU22" i="2"/>
  <c r="AU12" i="2"/>
  <c r="AU51" i="2"/>
  <c r="AU41" i="2"/>
  <c r="AU31" i="2"/>
  <c r="AU21" i="2"/>
  <c r="AU11" i="2"/>
  <c r="AU5" i="2"/>
  <c r="AU40" i="2"/>
  <c r="AU30" i="2"/>
  <c r="AU20" i="2"/>
  <c r="AU10" i="2"/>
  <c r="AU39" i="2"/>
  <c r="AU29" i="2"/>
  <c r="AU19" i="2"/>
  <c r="AU9" i="2"/>
  <c r="AU48" i="2"/>
  <c r="AU8" i="2"/>
  <c r="AA34" i="2"/>
  <c r="AU50" i="2"/>
  <c r="AA33" i="2"/>
  <c r="AU49" i="2"/>
  <c r="AA28" i="2"/>
  <c r="AI31" i="2"/>
  <c r="AI15" i="2"/>
  <c r="AU58" i="2"/>
  <c r="AU38" i="2"/>
  <c r="AU28" i="2"/>
  <c r="AU18" i="2"/>
  <c r="AA18" i="2"/>
  <c r="AI30" i="2"/>
  <c r="AI14" i="2"/>
  <c r="AU57" i="2"/>
  <c r="AU47" i="2"/>
  <c r="AU37" i="2"/>
  <c r="AU27" i="2"/>
  <c r="AU17" i="2"/>
  <c r="AU7" i="2"/>
  <c r="W32" i="2"/>
  <c r="W5" i="2"/>
  <c r="W11" i="2"/>
  <c r="W10" i="2"/>
  <c r="BO40" i="2"/>
  <c r="W19" i="2"/>
  <c r="BO30" i="2"/>
  <c r="W27" i="2"/>
  <c r="AA37" i="2"/>
  <c r="BO23" i="2"/>
  <c r="W36" i="2"/>
  <c r="W26" i="2"/>
  <c r="W16" i="2"/>
  <c r="W6" i="2"/>
  <c r="AI28" i="2"/>
  <c r="AI18" i="2"/>
  <c r="AI8" i="2"/>
  <c r="W22" i="2"/>
  <c r="BO50" i="2"/>
  <c r="W21" i="2"/>
  <c r="W30" i="2"/>
  <c r="W39" i="2"/>
  <c r="W9" i="2"/>
  <c r="W38" i="2"/>
  <c r="W28" i="2"/>
  <c r="W8" i="2"/>
  <c r="W37" i="2"/>
  <c r="W17" i="2"/>
  <c r="BO22" i="2"/>
  <c r="W35" i="2"/>
  <c r="W25" i="2"/>
  <c r="W15" i="2"/>
  <c r="AI27" i="2"/>
  <c r="AI17" i="2"/>
  <c r="AI7" i="2"/>
  <c r="W12" i="2"/>
  <c r="W31" i="2"/>
  <c r="BO43" i="2"/>
  <c r="W20" i="2"/>
  <c r="W29" i="2"/>
  <c r="BO33" i="2"/>
  <c r="W18" i="2"/>
  <c r="W7" i="2"/>
  <c r="AA36" i="2"/>
  <c r="AA35" i="2"/>
  <c r="CA40" i="2"/>
  <c r="W34" i="2"/>
  <c r="W24" i="2"/>
  <c r="W14" i="2"/>
  <c r="AI5" i="2"/>
  <c r="AI26" i="2"/>
  <c r="AI16" i="2"/>
  <c r="AI6" i="2"/>
  <c r="K138" i="2"/>
  <c r="K10" i="2"/>
  <c r="K64" i="2"/>
  <c r="K85" i="2"/>
  <c r="K22" i="2"/>
  <c r="K12" i="2"/>
  <c r="K33" i="2"/>
  <c r="K48" i="2"/>
  <c r="K89" i="2"/>
  <c r="K94" i="2"/>
  <c r="K92" i="2"/>
  <c r="K31" i="2"/>
  <c r="K131" i="2"/>
  <c r="K88" i="2"/>
  <c r="K74" i="2"/>
  <c r="K19" i="2"/>
  <c r="K77" i="2"/>
  <c r="K73" i="2"/>
  <c r="K13" i="2"/>
  <c r="K123" i="2"/>
  <c r="K136" i="2"/>
  <c r="K27" i="2"/>
  <c r="K121" i="2"/>
  <c r="K91" i="2"/>
  <c r="K79" i="2"/>
  <c r="K69" i="2"/>
  <c r="K119" i="2"/>
  <c r="K113" i="2"/>
  <c r="K28" i="2"/>
  <c r="K139" i="2"/>
  <c r="K35" i="2"/>
  <c r="K116" i="2"/>
  <c r="K148" i="2"/>
  <c r="K40" i="2"/>
  <c r="K62" i="2"/>
  <c r="K146" i="2"/>
  <c r="K76" i="2"/>
  <c r="K104" i="2"/>
  <c r="K43" i="2"/>
  <c r="K144" i="2"/>
  <c r="K67" i="2"/>
  <c r="K154" i="2"/>
  <c r="K41" i="2"/>
  <c r="K37" i="2"/>
  <c r="K140" i="2"/>
  <c r="K98" i="2"/>
  <c r="K46" i="2"/>
  <c r="K39" i="2"/>
  <c r="CA15" i="2"/>
  <c r="CA35" i="2"/>
  <c r="CA31" i="2"/>
  <c r="CA30" i="2"/>
  <c r="CA25" i="2"/>
  <c r="BC10" i="2"/>
  <c r="BW13" i="2"/>
  <c r="BO21" i="2"/>
  <c r="AA16" i="2"/>
  <c r="BO52" i="2"/>
  <c r="BO12" i="2"/>
  <c r="CA11" i="2"/>
  <c r="K53" i="2"/>
  <c r="K141" i="2"/>
  <c r="K71" i="2"/>
  <c r="K75" i="2"/>
  <c r="K23" i="2"/>
  <c r="K112" i="2"/>
  <c r="BW28" i="2"/>
  <c r="BW23" i="2"/>
  <c r="CA21" i="2"/>
  <c r="BW22" i="2"/>
  <c r="CA20" i="2"/>
  <c r="AA14" i="2"/>
  <c r="BO51" i="2"/>
  <c r="K107" i="2"/>
  <c r="K57" i="2"/>
  <c r="K132" i="2"/>
  <c r="K125" i="2"/>
  <c r="K87" i="2"/>
  <c r="K83" i="2"/>
  <c r="K156" i="2"/>
  <c r="K153" i="2"/>
  <c r="K150" i="2"/>
  <c r="K145" i="2"/>
  <c r="K103" i="2"/>
  <c r="K102" i="2"/>
  <c r="K137" i="2"/>
  <c r="K99" i="2"/>
  <c r="K50" i="2"/>
  <c r="K97" i="2"/>
  <c r="K122" i="2"/>
  <c r="K118" i="2"/>
  <c r="K59" i="2"/>
  <c r="K55" i="2"/>
  <c r="K6" i="2"/>
  <c r="K155" i="2"/>
  <c r="K8" i="2"/>
  <c r="K149" i="2"/>
  <c r="K52" i="2"/>
  <c r="K81" i="2"/>
  <c r="K72" i="2"/>
  <c r="K78" i="2"/>
  <c r="K18" i="2"/>
  <c r="K129" i="2"/>
  <c r="K126" i="2"/>
  <c r="K7" i="2"/>
  <c r="K117" i="2"/>
  <c r="K86" i="2"/>
  <c r="K42" i="2"/>
  <c r="K93" i="2"/>
  <c r="K108" i="2"/>
  <c r="K152" i="2"/>
  <c r="K106" i="2"/>
  <c r="K143" i="2"/>
  <c r="K30" i="2"/>
  <c r="K101" i="2"/>
  <c r="K135" i="2"/>
  <c r="K70" i="2"/>
  <c r="K128" i="2"/>
  <c r="K124" i="2"/>
  <c r="K32" i="2"/>
  <c r="K20" i="2"/>
  <c r="K49" i="2"/>
  <c r="K66" i="2"/>
  <c r="K111" i="2"/>
  <c r="K45" i="2"/>
  <c r="K36" i="2"/>
  <c r="K105" i="2"/>
  <c r="K26" i="2"/>
  <c r="K90" i="2"/>
  <c r="K100" i="2"/>
  <c r="K134" i="2"/>
  <c r="K25" i="2"/>
  <c r="K127" i="2"/>
  <c r="K60" i="2"/>
  <c r="K96" i="2"/>
  <c r="K115" i="2"/>
  <c r="K84" i="2"/>
  <c r="K44" i="2"/>
  <c r="K110" i="2"/>
  <c r="K82" i="2"/>
  <c r="K17" i="2"/>
  <c r="K151" i="2"/>
  <c r="K29" i="2"/>
  <c r="K51" i="2"/>
  <c r="K21" i="2"/>
  <c r="K15" i="2"/>
  <c r="K133" i="2"/>
  <c r="K130" i="2"/>
  <c r="K16" i="2"/>
  <c r="K11" i="2"/>
  <c r="K120" i="2"/>
  <c r="K56" i="2"/>
  <c r="K114" i="2"/>
  <c r="K5" i="2"/>
  <c r="K24" i="2"/>
  <c r="K54" i="2"/>
  <c r="K58" i="2"/>
  <c r="K38" i="2"/>
  <c r="K147" i="2"/>
  <c r="K142" i="2"/>
  <c r="K80" i="2"/>
  <c r="K63" i="2"/>
  <c r="K47" i="2"/>
  <c r="K34" i="2"/>
  <c r="K61" i="2"/>
  <c r="K68" i="2"/>
  <c r="K95" i="2"/>
  <c r="K14" i="2"/>
  <c r="K9" i="2"/>
  <c r="K65" i="2"/>
  <c r="K109" i="2"/>
  <c r="G16" i="2"/>
  <c r="G15" i="2"/>
  <c r="BC9" i="2"/>
  <c r="CA5" i="2"/>
  <c r="CA34" i="2"/>
  <c r="CA24" i="2"/>
  <c r="CA14" i="2"/>
  <c r="G13" i="2"/>
  <c r="BO32" i="2"/>
  <c r="CA33" i="2"/>
  <c r="CA23" i="2"/>
  <c r="CA13" i="2"/>
  <c r="C139" i="2"/>
  <c r="BO53" i="2"/>
  <c r="BO31" i="2"/>
  <c r="CA32" i="2"/>
  <c r="CA22" i="2"/>
  <c r="CA12" i="2"/>
  <c r="CA10" i="2"/>
  <c r="CA9" i="2"/>
  <c r="CA8" i="2"/>
  <c r="CA7" i="2"/>
  <c r="G93" i="2"/>
  <c r="G92" i="2"/>
  <c r="BC29" i="2"/>
  <c r="CA39" i="2"/>
  <c r="CA29" i="2"/>
  <c r="CA19" i="2"/>
  <c r="G86" i="2"/>
  <c r="BC24" i="2"/>
  <c r="CA38" i="2"/>
  <c r="CA28" i="2"/>
  <c r="CA18" i="2"/>
  <c r="G85" i="2"/>
  <c r="BC23" i="2"/>
  <c r="BO42" i="2"/>
  <c r="BO20" i="2"/>
  <c r="CA37" i="2"/>
  <c r="CA27" i="2"/>
  <c r="CA17" i="2"/>
  <c r="AA15" i="2"/>
  <c r="G26" i="2"/>
  <c r="BC11" i="2"/>
  <c r="BO41" i="2"/>
  <c r="BO13" i="2"/>
  <c r="CA36" i="2"/>
  <c r="CA26" i="2"/>
  <c r="CA16" i="2"/>
  <c r="BC22" i="2"/>
  <c r="G83" i="2"/>
  <c r="G12" i="2"/>
  <c r="BC21" i="2"/>
  <c r="BO29" i="2"/>
  <c r="C12" i="2"/>
  <c r="BW30" i="2"/>
  <c r="AA24" i="2"/>
  <c r="G116" i="2"/>
  <c r="G53" i="2"/>
  <c r="S24" i="2"/>
  <c r="BC5" i="2"/>
  <c r="BC13" i="2"/>
  <c r="BO55" i="2"/>
  <c r="BO45" i="2"/>
  <c r="BO35" i="2"/>
  <c r="BO25" i="2"/>
  <c r="BO15" i="2"/>
  <c r="C64" i="2"/>
  <c r="BW29" i="2"/>
  <c r="AA38" i="2"/>
  <c r="AA23" i="2"/>
  <c r="G115" i="2"/>
  <c r="G43" i="2"/>
  <c r="S11" i="2"/>
  <c r="BC30" i="2"/>
  <c r="BC12" i="2"/>
  <c r="BO54" i="2"/>
  <c r="BO44" i="2"/>
  <c r="BO34" i="2"/>
  <c r="BO24" i="2"/>
  <c r="BO14" i="2"/>
  <c r="BO11" i="2"/>
  <c r="BO10" i="2"/>
  <c r="BO9" i="2"/>
  <c r="BO8" i="2"/>
  <c r="AE34" i="2"/>
  <c r="AE30" i="2"/>
  <c r="BC8" i="2"/>
  <c r="BW12" i="2"/>
  <c r="AE18" i="2"/>
  <c r="BO39" i="2"/>
  <c r="BC20" i="2"/>
  <c r="BO5" i="2"/>
  <c r="BO38" i="2"/>
  <c r="BO28" i="2"/>
  <c r="BO18" i="2"/>
  <c r="BW42" i="2"/>
  <c r="G56" i="2"/>
  <c r="BO7" i="2"/>
  <c r="AE29" i="2"/>
  <c r="BO49" i="2"/>
  <c r="BO19" i="2"/>
  <c r="BW43" i="2"/>
  <c r="BW8" i="2"/>
  <c r="G133" i="2"/>
  <c r="G62" i="2"/>
  <c r="AE17" i="2"/>
  <c r="BO48" i="2"/>
  <c r="AA27" i="2"/>
  <c r="AA8" i="2"/>
  <c r="G132" i="2"/>
  <c r="S31" i="2"/>
  <c r="AE16" i="2"/>
  <c r="BC19" i="2"/>
  <c r="BO57" i="2"/>
  <c r="BO47" i="2"/>
  <c r="BO37" i="2"/>
  <c r="BO27" i="2"/>
  <c r="BO17" i="2"/>
  <c r="C56" i="2"/>
  <c r="BW31" i="2"/>
  <c r="O16" i="2"/>
  <c r="AA26" i="2"/>
  <c r="AA6" i="2"/>
  <c r="G126" i="2"/>
  <c r="G55" i="2"/>
  <c r="S25" i="2"/>
  <c r="BC14" i="2"/>
  <c r="BO56" i="2"/>
  <c r="BO46" i="2"/>
  <c r="BO36" i="2"/>
  <c r="BO26" i="2"/>
  <c r="BO16" i="2"/>
  <c r="BO6" i="2"/>
  <c r="AQ34" i="2"/>
  <c r="BK11" i="2"/>
  <c r="O28" i="2"/>
  <c r="AM63" i="2"/>
  <c r="AQ55" i="2"/>
  <c r="BK57" i="2"/>
  <c r="BK37" i="2"/>
  <c r="BK17" i="2"/>
  <c r="O30" i="2"/>
  <c r="O17" i="2"/>
  <c r="AM36" i="2"/>
  <c r="AE35" i="2"/>
  <c r="AE19" i="2"/>
  <c r="AE6" i="2"/>
  <c r="AQ35" i="2"/>
  <c r="AQ12" i="2"/>
  <c r="AQ31" i="2"/>
  <c r="BK56" i="2"/>
  <c r="BK31" i="2"/>
  <c r="O15" i="2"/>
  <c r="AM23" i="2"/>
  <c r="AQ10" i="2"/>
  <c r="BK30" i="2"/>
  <c r="O11" i="2"/>
  <c r="BK29" i="2"/>
  <c r="AM61" i="2"/>
  <c r="BK16" i="2"/>
  <c r="O29" i="2"/>
  <c r="AQ11" i="2"/>
  <c r="BK51" i="2"/>
  <c r="O5" i="2"/>
  <c r="BK50" i="2"/>
  <c r="O27" i="2"/>
  <c r="AM62" i="2"/>
  <c r="BK49" i="2"/>
  <c r="O26" i="2"/>
  <c r="AM21" i="2"/>
  <c r="AE28" i="2"/>
  <c r="AE15" i="2"/>
  <c r="AQ52" i="2"/>
  <c r="AQ25" i="2"/>
  <c r="BK28" i="2"/>
  <c r="BK6" i="2"/>
  <c r="O38" i="2"/>
  <c r="O25" i="2"/>
  <c r="O9" i="2"/>
  <c r="AM56" i="2"/>
  <c r="AM16" i="2"/>
  <c r="G113" i="2"/>
  <c r="G42" i="2"/>
  <c r="AE40" i="2"/>
  <c r="AE14" i="2"/>
  <c r="AQ24" i="2"/>
  <c r="O21" i="2"/>
  <c r="AM55" i="2"/>
  <c r="G112" i="2"/>
  <c r="G36" i="2"/>
  <c r="AE39" i="2"/>
  <c r="AE10" i="2"/>
  <c r="AQ22" i="2"/>
  <c r="BC18" i="2"/>
  <c r="BK20" i="2"/>
  <c r="O20" i="2"/>
  <c r="AM43" i="2"/>
  <c r="G106" i="2"/>
  <c r="G35" i="2"/>
  <c r="AE9" i="2"/>
  <c r="BW41" i="2"/>
  <c r="O35" i="2"/>
  <c r="O19" i="2"/>
  <c r="O6" i="2"/>
  <c r="AM42" i="2"/>
  <c r="G136" i="2"/>
  <c r="G105" i="2"/>
  <c r="G65" i="2"/>
  <c r="G33" i="2"/>
  <c r="S34" i="2"/>
  <c r="AE37" i="2"/>
  <c r="AE24" i="2"/>
  <c r="AE8" i="2"/>
  <c r="AQ42" i="2"/>
  <c r="AQ15" i="2"/>
  <c r="BC26" i="2"/>
  <c r="BC16" i="2"/>
  <c r="BC6" i="2"/>
  <c r="BK36" i="2"/>
  <c r="AM35" i="2"/>
  <c r="AQ32" i="2"/>
  <c r="BK10" i="2"/>
  <c r="O40" i="2"/>
  <c r="AM22" i="2"/>
  <c r="AQ54" i="2"/>
  <c r="BK7" i="2"/>
  <c r="O39" i="2"/>
  <c r="O10" i="2"/>
  <c r="BK48" i="2"/>
  <c r="G82" i="2"/>
  <c r="G10" i="2"/>
  <c r="AE27" i="2"/>
  <c r="AQ51" i="2"/>
  <c r="BK47" i="2"/>
  <c r="BK21" i="2"/>
  <c r="O37" i="2"/>
  <c r="O8" i="2"/>
  <c r="AM15" i="2"/>
  <c r="G143" i="2"/>
  <c r="G76" i="2"/>
  <c r="G6" i="2"/>
  <c r="AE26" i="2"/>
  <c r="AQ45" i="2"/>
  <c r="BC28" i="2"/>
  <c r="BK46" i="2"/>
  <c r="O36" i="2"/>
  <c r="O7" i="2"/>
  <c r="G142" i="2"/>
  <c r="G66" i="2"/>
  <c r="AE38" i="2"/>
  <c r="AE25" i="2"/>
  <c r="AQ44" i="2"/>
  <c r="AQ21" i="2"/>
  <c r="BC27" i="2"/>
  <c r="BC17" i="2"/>
  <c r="BC7" i="2"/>
  <c r="BK39" i="2"/>
  <c r="BK19" i="2"/>
  <c r="BW10" i="2"/>
  <c r="C180" i="2"/>
  <c r="BK5" i="2"/>
  <c r="BK38" i="2"/>
  <c r="BK18" i="2"/>
  <c r="BW40" i="2"/>
  <c r="O31" i="2"/>
  <c r="O18" i="2"/>
  <c r="AA25" i="2"/>
  <c r="AA7" i="2"/>
  <c r="AM41" i="2"/>
  <c r="G135" i="2"/>
  <c r="G103" i="2"/>
  <c r="G63" i="2"/>
  <c r="S32" i="2"/>
  <c r="AE36" i="2"/>
  <c r="AE20" i="2"/>
  <c r="AE7" i="2"/>
  <c r="AQ41" i="2"/>
  <c r="AQ14" i="2"/>
  <c r="BC25" i="2"/>
  <c r="AM13" i="2"/>
  <c r="AM5" i="2"/>
  <c r="S45" i="2"/>
  <c r="S16" i="2"/>
  <c r="S26" i="2"/>
  <c r="S36" i="2"/>
  <c r="S19" i="2"/>
  <c r="S30" i="2"/>
  <c r="S17" i="2"/>
  <c r="S27" i="2"/>
  <c r="S37" i="2"/>
  <c r="S39" i="2"/>
  <c r="S8" i="2"/>
  <c r="S18" i="2"/>
  <c r="S28" i="2"/>
  <c r="S38" i="2"/>
  <c r="S9" i="2"/>
  <c r="S29" i="2"/>
  <c r="S10" i="2"/>
  <c r="S20" i="2"/>
  <c r="S40" i="2"/>
  <c r="S13" i="2"/>
  <c r="S23" i="2"/>
  <c r="S33" i="2"/>
  <c r="S5" i="2"/>
  <c r="S21" i="2"/>
  <c r="AM12" i="2"/>
  <c r="AM71" i="2"/>
  <c r="AM51" i="2"/>
  <c r="AM31" i="2"/>
  <c r="AM11" i="2"/>
  <c r="G7" i="2"/>
  <c r="G17" i="2"/>
  <c r="G27" i="2"/>
  <c r="G37" i="2"/>
  <c r="G47" i="2"/>
  <c r="G57" i="2"/>
  <c r="G67" i="2"/>
  <c r="G77" i="2"/>
  <c r="G87" i="2"/>
  <c r="G97" i="2"/>
  <c r="G107" i="2"/>
  <c r="G117" i="2"/>
  <c r="G127" i="2"/>
  <c r="G137" i="2"/>
  <c r="G147" i="2"/>
  <c r="G20" i="2"/>
  <c r="G70" i="2"/>
  <c r="G100" i="2"/>
  <c r="G120" i="2"/>
  <c r="G141" i="2"/>
  <c r="G8" i="2"/>
  <c r="G18" i="2"/>
  <c r="G28" i="2"/>
  <c r="G38" i="2"/>
  <c r="G48" i="2"/>
  <c r="G58" i="2"/>
  <c r="G68" i="2"/>
  <c r="G78" i="2"/>
  <c r="G88" i="2"/>
  <c r="G98" i="2"/>
  <c r="G108" i="2"/>
  <c r="G118" i="2"/>
  <c r="G128" i="2"/>
  <c r="G138" i="2"/>
  <c r="G148" i="2"/>
  <c r="G40" i="2"/>
  <c r="G60" i="2"/>
  <c r="G90" i="2"/>
  <c r="G110" i="2"/>
  <c r="G130" i="2"/>
  <c r="G5" i="2"/>
  <c r="G11" i="2"/>
  <c r="G41" i="2"/>
  <c r="G61" i="2"/>
  <c r="G81" i="2"/>
  <c r="G101" i="2"/>
  <c r="G121" i="2"/>
  <c r="G152" i="2"/>
  <c r="G9" i="2"/>
  <c r="G19" i="2"/>
  <c r="G29" i="2"/>
  <c r="G39" i="2"/>
  <c r="G49" i="2"/>
  <c r="G59" i="2"/>
  <c r="G69" i="2"/>
  <c r="G79" i="2"/>
  <c r="G89" i="2"/>
  <c r="G99" i="2"/>
  <c r="G109" i="2"/>
  <c r="G119" i="2"/>
  <c r="G129" i="2"/>
  <c r="G139" i="2"/>
  <c r="G149" i="2"/>
  <c r="G30" i="2"/>
  <c r="G50" i="2"/>
  <c r="G80" i="2"/>
  <c r="G140" i="2"/>
  <c r="G21" i="2"/>
  <c r="G31" i="2"/>
  <c r="G51" i="2"/>
  <c r="G71" i="2"/>
  <c r="G91" i="2"/>
  <c r="G111" i="2"/>
  <c r="G131" i="2"/>
  <c r="G14" i="2"/>
  <c r="G24" i="2"/>
  <c r="G34" i="2"/>
  <c r="G44" i="2"/>
  <c r="G54" i="2"/>
  <c r="G64" i="2"/>
  <c r="G74" i="2"/>
  <c r="G84" i="2"/>
  <c r="G94" i="2"/>
  <c r="G104" i="2"/>
  <c r="G114" i="2"/>
  <c r="G124" i="2"/>
  <c r="G134" i="2"/>
  <c r="G144" i="2"/>
  <c r="G125" i="2"/>
  <c r="G102" i="2"/>
  <c r="G75" i="2"/>
  <c r="G52" i="2"/>
  <c r="G25" i="2"/>
  <c r="S7" i="2"/>
  <c r="S15" i="2"/>
  <c r="AM53" i="2"/>
  <c r="BW48" i="2"/>
  <c r="BW14" i="2"/>
  <c r="BW24" i="2"/>
  <c r="BW34" i="2"/>
  <c r="BW44" i="2"/>
  <c r="BW17" i="2"/>
  <c r="BW37" i="2"/>
  <c r="BW15" i="2"/>
  <c r="BW25" i="2"/>
  <c r="BW35" i="2"/>
  <c r="BW45" i="2"/>
  <c r="BW7" i="2"/>
  <c r="BW27" i="2"/>
  <c r="BW5" i="2"/>
  <c r="BW6" i="2"/>
  <c r="BW16" i="2"/>
  <c r="BW26" i="2"/>
  <c r="BW36" i="2"/>
  <c r="BW46" i="2"/>
  <c r="BW11" i="2"/>
  <c r="AM52" i="2"/>
  <c r="BW38" i="2"/>
  <c r="BK59" i="2"/>
  <c r="BK41" i="2"/>
  <c r="BK27" i="2"/>
  <c r="BW33" i="2"/>
  <c r="BW19" i="2"/>
  <c r="AM66" i="2"/>
  <c r="AM46" i="2"/>
  <c r="AM26" i="2"/>
  <c r="G146" i="2"/>
  <c r="G123" i="2"/>
  <c r="G96" i="2"/>
  <c r="G73" i="2"/>
  <c r="G46" i="2"/>
  <c r="G23" i="2"/>
  <c r="S6" i="2"/>
  <c r="S14" i="2"/>
  <c r="AM78" i="2"/>
  <c r="AM7" i="2"/>
  <c r="AM17" i="2"/>
  <c r="AM27" i="2"/>
  <c r="AM37" i="2"/>
  <c r="AM47" i="2"/>
  <c r="AM57" i="2"/>
  <c r="AM67" i="2"/>
  <c r="AM30" i="2"/>
  <c r="AM70" i="2"/>
  <c r="AM8" i="2"/>
  <c r="AM18" i="2"/>
  <c r="AM28" i="2"/>
  <c r="AM38" i="2"/>
  <c r="AM48" i="2"/>
  <c r="AM58" i="2"/>
  <c r="AM68" i="2"/>
  <c r="AM10" i="2"/>
  <c r="AM40" i="2"/>
  <c r="AM60" i="2"/>
  <c r="AM9" i="2"/>
  <c r="AM19" i="2"/>
  <c r="AM29" i="2"/>
  <c r="AM39" i="2"/>
  <c r="AM49" i="2"/>
  <c r="AM59" i="2"/>
  <c r="AM69" i="2"/>
  <c r="AM20" i="2"/>
  <c r="AM50" i="2"/>
  <c r="AM14" i="2"/>
  <c r="AM24" i="2"/>
  <c r="AM34" i="2"/>
  <c r="AM44" i="2"/>
  <c r="AM54" i="2"/>
  <c r="AM64" i="2"/>
  <c r="AM33" i="2"/>
  <c r="BW39" i="2"/>
  <c r="BW21" i="2"/>
  <c r="AM32" i="2"/>
  <c r="BW20" i="2"/>
  <c r="BK63" i="2"/>
  <c r="BK12" i="2"/>
  <c r="BK22" i="2"/>
  <c r="BK32" i="2"/>
  <c r="BK42" i="2"/>
  <c r="BK52" i="2"/>
  <c r="BK25" i="2"/>
  <c r="BK45" i="2"/>
  <c r="BK13" i="2"/>
  <c r="BK23" i="2"/>
  <c r="BK33" i="2"/>
  <c r="BK43" i="2"/>
  <c r="BK53" i="2"/>
  <c r="BK35" i="2"/>
  <c r="BK14" i="2"/>
  <c r="BK24" i="2"/>
  <c r="BK34" i="2"/>
  <c r="BK44" i="2"/>
  <c r="BK54" i="2"/>
  <c r="BK15" i="2"/>
  <c r="BK55" i="2"/>
  <c r="BK58" i="2"/>
  <c r="BK40" i="2"/>
  <c r="BK26" i="2"/>
  <c r="BK8" i="2"/>
  <c r="BW32" i="2"/>
  <c r="BW18" i="2"/>
  <c r="AM65" i="2"/>
  <c r="AM45" i="2"/>
  <c r="AM25" i="2"/>
  <c r="G145" i="2"/>
  <c r="G122" i="2"/>
  <c r="G95" i="2"/>
  <c r="G72" i="2"/>
  <c r="G45" i="2"/>
  <c r="G22" i="2"/>
  <c r="S35" i="2"/>
  <c r="S12" i="2"/>
  <c r="AQ53" i="2"/>
  <c r="AQ43" i="2"/>
  <c r="AQ33" i="2"/>
  <c r="AQ23" i="2"/>
  <c r="AQ13" i="2"/>
  <c r="AQ50" i="2"/>
  <c r="AQ20" i="2"/>
  <c r="AA32" i="2"/>
  <c r="AA12" i="2"/>
  <c r="AQ5" i="2"/>
  <c r="AQ49" i="2"/>
  <c r="AQ29" i="2"/>
  <c r="AQ9" i="2"/>
  <c r="O34" i="2"/>
  <c r="O24" i="2"/>
  <c r="O14" i="2"/>
  <c r="AA5" i="2"/>
  <c r="AA31" i="2"/>
  <c r="AA21" i="2"/>
  <c r="AA11" i="2"/>
  <c r="AE33" i="2"/>
  <c r="AE23" i="2"/>
  <c r="AE13" i="2"/>
  <c r="AQ58" i="2"/>
  <c r="AQ48" i="2"/>
  <c r="AQ38" i="2"/>
  <c r="AQ28" i="2"/>
  <c r="AQ18" i="2"/>
  <c r="AQ8" i="2"/>
  <c r="AQ40" i="2"/>
  <c r="AQ30" i="2"/>
  <c r="AA22" i="2"/>
  <c r="AQ19" i="2"/>
  <c r="O33" i="2"/>
  <c r="O23" i="2"/>
  <c r="O13" i="2"/>
  <c r="AA40" i="2"/>
  <c r="AA30" i="2"/>
  <c r="AA20" i="2"/>
  <c r="AA10" i="2"/>
  <c r="AE32" i="2"/>
  <c r="AE22" i="2"/>
  <c r="AE12" i="2"/>
  <c r="AQ57" i="2"/>
  <c r="AQ47" i="2"/>
  <c r="AQ37" i="2"/>
  <c r="AQ27" i="2"/>
  <c r="AQ17" i="2"/>
  <c r="AQ7" i="2"/>
  <c r="AQ39" i="2"/>
  <c r="C103" i="2"/>
  <c r="O45" i="2"/>
  <c r="O32" i="2"/>
  <c r="O22" i="2"/>
  <c r="AA39" i="2"/>
  <c r="AA29" i="2"/>
  <c r="AA19" i="2"/>
  <c r="AA9" i="2"/>
  <c r="AE5" i="2"/>
  <c r="AE31" i="2"/>
  <c r="AE21" i="2"/>
  <c r="AE11" i="2"/>
  <c r="AQ56" i="2"/>
  <c r="AQ46" i="2"/>
  <c r="AQ36" i="2"/>
  <c r="AQ26" i="2"/>
  <c r="AQ16" i="2"/>
  <c r="AQ6" i="2"/>
  <c r="AY28" i="2"/>
  <c r="AY18" i="2"/>
  <c r="AY8" i="2"/>
  <c r="AY25" i="2"/>
  <c r="AY15" i="2"/>
  <c r="AY24" i="2"/>
  <c r="AY14" i="2"/>
  <c r="AY23" i="2"/>
  <c r="AY13" i="2"/>
  <c r="AY27" i="2"/>
  <c r="AY7" i="2"/>
  <c r="AY26" i="2"/>
  <c r="AY16" i="2"/>
  <c r="AY6" i="2"/>
  <c r="AY22" i="2"/>
  <c r="AY12" i="2"/>
  <c r="AY21" i="2"/>
  <c r="AY30" i="2"/>
  <c r="AY20" i="2"/>
  <c r="AY10" i="2"/>
  <c r="AY17" i="2"/>
  <c r="AY5" i="2"/>
  <c r="AY11" i="2"/>
  <c r="AY29" i="2"/>
  <c r="AY19" i="2"/>
  <c r="AY9" i="2"/>
  <c r="C66" i="2"/>
  <c r="C53" i="2"/>
  <c r="C115" i="2"/>
  <c r="C37" i="2"/>
  <c r="C30" i="2"/>
  <c r="C192" i="2"/>
  <c r="C25" i="2"/>
  <c r="C132" i="2"/>
  <c r="C95" i="2"/>
  <c r="C176" i="2"/>
  <c r="C193" i="2"/>
  <c r="C133" i="2"/>
  <c r="C135" i="2"/>
  <c r="C189" i="2"/>
  <c r="C93" i="2"/>
  <c r="C179" i="2"/>
  <c r="C183" i="2"/>
  <c r="C23" i="2"/>
  <c r="C134" i="2"/>
  <c r="C91" i="2"/>
  <c r="C136" i="2"/>
  <c r="C194" i="2"/>
  <c r="C190" i="2"/>
  <c r="CA41" i="2"/>
  <c r="C68" i="2"/>
  <c r="C186" i="2"/>
  <c r="C182" i="2"/>
  <c r="C105" i="2"/>
  <c r="C92" i="2"/>
  <c r="C42" i="2"/>
  <c r="C18" i="2"/>
  <c r="C137" i="2"/>
  <c r="C181" i="2"/>
  <c r="C191" i="2"/>
  <c r="C177" i="2"/>
  <c r="C47" i="2"/>
  <c r="C34" i="2"/>
  <c r="C185" i="2"/>
  <c r="C104" i="2"/>
  <c r="C94" i="2"/>
  <c r="CE37" i="2"/>
  <c r="BC31" i="2"/>
  <c r="C178" i="2"/>
  <c r="C175" i="2"/>
  <c r="C184" i="2"/>
  <c r="C60" i="2"/>
  <c r="C20" i="2"/>
  <c r="C138" i="2"/>
  <c r="C24" i="2"/>
  <c r="C187" i="2"/>
  <c r="C116" i="2"/>
  <c r="C17" i="2"/>
  <c r="C71" i="2"/>
  <c r="C32" i="2"/>
  <c r="C188" i="2"/>
  <c r="C160" i="2" l="1"/>
  <c r="C143" i="2" l="1"/>
  <c r="C158" i="2"/>
  <c r="C106" i="2"/>
  <c r="C152" i="2"/>
  <c r="C61" i="2"/>
  <c r="C157" i="2"/>
  <c r="C121" i="2"/>
  <c r="C119" i="2"/>
  <c r="C83" i="2"/>
  <c r="C39" i="2"/>
  <c r="C100" i="2"/>
  <c r="C159" i="2"/>
  <c r="C26" i="2"/>
  <c r="C142" i="2"/>
  <c r="C50" i="2"/>
  <c r="C52" i="2"/>
  <c r="C35" i="2"/>
  <c r="C163" i="2"/>
  <c r="C153" i="2"/>
  <c r="C45" i="2"/>
  <c r="C41" i="2"/>
  <c r="C55" i="2"/>
  <c r="C122" i="2"/>
  <c r="C5" i="2"/>
  <c r="C141" i="2"/>
  <c r="C120" i="2"/>
  <c r="C46" i="2"/>
  <c r="C130" i="2"/>
  <c r="C154" i="2"/>
  <c r="C96" i="2"/>
  <c r="C49" i="2"/>
  <c r="C7" i="2"/>
  <c r="C11" i="2"/>
  <c r="C155" i="2"/>
  <c r="C131" i="2"/>
  <c r="C76" i="2"/>
  <c r="C44" i="2"/>
  <c r="C107" i="2"/>
  <c r="C75" i="2"/>
  <c r="C140" i="2"/>
  <c r="C72" i="2"/>
  <c r="C63" i="2"/>
  <c r="C10" i="2"/>
  <c r="C65" i="2"/>
  <c r="C21" i="2"/>
  <c r="C97" i="2"/>
  <c r="C62" i="2"/>
  <c r="C126" i="2"/>
  <c r="C74" i="2"/>
  <c r="C127" i="2"/>
  <c r="C22" i="2"/>
  <c r="C80" i="2"/>
  <c r="C82" i="2"/>
  <c r="C108" i="2"/>
  <c r="C164" i="2"/>
  <c r="C14" i="2"/>
  <c r="C165" i="2"/>
  <c r="C123" i="2"/>
  <c r="C118" i="2"/>
  <c r="C99" i="2"/>
  <c r="C167" i="2"/>
  <c r="C29" i="2"/>
  <c r="C28" i="2"/>
  <c r="C27" i="2"/>
  <c r="C150" i="2"/>
  <c r="C8" i="2"/>
  <c r="C40" i="2"/>
  <c r="C169" i="2"/>
  <c r="C89" i="2"/>
  <c r="C98" i="2"/>
  <c r="C145" i="2"/>
  <c r="C33" i="2"/>
  <c r="C84" i="2"/>
  <c r="C90" i="2"/>
  <c r="C172" i="2"/>
  <c r="C38" i="2"/>
  <c r="C81" i="2"/>
  <c r="C174" i="2"/>
  <c r="C208" i="2"/>
  <c r="C117" i="2"/>
  <c r="C15" i="2"/>
  <c r="C77" i="2"/>
  <c r="C48" i="2"/>
  <c r="C86" i="2"/>
  <c r="C54" i="2"/>
  <c r="C51" i="2"/>
  <c r="C87" i="2"/>
  <c r="C113" i="2"/>
  <c r="C129" i="2"/>
  <c r="C43" i="2"/>
  <c r="C70" i="2"/>
  <c r="C166" i="2"/>
  <c r="C101" i="2"/>
  <c r="C168" i="2"/>
  <c r="C78" i="2"/>
  <c r="C148" i="2"/>
  <c r="C125" i="2"/>
  <c r="C79" i="2"/>
  <c r="C31" i="2"/>
  <c r="C171" i="2"/>
  <c r="C58" i="2"/>
  <c r="C156" i="2"/>
  <c r="C57" i="2"/>
  <c r="C110" i="2"/>
  <c r="C36" i="2"/>
  <c r="C112" i="2"/>
  <c r="C6" i="2"/>
  <c r="C102" i="2"/>
  <c r="C173" i="2"/>
  <c r="C162" i="2"/>
  <c r="C151" i="2"/>
  <c r="C170" i="2"/>
  <c r="C111" i="2"/>
  <c r="C69" i="2"/>
  <c r="C85" i="2"/>
  <c r="C88" i="2"/>
  <c r="C19" i="2"/>
  <c r="C146" i="2"/>
  <c r="C144" i="2"/>
  <c r="C16" i="2"/>
  <c r="C67" i="2"/>
  <c r="C109" i="2"/>
  <c r="C59" i="2"/>
  <c r="C161" i="2"/>
  <c r="C114" i="2"/>
  <c r="C149" i="2"/>
  <c r="C13" i="2"/>
  <c r="C147" i="2"/>
  <c r="C128" i="2"/>
  <c r="C124" i="2"/>
  <c r="J35" i="1"/>
  <c r="J22" i="1"/>
  <c r="J9" i="1"/>
  <c r="F35" i="1"/>
  <c r="F22" i="1"/>
  <c r="F9" i="1"/>
  <c r="B35" i="1"/>
  <c r="C35" i="1" s="1"/>
  <c r="B22" i="1"/>
  <c r="B9" i="1"/>
  <c r="K45" i="1" l="1"/>
  <c r="K43" i="1"/>
  <c r="K42" i="1"/>
  <c r="K38" i="1"/>
  <c r="K44" i="1"/>
  <c r="K41" i="1"/>
  <c r="K40" i="1"/>
  <c r="K39" i="1"/>
  <c r="G40" i="1"/>
  <c r="G39" i="1"/>
  <c r="G38" i="1"/>
  <c r="G45" i="1"/>
  <c r="G43" i="1"/>
  <c r="G42" i="1"/>
  <c r="G41" i="1"/>
  <c r="G44" i="1"/>
  <c r="C40" i="1"/>
  <c r="C45" i="1"/>
  <c r="C44" i="1"/>
  <c r="C38" i="1"/>
  <c r="C43" i="1"/>
  <c r="C42" i="1"/>
  <c r="C41" i="1"/>
  <c r="C39" i="1"/>
  <c r="C7" i="1"/>
  <c r="C9" i="1"/>
  <c r="C8" i="1"/>
  <c r="C6" i="1"/>
  <c r="C5" i="1"/>
  <c r="G22" i="1"/>
  <c r="G18" i="1"/>
  <c r="G14" i="1"/>
  <c r="G21" i="1"/>
  <c r="G16" i="1"/>
  <c r="G20" i="1"/>
  <c r="G15" i="1"/>
  <c r="G19" i="1"/>
  <c r="G13" i="1"/>
  <c r="G17" i="1"/>
  <c r="G12" i="1"/>
  <c r="C21" i="1"/>
  <c r="C17" i="1"/>
  <c r="C13" i="1"/>
  <c r="C22" i="1"/>
  <c r="C16" i="1"/>
  <c r="C20" i="1"/>
  <c r="C15" i="1"/>
  <c r="C19" i="1"/>
  <c r="C14" i="1"/>
  <c r="C12" i="1"/>
  <c r="C18" i="1"/>
  <c r="G32" i="1"/>
  <c r="G28" i="1"/>
  <c r="G34" i="1"/>
  <c r="G29" i="1"/>
  <c r="G33" i="1"/>
  <c r="G27" i="1"/>
  <c r="G31" i="1"/>
  <c r="G26" i="1"/>
  <c r="G35" i="1"/>
  <c r="G30" i="1"/>
  <c r="G25" i="1"/>
  <c r="G8" i="1"/>
  <c r="G9" i="1"/>
  <c r="G7" i="1"/>
  <c r="G6" i="1"/>
  <c r="G5" i="1"/>
  <c r="K19" i="1"/>
  <c r="K15" i="1"/>
  <c r="K21" i="1"/>
  <c r="K16" i="1"/>
  <c r="K20" i="1"/>
  <c r="K14" i="1"/>
  <c r="K18" i="1"/>
  <c r="K13" i="1"/>
  <c r="K12" i="1"/>
  <c r="K17" i="1"/>
  <c r="K22" i="1"/>
  <c r="K33" i="1"/>
  <c r="K29" i="1"/>
  <c r="K25" i="1"/>
  <c r="K34" i="1"/>
  <c r="K28" i="1"/>
  <c r="K32" i="1"/>
  <c r="K27" i="1"/>
  <c r="K31" i="1"/>
  <c r="K26" i="1"/>
  <c r="K35" i="1"/>
  <c r="K30" i="1"/>
  <c r="C31" i="1"/>
  <c r="C27" i="1"/>
  <c r="C34" i="1"/>
  <c r="C29" i="1"/>
  <c r="C33" i="1"/>
  <c r="C28" i="1"/>
  <c r="C32" i="1"/>
  <c r="C26" i="1"/>
  <c r="C25" i="1"/>
  <c r="C30" i="1"/>
  <c r="K9" i="1"/>
  <c r="K5" i="1"/>
  <c r="K8" i="1"/>
  <c r="K7" i="1"/>
  <c r="K6" i="1"/>
  <c r="BF29" i="2"/>
  <c r="BG7" i="2" s="1"/>
  <c r="BG9" i="2"/>
  <c r="BG27" i="2" l="1"/>
  <c r="BG29" i="2"/>
  <c r="BG21" i="2"/>
  <c r="BG15" i="2"/>
  <c r="BG6" i="2"/>
  <c r="BG24" i="2"/>
  <c r="BG19" i="2"/>
  <c r="BG18" i="2"/>
  <c r="BG25" i="2"/>
  <c r="BG5" i="2"/>
  <c r="BG12" i="2"/>
  <c r="BG10" i="2"/>
  <c r="BG11" i="2"/>
  <c r="BG16" i="2"/>
  <c r="BG20" i="2"/>
  <c r="BG17" i="2"/>
  <c r="BG23" i="2"/>
  <c r="BG8" i="2"/>
  <c r="BG26" i="2"/>
  <c r="BG14" i="2"/>
  <c r="BG13" i="2"/>
  <c r="BG28" i="2"/>
  <c r="BG22" i="2"/>
</calcChain>
</file>

<file path=xl/sharedStrings.xml><?xml version="1.0" encoding="utf-8"?>
<sst xmlns="http://schemas.openxmlformats.org/spreadsheetml/2006/main" count="1616" uniqueCount="591">
  <si>
    <t>Absolute</t>
  </si>
  <si>
    <t>Relative</t>
  </si>
  <si>
    <t>Total</t>
  </si>
  <si>
    <t>(T03) A related topic</t>
  </si>
  <si>
    <t>(T04) Other - No topic was introduced</t>
  </si>
  <si>
    <t>(T01) It is the main topic</t>
  </si>
  <si>
    <t>(T02) A subtopic</t>
  </si>
  <si>
    <t>(D01) To ask a check question</t>
  </si>
  <si>
    <t>(D02) To ask what/how question</t>
  </si>
  <si>
    <t>(D03) To ask other kind of questions</t>
  </si>
  <si>
    <t>(D04) To answer a question by confirming</t>
  </si>
  <si>
    <t>(D05) To answer a question by disconfirming</t>
  </si>
  <si>
    <t>(D06) To answer - Other</t>
  </si>
  <si>
    <t>(D07) To provide agreement statement</t>
  </si>
  <si>
    <t>(D08) To provide disagreement statement</t>
  </si>
  <si>
    <t>(D09) To provide informing statement</t>
  </si>
  <si>
    <t>(D10) Other</t>
  </si>
  <si>
    <t>(E01) Testing understanding</t>
  </si>
  <si>
    <t>(E02) Testing prior knowledge</t>
  </si>
  <si>
    <t>(E03) Provide an explanation</t>
  </si>
  <si>
    <t>(E04) Ask for an explanation</t>
  </si>
  <si>
    <t>(E05) Signaling understanding</t>
  </si>
  <si>
    <t>(E06) Signaling non-understanding</t>
  </si>
  <si>
    <t>(E07) Providing Feedback</t>
  </si>
  <si>
    <t>(E08) Providing Assessment</t>
  </si>
  <si>
    <t>(E09) Introducing Extraneous Information</t>
  </si>
  <si>
    <t>(E10) Other</t>
  </si>
  <si>
    <t>EXPLAINER</t>
  </si>
  <si>
    <t>EXPLAINEE</t>
  </si>
  <si>
    <t>EXPLAINER &amp; EXPLAINEE</t>
  </si>
  <si>
    <t>Topic</t>
  </si>
  <si>
    <t xml:space="preserve">T01-D01-E01 </t>
  </si>
  <si>
    <t xml:space="preserve">T01-D01-E02 </t>
  </si>
  <si>
    <t xml:space="preserve">T01-D01-E03 </t>
  </si>
  <si>
    <t xml:space="preserve">T01-D01-E04 </t>
  </si>
  <si>
    <t xml:space="preserve">T01-D01-E07 </t>
  </si>
  <si>
    <t xml:space="preserve">T01-D01-E08 </t>
  </si>
  <si>
    <t xml:space="preserve">T01-D02-E01 </t>
  </si>
  <si>
    <t xml:space="preserve">T01-D02-E02 </t>
  </si>
  <si>
    <t xml:space="preserve">T01-D02-E03 </t>
  </si>
  <si>
    <t xml:space="preserve">T01-D02-E04 </t>
  </si>
  <si>
    <t xml:space="preserve">T01-D03-E03 </t>
  </si>
  <si>
    <t xml:space="preserve">T01-D03-E04 </t>
  </si>
  <si>
    <t xml:space="preserve">T01-D03-E06 </t>
  </si>
  <si>
    <t xml:space="preserve">T01-D04-E03 </t>
  </si>
  <si>
    <t xml:space="preserve">T01-D04-E07 </t>
  </si>
  <si>
    <t xml:space="preserve">T01-D05-E06 </t>
  </si>
  <si>
    <t xml:space="preserve">T01-D06-E03 </t>
  </si>
  <si>
    <t xml:space="preserve">T01-D06-E05 </t>
  </si>
  <si>
    <t xml:space="preserve">T01-D06-E07 </t>
  </si>
  <si>
    <t xml:space="preserve">T01-D07-E03 </t>
  </si>
  <si>
    <t xml:space="preserve">T01-D07-E05 </t>
  </si>
  <si>
    <t xml:space="preserve">T01-D07-E07 </t>
  </si>
  <si>
    <t xml:space="preserve">T01-D08-E05 </t>
  </si>
  <si>
    <t xml:space="preserve">T01-D09-E02 </t>
  </si>
  <si>
    <t xml:space="preserve">T01-D09-E04 </t>
  </si>
  <si>
    <t xml:space="preserve">T01-D09-E05 </t>
  </si>
  <si>
    <t xml:space="preserve">T01-D09-E07 </t>
  </si>
  <si>
    <t xml:space="preserve">T01-D09-E08 </t>
  </si>
  <si>
    <t xml:space="preserve">T02-D01-E02 </t>
  </si>
  <si>
    <t xml:space="preserve">T02-D01-E03 </t>
  </si>
  <si>
    <t xml:space="preserve">T02-D01-E04 </t>
  </si>
  <si>
    <t xml:space="preserve">T02-D02-E03 </t>
  </si>
  <si>
    <t xml:space="preserve">T02-D02-E04 </t>
  </si>
  <si>
    <t xml:space="preserve">T02-D06-E05 </t>
  </si>
  <si>
    <t xml:space="preserve">T02-D07-E03 </t>
  </si>
  <si>
    <t xml:space="preserve">T02-D07-E05 </t>
  </si>
  <si>
    <t xml:space="preserve">T02-D09-E03 </t>
  </si>
  <si>
    <t xml:space="preserve">T03-D01-E01 </t>
  </si>
  <si>
    <t xml:space="preserve">T03-D01-E02 </t>
  </si>
  <si>
    <t xml:space="preserve">T03-D01-E03 </t>
  </si>
  <si>
    <t xml:space="preserve">T03-D01-E04 </t>
  </si>
  <si>
    <t xml:space="preserve">T03-D02-E01 </t>
  </si>
  <si>
    <t xml:space="preserve">T03-D02-E02 </t>
  </si>
  <si>
    <t xml:space="preserve">T03-D02-E03 </t>
  </si>
  <si>
    <t xml:space="preserve">T03-D02-E04 </t>
  </si>
  <si>
    <t xml:space="preserve">T03-D03-E04 </t>
  </si>
  <si>
    <t xml:space="preserve">T03-D04-E03 </t>
  </si>
  <si>
    <t xml:space="preserve">T03-D05-E03 </t>
  </si>
  <si>
    <t xml:space="preserve">T03-D07-E03 </t>
  </si>
  <si>
    <t xml:space="preserve">T03-D07-E05 </t>
  </si>
  <si>
    <t xml:space="preserve">T03-D07-E07 </t>
  </si>
  <si>
    <t xml:space="preserve">T03-D08-E03 </t>
  </si>
  <si>
    <t xml:space="preserve">T03-D09-E05 </t>
  </si>
  <si>
    <t xml:space="preserve">T03-D09-E07 </t>
  </si>
  <si>
    <t xml:space="preserve">T04-D01-E01 </t>
  </si>
  <si>
    <t xml:space="preserve">T04-D01-E02 </t>
  </si>
  <si>
    <t xml:space="preserve">T04-D01-E03 </t>
  </si>
  <si>
    <t xml:space="preserve">T04-D01-E04 </t>
  </si>
  <si>
    <t xml:space="preserve">T04-D01-E07 </t>
  </si>
  <si>
    <t xml:space="preserve">T04-D02-E02 </t>
  </si>
  <si>
    <t xml:space="preserve">T04-D02-E03 </t>
  </si>
  <si>
    <t xml:space="preserve">T04-D02-E04 </t>
  </si>
  <si>
    <t xml:space="preserve">T04-D02-E06 </t>
  </si>
  <si>
    <t xml:space="preserve">T04-D03-E04 </t>
  </si>
  <si>
    <t xml:space="preserve">T04-D03-E07 </t>
  </si>
  <si>
    <t xml:space="preserve">T04-D04-E03 </t>
  </si>
  <si>
    <t xml:space="preserve">T04-D04-E07 </t>
  </si>
  <si>
    <t xml:space="preserve">T04-D05-E03 </t>
  </si>
  <si>
    <t xml:space="preserve">T04-D05-E07 </t>
  </si>
  <si>
    <t xml:space="preserve">T04-D06-E03 </t>
  </si>
  <si>
    <t xml:space="preserve">T04-D06-E05 </t>
  </si>
  <si>
    <t xml:space="preserve">T04-D06-E07 </t>
  </si>
  <si>
    <t xml:space="preserve">T04-D07-E03 </t>
  </si>
  <si>
    <t xml:space="preserve">T04-D07-E05 </t>
  </si>
  <si>
    <t xml:space="preserve">T04-D07-E07 </t>
  </si>
  <si>
    <t xml:space="preserve">T04-D08-E03 </t>
  </si>
  <si>
    <t xml:space="preserve">T04-D08-E06 </t>
  </si>
  <si>
    <t xml:space="preserve">T04-D08-E07 </t>
  </si>
  <si>
    <t xml:space="preserve">T04-D09-E04 </t>
  </si>
  <si>
    <t xml:space="preserve">T04-D09-E05 </t>
  </si>
  <si>
    <t xml:space="preserve">T04-D09-E07 </t>
  </si>
  <si>
    <t xml:space="preserve">T04-D09-E09 </t>
  </si>
  <si>
    <t xml:space="preserve">T01-D01     </t>
  </si>
  <si>
    <t xml:space="preserve">T01-D02     </t>
  </si>
  <si>
    <t xml:space="preserve">T01-D03     </t>
  </si>
  <si>
    <t xml:space="preserve">T01-D04     </t>
  </si>
  <si>
    <t xml:space="preserve">T01-D05     </t>
  </si>
  <si>
    <t xml:space="preserve">T01-D06     </t>
  </si>
  <si>
    <t xml:space="preserve">T01-D07     </t>
  </si>
  <si>
    <t xml:space="preserve">T01-D08     </t>
  </si>
  <si>
    <t xml:space="preserve">T01-D09     </t>
  </si>
  <si>
    <t xml:space="preserve">T02-D01     </t>
  </si>
  <si>
    <t xml:space="preserve">T02-D02     </t>
  </si>
  <si>
    <t xml:space="preserve">T02-D06     </t>
  </si>
  <si>
    <t xml:space="preserve">T02-D07     </t>
  </si>
  <si>
    <t xml:space="preserve">T02-D09     </t>
  </si>
  <si>
    <t xml:space="preserve">T03-D01     </t>
  </si>
  <si>
    <t xml:space="preserve">T03-D02     </t>
  </si>
  <si>
    <t xml:space="preserve">T03-D03     </t>
  </si>
  <si>
    <t xml:space="preserve">T03-D04     </t>
  </si>
  <si>
    <t xml:space="preserve">T03-D05     </t>
  </si>
  <si>
    <t xml:space="preserve">T03-D06     </t>
  </si>
  <si>
    <t xml:space="preserve">T03-D07     </t>
  </si>
  <si>
    <t xml:space="preserve">T03-D08     </t>
  </si>
  <si>
    <t xml:space="preserve">T03-D09     </t>
  </si>
  <si>
    <t xml:space="preserve">T04-D01     </t>
  </si>
  <si>
    <t xml:space="preserve">T04-D02     </t>
  </si>
  <si>
    <t xml:space="preserve">T04-D03     </t>
  </si>
  <si>
    <t xml:space="preserve">T04-D04     </t>
  </si>
  <si>
    <t xml:space="preserve">T04-D05     </t>
  </si>
  <si>
    <t xml:space="preserve">T04-D06     </t>
  </si>
  <si>
    <t xml:space="preserve">T04-D07     </t>
  </si>
  <si>
    <t xml:space="preserve">T04-D08     </t>
  </si>
  <si>
    <t xml:space="preserve">T04-D09     </t>
  </si>
  <si>
    <t xml:space="preserve">T01-E01     </t>
  </si>
  <si>
    <t xml:space="preserve">T01-E02     </t>
  </si>
  <si>
    <t xml:space="preserve">T01-E03     </t>
  </si>
  <si>
    <t xml:space="preserve">T01-E04     </t>
  </si>
  <si>
    <t xml:space="preserve">T01-E05     </t>
  </si>
  <si>
    <t xml:space="preserve">T01-E06     </t>
  </si>
  <si>
    <t xml:space="preserve">T01-E07     </t>
  </si>
  <si>
    <t xml:space="preserve">T01-E08     </t>
  </si>
  <si>
    <t xml:space="preserve">T01-E09     </t>
  </si>
  <si>
    <t xml:space="preserve">T02-E02     </t>
  </si>
  <si>
    <t xml:space="preserve">T02-E03     </t>
  </si>
  <si>
    <t xml:space="preserve">T02-E04     </t>
  </si>
  <si>
    <t xml:space="preserve">T02-E05     </t>
  </si>
  <si>
    <t xml:space="preserve">T03-E01     </t>
  </si>
  <si>
    <t xml:space="preserve">T03-E02     </t>
  </si>
  <si>
    <t xml:space="preserve">T03-E03     </t>
  </si>
  <si>
    <t xml:space="preserve">T03-E04     </t>
  </si>
  <si>
    <t xml:space="preserve">T03-E05     </t>
  </si>
  <si>
    <t xml:space="preserve">T03-E07     </t>
  </si>
  <si>
    <t xml:space="preserve">T03-E08     </t>
  </si>
  <si>
    <t xml:space="preserve">T03-E09     </t>
  </si>
  <si>
    <t xml:space="preserve">T04-E01     </t>
  </si>
  <si>
    <t xml:space="preserve">T04-E02     </t>
  </si>
  <si>
    <t xml:space="preserve">T04-E03     </t>
  </si>
  <si>
    <t xml:space="preserve">T04-E04     </t>
  </si>
  <si>
    <t xml:space="preserve">T04-E05     </t>
  </si>
  <si>
    <t xml:space="preserve">T04-E06     </t>
  </si>
  <si>
    <t xml:space="preserve">T04-E07     </t>
  </si>
  <si>
    <t xml:space="preserve">T04-E08     </t>
  </si>
  <si>
    <t xml:space="preserve">T04-E09     </t>
  </si>
  <si>
    <t xml:space="preserve">D01-E01     </t>
  </si>
  <si>
    <t xml:space="preserve">D01-E02     </t>
  </si>
  <si>
    <t xml:space="preserve">D01-E03     </t>
  </si>
  <si>
    <t xml:space="preserve">D01-E04     </t>
  </si>
  <si>
    <t xml:space="preserve">D01-E05     </t>
  </si>
  <si>
    <t xml:space="preserve">D01-E07     </t>
  </si>
  <si>
    <t xml:space="preserve">D01-E08     </t>
  </si>
  <si>
    <t xml:space="preserve">D02-E01     </t>
  </si>
  <si>
    <t xml:space="preserve">D02-E02     </t>
  </si>
  <si>
    <t xml:space="preserve">D02-E03     </t>
  </si>
  <si>
    <t xml:space="preserve">D02-E04     </t>
  </si>
  <si>
    <t xml:space="preserve">D02-E06     </t>
  </si>
  <si>
    <t xml:space="preserve">D02-E09     </t>
  </si>
  <si>
    <t xml:space="preserve">D03-E03     </t>
  </si>
  <si>
    <t xml:space="preserve">D03-E04     </t>
  </si>
  <si>
    <t xml:space="preserve">D03-E06     </t>
  </si>
  <si>
    <t xml:space="preserve">D03-E07     </t>
  </si>
  <si>
    <t xml:space="preserve">D04-E03     </t>
  </si>
  <si>
    <t xml:space="preserve">D04-E07     </t>
  </si>
  <si>
    <t xml:space="preserve">D04-E09     </t>
  </si>
  <si>
    <t xml:space="preserve">D05-E03     </t>
  </si>
  <si>
    <t xml:space="preserve">D05-E06     </t>
  </si>
  <si>
    <t xml:space="preserve">D05-E07     </t>
  </si>
  <si>
    <t xml:space="preserve">D06-E03     </t>
  </si>
  <si>
    <t xml:space="preserve">D06-E05     </t>
  </si>
  <si>
    <t xml:space="preserve">D06-E07     </t>
  </si>
  <si>
    <t xml:space="preserve">D06-E09     </t>
  </si>
  <si>
    <t xml:space="preserve">D07-E03     </t>
  </si>
  <si>
    <t xml:space="preserve">D07-E05     </t>
  </si>
  <si>
    <t xml:space="preserve">D07-E07     </t>
  </si>
  <si>
    <t xml:space="preserve">D07-E08     </t>
  </si>
  <si>
    <t xml:space="preserve">D08-E03     </t>
  </si>
  <si>
    <t xml:space="preserve">D08-E05     </t>
  </si>
  <si>
    <t xml:space="preserve">D08-E06     </t>
  </si>
  <si>
    <t xml:space="preserve">D08-E07     </t>
  </si>
  <si>
    <t xml:space="preserve">D09-E02     </t>
  </si>
  <si>
    <t xml:space="preserve">D09-E03     </t>
  </si>
  <si>
    <t xml:space="preserve">D09-E04     </t>
  </si>
  <si>
    <t xml:space="preserve">D09-E05     </t>
  </si>
  <si>
    <t xml:space="preserve">D09-E07     </t>
  </si>
  <si>
    <t xml:space="preserve">D09-E08     </t>
  </si>
  <si>
    <t xml:space="preserve">D09-E09     </t>
  </si>
  <si>
    <t>All</t>
  </si>
  <si>
    <t>Explainer</t>
  </si>
  <si>
    <t>Explainee</t>
  </si>
  <si>
    <t>Dialogue Act</t>
  </si>
  <si>
    <t>Explanation Move</t>
  </si>
  <si>
    <t>Explanation Type</t>
  </si>
  <si>
    <t>(Y01) Case-based</t>
  </si>
  <si>
    <t>(Y02) Contextual</t>
  </si>
  <si>
    <t>(Y03) Reasoning</t>
  </si>
  <si>
    <t>(Y05) Contrastive</t>
  </si>
  <si>
    <t>(Y06) Other</t>
  </si>
  <si>
    <t>None</t>
  </si>
  <si>
    <t xml:space="preserve">T01-D01-E05 </t>
  </si>
  <si>
    <t xml:space="preserve">T01-D02-E06 </t>
  </si>
  <si>
    <t xml:space="preserve">T01-D02-E07 </t>
  </si>
  <si>
    <t xml:space="preserve">T01-D03-E02 </t>
  </si>
  <si>
    <t xml:space="preserve">T01-D03-E07 </t>
  </si>
  <si>
    <t xml:space="preserve">T01-D04-E04 </t>
  </si>
  <si>
    <t xml:space="preserve">T01-D04-E08 </t>
  </si>
  <si>
    <t xml:space="preserve">T01-D05-E03 </t>
  </si>
  <si>
    <t xml:space="preserve">T01-D05-E04 </t>
  </si>
  <si>
    <t xml:space="preserve">T01-D05-E07 </t>
  </si>
  <si>
    <t xml:space="preserve">T01-D05-E09 </t>
  </si>
  <si>
    <t xml:space="preserve">T01-D06-E04 </t>
  </si>
  <si>
    <t xml:space="preserve">T01-D06-E06 </t>
  </si>
  <si>
    <t xml:space="preserve">T01-D06-E09 </t>
  </si>
  <si>
    <t xml:space="preserve">T01-D07-E04 </t>
  </si>
  <si>
    <t xml:space="preserve">T01-D07-E06 </t>
  </si>
  <si>
    <t xml:space="preserve">T01-D08-E03 </t>
  </si>
  <si>
    <t xml:space="preserve">T01-D08-E04 </t>
  </si>
  <si>
    <t xml:space="preserve">T01-D08-E06 </t>
  </si>
  <si>
    <t xml:space="preserve">T01-D08-E07 </t>
  </si>
  <si>
    <t xml:space="preserve">T01-D08-E08 </t>
  </si>
  <si>
    <t xml:space="preserve">T02-D01-E01 </t>
  </si>
  <si>
    <t xml:space="preserve">T02-D01-E07 </t>
  </si>
  <si>
    <t xml:space="preserve">T02-D02-E01 </t>
  </si>
  <si>
    <t xml:space="preserve">T02-D02-E07 </t>
  </si>
  <si>
    <t xml:space="preserve">T02-D02-E09 </t>
  </si>
  <si>
    <t xml:space="preserve">T02-D03-E02 </t>
  </si>
  <si>
    <t xml:space="preserve">T02-D03-E03 </t>
  </si>
  <si>
    <t xml:space="preserve">T02-D03-E04 </t>
  </si>
  <si>
    <t xml:space="preserve">T02-D03-E06 </t>
  </si>
  <si>
    <t xml:space="preserve">T02-D03-E07 </t>
  </si>
  <si>
    <t xml:space="preserve">T02-D04-E03 </t>
  </si>
  <si>
    <t xml:space="preserve">T02-D04-E07 </t>
  </si>
  <si>
    <t xml:space="preserve">T02-D04-E09 </t>
  </si>
  <si>
    <t xml:space="preserve">T02-D05-E03 </t>
  </si>
  <si>
    <t xml:space="preserve">T02-D05-E06 </t>
  </si>
  <si>
    <t xml:space="preserve">T02-D05-E07 </t>
  </si>
  <si>
    <t xml:space="preserve">T02-D05-E08 </t>
  </si>
  <si>
    <t xml:space="preserve">T02-D06-E03 </t>
  </si>
  <si>
    <t xml:space="preserve">T02-D06-E06 </t>
  </si>
  <si>
    <t xml:space="preserve">T02-D06-E07 </t>
  </si>
  <si>
    <t xml:space="preserve">T02-D06-E09 </t>
  </si>
  <si>
    <t xml:space="preserve">T02-D07-E04 </t>
  </si>
  <si>
    <t xml:space="preserve">T02-D07-E07 </t>
  </si>
  <si>
    <t xml:space="preserve">T02-D07-E08 </t>
  </si>
  <si>
    <t xml:space="preserve">T02-D08-E01 </t>
  </si>
  <si>
    <t xml:space="preserve">T02-D08-E03 </t>
  </si>
  <si>
    <t xml:space="preserve">T02-D08-E04 </t>
  </si>
  <si>
    <t xml:space="preserve">T02-D08-E05 </t>
  </si>
  <si>
    <t xml:space="preserve">T02-D08-E06 </t>
  </si>
  <si>
    <t xml:space="preserve">T02-D08-E07 </t>
  </si>
  <si>
    <t xml:space="preserve">T02-D08-E08 </t>
  </si>
  <si>
    <t xml:space="preserve">T02-D09-E06 </t>
  </si>
  <si>
    <t xml:space="preserve">T02-D09-E07 </t>
  </si>
  <si>
    <t xml:space="preserve">T02-D09-E08 </t>
  </si>
  <si>
    <t xml:space="preserve">T03-D01-E06 </t>
  </si>
  <si>
    <t xml:space="preserve">T03-D01-E07 </t>
  </si>
  <si>
    <t xml:space="preserve">T03-D02-E06 </t>
  </si>
  <si>
    <t xml:space="preserve">T03-D03-E03 </t>
  </si>
  <si>
    <t xml:space="preserve">T03-D03-E06 </t>
  </si>
  <si>
    <t xml:space="preserve">T03-D03-E09 </t>
  </si>
  <si>
    <t xml:space="preserve">T03-D04-E07 </t>
  </si>
  <si>
    <t xml:space="preserve">T03-D05-E04 </t>
  </si>
  <si>
    <t xml:space="preserve">T03-D05-E06 </t>
  </si>
  <si>
    <t xml:space="preserve">T03-D05-E07 </t>
  </si>
  <si>
    <t xml:space="preserve">T03-D05-E09 </t>
  </si>
  <si>
    <t xml:space="preserve">T03-D06-E03 </t>
  </si>
  <si>
    <t xml:space="preserve">T03-D06-E06 </t>
  </si>
  <si>
    <t xml:space="preserve">T03-D06-E07 </t>
  </si>
  <si>
    <t xml:space="preserve">T03-D07-E04 </t>
  </si>
  <si>
    <t xml:space="preserve">T03-D07-E06 </t>
  </si>
  <si>
    <t xml:space="preserve">T03-D08-E04 </t>
  </si>
  <si>
    <t xml:space="preserve">T03-D08-E06 </t>
  </si>
  <si>
    <t xml:space="preserve">T03-D08-E07 </t>
  </si>
  <si>
    <t xml:space="preserve">T03-D09-E06 </t>
  </si>
  <si>
    <t xml:space="preserve">T04-D02-E07 </t>
  </si>
  <si>
    <t xml:space="preserve">T04-D03-E03 </t>
  </si>
  <si>
    <t xml:space="preserve">T04-D03-E05 </t>
  </si>
  <si>
    <t xml:space="preserve">T04-D03-E06 </t>
  </si>
  <si>
    <t xml:space="preserve">T04-D04-E09 </t>
  </si>
  <si>
    <t xml:space="preserve">T04-D06-E06 </t>
  </si>
  <si>
    <t xml:space="preserve">T04-D06-E08 </t>
  </si>
  <si>
    <t xml:space="preserve">T04-D07-E04 </t>
  </si>
  <si>
    <t xml:space="preserve">T04-D08-E04 </t>
  </si>
  <si>
    <t xml:space="preserve">T04-D08-E08 </t>
  </si>
  <si>
    <t xml:space="preserve">T04-D09-E06 </t>
  </si>
  <si>
    <t>TDE Triples (Topic, Dialogue Act, Explanation Move)</t>
  </si>
  <si>
    <t>TD tuples (Topic, Dialogue Act)</t>
  </si>
  <si>
    <t>TE tuples (Topic, Explanation Move)</t>
  </si>
  <si>
    <t>DE tuples (Dialogue Act, Explanation Move)</t>
  </si>
  <si>
    <t>TY tuples (Topic, Explanation Type)</t>
  </si>
  <si>
    <t>EY tuples (Explanation Move, Explanation Type)</t>
  </si>
  <si>
    <t>DY tuples (Dialogue Act, Explanation Type)</t>
  </si>
  <si>
    <t xml:space="preserve">T02-D04     </t>
  </si>
  <si>
    <t xml:space="preserve">T02-D05     </t>
  </si>
  <si>
    <t xml:space="preserve">T02-D03     </t>
  </si>
  <si>
    <t xml:space="preserve">T02-D08     </t>
  </si>
  <si>
    <t xml:space="preserve">T02-E09     </t>
  </si>
  <si>
    <t xml:space="preserve">T02-E08     </t>
  </si>
  <si>
    <t xml:space="preserve">T02-E01     </t>
  </si>
  <si>
    <t xml:space="preserve">T03-E06     </t>
  </si>
  <si>
    <t xml:space="preserve">T02-E06     </t>
  </si>
  <si>
    <t xml:space="preserve">T02-E07     </t>
  </si>
  <si>
    <t xml:space="preserve">D08-E01     </t>
  </si>
  <si>
    <t xml:space="preserve">D04-E08     </t>
  </si>
  <si>
    <t xml:space="preserve">D03-E09     </t>
  </si>
  <si>
    <t xml:space="preserve">D03-E05     </t>
  </si>
  <si>
    <t xml:space="preserve">D06-E08     </t>
  </si>
  <si>
    <t xml:space="preserve">D05-E08     </t>
  </si>
  <si>
    <t xml:space="preserve">D05-E04     </t>
  </si>
  <si>
    <t xml:space="preserve">D04-E04     </t>
  </si>
  <si>
    <t xml:space="preserve">D01-E06     </t>
  </si>
  <si>
    <t xml:space="preserve">D03-E02     </t>
  </si>
  <si>
    <t xml:space="preserve">D05-E09     </t>
  </si>
  <si>
    <t xml:space="preserve">D07-E06     </t>
  </si>
  <si>
    <t xml:space="preserve">D07-E04     </t>
  </si>
  <si>
    <t xml:space="preserve">D06-E04     </t>
  </si>
  <si>
    <t xml:space="preserve">D02-E07     </t>
  </si>
  <si>
    <t xml:space="preserve">D08-E08     </t>
  </si>
  <si>
    <t xml:space="preserve">D09-E06     </t>
  </si>
  <si>
    <t xml:space="preserve">D08-E04     </t>
  </si>
  <si>
    <t xml:space="preserve">D06-E06     </t>
  </si>
  <si>
    <t xml:space="preserve">T01-Y06     </t>
  </si>
  <si>
    <t xml:space="preserve">T02-Y04     </t>
  </si>
  <si>
    <t xml:space="preserve">T02-Y06     </t>
  </si>
  <si>
    <t xml:space="preserve">T01-Y04     </t>
  </si>
  <si>
    <t xml:space="preserve">T04-Y03     </t>
  </si>
  <si>
    <t xml:space="preserve">T04-Y05     </t>
  </si>
  <si>
    <t xml:space="preserve">T04-Y01     </t>
  </si>
  <si>
    <t xml:space="preserve">T03-Y03     </t>
  </si>
  <si>
    <t xml:space="preserve">T02-Y03     </t>
  </si>
  <si>
    <t xml:space="preserve">T01-Y03     </t>
  </si>
  <si>
    <t xml:space="preserve">T04-Y02     </t>
  </si>
  <si>
    <t xml:space="preserve">T02-Y05     </t>
  </si>
  <si>
    <t xml:space="preserve">T03-Y01     </t>
  </si>
  <si>
    <t xml:space="preserve">T02-Y01     </t>
  </si>
  <si>
    <t xml:space="preserve">T03-Y02     </t>
  </si>
  <si>
    <t xml:space="preserve">T01-Y01     </t>
  </si>
  <si>
    <t xml:space="preserve">T01-Y05     </t>
  </si>
  <si>
    <t xml:space="preserve">T02-Y02     </t>
  </si>
  <si>
    <t xml:space="preserve">T03-        </t>
  </si>
  <si>
    <t xml:space="preserve">T02-        </t>
  </si>
  <si>
    <t xml:space="preserve">T01-Y02     </t>
  </si>
  <si>
    <t xml:space="preserve">T04-        </t>
  </si>
  <si>
    <t xml:space="preserve">T01-        </t>
  </si>
  <si>
    <t xml:space="preserve">D05-Y04     </t>
  </si>
  <si>
    <t xml:space="preserve">D01-Y03     </t>
  </si>
  <si>
    <t xml:space="preserve">D09-Y03     </t>
  </si>
  <si>
    <t xml:space="preserve">D02-Y04     </t>
  </si>
  <si>
    <t xml:space="preserve">D03-Y06     </t>
  </si>
  <si>
    <t xml:space="preserve">D03-Y03     </t>
  </si>
  <si>
    <t xml:space="preserve">D02-Y03     </t>
  </si>
  <si>
    <t xml:space="preserve">D09-Y01     </t>
  </si>
  <si>
    <t xml:space="preserve">D07-Y03     </t>
  </si>
  <si>
    <t xml:space="preserve">D04-Y03     </t>
  </si>
  <si>
    <t xml:space="preserve">D02-Y01     </t>
  </si>
  <si>
    <t xml:space="preserve">D01-Y01     </t>
  </si>
  <si>
    <t xml:space="preserve">D09-Y02     </t>
  </si>
  <si>
    <t xml:space="preserve">D07-Y05     </t>
  </si>
  <si>
    <t xml:space="preserve">D03-Y01     </t>
  </si>
  <si>
    <t xml:space="preserve">D01-Y02     </t>
  </si>
  <si>
    <t xml:space="preserve">D04-Y01     </t>
  </si>
  <si>
    <t xml:space="preserve">D02-Y02     </t>
  </si>
  <si>
    <t xml:space="preserve">D05-Y03     </t>
  </si>
  <si>
    <t xml:space="preserve">D03-Y02     </t>
  </si>
  <si>
    <t xml:space="preserve">D05-Y01     </t>
  </si>
  <si>
    <t xml:space="preserve">D07-Y01     </t>
  </si>
  <si>
    <t xml:space="preserve">D07-Y02     </t>
  </si>
  <si>
    <t xml:space="preserve">D05-Y02     </t>
  </si>
  <si>
    <t xml:space="preserve">D04-Y02     </t>
  </si>
  <si>
    <t xml:space="preserve">D08-Y03     </t>
  </si>
  <si>
    <t xml:space="preserve">D08-Y05     </t>
  </si>
  <si>
    <t xml:space="preserve">D06-Y03     </t>
  </si>
  <si>
    <t xml:space="preserve">D04-        </t>
  </si>
  <si>
    <t xml:space="preserve">D05-        </t>
  </si>
  <si>
    <t xml:space="preserve">D08-Y01     </t>
  </si>
  <si>
    <t xml:space="preserve">D08-Y02     </t>
  </si>
  <si>
    <t xml:space="preserve">D01-        </t>
  </si>
  <si>
    <t xml:space="preserve">D09-        </t>
  </si>
  <si>
    <t xml:space="preserve">D07-        </t>
  </si>
  <si>
    <t xml:space="preserve">D06-Y01     </t>
  </si>
  <si>
    <t xml:space="preserve">D06-Y05     </t>
  </si>
  <si>
    <t xml:space="preserve">D06-        </t>
  </si>
  <si>
    <t xml:space="preserve">D08-        </t>
  </si>
  <si>
    <t xml:space="preserve">D02-        </t>
  </si>
  <si>
    <t xml:space="preserve">D03-        </t>
  </si>
  <si>
    <t xml:space="preserve">D06-Y02     </t>
  </si>
  <si>
    <t xml:space="preserve">E08-Y05     </t>
  </si>
  <si>
    <t xml:space="preserve">E07-Y04     </t>
  </si>
  <si>
    <t xml:space="preserve">E01-Y02     </t>
  </si>
  <si>
    <t xml:space="preserve">E09-Y01     </t>
  </si>
  <si>
    <t xml:space="preserve">E08-Y03     </t>
  </si>
  <si>
    <t xml:space="preserve">E08-Y02     </t>
  </si>
  <si>
    <t xml:space="preserve">E06-Y03     </t>
  </si>
  <si>
    <t xml:space="preserve">E05-Y02     </t>
  </si>
  <si>
    <t xml:space="preserve">E03-Y06     </t>
  </si>
  <si>
    <t xml:space="preserve">E02-Y03     </t>
  </si>
  <si>
    <t xml:space="preserve">E04-Y06     </t>
  </si>
  <si>
    <t xml:space="preserve">E04-Y04     </t>
  </si>
  <si>
    <t xml:space="preserve">E02-Y02     </t>
  </si>
  <si>
    <t xml:space="preserve">E09-Y02     </t>
  </si>
  <si>
    <t xml:space="preserve">E06-Y02     </t>
  </si>
  <si>
    <t xml:space="preserve">E03-Y04     </t>
  </si>
  <si>
    <t xml:space="preserve">E06-Y01     </t>
  </si>
  <si>
    <t xml:space="preserve">E07-Y03     </t>
  </si>
  <si>
    <t xml:space="preserve">E04-Y01     </t>
  </si>
  <si>
    <t xml:space="preserve">E07-Y05     </t>
  </si>
  <si>
    <t xml:space="preserve">E08-        </t>
  </si>
  <si>
    <t xml:space="preserve">E02-        </t>
  </si>
  <si>
    <t xml:space="preserve">E09-        </t>
  </si>
  <si>
    <t xml:space="preserve">E07-Y01     </t>
  </si>
  <si>
    <t xml:space="preserve">E04-Y02     </t>
  </si>
  <si>
    <t xml:space="preserve">E05-        </t>
  </si>
  <si>
    <t xml:space="preserve">E01-        </t>
  </si>
  <si>
    <t xml:space="preserve">E07-Y02     </t>
  </si>
  <si>
    <t xml:space="preserve">E03-Y03     </t>
  </si>
  <si>
    <t xml:space="preserve">E06-        </t>
  </si>
  <si>
    <t xml:space="preserve">E03-Y05     </t>
  </si>
  <si>
    <t xml:space="preserve">E03-Y01     </t>
  </si>
  <si>
    <t xml:space="preserve">E03-Y02     </t>
  </si>
  <si>
    <t xml:space="preserve">E07-        </t>
  </si>
  <si>
    <t xml:space="preserve">E04-        </t>
  </si>
  <si>
    <t>(Y07) Analogy</t>
  </si>
  <si>
    <t>(Y04) Causal</t>
  </si>
  <si>
    <t xml:space="preserve">T01-D03-E05 </t>
  </si>
  <si>
    <t xml:space="preserve">T01-D10-E03 </t>
  </si>
  <si>
    <t xml:space="preserve">T01-D10-E07 </t>
  </si>
  <si>
    <t xml:space="preserve">T02-D04-E04 </t>
  </si>
  <si>
    <t xml:space="preserve">T02-D05-E04 </t>
  </si>
  <si>
    <t xml:space="preserve">T02-D07-E10 </t>
  </si>
  <si>
    <t xml:space="preserve">T02-D09-E05 </t>
  </si>
  <si>
    <t xml:space="preserve">T02-D10-E03 </t>
  </si>
  <si>
    <t xml:space="preserve">T02-D10-E07 </t>
  </si>
  <si>
    <t xml:space="preserve">T02-D10-E08 </t>
  </si>
  <si>
    <t xml:space="preserve">T03-D01-E10 </t>
  </si>
  <si>
    <t xml:space="preserve">T03-D03-E10 </t>
  </si>
  <si>
    <t xml:space="preserve">T03-D04-E04 </t>
  </si>
  <si>
    <t xml:space="preserve">T03-D10-E03 </t>
  </si>
  <si>
    <t xml:space="preserve">T03-D10-E07 </t>
  </si>
  <si>
    <t xml:space="preserve">T03-D10-E10 </t>
  </si>
  <si>
    <t xml:space="preserve">T04-D06-E10 </t>
  </si>
  <si>
    <t xml:space="preserve">T04-D07-E06 </t>
  </si>
  <si>
    <t xml:space="preserve">T04-D08-E10 </t>
  </si>
  <si>
    <t xml:space="preserve">T04-D09-E08 </t>
  </si>
  <si>
    <t xml:space="preserve">T04-D10-E03 </t>
  </si>
  <si>
    <t xml:space="preserve">T04-D10-E06 </t>
  </si>
  <si>
    <t xml:space="preserve">T04-D10-E07 </t>
  </si>
  <si>
    <t xml:space="preserve">T04-D10-E09 </t>
  </si>
  <si>
    <t xml:space="preserve">T01-D10     </t>
  </si>
  <si>
    <t xml:space="preserve">T02-D10     </t>
  </si>
  <si>
    <t xml:space="preserve">T03-D10     </t>
  </si>
  <si>
    <t xml:space="preserve">T04-D10     </t>
  </si>
  <si>
    <t xml:space="preserve">T02-E10     </t>
  </si>
  <si>
    <t xml:space="preserve">T03-E10     </t>
  </si>
  <si>
    <t xml:space="preserve">T04-E10     </t>
  </si>
  <si>
    <t xml:space="preserve">D01-E10     </t>
  </si>
  <si>
    <t xml:space="preserve">D03-E10     </t>
  </si>
  <si>
    <t xml:space="preserve">D06-E10     </t>
  </si>
  <si>
    <t xml:space="preserve">D07-E10     </t>
  </si>
  <si>
    <t xml:space="preserve">D08-E10     </t>
  </si>
  <si>
    <t xml:space="preserve">D10-E03     </t>
  </si>
  <si>
    <t xml:space="preserve">D10-E06     </t>
  </si>
  <si>
    <t xml:space="preserve">D10-E07     </t>
  </si>
  <si>
    <t xml:space="preserve">D10-E08     </t>
  </si>
  <si>
    <t xml:space="preserve">D10-E09     </t>
  </si>
  <si>
    <t xml:space="preserve">D10-E10     </t>
  </si>
  <si>
    <t xml:space="preserve">T01-Y07     </t>
  </si>
  <si>
    <t xml:space="preserve">T02-Y07     </t>
  </si>
  <si>
    <t xml:space="preserve">T03-Y07     </t>
  </si>
  <si>
    <t xml:space="preserve">T04-Y07     </t>
  </si>
  <si>
    <t xml:space="preserve">D01-Y07     </t>
  </si>
  <si>
    <t xml:space="preserve">D03-Y07     </t>
  </si>
  <si>
    <t xml:space="preserve">D04-Y07     </t>
  </si>
  <si>
    <t xml:space="preserve">D05-Y07     </t>
  </si>
  <si>
    <t xml:space="preserve">D06-Y07     </t>
  </si>
  <si>
    <t xml:space="preserve">D07-Y07     </t>
  </si>
  <si>
    <t xml:space="preserve">D08-Y07     </t>
  </si>
  <si>
    <t xml:space="preserve">D10-        </t>
  </si>
  <si>
    <t xml:space="preserve">D10-Y01     </t>
  </si>
  <si>
    <t xml:space="preserve">D10-Y02     </t>
  </si>
  <si>
    <t xml:space="preserve">D10-Y03     </t>
  </si>
  <si>
    <t xml:space="preserve">D10-Y04     </t>
  </si>
  <si>
    <t xml:space="preserve">D10-Y06     </t>
  </si>
  <si>
    <t xml:space="preserve">D10-Y07     </t>
  </si>
  <si>
    <t xml:space="preserve">E03-Y07     </t>
  </si>
  <si>
    <t xml:space="preserve">E04-Y07     </t>
  </si>
  <si>
    <t xml:space="preserve">E05-Y07     </t>
  </si>
  <si>
    <t xml:space="preserve">E07-Y07     </t>
  </si>
  <si>
    <t xml:space="preserve">E10-        </t>
  </si>
  <si>
    <t xml:space="preserve">E10-Y01     </t>
  </si>
  <si>
    <t xml:space="preserve">E10-Y02     </t>
  </si>
  <si>
    <t xml:space="preserve">T01-D06-E10 </t>
  </si>
  <si>
    <t xml:space="preserve">T01-D09-E03 </t>
  </si>
  <si>
    <t xml:space="preserve">T01-D10-E04 </t>
  </si>
  <si>
    <t xml:space="preserve">T01-D10-E10 </t>
  </si>
  <si>
    <t xml:space="preserve">T02-D10-E09 </t>
  </si>
  <si>
    <t xml:space="preserve">T03-D08-E08 </t>
  </si>
  <si>
    <t xml:space="preserve">T03-D10-E06 </t>
  </si>
  <si>
    <t xml:space="preserve">T03-D10-E08 </t>
  </si>
  <si>
    <t xml:space="preserve">T03-D10-E09 </t>
  </si>
  <si>
    <t xml:space="preserve">T04-D07-E08 </t>
  </si>
  <si>
    <t xml:space="preserve">T04-D10-E10 </t>
  </si>
  <si>
    <t xml:space="preserve">T01-E10     </t>
  </si>
  <si>
    <t xml:space="preserve">D10-E04     </t>
  </si>
  <si>
    <t xml:space="preserve">D02-Y07     </t>
  </si>
  <si>
    <t xml:space="preserve">D10-Y05     </t>
  </si>
  <si>
    <t xml:space="preserve">E10-Y03     </t>
  </si>
  <si>
    <t>(main)</t>
  </si>
  <si>
    <t>(main, related)</t>
  </si>
  <si>
    <t>(main, related, main)</t>
  </si>
  <si>
    <t>(main, related, sub)</t>
  </si>
  <si>
    <t>(main, sub, main, sub, main)</t>
  </si>
  <si>
    <t>(q-other, p-inform, q-other, p-inform)</t>
  </si>
  <si>
    <t>(q-other, p-inform, q-other, p-inform, q-other, p-inform)</t>
  </si>
  <si>
    <t>(q-what, p-inform, q-other, p-inform, q-other, p-inform)</t>
  </si>
  <si>
    <t>(ask, explain, ask, explain, ask, explain)</t>
  </si>
  <si>
    <t>(ask, explain, ask, explain, feedback)</t>
  </si>
  <si>
    <t>(ask, explain, feedback, explain, feedback)</t>
  </si>
  <si>
    <t>(ask, explain, feedback)</t>
  </si>
  <si>
    <t>(ask, explain, ask, feedback)</t>
  </si>
  <si>
    <t>(ask, explain, ask, explain)</t>
  </si>
  <si>
    <t>(ask, explain, ask, explain, ask, feedback)</t>
  </si>
  <si>
    <t>(ask, explain, ask, explain, feedback, explain)</t>
  </si>
  <si>
    <t>(ask, explain, feedback, explain)</t>
  </si>
  <si>
    <t>(ask, feedback)</t>
  </si>
  <si>
    <t>(ask, feedback, ask, feedback)</t>
  </si>
  <si>
    <t>(ask, explain, ask, explain, ask, explain, ask, explain)</t>
  </si>
  <si>
    <t>(ask, explain, ask, explain, ask, explain, feedback)</t>
  </si>
  <si>
    <t>(ask, explain, feedback, explain, ask, explain)</t>
  </si>
  <si>
    <t>(ask, explain, ask, explain, feedback, explain, feedback)</t>
  </si>
  <si>
    <t>(ask, explain)</t>
  </si>
  <si>
    <t>(ask, feedback, explain, feedback)</t>
  </si>
  <si>
    <t>(ask, explain, feedback, explain, feedback, explain)</t>
  </si>
  <si>
    <t>(ask, explain, feedback, explain, feedback, explain, feedback)</t>
  </si>
  <si>
    <t>--</t>
  </si>
  <si>
    <t>Frequency</t>
  </si>
  <si>
    <t>Score distribution</t>
  </si>
  <si>
    <t>Dialogue Act Flow</t>
  </si>
  <si>
    <t>Explanation Move Flow</t>
  </si>
  <si>
    <t>(q-other, p-inform)</t>
  </si>
  <si>
    <t>(q-what, p-inform)</t>
  </si>
  <si>
    <t>(q-what, p-inform, q-other, p-inform)</t>
  </si>
  <si>
    <t>(q-other, p-inform, q-what, p-inform)</t>
  </si>
  <si>
    <t>(q-what, p-inform, q-what, p-inform)</t>
  </si>
  <si>
    <t>(q-what, p-inform, q-other)</t>
  </si>
  <si>
    <t>(q-other, p-inform, q-check)</t>
  </si>
  <si>
    <t>ALL CHANGE FLOWS OF DIALOGUE ACTS WITH MINIMUM 1% FREQUENCY (256 DIFFERENT FLOWS IN TOTAL)</t>
  </si>
  <si>
    <t>Topic Flow</t>
  </si>
  <si>
    <t>ALL CHANGE FLOWS OF EXPLANATION MOVES WITH MINIMUM 1% FREQUENCY (221 DIFFERENT FLOWS IN TOTAL)</t>
  </si>
  <si>
    <t>(main, other)</t>
  </si>
  <si>
    <t>(main, sub)</t>
  </si>
  <si>
    <t>(main, sub, main)</t>
  </si>
  <si>
    <t>(main, sub, other)</t>
  </si>
  <si>
    <t>(main, related, other)</t>
  </si>
  <si>
    <t>(main, other, main, other)</t>
  </si>
  <si>
    <t>(main, other, related)</t>
  </si>
  <si>
    <t>(main, other, related, other)</t>
  </si>
  <si>
    <t>(main, sub, main, other)</t>
  </si>
  <si>
    <t>(main, related, main, other)</t>
  </si>
  <si>
    <t>(main, other, main)</t>
  </si>
  <si>
    <t>ALL CHANGE FLOWS OF DIALOGUE ACTS WITH MINIMUM 1% FREQUENCY (106 DIFFERENT FLOWS IN TOTAL)</t>
  </si>
  <si>
    <t>Overall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</si>
</sst>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1" fillId="8" borderId="0" xfId="0" applyFont="1" applyFill="1" applyAlignment="1">
      <alignment horizontal="right"/>
    </xf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64" fontId="0" fillId="3" borderId="0" xfId="0" applyNumberFormat="1" applyFill="1"/>
    <xf numFmtId="164" fontId="1" fillId="4" borderId="0" xfId="0" applyNumberFormat="1" applyFont="1" applyFill="1"/>
    <xf numFmtId="164" fontId="0" fillId="6" borderId="0" xfId="0" applyNumberFormat="1" applyFill="1"/>
    <xf numFmtId="164" fontId="1" fillId="7" borderId="0" xfId="0" applyNumberFormat="1" applyFont="1" applyFill="1"/>
    <xf numFmtId="164" fontId="0" fillId="9" borderId="0" xfId="0" applyNumberFormat="1" applyFill="1"/>
    <xf numFmtId="164" fontId="1" fillId="10" borderId="0" xfId="0" applyNumberFormat="1" applyFont="1" applyFill="1"/>
    <xf numFmtId="164" fontId="0" fillId="11" borderId="0" xfId="0" applyNumberFormat="1" applyFill="1"/>
    <xf numFmtId="164" fontId="1" fillId="2" borderId="0" xfId="0" applyNumberFormat="1" applyFont="1" applyFill="1" applyAlignment="1">
      <alignment horizontal="right"/>
    </xf>
    <xf numFmtId="164" fontId="1" fillId="0" borderId="0" xfId="0" applyNumberFormat="1" applyFont="1"/>
    <xf numFmtId="164" fontId="1" fillId="5" borderId="0" xfId="0" applyNumberFormat="1" applyFont="1" applyFill="1" applyAlignment="1">
      <alignment horizontal="right"/>
    </xf>
    <xf numFmtId="164" fontId="1" fillId="8" borderId="0" xfId="0" applyNumberFormat="1" applyFont="1" applyFill="1" applyAlignment="1">
      <alignment horizontal="right"/>
    </xf>
    <xf numFmtId="164" fontId="0" fillId="0" borderId="0" xfId="0" applyNumberFormat="1"/>
    <xf numFmtId="164" fontId="0" fillId="13" borderId="0" xfId="0" applyNumberFormat="1" applyFill="1"/>
    <xf numFmtId="0" fontId="1" fillId="15" borderId="0" xfId="0" applyFont="1" applyFill="1"/>
    <xf numFmtId="0" fontId="0" fillId="15" borderId="0" xfId="0" applyFill="1"/>
    <xf numFmtId="0" fontId="0" fillId="16" borderId="0" xfId="0" applyFill="1"/>
    <xf numFmtId="0" fontId="1" fillId="13" borderId="0" xfId="0" applyFont="1" applyFill="1"/>
    <xf numFmtId="0" fontId="1" fillId="14" borderId="0" xfId="0" applyFont="1" applyFill="1"/>
    <xf numFmtId="0" fontId="1" fillId="13" borderId="0" xfId="0" applyFont="1" applyFill="1" applyAlignment="1">
      <alignment horizontal="right"/>
    </xf>
    <xf numFmtId="0" fontId="1" fillId="14" borderId="0" xfId="0" applyFont="1" applyFill="1" applyAlignment="1">
      <alignment horizontal="right"/>
    </xf>
    <xf numFmtId="0" fontId="1" fillId="16" borderId="0" xfId="0" applyFont="1" applyFill="1"/>
    <xf numFmtId="164" fontId="0" fillId="12" borderId="0" xfId="0" applyNumberFormat="1" applyFill="1"/>
    <xf numFmtId="0" fontId="1" fillId="17" borderId="0" xfId="0" applyFont="1" applyFill="1"/>
    <xf numFmtId="0" fontId="1" fillId="17" borderId="0" xfId="0" applyFont="1" applyFill="1" applyAlignment="1">
      <alignment horizontal="right"/>
    </xf>
    <xf numFmtId="0" fontId="0" fillId="18" borderId="0" xfId="0" applyFill="1"/>
    <xf numFmtId="164" fontId="0" fillId="18" borderId="0" xfId="0" applyNumberFormat="1" applyFill="1"/>
    <xf numFmtId="0" fontId="1" fillId="19" borderId="0" xfId="0" applyFont="1" applyFill="1"/>
    <xf numFmtId="164" fontId="1" fillId="19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2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2" fillId="8" borderId="2" xfId="0" applyFont="1" applyFill="1" applyBorder="1"/>
    <xf numFmtId="0" fontId="3" fillId="8" borderId="2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left"/>
    </xf>
    <xf numFmtId="0" fontId="2" fillId="10" borderId="3" xfId="0" applyFont="1" applyFill="1" applyBorder="1"/>
    <xf numFmtId="0" fontId="3" fillId="10" borderId="3" xfId="0" applyFont="1" applyFill="1" applyBorder="1" applyAlignment="1">
      <alignment horizontal="left"/>
    </xf>
    <xf numFmtId="0" fontId="2" fillId="7" borderId="3" xfId="0" applyFont="1" applyFill="1" applyBorder="1"/>
    <xf numFmtId="0" fontId="3" fillId="7" borderId="3" xfId="0" applyFont="1" applyFill="1" applyBorder="1" applyAlignment="1">
      <alignment horizontal="left"/>
    </xf>
    <xf numFmtId="0" fontId="2" fillId="4" borderId="3" xfId="0" applyFont="1" applyFill="1" applyBorder="1"/>
    <xf numFmtId="0" fontId="3" fillId="4" borderId="3" xfId="0" applyFont="1" applyFill="1" applyBorder="1" applyAlignment="1">
      <alignment horizontal="left"/>
    </xf>
    <xf numFmtId="164" fontId="2" fillId="9" borderId="0" xfId="0" applyNumberFormat="1" applyFont="1" applyFill="1" applyAlignment="1">
      <alignment horizontal="right"/>
    </xf>
    <xf numFmtId="164" fontId="3" fillId="9" borderId="0" xfId="0" applyNumberFormat="1" applyFont="1" applyFill="1" applyAlignment="1">
      <alignment horizontal="right"/>
    </xf>
    <xf numFmtId="164" fontId="2" fillId="9" borderId="0" xfId="0" applyNumberFormat="1" applyFont="1" applyFill="1" applyBorder="1" applyAlignment="1">
      <alignment horizontal="right"/>
    </xf>
    <xf numFmtId="164" fontId="3" fillId="9" borderId="0" xfId="0" applyNumberFormat="1" applyFont="1" applyFill="1" applyBorder="1" applyAlignment="1">
      <alignment horizontal="right"/>
    </xf>
    <xf numFmtId="164" fontId="2" fillId="10" borderId="3" xfId="0" applyNumberFormat="1" applyFont="1" applyFill="1" applyBorder="1" applyAlignment="1">
      <alignment horizontal="right"/>
    </xf>
    <xf numFmtId="164" fontId="2" fillId="6" borderId="0" xfId="0" applyNumberFormat="1" applyFont="1" applyFill="1" applyAlignment="1">
      <alignment horizontal="right"/>
    </xf>
    <xf numFmtId="164" fontId="3" fillId="6" borderId="0" xfId="0" applyNumberFormat="1" applyFont="1" applyFill="1" applyAlignment="1">
      <alignment horizontal="right"/>
    </xf>
    <xf numFmtId="164" fontId="2" fillId="6" borderId="0" xfId="0" applyNumberFormat="1" applyFont="1" applyFill="1" applyBorder="1" applyAlignment="1">
      <alignment horizontal="right"/>
    </xf>
    <xf numFmtId="164" fontId="3" fillId="6" borderId="0" xfId="0" applyNumberFormat="1" applyFont="1" applyFill="1" applyBorder="1" applyAlignment="1">
      <alignment horizontal="right"/>
    </xf>
    <xf numFmtId="164" fontId="2" fillId="7" borderId="3" xfId="0" applyNumberFormat="1" applyFont="1" applyFill="1" applyBorder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164" fontId="3" fillId="3" borderId="0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C5EA-2ACE-A948-AEF5-D3033762877A}">
  <dimension ref="A1:K46"/>
  <sheetViews>
    <sheetView workbookViewId="0">
      <selection activeCell="E20" sqref="E20"/>
    </sheetView>
  </sheetViews>
  <sheetFormatPr baseColWidth="10" defaultRowHeight="16" x14ac:dyDescent="0.2"/>
  <cols>
    <col min="1" max="1" width="21.6640625" customWidth="1"/>
    <col min="2" max="2" width="8.33203125" customWidth="1"/>
    <col min="3" max="3" width="9.5" customWidth="1"/>
    <col min="4" max="4" width="8" customWidth="1"/>
    <col min="5" max="5" width="21.6640625" customWidth="1"/>
    <col min="6" max="6" width="8.33203125" customWidth="1"/>
    <col min="7" max="7" width="9.5" style="29" customWidth="1"/>
    <col min="8" max="8" width="4" customWidth="1"/>
    <col min="9" max="9" width="21.6640625" customWidth="1"/>
    <col min="10" max="10" width="8.33203125" customWidth="1"/>
    <col min="11" max="11" width="9.5" style="29" customWidth="1"/>
    <col min="12" max="12" width="8" customWidth="1"/>
  </cols>
  <sheetData>
    <row r="1" spans="1:11" x14ac:dyDescent="0.2">
      <c r="A1" s="16"/>
      <c r="B1" s="16"/>
      <c r="C1" s="16"/>
      <c r="E1" s="15"/>
      <c r="F1" s="15"/>
      <c r="G1" s="24"/>
      <c r="H1" s="15"/>
      <c r="I1" s="15"/>
      <c r="J1" s="15"/>
      <c r="K1" s="24"/>
    </row>
    <row r="2" spans="1:11" x14ac:dyDescent="0.2">
      <c r="A2" s="16" t="s">
        <v>29</v>
      </c>
      <c r="B2" s="16"/>
      <c r="C2" s="16"/>
      <c r="E2" s="15" t="s">
        <v>27</v>
      </c>
      <c r="F2" s="15"/>
      <c r="G2" s="24"/>
      <c r="H2" s="15"/>
      <c r="I2" s="15" t="s">
        <v>28</v>
      </c>
      <c r="J2" s="15"/>
      <c r="K2" s="24"/>
    </row>
    <row r="4" spans="1:11" x14ac:dyDescent="0.2">
      <c r="A4" s="3" t="s">
        <v>30</v>
      </c>
      <c r="B4" s="4" t="s">
        <v>0</v>
      </c>
      <c r="C4" s="4" t="s">
        <v>1</v>
      </c>
      <c r="E4" s="3" t="s">
        <v>30</v>
      </c>
      <c r="F4" s="4" t="s">
        <v>0</v>
      </c>
      <c r="G4" s="25" t="s">
        <v>1</v>
      </c>
      <c r="I4" s="3" t="s">
        <v>30</v>
      </c>
      <c r="J4" s="4" t="s">
        <v>0</v>
      </c>
      <c r="K4" s="25" t="s">
        <v>1</v>
      </c>
    </row>
    <row r="5" spans="1:11" x14ac:dyDescent="0.2">
      <c r="A5" s="5" t="s">
        <v>5</v>
      </c>
      <c r="B5" s="5">
        <v>1998</v>
      </c>
      <c r="C5" s="18">
        <f>B5/B$9</f>
        <v>0.51587916343919438</v>
      </c>
      <c r="E5" s="5" t="s">
        <v>5</v>
      </c>
      <c r="F5" s="5">
        <v>893</v>
      </c>
      <c r="G5" s="18">
        <f>F5/F$9</f>
        <v>0.47933440687063877</v>
      </c>
      <c r="I5" s="5" t="s">
        <v>5</v>
      </c>
      <c r="J5" s="5">
        <v>1105</v>
      </c>
      <c r="K5" s="18">
        <f>J5/J$9</f>
        <v>0.54975124378109452</v>
      </c>
    </row>
    <row r="6" spans="1:11" x14ac:dyDescent="0.2">
      <c r="A6" s="5" t="s">
        <v>6</v>
      </c>
      <c r="B6" s="5">
        <v>661</v>
      </c>
      <c r="C6" s="18">
        <f t="shared" ref="C6:C8" si="0">B6/B$9</f>
        <v>0.17066873224890267</v>
      </c>
      <c r="E6" s="5" t="s">
        <v>6</v>
      </c>
      <c r="F6" s="5">
        <v>349</v>
      </c>
      <c r="G6" s="18">
        <f t="shared" ref="G6:G8" si="1">F6/F$9</f>
        <v>0.18733225979602791</v>
      </c>
      <c r="I6" s="5" t="s">
        <v>6</v>
      </c>
      <c r="J6" s="5">
        <v>312</v>
      </c>
      <c r="K6" s="18">
        <f t="shared" ref="K6:K8" si="2">J6/J$9</f>
        <v>0.15522388059701492</v>
      </c>
    </row>
    <row r="7" spans="1:11" x14ac:dyDescent="0.2">
      <c r="A7" s="5" t="s">
        <v>3</v>
      </c>
      <c r="B7" s="5">
        <v>521</v>
      </c>
      <c r="C7" s="18">
        <f t="shared" si="0"/>
        <v>0.13452104311902918</v>
      </c>
      <c r="E7" s="5" t="s">
        <v>3</v>
      </c>
      <c r="F7" s="5">
        <v>280</v>
      </c>
      <c r="G7" s="18">
        <f t="shared" si="1"/>
        <v>0.15029522275899088</v>
      </c>
      <c r="I7" s="5" t="s">
        <v>3</v>
      </c>
      <c r="J7" s="5">
        <v>241</v>
      </c>
      <c r="K7" s="18">
        <f t="shared" si="2"/>
        <v>0.11990049751243781</v>
      </c>
    </row>
    <row r="8" spans="1:11" x14ac:dyDescent="0.2">
      <c r="A8" s="5" t="s">
        <v>4</v>
      </c>
      <c r="B8" s="5">
        <v>693</v>
      </c>
      <c r="C8" s="18">
        <f t="shared" si="0"/>
        <v>0.17893106119287375</v>
      </c>
      <c r="E8" s="5" t="s">
        <v>4</v>
      </c>
      <c r="F8" s="5">
        <v>341</v>
      </c>
      <c r="G8" s="18">
        <f t="shared" si="1"/>
        <v>0.18303811057434247</v>
      </c>
      <c r="I8" s="5" t="s">
        <v>4</v>
      </c>
      <c r="J8" s="5">
        <v>352</v>
      </c>
      <c r="K8" s="18">
        <f t="shared" si="2"/>
        <v>0.17512437810945275</v>
      </c>
    </row>
    <row r="9" spans="1:11" x14ac:dyDescent="0.2">
      <c r="A9" s="6" t="s">
        <v>2</v>
      </c>
      <c r="B9" s="6">
        <f>SUM(B5:B8)</f>
        <v>3873</v>
      </c>
      <c r="C9" s="19">
        <f>B9/B$9</f>
        <v>1</v>
      </c>
      <c r="E9" s="6" t="s">
        <v>2</v>
      </c>
      <c r="F9" s="6">
        <f>SUM(F5:F8)</f>
        <v>1863</v>
      </c>
      <c r="G9" s="19">
        <f>F9/F$9</f>
        <v>1</v>
      </c>
      <c r="I9" s="6" t="s">
        <v>2</v>
      </c>
      <c r="J9" s="6">
        <f>SUM(J5:J8)</f>
        <v>2010</v>
      </c>
      <c r="K9" s="19">
        <f>J9/J$9</f>
        <v>1</v>
      </c>
    </row>
    <row r="10" spans="1:11" x14ac:dyDescent="0.2">
      <c r="A10" s="1"/>
      <c r="B10" s="1"/>
      <c r="C10" s="2"/>
      <c r="E10" s="1"/>
      <c r="F10" s="1"/>
      <c r="G10" s="26"/>
      <c r="I10" s="1"/>
      <c r="J10" s="1"/>
      <c r="K10" s="26"/>
    </row>
    <row r="11" spans="1:11" x14ac:dyDescent="0.2">
      <c r="A11" s="7" t="s">
        <v>220</v>
      </c>
      <c r="B11" s="8" t="s">
        <v>0</v>
      </c>
      <c r="C11" s="8" t="s">
        <v>1</v>
      </c>
      <c r="E11" s="7" t="s">
        <v>220</v>
      </c>
      <c r="F11" s="8" t="s">
        <v>0</v>
      </c>
      <c r="G11" s="27" t="s">
        <v>1</v>
      </c>
      <c r="I11" s="7" t="s">
        <v>220</v>
      </c>
      <c r="J11" s="8" t="s">
        <v>0</v>
      </c>
      <c r="K11" s="27" t="s">
        <v>1</v>
      </c>
    </row>
    <row r="12" spans="1:11" x14ac:dyDescent="0.2">
      <c r="A12" s="9" t="s">
        <v>7</v>
      </c>
      <c r="B12" s="9">
        <v>155</v>
      </c>
      <c r="C12" s="20">
        <f>B12/B$22</f>
        <v>4.0020655822359925E-2</v>
      </c>
      <c r="E12" s="9" t="s">
        <v>7</v>
      </c>
      <c r="F12" s="9">
        <v>50</v>
      </c>
      <c r="G12" s="20">
        <f>F12/F$22</f>
        <v>2.6838432635534086E-2</v>
      </c>
      <c r="I12" s="9" t="s">
        <v>7</v>
      </c>
      <c r="J12" s="9">
        <v>105</v>
      </c>
      <c r="K12" s="20">
        <f>J12/J$22</f>
        <v>5.2238805970149252E-2</v>
      </c>
    </row>
    <row r="13" spans="1:11" x14ac:dyDescent="0.2">
      <c r="A13" s="9" t="s">
        <v>8</v>
      </c>
      <c r="B13" s="9">
        <v>491</v>
      </c>
      <c r="C13" s="20">
        <f t="shared" ref="C13:C21" si="3">B13/B$22</f>
        <v>0.12677510973405628</v>
      </c>
      <c r="E13" s="9" t="s">
        <v>8</v>
      </c>
      <c r="F13" s="9">
        <v>72</v>
      </c>
      <c r="G13" s="20">
        <f t="shared" ref="G13:G21" si="4">F13/F$22</f>
        <v>3.864734299516908E-2</v>
      </c>
      <c r="I13" s="9" t="s">
        <v>8</v>
      </c>
      <c r="J13" s="9">
        <v>419</v>
      </c>
      <c r="K13" s="20">
        <f t="shared" ref="K13:K21" si="5">J13/J$22</f>
        <v>0.20845771144278608</v>
      </c>
    </row>
    <row r="14" spans="1:11" x14ac:dyDescent="0.2">
      <c r="A14" s="9" t="s">
        <v>9</v>
      </c>
      <c r="B14" s="9">
        <v>656</v>
      </c>
      <c r="C14" s="20">
        <f t="shared" si="3"/>
        <v>0.16937774335140718</v>
      </c>
      <c r="E14" s="9" t="s">
        <v>9</v>
      </c>
      <c r="F14" s="9">
        <v>67</v>
      </c>
      <c r="G14" s="20">
        <f t="shared" si="4"/>
        <v>3.5963499731615674E-2</v>
      </c>
      <c r="I14" s="9" t="s">
        <v>9</v>
      </c>
      <c r="J14" s="9">
        <v>589</v>
      </c>
      <c r="K14" s="20">
        <f t="shared" si="5"/>
        <v>0.29303482587064678</v>
      </c>
    </row>
    <row r="15" spans="1:11" x14ac:dyDescent="0.2">
      <c r="A15" s="9" t="s">
        <v>10</v>
      </c>
      <c r="B15" s="9">
        <v>125</v>
      </c>
      <c r="C15" s="20">
        <f t="shared" si="3"/>
        <v>3.2274722437387035E-2</v>
      </c>
      <c r="E15" s="9" t="s">
        <v>10</v>
      </c>
      <c r="F15" s="9">
        <v>89</v>
      </c>
      <c r="G15" s="20">
        <f t="shared" si="4"/>
        <v>4.7772410091250668E-2</v>
      </c>
      <c r="I15" s="9" t="s">
        <v>10</v>
      </c>
      <c r="J15" s="9">
        <v>36</v>
      </c>
      <c r="K15" s="20">
        <f t="shared" si="5"/>
        <v>1.7910447761194031E-2</v>
      </c>
    </row>
    <row r="16" spans="1:11" x14ac:dyDescent="0.2">
      <c r="A16" s="9" t="s">
        <v>11</v>
      </c>
      <c r="B16" s="9">
        <v>138</v>
      </c>
      <c r="C16" s="20">
        <f t="shared" si="3"/>
        <v>3.5631293570875293E-2</v>
      </c>
      <c r="E16" s="9" t="s">
        <v>11</v>
      </c>
      <c r="F16" s="9">
        <v>91</v>
      </c>
      <c r="G16" s="20">
        <f t="shared" si="4"/>
        <v>4.8845947396672036E-2</v>
      </c>
      <c r="I16" s="9" t="s">
        <v>11</v>
      </c>
      <c r="J16" s="9">
        <v>47</v>
      </c>
      <c r="K16" s="20">
        <f t="shared" si="5"/>
        <v>2.3383084577114428E-2</v>
      </c>
    </row>
    <row r="17" spans="1:11" x14ac:dyDescent="0.2">
      <c r="A17" s="9" t="s">
        <v>12</v>
      </c>
      <c r="B17" s="9">
        <v>360</v>
      </c>
      <c r="C17" s="20">
        <f t="shared" si="3"/>
        <v>9.295120061967467E-2</v>
      </c>
      <c r="E17" s="9" t="s">
        <v>12</v>
      </c>
      <c r="F17" s="9">
        <v>156</v>
      </c>
      <c r="G17" s="20">
        <f t="shared" si="4"/>
        <v>8.3735909822866342E-2</v>
      </c>
      <c r="I17" s="9" t="s">
        <v>12</v>
      </c>
      <c r="J17" s="9">
        <v>204</v>
      </c>
      <c r="K17" s="20">
        <f t="shared" si="5"/>
        <v>0.10149253731343283</v>
      </c>
    </row>
    <row r="18" spans="1:11" x14ac:dyDescent="0.2">
      <c r="A18" s="9" t="s">
        <v>13</v>
      </c>
      <c r="B18" s="9">
        <v>294</v>
      </c>
      <c r="C18" s="20">
        <f t="shared" si="3"/>
        <v>7.591014717273431E-2</v>
      </c>
      <c r="E18" s="9" t="s">
        <v>13</v>
      </c>
      <c r="F18" s="9">
        <v>123</v>
      </c>
      <c r="G18" s="20">
        <f t="shared" si="4"/>
        <v>6.602254428341385E-2</v>
      </c>
      <c r="I18" s="9" t="s">
        <v>13</v>
      </c>
      <c r="J18" s="9">
        <v>171</v>
      </c>
      <c r="K18" s="20">
        <f t="shared" si="5"/>
        <v>8.5074626865671646E-2</v>
      </c>
    </row>
    <row r="19" spans="1:11" x14ac:dyDescent="0.2">
      <c r="A19" s="9" t="s">
        <v>14</v>
      </c>
      <c r="B19" s="9">
        <v>500</v>
      </c>
      <c r="C19" s="20">
        <f t="shared" si="3"/>
        <v>0.12909888974954814</v>
      </c>
      <c r="E19" s="9" t="s">
        <v>14</v>
      </c>
      <c r="F19" s="9">
        <v>228</v>
      </c>
      <c r="G19" s="20">
        <f t="shared" si="4"/>
        <v>0.12238325281803543</v>
      </c>
      <c r="I19" s="9" t="s">
        <v>14</v>
      </c>
      <c r="J19" s="9">
        <v>272</v>
      </c>
      <c r="K19" s="20">
        <f t="shared" si="5"/>
        <v>0.13532338308457711</v>
      </c>
    </row>
    <row r="20" spans="1:11" x14ac:dyDescent="0.2">
      <c r="A20" s="9" t="s">
        <v>15</v>
      </c>
      <c r="B20" s="9">
        <v>1056</v>
      </c>
      <c r="C20" s="20">
        <f t="shared" si="3"/>
        <v>0.27265685515104571</v>
      </c>
      <c r="E20" s="9" t="s">
        <v>15</v>
      </c>
      <c r="F20" s="9">
        <v>940</v>
      </c>
      <c r="G20" s="20">
        <f t="shared" si="4"/>
        <v>0.50456253354804081</v>
      </c>
      <c r="I20" s="9" t="s">
        <v>15</v>
      </c>
      <c r="J20" s="9">
        <v>116</v>
      </c>
      <c r="K20" s="20">
        <f t="shared" si="5"/>
        <v>5.7711442786069649E-2</v>
      </c>
    </row>
    <row r="21" spans="1:11" x14ac:dyDescent="0.2">
      <c r="A21" s="9" t="s">
        <v>16</v>
      </c>
      <c r="B21" s="9">
        <v>98</v>
      </c>
      <c r="C21" s="20">
        <f t="shared" si="3"/>
        <v>2.5303382390911438E-2</v>
      </c>
      <c r="E21" s="9" t="s">
        <v>16</v>
      </c>
      <c r="F21" s="9">
        <v>47</v>
      </c>
      <c r="G21" s="20">
        <f t="shared" si="4"/>
        <v>2.5228126677402041E-2</v>
      </c>
      <c r="I21" s="9" t="s">
        <v>16</v>
      </c>
      <c r="J21" s="9">
        <v>51</v>
      </c>
      <c r="K21" s="20">
        <f t="shared" si="5"/>
        <v>2.5373134328358207E-2</v>
      </c>
    </row>
    <row r="22" spans="1:11" x14ac:dyDescent="0.2">
      <c r="A22" s="10" t="s">
        <v>2</v>
      </c>
      <c r="B22" s="10">
        <f>SUM(B12:B21)</f>
        <v>3873</v>
      </c>
      <c r="C22" s="21">
        <f>B22/B$22</f>
        <v>1</v>
      </c>
      <c r="E22" s="10" t="s">
        <v>2</v>
      </c>
      <c r="F22" s="10">
        <f>SUM(F12:F21)</f>
        <v>1863</v>
      </c>
      <c r="G22" s="21">
        <f>F22/F$22</f>
        <v>1</v>
      </c>
      <c r="I22" s="10" t="s">
        <v>2</v>
      </c>
      <c r="J22" s="10">
        <f>SUM(J12:J21)</f>
        <v>2010</v>
      </c>
      <c r="K22" s="21">
        <f>J22/J$22</f>
        <v>1</v>
      </c>
    </row>
    <row r="23" spans="1:11" x14ac:dyDescent="0.2">
      <c r="A23" s="1"/>
      <c r="B23" s="1"/>
      <c r="C23" s="2"/>
      <c r="E23" s="1"/>
      <c r="F23" s="1"/>
      <c r="G23" s="26"/>
      <c r="I23" s="1"/>
      <c r="J23" s="1"/>
      <c r="K23" s="26"/>
    </row>
    <row r="24" spans="1:11" x14ac:dyDescent="0.2">
      <c r="A24" s="11" t="s">
        <v>221</v>
      </c>
      <c r="B24" s="12" t="s">
        <v>0</v>
      </c>
      <c r="C24" s="12" t="s">
        <v>1</v>
      </c>
      <c r="E24" s="11" t="s">
        <v>221</v>
      </c>
      <c r="F24" s="12" t="s">
        <v>0</v>
      </c>
      <c r="G24" s="28" t="s">
        <v>1</v>
      </c>
      <c r="I24" s="11" t="s">
        <v>221</v>
      </c>
      <c r="J24" s="12" t="s">
        <v>0</v>
      </c>
      <c r="K24" s="28" t="s">
        <v>1</v>
      </c>
    </row>
    <row r="25" spans="1:11" x14ac:dyDescent="0.2">
      <c r="A25" s="13" t="s">
        <v>17</v>
      </c>
      <c r="B25" s="13">
        <v>17</v>
      </c>
      <c r="C25" s="22">
        <f>B25/B$35</f>
        <v>4.3893622514846369E-3</v>
      </c>
      <c r="E25" s="13" t="s">
        <v>17</v>
      </c>
      <c r="F25" s="13">
        <v>12</v>
      </c>
      <c r="G25" s="22">
        <f>F25/F$35</f>
        <v>6.4412238325281803E-3</v>
      </c>
      <c r="I25" s="13" t="s">
        <v>17</v>
      </c>
      <c r="J25" s="13">
        <v>5</v>
      </c>
      <c r="K25" s="22">
        <f>J25/J$35</f>
        <v>2.4875621890547263E-3</v>
      </c>
    </row>
    <row r="26" spans="1:11" x14ac:dyDescent="0.2">
      <c r="A26" s="13" t="s">
        <v>18</v>
      </c>
      <c r="B26" s="13">
        <v>17</v>
      </c>
      <c r="C26" s="22">
        <f t="shared" ref="C26:C34" si="6">B26/B$35</f>
        <v>4.3893622514846369E-3</v>
      </c>
      <c r="E26" s="13" t="s">
        <v>18</v>
      </c>
      <c r="F26" s="13">
        <v>15</v>
      </c>
      <c r="G26" s="22">
        <f t="shared" ref="G26:G34" si="7">F26/F$35</f>
        <v>8.0515297906602248E-3</v>
      </c>
      <c r="I26" s="13" t="s">
        <v>18</v>
      </c>
      <c r="J26" s="13">
        <v>2</v>
      </c>
      <c r="K26" s="22">
        <f t="shared" ref="K26:K34" si="8">J26/J$35</f>
        <v>9.9502487562189048E-4</v>
      </c>
    </row>
    <row r="27" spans="1:11" x14ac:dyDescent="0.2">
      <c r="A27" s="13" t="s">
        <v>19</v>
      </c>
      <c r="B27" s="13">
        <v>1403</v>
      </c>
      <c r="C27" s="22">
        <f t="shared" si="6"/>
        <v>0.36225148463723211</v>
      </c>
      <c r="E27" s="13" t="s">
        <v>19</v>
      </c>
      <c r="F27" s="13">
        <v>1155</v>
      </c>
      <c r="G27" s="22">
        <f t="shared" si="7"/>
        <v>0.61996779388083734</v>
      </c>
      <c r="I27" s="13" t="s">
        <v>19</v>
      </c>
      <c r="J27" s="13">
        <v>248</v>
      </c>
      <c r="K27" s="22">
        <f t="shared" si="8"/>
        <v>0.12338308457711443</v>
      </c>
    </row>
    <row r="28" spans="1:11" x14ac:dyDescent="0.2">
      <c r="A28" s="13" t="s">
        <v>20</v>
      </c>
      <c r="B28" s="13">
        <v>1178</v>
      </c>
      <c r="C28" s="22">
        <f t="shared" si="6"/>
        <v>0.30415698424993542</v>
      </c>
      <c r="E28" s="13" t="s">
        <v>20</v>
      </c>
      <c r="F28" s="13">
        <v>121</v>
      </c>
      <c r="G28" s="22">
        <f t="shared" si="7"/>
        <v>6.4949006977992482E-2</v>
      </c>
      <c r="I28" s="13" t="s">
        <v>20</v>
      </c>
      <c r="J28" s="13">
        <v>1057</v>
      </c>
      <c r="K28" s="22">
        <f t="shared" si="8"/>
        <v>0.52587064676616913</v>
      </c>
    </row>
    <row r="29" spans="1:11" x14ac:dyDescent="0.2">
      <c r="A29" s="13" t="s">
        <v>21</v>
      </c>
      <c r="B29" s="13">
        <v>46</v>
      </c>
      <c r="C29" s="22">
        <f t="shared" si="6"/>
        <v>1.1877097856958431E-2</v>
      </c>
      <c r="E29" s="13" t="s">
        <v>21</v>
      </c>
      <c r="F29" s="13">
        <v>11</v>
      </c>
      <c r="G29" s="22">
        <f t="shared" si="7"/>
        <v>5.9044551798174989E-3</v>
      </c>
      <c r="I29" s="13" t="s">
        <v>21</v>
      </c>
      <c r="J29" s="13">
        <v>92</v>
      </c>
      <c r="K29" s="22">
        <f t="shared" si="8"/>
        <v>4.5771144278606964E-2</v>
      </c>
    </row>
    <row r="30" spans="1:11" x14ac:dyDescent="0.2">
      <c r="A30" s="13" t="s">
        <v>22</v>
      </c>
      <c r="B30" s="13">
        <v>114</v>
      </c>
      <c r="C30" s="22">
        <f t="shared" si="6"/>
        <v>2.9434546862896978E-2</v>
      </c>
      <c r="E30" s="13" t="s">
        <v>22</v>
      </c>
      <c r="F30" s="13">
        <v>22</v>
      </c>
      <c r="G30" s="22">
        <f t="shared" si="7"/>
        <v>1.1808910359634998E-2</v>
      </c>
      <c r="I30" s="13" t="s">
        <v>22</v>
      </c>
      <c r="J30" s="13">
        <v>35</v>
      </c>
      <c r="K30" s="22">
        <f t="shared" si="8"/>
        <v>1.7412935323383085E-2</v>
      </c>
    </row>
    <row r="31" spans="1:11" x14ac:dyDescent="0.2">
      <c r="A31" s="13" t="s">
        <v>23</v>
      </c>
      <c r="B31" s="13">
        <v>1045</v>
      </c>
      <c r="C31" s="22">
        <f t="shared" si="6"/>
        <v>0.26981667957655564</v>
      </c>
      <c r="E31" s="13" t="s">
        <v>23</v>
      </c>
      <c r="F31" s="13">
        <v>490</v>
      </c>
      <c r="G31" s="22">
        <f t="shared" si="7"/>
        <v>0.26301663982823403</v>
      </c>
      <c r="I31" s="13" t="s">
        <v>23</v>
      </c>
      <c r="J31" s="13">
        <v>555</v>
      </c>
      <c r="K31" s="22">
        <f t="shared" si="8"/>
        <v>0.27611940298507465</v>
      </c>
    </row>
    <row r="32" spans="1:11" x14ac:dyDescent="0.2">
      <c r="A32" s="13" t="s">
        <v>24</v>
      </c>
      <c r="B32" s="13">
        <v>19</v>
      </c>
      <c r="C32" s="22">
        <f t="shared" si="6"/>
        <v>4.9057578104828295E-3</v>
      </c>
      <c r="E32" s="13" t="s">
        <v>24</v>
      </c>
      <c r="F32" s="13">
        <v>15</v>
      </c>
      <c r="G32" s="22">
        <f t="shared" si="7"/>
        <v>8.0515297906602248E-3</v>
      </c>
      <c r="I32" s="13" t="s">
        <v>24</v>
      </c>
      <c r="J32" s="13">
        <v>4</v>
      </c>
      <c r="K32" s="22">
        <f t="shared" si="8"/>
        <v>1.990049751243781E-3</v>
      </c>
    </row>
    <row r="33" spans="1:11" x14ac:dyDescent="0.2">
      <c r="A33" s="13" t="s">
        <v>25</v>
      </c>
      <c r="B33" s="13">
        <v>18</v>
      </c>
      <c r="C33" s="22">
        <f t="shared" si="6"/>
        <v>4.6475600309837332E-3</v>
      </c>
      <c r="E33" s="13" t="s">
        <v>25</v>
      </c>
      <c r="F33" s="13">
        <v>11</v>
      </c>
      <c r="G33" s="22">
        <f t="shared" si="7"/>
        <v>5.9044551798174989E-3</v>
      </c>
      <c r="I33" s="13" t="s">
        <v>25</v>
      </c>
      <c r="J33" s="13">
        <v>7</v>
      </c>
      <c r="K33" s="22">
        <f t="shared" si="8"/>
        <v>3.482587064676617E-3</v>
      </c>
    </row>
    <row r="34" spans="1:11" x14ac:dyDescent="0.2">
      <c r="A34" s="13" t="s">
        <v>26</v>
      </c>
      <c r="B34" s="13">
        <v>16</v>
      </c>
      <c r="C34" s="22">
        <f t="shared" si="6"/>
        <v>4.1311644719855406E-3</v>
      </c>
      <c r="E34" s="13" t="s">
        <v>26</v>
      </c>
      <c r="F34" s="13">
        <v>11</v>
      </c>
      <c r="G34" s="22">
        <f t="shared" si="7"/>
        <v>5.9044551798174989E-3</v>
      </c>
      <c r="I34" s="13" t="s">
        <v>26</v>
      </c>
      <c r="J34" s="13">
        <v>5</v>
      </c>
      <c r="K34" s="22">
        <f t="shared" si="8"/>
        <v>2.4875621890547263E-3</v>
      </c>
    </row>
    <row r="35" spans="1:11" x14ac:dyDescent="0.2">
      <c r="A35" s="14" t="s">
        <v>2</v>
      </c>
      <c r="B35" s="14">
        <f>SUM(B25:B34)</f>
        <v>3873</v>
      </c>
      <c r="C35" s="23">
        <f>B35/B$35</f>
        <v>1</v>
      </c>
      <c r="E35" s="14" t="s">
        <v>2</v>
      </c>
      <c r="F35" s="14">
        <f>SUM(F25:F34)</f>
        <v>1863</v>
      </c>
      <c r="G35" s="23">
        <f>F35/F$35</f>
        <v>1</v>
      </c>
      <c r="I35" s="14" t="s">
        <v>2</v>
      </c>
      <c r="J35" s="14">
        <f>SUM(J25:J34)</f>
        <v>2010</v>
      </c>
      <c r="K35" s="23">
        <f>J35/J$35</f>
        <v>1</v>
      </c>
    </row>
    <row r="37" spans="1:11" x14ac:dyDescent="0.2">
      <c r="A37" s="40" t="s">
        <v>222</v>
      </c>
      <c r="B37" s="41" t="s">
        <v>0</v>
      </c>
      <c r="C37" s="41" t="s">
        <v>1</v>
      </c>
      <c r="E37" s="40" t="s">
        <v>222</v>
      </c>
      <c r="F37" s="41" t="s">
        <v>0</v>
      </c>
      <c r="G37" s="41" t="s">
        <v>1</v>
      </c>
      <c r="I37" s="40" t="s">
        <v>222</v>
      </c>
      <c r="J37" s="41" t="s">
        <v>0</v>
      </c>
      <c r="K37" s="41" t="s">
        <v>1</v>
      </c>
    </row>
    <row r="38" spans="1:11" x14ac:dyDescent="0.2">
      <c r="A38" s="42" t="s">
        <v>223</v>
      </c>
      <c r="B38" s="42">
        <v>321</v>
      </c>
      <c r="C38" s="43">
        <f>B38/B$35</f>
        <v>8.2881487219209918E-2</v>
      </c>
      <c r="E38" s="42" t="s">
        <v>223</v>
      </c>
      <c r="F38" s="42">
        <v>225</v>
      </c>
      <c r="G38" s="43">
        <f>F38/F$35</f>
        <v>0.12077294685990338</v>
      </c>
      <c r="I38" s="42" t="s">
        <v>223</v>
      </c>
      <c r="J38" s="42">
        <v>96</v>
      </c>
      <c r="K38" s="43">
        <f>J38/J$35</f>
        <v>4.7761194029850747E-2</v>
      </c>
    </row>
    <row r="39" spans="1:11" x14ac:dyDescent="0.2">
      <c r="A39" s="42" t="s">
        <v>224</v>
      </c>
      <c r="B39" s="42">
        <v>830</v>
      </c>
      <c r="C39" s="43">
        <f t="shared" ref="C39:C45" si="9">B39/B$35</f>
        <v>0.21430415698424993</v>
      </c>
      <c r="E39" s="42" t="s">
        <v>224</v>
      </c>
      <c r="F39" s="42">
        <v>708</v>
      </c>
      <c r="G39" s="43">
        <f t="shared" ref="G39:G45" si="10">F39/F$35</f>
        <v>0.38003220611916266</v>
      </c>
      <c r="I39" s="42" t="s">
        <v>224</v>
      </c>
      <c r="J39" s="42">
        <v>122</v>
      </c>
      <c r="K39" s="43">
        <f t="shared" ref="K39:K45" si="11">J39/J$35</f>
        <v>6.0696517412935323E-2</v>
      </c>
    </row>
    <row r="40" spans="1:11" x14ac:dyDescent="0.2">
      <c r="A40" s="42" t="s">
        <v>225</v>
      </c>
      <c r="B40" s="42">
        <v>89</v>
      </c>
      <c r="C40" s="43">
        <f t="shared" si="9"/>
        <v>2.2979602375419572E-2</v>
      </c>
      <c r="E40" s="42" t="s">
        <v>225</v>
      </c>
      <c r="F40" s="42">
        <v>64</v>
      </c>
      <c r="G40" s="43">
        <f t="shared" si="10"/>
        <v>3.4353193773483628E-2</v>
      </c>
      <c r="I40" s="42" t="s">
        <v>225</v>
      </c>
      <c r="J40" s="42">
        <v>25</v>
      </c>
      <c r="K40" s="43">
        <f t="shared" si="11"/>
        <v>1.2437810945273632E-2</v>
      </c>
    </row>
    <row r="41" spans="1:11" x14ac:dyDescent="0.2">
      <c r="A41" s="42" t="s">
        <v>452</v>
      </c>
      <c r="B41" s="42">
        <v>7</v>
      </c>
      <c r="C41" s="43">
        <f t="shared" si="9"/>
        <v>1.8073844564936742E-3</v>
      </c>
      <c r="E41" s="42" t="s">
        <v>452</v>
      </c>
      <c r="F41" s="42">
        <v>5</v>
      </c>
      <c r="G41" s="43">
        <f t="shared" si="10"/>
        <v>2.6838432635534087E-3</v>
      </c>
      <c r="I41" s="42" t="s">
        <v>452</v>
      </c>
      <c r="J41" s="42">
        <v>2</v>
      </c>
      <c r="K41" s="43">
        <f t="shared" si="11"/>
        <v>9.9502487562189048E-4</v>
      </c>
    </row>
    <row r="42" spans="1:11" x14ac:dyDescent="0.2">
      <c r="A42" s="42" t="s">
        <v>226</v>
      </c>
      <c r="B42" s="42">
        <v>8</v>
      </c>
      <c r="C42" s="43">
        <f t="shared" si="9"/>
        <v>2.0655822359927703E-3</v>
      </c>
      <c r="E42" s="42" t="s">
        <v>226</v>
      </c>
      <c r="F42" s="42">
        <v>7</v>
      </c>
      <c r="G42" s="43">
        <f t="shared" si="10"/>
        <v>3.7573805689747721E-3</v>
      </c>
      <c r="I42" s="42" t="s">
        <v>226</v>
      </c>
      <c r="J42" s="42">
        <v>1</v>
      </c>
      <c r="K42" s="43">
        <f t="shared" si="11"/>
        <v>4.9751243781094524E-4</v>
      </c>
    </row>
    <row r="43" spans="1:11" x14ac:dyDescent="0.2">
      <c r="A43" s="42" t="s">
        <v>227</v>
      </c>
      <c r="B43" s="42">
        <v>4</v>
      </c>
      <c r="C43" s="43">
        <f t="shared" si="9"/>
        <v>1.0327911179963851E-3</v>
      </c>
      <c r="E43" s="42" t="s">
        <v>227</v>
      </c>
      <c r="F43" s="42">
        <v>2</v>
      </c>
      <c r="G43" s="43">
        <f t="shared" si="10"/>
        <v>1.0735373054213634E-3</v>
      </c>
      <c r="I43" s="42" t="s">
        <v>227</v>
      </c>
      <c r="J43" s="42">
        <v>2</v>
      </c>
      <c r="K43" s="43">
        <f t="shared" si="11"/>
        <v>9.9502487562189048E-4</v>
      </c>
    </row>
    <row r="44" spans="1:11" x14ac:dyDescent="0.2">
      <c r="A44" s="42" t="s">
        <v>451</v>
      </c>
      <c r="B44" s="42">
        <v>245</v>
      </c>
      <c r="C44" s="43">
        <f>B44/B$35</f>
        <v>6.3258455977278596E-2</v>
      </c>
      <c r="E44" s="42" t="s">
        <v>451</v>
      </c>
      <c r="F44" s="42">
        <v>200</v>
      </c>
      <c r="G44" s="43">
        <f>F44/F$35</f>
        <v>0.10735373054213634</v>
      </c>
      <c r="I44" s="42" t="s">
        <v>451</v>
      </c>
      <c r="J44" s="42">
        <v>45</v>
      </c>
      <c r="K44" s="43">
        <f>J44/J$35</f>
        <v>2.2388059701492536E-2</v>
      </c>
    </row>
    <row r="45" spans="1:11" x14ac:dyDescent="0.2">
      <c r="A45" s="42" t="s">
        <v>228</v>
      </c>
      <c r="B45" s="42">
        <v>2369</v>
      </c>
      <c r="C45" s="43">
        <f t="shared" si="9"/>
        <v>0.61167053963335916</v>
      </c>
      <c r="E45" s="42" t="s">
        <v>228</v>
      </c>
      <c r="F45" s="42">
        <v>652</v>
      </c>
      <c r="G45" s="43">
        <f t="shared" si="10"/>
        <v>0.34997316156736447</v>
      </c>
      <c r="I45" s="42" t="s">
        <v>228</v>
      </c>
      <c r="J45" s="42">
        <v>1717</v>
      </c>
      <c r="K45" s="43">
        <f t="shared" si="11"/>
        <v>0.85422885572139307</v>
      </c>
    </row>
    <row r="46" spans="1:11" x14ac:dyDescent="0.2">
      <c r="A46" s="44" t="s">
        <v>2</v>
      </c>
      <c r="B46" s="44">
        <f>SUM(B38:B45)</f>
        <v>3873</v>
      </c>
      <c r="C46" s="45">
        <f>B46/B$46</f>
        <v>1</v>
      </c>
      <c r="E46" s="44" t="s">
        <v>2</v>
      </c>
      <c r="F46" s="44">
        <f>SUM(F38:F45)</f>
        <v>1863</v>
      </c>
      <c r="G46" s="45">
        <f>F46/F$46</f>
        <v>1</v>
      </c>
      <c r="I46" s="44" t="s">
        <v>2</v>
      </c>
      <c r="J46" s="44">
        <f>SUM(J38:J45)</f>
        <v>2010</v>
      </c>
      <c r="K46" s="45">
        <f>J46/J$46</f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E01C-DFA3-224D-B57E-04A604FC8E22}">
  <dimension ref="A1:CE208"/>
  <sheetViews>
    <sheetView workbookViewId="0">
      <selection activeCell="D11" sqref="D11"/>
    </sheetView>
  </sheetViews>
  <sheetFormatPr baseColWidth="10" defaultRowHeight="16" x14ac:dyDescent="0.2"/>
  <cols>
    <col min="1" max="1" width="12.33203125" customWidth="1"/>
    <col min="2" max="2" width="7.5" customWidth="1"/>
    <col min="3" max="3" width="8.1640625" customWidth="1"/>
    <col min="4" max="4" width="1.83203125" customWidth="1"/>
    <col min="5" max="5" width="12.33203125" customWidth="1"/>
    <col min="6" max="6" width="7.5" customWidth="1"/>
    <col min="7" max="7" width="8.1640625" customWidth="1"/>
    <col min="8" max="8" width="1.83203125" customWidth="1"/>
    <col min="9" max="9" width="12.33203125" customWidth="1"/>
    <col min="10" max="10" width="7.5" customWidth="1"/>
    <col min="11" max="11" width="8.1640625" customWidth="1"/>
    <col min="12" max="12" width="4.83203125" customWidth="1"/>
    <col min="13" max="13" width="12.33203125" customWidth="1"/>
    <col min="14" max="14" width="7.5" customWidth="1"/>
    <col min="15" max="15" width="8.1640625" customWidth="1"/>
    <col min="16" max="16" width="1.83203125" customWidth="1"/>
    <col min="17" max="17" width="12.33203125" customWidth="1"/>
    <col min="18" max="18" width="7.5" customWidth="1"/>
    <col min="19" max="19" width="8.1640625" customWidth="1"/>
    <col min="20" max="20" width="1.83203125" customWidth="1"/>
    <col min="21" max="21" width="12.33203125" customWidth="1"/>
    <col min="22" max="22" width="7.5" customWidth="1"/>
    <col min="23" max="23" width="8.1640625" customWidth="1"/>
    <col min="24" max="24" width="4.83203125" customWidth="1"/>
    <col min="25" max="25" width="12.33203125" customWidth="1"/>
    <col min="26" max="26" width="7.5" customWidth="1"/>
    <col min="27" max="27" width="8.1640625" customWidth="1"/>
    <col min="28" max="28" width="1.83203125" customWidth="1"/>
    <col min="29" max="29" width="12.33203125" customWidth="1"/>
    <col min="30" max="30" width="7.5" customWidth="1"/>
    <col min="31" max="31" width="8.1640625" customWidth="1"/>
    <col min="32" max="32" width="1.83203125" customWidth="1"/>
    <col min="33" max="33" width="12.33203125" customWidth="1"/>
    <col min="34" max="34" width="7.5" customWidth="1"/>
    <col min="35" max="35" width="8.1640625" customWidth="1"/>
    <col min="36" max="36" width="4.83203125" customWidth="1"/>
    <col min="37" max="37" width="12.33203125" customWidth="1"/>
    <col min="38" max="38" width="7.5" customWidth="1"/>
    <col min="39" max="39" width="8.1640625" customWidth="1"/>
    <col min="40" max="40" width="1.83203125" customWidth="1"/>
    <col min="41" max="41" width="12.33203125" customWidth="1"/>
    <col min="42" max="42" width="7.5" customWidth="1"/>
    <col min="43" max="43" width="8.1640625" customWidth="1"/>
    <col min="44" max="44" width="1.83203125" customWidth="1"/>
    <col min="45" max="45" width="12.33203125" customWidth="1"/>
    <col min="46" max="46" width="7.5" customWidth="1"/>
    <col min="47" max="47" width="8.1640625" customWidth="1"/>
    <col min="48" max="48" width="4.83203125" customWidth="1"/>
    <col min="49" max="49" width="12.33203125" customWidth="1"/>
    <col min="50" max="50" width="7.5" customWidth="1"/>
    <col min="51" max="51" width="8.1640625" customWidth="1"/>
    <col min="52" max="52" width="1.83203125" customWidth="1"/>
    <col min="53" max="53" width="12.33203125" customWidth="1"/>
    <col min="54" max="54" width="7.5" customWidth="1"/>
    <col min="55" max="55" width="8.1640625" customWidth="1"/>
    <col min="56" max="56" width="1.83203125" customWidth="1"/>
    <col min="57" max="57" width="12.33203125" customWidth="1"/>
    <col min="58" max="58" width="7.5" customWidth="1"/>
    <col min="59" max="59" width="8.1640625" customWidth="1"/>
    <col min="60" max="60" width="4.83203125" customWidth="1"/>
    <col min="61" max="61" width="12.33203125" customWidth="1"/>
    <col min="62" max="62" width="7.5" customWidth="1"/>
    <col min="63" max="63" width="8.1640625" customWidth="1"/>
    <col min="64" max="64" width="1.83203125" customWidth="1"/>
    <col min="65" max="65" width="12.33203125" customWidth="1"/>
    <col min="66" max="66" width="7.5" customWidth="1"/>
    <col min="67" max="67" width="8.1640625" customWidth="1"/>
    <col min="68" max="68" width="1.83203125" customWidth="1"/>
    <col min="69" max="69" width="12.33203125" customWidth="1"/>
    <col min="70" max="70" width="7.5" customWidth="1"/>
    <col min="71" max="71" width="8.1640625" customWidth="1"/>
    <col min="72" max="72" width="4.83203125" customWidth="1"/>
    <col min="73" max="73" width="12.33203125" customWidth="1"/>
    <col min="74" max="74" width="7.5" customWidth="1"/>
    <col min="75" max="75" width="8.1640625" customWidth="1"/>
    <col min="76" max="76" width="1.83203125" customWidth="1"/>
    <col min="77" max="77" width="12.33203125" customWidth="1"/>
    <col min="78" max="78" width="7.5" customWidth="1"/>
    <col min="79" max="79" width="8.1640625" customWidth="1"/>
    <col min="80" max="80" width="1.83203125" customWidth="1"/>
    <col min="81" max="81" width="12.33203125" customWidth="1"/>
    <col min="82" max="82" width="7.5" customWidth="1"/>
    <col min="83" max="83" width="8.1640625" customWidth="1"/>
  </cols>
  <sheetData>
    <row r="1" spans="1:83" x14ac:dyDescent="0.2">
      <c r="A1" s="31" t="s">
        <v>315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M1" s="38" t="s">
        <v>316</v>
      </c>
      <c r="N1" s="33"/>
      <c r="O1" s="33"/>
      <c r="P1" s="33"/>
      <c r="Q1" s="33"/>
      <c r="R1" s="33"/>
      <c r="S1" s="33"/>
      <c r="T1" s="33"/>
      <c r="U1" s="33"/>
      <c r="V1" s="33"/>
      <c r="W1" s="33"/>
      <c r="Y1" s="38" t="s">
        <v>317</v>
      </c>
      <c r="Z1" s="33"/>
      <c r="AA1" s="33"/>
      <c r="AB1" s="33"/>
      <c r="AC1" s="33"/>
      <c r="AD1" s="33"/>
      <c r="AE1" s="33"/>
      <c r="AF1" s="33"/>
      <c r="AG1" s="33"/>
      <c r="AH1" s="33"/>
      <c r="AI1" s="33"/>
      <c r="AK1" s="38" t="s">
        <v>318</v>
      </c>
      <c r="AL1" s="33"/>
      <c r="AM1" s="33"/>
      <c r="AN1" s="33"/>
      <c r="AO1" s="33"/>
      <c r="AP1" s="33"/>
      <c r="AQ1" s="33"/>
      <c r="AR1" s="33"/>
      <c r="AS1" s="33"/>
      <c r="AT1" s="33"/>
      <c r="AU1" s="33"/>
      <c r="AW1" s="38" t="s">
        <v>319</v>
      </c>
      <c r="AX1" s="33"/>
      <c r="AY1" s="33"/>
      <c r="AZ1" s="33"/>
      <c r="BA1" s="33"/>
      <c r="BB1" s="33"/>
      <c r="BC1" s="33"/>
      <c r="BD1" s="33"/>
      <c r="BE1" s="33"/>
      <c r="BF1" s="33"/>
      <c r="BG1" s="33"/>
      <c r="BI1" s="38" t="s">
        <v>321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U1" s="38" t="s">
        <v>320</v>
      </c>
      <c r="BV1" s="33"/>
      <c r="BW1" s="33"/>
      <c r="BX1" s="33"/>
      <c r="BY1" s="33"/>
      <c r="BZ1" s="33"/>
      <c r="CA1" s="33"/>
      <c r="CB1" s="33"/>
      <c r="CC1" s="33"/>
      <c r="CD1" s="33"/>
      <c r="CE1" s="33"/>
    </row>
    <row r="2" spans="1:83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</row>
    <row r="4" spans="1:83" x14ac:dyDescent="0.2">
      <c r="A4" s="34" t="s">
        <v>217</v>
      </c>
      <c r="B4" s="36" t="s">
        <v>0</v>
      </c>
      <c r="C4" s="36" t="s">
        <v>1</v>
      </c>
      <c r="E4" s="35" t="s">
        <v>218</v>
      </c>
      <c r="F4" s="37" t="s">
        <v>0</v>
      </c>
      <c r="G4" s="37" t="s">
        <v>1</v>
      </c>
      <c r="I4" s="35" t="s">
        <v>219</v>
      </c>
      <c r="J4" s="37" t="s">
        <v>0</v>
      </c>
      <c r="K4" s="37" t="s">
        <v>1</v>
      </c>
      <c r="M4" s="34" t="s">
        <v>217</v>
      </c>
      <c r="N4" s="36" t="s">
        <v>0</v>
      </c>
      <c r="O4" s="36" t="s">
        <v>1</v>
      </c>
      <c r="Q4" s="35" t="s">
        <v>218</v>
      </c>
      <c r="R4" s="37" t="s">
        <v>0</v>
      </c>
      <c r="S4" s="37" t="s">
        <v>1</v>
      </c>
      <c r="U4" s="35" t="s">
        <v>219</v>
      </c>
      <c r="V4" s="37" t="s">
        <v>0</v>
      </c>
      <c r="W4" s="37" t="s">
        <v>1</v>
      </c>
      <c r="Y4" s="34" t="s">
        <v>217</v>
      </c>
      <c r="Z4" s="36" t="s">
        <v>0</v>
      </c>
      <c r="AA4" s="36" t="s">
        <v>1</v>
      </c>
      <c r="AC4" s="35" t="s">
        <v>218</v>
      </c>
      <c r="AD4" s="37" t="s">
        <v>0</v>
      </c>
      <c r="AE4" s="37" t="s">
        <v>1</v>
      </c>
      <c r="AG4" s="35" t="s">
        <v>219</v>
      </c>
      <c r="AH4" s="37" t="s">
        <v>0</v>
      </c>
      <c r="AI4" s="37" t="s">
        <v>1</v>
      </c>
      <c r="AK4" s="34" t="s">
        <v>217</v>
      </c>
      <c r="AL4" s="36" t="s">
        <v>0</v>
      </c>
      <c r="AM4" s="36" t="s">
        <v>1</v>
      </c>
      <c r="AO4" s="35" t="s">
        <v>218</v>
      </c>
      <c r="AP4" s="37" t="s">
        <v>0</v>
      </c>
      <c r="AQ4" s="37" t="s">
        <v>1</v>
      </c>
      <c r="AS4" s="35" t="s">
        <v>219</v>
      </c>
      <c r="AT4" s="37" t="s">
        <v>0</v>
      </c>
      <c r="AU4" s="37" t="s">
        <v>1</v>
      </c>
      <c r="AW4" s="34" t="s">
        <v>217</v>
      </c>
      <c r="AX4" s="36" t="s">
        <v>0</v>
      </c>
      <c r="AY4" s="36" t="s">
        <v>1</v>
      </c>
      <c r="BA4" s="35" t="s">
        <v>218</v>
      </c>
      <c r="BB4" s="37" t="s">
        <v>0</v>
      </c>
      <c r="BC4" s="37" t="s">
        <v>1</v>
      </c>
      <c r="BE4" s="35" t="s">
        <v>219</v>
      </c>
      <c r="BF4" s="37" t="s">
        <v>0</v>
      </c>
      <c r="BG4" s="37" t="s">
        <v>1</v>
      </c>
      <c r="BI4" s="34" t="s">
        <v>217</v>
      </c>
      <c r="BJ4" s="36" t="s">
        <v>0</v>
      </c>
      <c r="BK4" s="36" t="s">
        <v>1</v>
      </c>
      <c r="BM4" s="35" t="s">
        <v>218</v>
      </c>
      <c r="BN4" s="37" t="s">
        <v>0</v>
      </c>
      <c r="BO4" s="37" t="s">
        <v>1</v>
      </c>
      <c r="BQ4" s="35" t="s">
        <v>219</v>
      </c>
      <c r="BR4" s="37" t="s">
        <v>0</v>
      </c>
      <c r="BS4" s="37" t="s">
        <v>1</v>
      </c>
      <c r="BU4" s="34" t="s">
        <v>217</v>
      </c>
      <c r="BV4" s="36" t="s">
        <v>0</v>
      </c>
      <c r="BW4" s="36" t="s">
        <v>1</v>
      </c>
      <c r="BY4" s="35" t="s">
        <v>218</v>
      </c>
      <c r="BZ4" s="37" t="s">
        <v>0</v>
      </c>
      <c r="CA4" s="37" t="s">
        <v>1</v>
      </c>
      <c r="CC4" s="35" t="s">
        <v>219</v>
      </c>
      <c r="CD4" s="37" t="s">
        <v>0</v>
      </c>
      <c r="CE4" s="37" t="s">
        <v>1</v>
      </c>
    </row>
    <row r="5" spans="1:83" x14ac:dyDescent="0.2">
      <c r="A5" s="16" t="s">
        <v>31</v>
      </c>
      <c r="B5" s="16">
        <v>5</v>
      </c>
      <c r="C5" s="39">
        <f t="shared" ref="C5:C68" si="0">B5/B$208</f>
        <v>1.3509862199405566E-3</v>
      </c>
      <c r="E5" s="16" t="s">
        <v>31</v>
      </c>
      <c r="F5" s="16">
        <v>4</v>
      </c>
      <c r="G5" s="39">
        <f t="shared" ref="G5:G36" si="1">F5/F$152</f>
        <v>2.1941854086670325E-3</v>
      </c>
      <c r="I5" s="16" t="s">
        <v>31</v>
      </c>
      <c r="J5" s="16">
        <v>1</v>
      </c>
      <c r="K5" s="39">
        <f t="shared" ref="K5:K36" si="2">J5/J$163</f>
        <v>5.0377833753148613E-4</v>
      </c>
      <c r="M5" s="16" t="s">
        <v>113</v>
      </c>
      <c r="N5" s="16">
        <v>62</v>
      </c>
      <c r="O5" s="39">
        <f t="shared" ref="O5:O44" si="3">N5/N$45</f>
        <v>1.7826336975273145E-2</v>
      </c>
      <c r="Q5" s="16" t="s">
        <v>113</v>
      </c>
      <c r="R5" s="16">
        <v>21</v>
      </c>
      <c r="S5" s="39">
        <f t="shared" ref="S5:S44" si="4">R5/R$45</f>
        <v>1.275820170109356E-2</v>
      </c>
      <c r="U5" s="16" t="s">
        <v>113</v>
      </c>
      <c r="V5" s="16">
        <v>41</v>
      </c>
      <c r="W5" s="39">
        <f t="shared" ref="W5:W44" si="5">V5/V$45</f>
        <v>2.2379912663755459E-2</v>
      </c>
      <c r="Y5" s="16" t="s">
        <v>145</v>
      </c>
      <c r="Z5" s="16">
        <v>7</v>
      </c>
      <c r="AA5" s="39">
        <f t="shared" ref="AA5:AA44" si="6">Z5/Z$45</f>
        <v>2.0497803806734994E-3</v>
      </c>
      <c r="AC5" s="16" t="s">
        <v>146</v>
      </c>
      <c r="AD5" s="16">
        <v>6</v>
      </c>
      <c r="AE5" s="39">
        <f t="shared" ref="AE5:AE41" si="7">AD5/AD$42</f>
        <v>3.2432432432432431E-3</v>
      </c>
      <c r="AG5" s="16" t="s">
        <v>145</v>
      </c>
      <c r="AH5" s="16">
        <v>2</v>
      </c>
      <c r="AI5" s="39">
        <f t="shared" ref="AI5:AI37" si="8">AH5/AH$38</f>
        <v>9.9750623441396502E-4</v>
      </c>
      <c r="AK5" s="16" t="s">
        <v>175</v>
      </c>
      <c r="AL5" s="16">
        <v>11</v>
      </c>
      <c r="AM5" s="39">
        <f t="shared" ref="AM5:AM36" si="9">AL5/AL$78</f>
        <v>2.9474812433011792E-3</v>
      </c>
      <c r="AO5" s="16" t="s">
        <v>175</v>
      </c>
      <c r="AP5" s="16">
        <v>8</v>
      </c>
      <c r="AQ5" s="39">
        <f t="shared" ref="AQ5:AQ36" si="10">AP5/AP$62</f>
        <v>4.3149946062567418E-3</v>
      </c>
      <c r="AS5" s="16" t="s">
        <v>175</v>
      </c>
      <c r="AT5" s="16">
        <v>3</v>
      </c>
      <c r="AU5" s="39">
        <f t="shared" ref="AU5:AU36" si="11">AT5/AT$67</f>
        <v>1.5847860538827259E-3</v>
      </c>
      <c r="AW5" s="16" t="s">
        <v>373</v>
      </c>
      <c r="AX5" s="16">
        <v>1181</v>
      </c>
      <c r="AY5" s="39">
        <f t="shared" ref="AY5:AY31" si="12" xml:space="preserve"> AX5/AX$32</f>
        <v>0.30659397715472481</v>
      </c>
      <c r="BA5" s="16" t="s">
        <v>373</v>
      </c>
      <c r="BB5" s="16">
        <v>203</v>
      </c>
      <c r="BC5" s="39">
        <f t="shared" ref="BC5:BC31" si="13">BB5/BB$31</f>
        <v>0.10896403650026838</v>
      </c>
      <c r="BE5" s="16" t="s">
        <v>373</v>
      </c>
      <c r="BF5" s="16">
        <v>978</v>
      </c>
      <c r="BG5" s="39">
        <f t="shared" ref="BG5:BG28" si="14" xml:space="preserve"> BF5/BF$29</f>
        <v>0.48656716417910445</v>
      </c>
      <c r="BI5" s="16" t="s">
        <v>406</v>
      </c>
      <c r="BJ5" s="16">
        <v>129</v>
      </c>
      <c r="BK5" s="39">
        <f t="shared" ref="BK5:BK36" si="15" xml:space="preserve"> BJ5/BJ$63</f>
        <v>3.4752155172413791E-2</v>
      </c>
      <c r="BM5" s="16" t="s">
        <v>406</v>
      </c>
      <c r="BN5" s="16">
        <v>36</v>
      </c>
      <c r="BO5" s="39">
        <f t="shared" ref="BO5:BO36" si="16">BN5/BN$62</f>
        <v>2.1052631578947368E-2</v>
      </c>
      <c r="BQ5" s="16" t="s">
        <v>406</v>
      </c>
      <c r="BR5" s="16">
        <v>93</v>
      </c>
      <c r="BS5" s="39">
        <f t="shared" ref="BS5:BS52" si="17" xml:space="preserve"> BR5/BR$53</f>
        <v>4.6268656716417909E-2</v>
      </c>
      <c r="BU5" s="16" t="s">
        <v>442</v>
      </c>
      <c r="BV5" s="16">
        <v>16</v>
      </c>
      <c r="BW5" s="39">
        <f t="shared" ref="BW5:BW48" si="18">BV5/BV$48</f>
        <v>4.1322314049586778E-3</v>
      </c>
      <c r="BY5" s="16" t="s">
        <v>442</v>
      </c>
      <c r="BZ5" s="16">
        <v>11</v>
      </c>
      <c r="CA5" s="39">
        <f t="shared" ref="CA5:CA41" si="19">BZ5/BZ$41</f>
        <v>5.9044551798174989E-3</v>
      </c>
      <c r="CC5" s="16" t="s">
        <v>442</v>
      </c>
      <c r="CD5" s="16">
        <v>5</v>
      </c>
      <c r="CE5" s="39">
        <f t="shared" ref="CE5:CE37" si="20">CD5/CD$37</f>
        <v>2.4875621890547263E-3</v>
      </c>
    </row>
    <row r="6" spans="1:83" x14ac:dyDescent="0.2">
      <c r="A6" s="16" t="s">
        <v>32</v>
      </c>
      <c r="B6" s="16">
        <v>3</v>
      </c>
      <c r="C6" s="39">
        <f t="shared" si="0"/>
        <v>8.1059173196433392E-4</v>
      </c>
      <c r="E6" s="16" t="s">
        <v>32</v>
      </c>
      <c r="F6" s="16">
        <v>2</v>
      </c>
      <c r="G6" s="39">
        <f t="shared" si="1"/>
        <v>1.0970927043335162E-3</v>
      </c>
      <c r="I6" s="16" t="s">
        <v>32</v>
      </c>
      <c r="J6" s="16">
        <v>1</v>
      </c>
      <c r="K6" s="39">
        <f t="shared" si="2"/>
        <v>5.0377833753148613E-4</v>
      </c>
      <c r="M6" s="16" t="s">
        <v>114</v>
      </c>
      <c r="N6" s="16">
        <v>324</v>
      </c>
      <c r="O6" s="39">
        <f t="shared" si="3"/>
        <v>9.3156986774008049E-2</v>
      </c>
      <c r="Q6" s="16" t="s">
        <v>114</v>
      </c>
      <c r="R6" s="16">
        <v>32</v>
      </c>
      <c r="S6" s="39">
        <f t="shared" si="4"/>
        <v>1.9441069258809233E-2</v>
      </c>
      <c r="U6" s="16" t="s">
        <v>114</v>
      </c>
      <c r="V6" s="16">
        <v>292</v>
      </c>
      <c r="W6" s="39">
        <f t="shared" si="5"/>
        <v>0.15938864628820962</v>
      </c>
      <c r="Y6" s="16" t="s">
        <v>146</v>
      </c>
      <c r="Z6" s="16">
        <v>7</v>
      </c>
      <c r="AA6" s="39">
        <f t="shared" si="6"/>
        <v>2.0497803806734994E-3</v>
      </c>
      <c r="AC6" s="16" t="s">
        <v>147</v>
      </c>
      <c r="AD6" s="16">
        <v>671</v>
      </c>
      <c r="AE6" s="39">
        <f t="shared" si="7"/>
        <v>0.36270270270270272</v>
      </c>
      <c r="AG6" s="16" t="s">
        <v>146</v>
      </c>
      <c r="AH6" s="16">
        <v>1</v>
      </c>
      <c r="AI6" s="39">
        <f t="shared" si="8"/>
        <v>4.9875311720698251E-4</v>
      </c>
      <c r="AK6" s="16" t="s">
        <v>176</v>
      </c>
      <c r="AL6" s="16">
        <v>10</v>
      </c>
      <c r="AM6" s="39">
        <f t="shared" si="9"/>
        <v>2.6795284030010718E-3</v>
      </c>
      <c r="AO6" s="16" t="s">
        <v>176</v>
      </c>
      <c r="AP6" s="16">
        <v>8</v>
      </c>
      <c r="AQ6" s="39">
        <f t="shared" si="10"/>
        <v>4.3149946062567418E-3</v>
      </c>
      <c r="AS6" s="16" t="s">
        <v>176</v>
      </c>
      <c r="AT6" s="16">
        <v>2</v>
      </c>
      <c r="AU6" s="39">
        <f t="shared" si="11"/>
        <v>1.0565240359218173E-3</v>
      </c>
      <c r="AW6" s="16" t="s">
        <v>366</v>
      </c>
      <c r="AX6" s="16">
        <v>152</v>
      </c>
      <c r="AY6" s="39">
        <f t="shared" si="12"/>
        <v>3.9460020768431983E-2</v>
      </c>
      <c r="BA6" s="16" t="s">
        <v>366</v>
      </c>
      <c r="BB6" s="16">
        <v>112</v>
      </c>
      <c r="BC6" s="39">
        <f t="shared" si="13"/>
        <v>6.0118089103596353E-2</v>
      </c>
      <c r="BE6" s="16" t="s">
        <v>366</v>
      </c>
      <c r="BF6" s="16">
        <v>40</v>
      </c>
      <c r="BG6" s="39">
        <f t="shared" si="14"/>
        <v>1.9900497512437811E-2</v>
      </c>
      <c r="BI6" s="16" t="s">
        <v>385</v>
      </c>
      <c r="BJ6" s="16">
        <v>5</v>
      </c>
      <c r="BK6" s="39">
        <f t="shared" si="15"/>
        <v>1.3469827586206897E-3</v>
      </c>
      <c r="BM6" s="16" t="s">
        <v>385</v>
      </c>
      <c r="BN6" s="16">
        <v>1</v>
      </c>
      <c r="BO6" s="39">
        <f t="shared" si="16"/>
        <v>5.8479532163742691E-4</v>
      </c>
      <c r="BQ6" s="16" t="s">
        <v>385</v>
      </c>
      <c r="BR6" s="16">
        <v>4</v>
      </c>
      <c r="BS6" s="39">
        <f t="shared" si="17"/>
        <v>1.990049751243781E-3</v>
      </c>
      <c r="BU6" s="16" t="s">
        <v>418</v>
      </c>
      <c r="BV6" s="16">
        <v>1</v>
      </c>
      <c r="BW6" s="39">
        <f t="shared" si="18"/>
        <v>2.5826446280991736E-4</v>
      </c>
      <c r="BY6" s="16" t="s">
        <v>418</v>
      </c>
      <c r="BZ6" s="16">
        <v>1</v>
      </c>
      <c r="CA6" s="39">
        <f t="shared" si="19"/>
        <v>5.3676865271068169E-4</v>
      </c>
      <c r="CC6" s="16" t="s">
        <v>437</v>
      </c>
      <c r="CD6" s="16">
        <v>2</v>
      </c>
      <c r="CE6" s="39">
        <f t="shared" si="20"/>
        <v>9.9502487562189048E-4</v>
      </c>
    </row>
    <row r="7" spans="1:83" x14ac:dyDescent="0.2">
      <c r="A7" s="16" t="s">
        <v>33</v>
      </c>
      <c r="B7" s="16">
        <v>8</v>
      </c>
      <c r="C7" s="39">
        <f t="shared" si="0"/>
        <v>2.1615779519048904E-3</v>
      </c>
      <c r="E7" s="16" t="s">
        <v>33</v>
      </c>
      <c r="F7" s="16">
        <v>6</v>
      </c>
      <c r="G7" s="39">
        <f t="shared" si="1"/>
        <v>3.2912781130005485E-3</v>
      </c>
      <c r="I7" s="16" t="s">
        <v>33</v>
      </c>
      <c r="J7" s="16">
        <v>2</v>
      </c>
      <c r="K7" s="39">
        <f t="shared" si="2"/>
        <v>1.0075566750629723E-3</v>
      </c>
      <c r="M7" s="16" t="s">
        <v>115</v>
      </c>
      <c r="N7" s="16">
        <v>468</v>
      </c>
      <c r="O7" s="39">
        <f t="shared" si="3"/>
        <v>0.13456009200690053</v>
      </c>
      <c r="Q7" s="16" t="s">
        <v>115</v>
      </c>
      <c r="R7" s="16">
        <v>28</v>
      </c>
      <c r="S7" s="39">
        <f t="shared" si="4"/>
        <v>1.7010935601458079E-2</v>
      </c>
      <c r="U7" s="16" t="s">
        <v>115</v>
      </c>
      <c r="V7" s="16">
        <v>440</v>
      </c>
      <c r="W7" s="39">
        <f t="shared" si="5"/>
        <v>0.24017467248908297</v>
      </c>
      <c r="Y7" s="16" t="s">
        <v>147</v>
      </c>
      <c r="Z7" s="16">
        <v>781</v>
      </c>
      <c r="AA7" s="39">
        <f t="shared" si="6"/>
        <v>0.22869692532942898</v>
      </c>
      <c r="AC7" s="16" t="s">
        <v>148</v>
      </c>
      <c r="AD7" s="16">
        <v>52</v>
      </c>
      <c r="AE7" s="39">
        <f t="shared" si="7"/>
        <v>2.8108108108108109E-2</v>
      </c>
      <c r="AG7" s="16" t="s">
        <v>147</v>
      </c>
      <c r="AH7" s="16">
        <v>110</v>
      </c>
      <c r="AI7" s="39">
        <f t="shared" si="8"/>
        <v>5.4862842892768077E-2</v>
      </c>
      <c r="AK7" s="16" t="s">
        <v>177</v>
      </c>
      <c r="AL7" s="16">
        <v>20</v>
      </c>
      <c r="AM7" s="39">
        <f t="shared" si="9"/>
        <v>5.3590568060021436E-3</v>
      </c>
      <c r="AO7" s="16" t="s">
        <v>177</v>
      </c>
      <c r="AP7" s="16">
        <v>9</v>
      </c>
      <c r="AQ7" s="39">
        <f t="shared" si="10"/>
        <v>4.8543689320388345E-3</v>
      </c>
      <c r="AS7" s="16" t="s">
        <v>177</v>
      </c>
      <c r="AT7" s="16">
        <v>11</v>
      </c>
      <c r="AU7" s="39">
        <f t="shared" si="11"/>
        <v>5.8108821975699949E-3</v>
      </c>
      <c r="AW7" s="16" t="s">
        <v>371</v>
      </c>
      <c r="AX7" s="16">
        <v>468</v>
      </c>
      <c r="AY7" s="39">
        <f t="shared" si="12"/>
        <v>0.12149532710280374</v>
      </c>
      <c r="BA7" s="16" t="s">
        <v>371</v>
      </c>
      <c r="BB7" s="16">
        <v>411</v>
      </c>
      <c r="BC7" s="39">
        <f t="shared" si="13"/>
        <v>0.22061191626409019</v>
      </c>
      <c r="BE7" s="16" t="s">
        <v>371</v>
      </c>
      <c r="BF7" s="16">
        <v>57</v>
      </c>
      <c r="BG7" s="39">
        <f t="shared" si="14"/>
        <v>2.8358208955223882E-2</v>
      </c>
      <c r="BI7" s="16" t="s">
        <v>389</v>
      </c>
      <c r="BJ7" s="16">
        <v>16</v>
      </c>
      <c r="BK7" s="39">
        <f t="shared" si="15"/>
        <v>4.3103448275862068E-3</v>
      </c>
      <c r="BM7" s="16" t="s">
        <v>389</v>
      </c>
      <c r="BN7" s="16">
        <v>10</v>
      </c>
      <c r="BO7" s="39">
        <f t="shared" si="16"/>
        <v>5.8479532163742687E-3</v>
      </c>
      <c r="BQ7" s="16" t="s">
        <v>389</v>
      </c>
      <c r="BR7" s="16">
        <v>6</v>
      </c>
      <c r="BS7" s="39">
        <f t="shared" si="17"/>
        <v>2.9850746268656717E-3</v>
      </c>
      <c r="BU7" s="16" t="s">
        <v>437</v>
      </c>
      <c r="BV7" s="16">
        <v>13</v>
      </c>
      <c r="BW7" s="39">
        <f t="shared" si="18"/>
        <v>3.3574380165289257E-3</v>
      </c>
      <c r="BY7" s="16" t="s">
        <v>437</v>
      </c>
      <c r="BZ7" s="16">
        <v>11</v>
      </c>
      <c r="CA7" s="39">
        <f t="shared" si="19"/>
        <v>5.9044551798174989E-3</v>
      </c>
      <c r="CC7" s="16" t="s">
        <v>447</v>
      </c>
      <c r="CD7" s="16">
        <v>80</v>
      </c>
      <c r="CE7" s="39">
        <f t="shared" si="20"/>
        <v>3.9800995024875621E-2</v>
      </c>
    </row>
    <row r="8" spans="1:83" x14ac:dyDescent="0.2">
      <c r="A8" s="16" t="s">
        <v>34</v>
      </c>
      <c r="B8" s="16">
        <v>40</v>
      </c>
      <c r="C8" s="39">
        <f t="shared" si="0"/>
        <v>1.0807889759524453E-2</v>
      </c>
      <c r="E8" s="16" t="s">
        <v>34</v>
      </c>
      <c r="F8" s="16">
        <v>7</v>
      </c>
      <c r="G8" s="39">
        <f t="shared" si="1"/>
        <v>3.8398244651673065E-3</v>
      </c>
      <c r="I8" s="16" t="s">
        <v>34</v>
      </c>
      <c r="J8" s="16">
        <v>33</v>
      </c>
      <c r="K8" s="39">
        <f t="shared" si="2"/>
        <v>1.6624685138539042E-2</v>
      </c>
      <c r="M8" s="16" t="s">
        <v>116</v>
      </c>
      <c r="N8" s="16">
        <v>45</v>
      </c>
      <c r="O8" s="39">
        <f t="shared" si="3"/>
        <v>1.2938470385278896E-2</v>
      </c>
      <c r="Q8" s="16" t="s">
        <v>116</v>
      </c>
      <c r="R8" s="16">
        <v>30</v>
      </c>
      <c r="S8" s="39">
        <f t="shared" si="4"/>
        <v>1.8226002430133656E-2</v>
      </c>
      <c r="U8" s="16" t="s">
        <v>116</v>
      </c>
      <c r="V8" s="16">
        <v>15</v>
      </c>
      <c r="W8" s="39">
        <f t="shared" si="5"/>
        <v>8.1877729257641921E-3</v>
      </c>
      <c r="Y8" s="16" t="s">
        <v>148</v>
      </c>
      <c r="Z8" s="16">
        <v>801</v>
      </c>
      <c r="AA8" s="39">
        <f t="shared" si="6"/>
        <v>0.23455344070278183</v>
      </c>
      <c r="AC8" s="16" t="s">
        <v>149</v>
      </c>
      <c r="AD8" s="16">
        <v>2</v>
      </c>
      <c r="AE8" s="39">
        <f t="shared" si="7"/>
        <v>1.0810810810810811E-3</v>
      </c>
      <c r="AG8" s="16" t="s">
        <v>148</v>
      </c>
      <c r="AH8" s="16">
        <v>749</v>
      </c>
      <c r="AI8" s="39">
        <f t="shared" si="8"/>
        <v>0.37356608478802994</v>
      </c>
      <c r="AK8" s="16" t="s">
        <v>178</v>
      </c>
      <c r="AL8" s="16">
        <v>98</v>
      </c>
      <c r="AM8" s="39">
        <f t="shared" si="9"/>
        <v>2.6259378349410504E-2</v>
      </c>
      <c r="AO8" s="16" t="s">
        <v>178</v>
      </c>
      <c r="AP8" s="16">
        <v>20</v>
      </c>
      <c r="AQ8" s="39">
        <f t="shared" si="10"/>
        <v>1.0787486515641856E-2</v>
      </c>
      <c r="AS8" s="16" t="s">
        <v>178</v>
      </c>
      <c r="AT8" s="16">
        <v>78</v>
      </c>
      <c r="AU8" s="39">
        <f t="shared" si="11"/>
        <v>4.1204437400950873E-2</v>
      </c>
      <c r="AW8" s="16" t="s">
        <v>360</v>
      </c>
      <c r="AX8" s="16">
        <v>50</v>
      </c>
      <c r="AY8" s="39">
        <f t="shared" si="12"/>
        <v>1.2980269989615784E-2</v>
      </c>
      <c r="BA8" s="16" t="s">
        <v>360</v>
      </c>
      <c r="BB8" s="16">
        <v>37</v>
      </c>
      <c r="BC8" s="39">
        <f t="shared" si="13"/>
        <v>1.9860440150295224E-2</v>
      </c>
      <c r="BE8" s="16" t="s">
        <v>360</v>
      </c>
      <c r="BF8" s="16">
        <v>13</v>
      </c>
      <c r="BG8" s="39">
        <f t="shared" si="14"/>
        <v>6.4676616915422883E-3</v>
      </c>
      <c r="BI8" s="16" t="s">
        <v>375</v>
      </c>
      <c r="BJ8" s="16">
        <v>3</v>
      </c>
      <c r="BK8" s="39">
        <f t="shared" si="15"/>
        <v>8.0818965517241378E-4</v>
      </c>
      <c r="BM8" s="16" t="s">
        <v>375</v>
      </c>
      <c r="BN8" s="16">
        <v>2</v>
      </c>
      <c r="BO8" s="39">
        <f t="shared" si="16"/>
        <v>1.1695906432748538E-3</v>
      </c>
      <c r="BQ8" s="16" t="s">
        <v>375</v>
      </c>
      <c r="BR8" s="16">
        <v>1</v>
      </c>
      <c r="BS8" s="39">
        <f t="shared" si="17"/>
        <v>4.9751243781094524E-4</v>
      </c>
      <c r="BU8" s="16" t="s">
        <v>428</v>
      </c>
      <c r="BV8" s="16">
        <v>3</v>
      </c>
      <c r="BW8" s="39">
        <f t="shared" si="18"/>
        <v>7.7479338842975209E-4</v>
      </c>
      <c r="BY8" s="16" t="s">
        <v>428</v>
      </c>
      <c r="BZ8" s="16">
        <v>3</v>
      </c>
      <c r="CA8" s="39">
        <f t="shared" si="19"/>
        <v>1.6103059581320451E-3</v>
      </c>
      <c r="CC8" s="16" t="s">
        <v>448</v>
      </c>
      <c r="CD8" s="16">
        <v>106</v>
      </c>
      <c r="CE8" s="39">
        <f t="shared" si="20"/>
        <v>5.2736318407960198E-2</v>
      </c>
    </row>
    <row r="9" spans="1:83" x14ac:dyDescent="0.2">
      <c r="A9" s="16" t="s">
        <v>229</v>
      </c>
      <c r="B9" s="16">
        <v>2</v>
      </c>
      <c r="C9" s="39">
        <f t="shared" si="0"/>
        <v>5.4039448797622261E-4</v>
      </c>
      <c r="E9" s="16" t="s">
        <v>35</v>
      </c>
      <c r="F9" s="16">
        <v>1</v>
      </c>
      <c r="G9" s="39">
        <f t="shared" si="1"/>
        <v>5.4854635216675812E-4</v>
      </c>
      <c r="I9" s="16" t="s">
        <v>229</v>
      </c>
      <c r="J9" s="16">
        <v>2</v>
      </c>
      <c r="K9" s="39">
        <f t="shared" si="2"/>
        <v>1.0075566750629723E-3</v>
      </c>
      <c r="M9" s="16" t="s">
        <v>117</v>
      </c>
      <c r="N9" s="16">
        <v>50</v>
      </c>
      <c r="O9" s="39">
        <f t="shared" si="3"/>
        <v>1.437607820586544E-2</v>
      </c>
      <c r="Q9" s="16" t="s">
        <v>117</v>
      </c>
      <c r="R9" s="16">
        <v>34</v>
      </c>
      <c r="S9" s="39">
        <f t="shared" si="4"/>
        <v>2.0656136087484813E-2</v>
      </c>
      <c r="U9" s="16" t="s">
        <v>117</v>
      </c>
      <c r="V9" s="16">
        <v>16</v>
      </c>
      <c r="W9" s="39">
        <f t="shared" si="5"/>
        <v>8.7336244541484712E-3</v>
      </c>
      <c r="Y9" s="16" t="s">
        <v>149</v>
      </c>
      <c r="Z9" s="16">
        <v>16</v>
      </c>
      <c r="AA9" s="39">
        <f t="shared" si="6"/>
        <v>4.685212298682284E-3</v>
      </c>
      <c r="AC9" s="16" t="s">
        <v>150</v>
      </c>
      <c r="AD9" s="16">
        <v>4</v>
      </c>
      <c r="AE9" s="39">
        <f t="shared" si="7"/>
        <v>2.1621621621621622E-3</v>
      </c>
      <c r="AG9" s="16" t="s">
        <v>149</v>
      </c>
      <c r="AH9" s="16">
        <v>14</v>
      </c>
      <c r="AI9" s="39">
        <f t="shared" si="8"/>
        <v>6.9825436408977558E-3</v>
      </c>
      <c r="AK9" s="16" t="s">
        <v>179</v>
      </c>
      <c r="AL9" s="16">
        <v>2</v>
      </c>
      <c r="AM9" s="39">
        <f t="shared" si="9"/>
        <v>5.3590568060021436E-4</v>
      </c>
      <c r="AO9" s="16" t="s">
        <v>340</v>
      </c>
      <c r="AP9" s="16">
        <v>1</v>
      </c>
      <c r="AQ9" s="39">
        <f t="shared" si="10"/>
        <v>5.3937432578209273E-4</v>
      </c>
      <c r="AS9" s="16" t="s">
        <v>179</v>
      </c>
      <c r="AT9" s="16">
        <v>2</v>
      </c>
      <c r="AU9" s="39">
        <f t="shared" si="11"/>
        <v>1.0565240359218173E-3</v>
      </c>
      <c r="AW9" s="16" t="s">
        <v>354</v>
      </c>
      <c r="AX9" s="16">
        <v>4</v>
      </c>
      <c r="AY9" s="39">
        <f t="shared" si="12"/>
        <v>1.0384215991692627E-3</v>
      </c>
      <c r="BA9" s="16" t="s">
        <v>354</v>
      </c>
      <c r="BB9" s="16">
        <v>3</v>
      </c>
      <c r="BC9" s="39">
        <f t="shared" si="13"/>
        <v>1.6103059581320451E-3</v>
      </c>
      <c r="BE9" s="16" t="s">
        <v>354</v>
      </c>
      <c r="BF9" s="16">
        <v>1</v>
      </c>
      <c r="BG9" s="39">
        <f t="shared" si="14"/>
        <v>4.9751243781094524E-4</v>
      </c>
      <c r="BI9" s="16" t="s">
        <v>499</v>
      </c>
      <c r="BJ9" s="16">
        <v>2</v>
      </c>
      <c r="BK9" s="39">
        <f t="shared" si="15"/>
        <v>5.3879310344827585E-4</v>
      </c>
      <c r="BM9" s="16" t="s">
        <v>499</v>
      </c>
      <c r="BN9" s="16">
        <v>1</v>
      </c>
      <c r="BO9" s="39">
        <f t="shared" si="16"/>
        <v>5.8479532163742691E-4</v>
      </c>
      <c r="BQ9" s="16" t="s">
        <v>499</v>
      </c>
      <c r="BR9" s="16">
        <v>1</v>
      </c>
      <c r="BS9" s="39">
        <f t="shared" si="17"/>
        <v>4.9751243781094524E-4</v>
      </c>
      <c r="BU9" s="16" t="s">
        <v>425</v>
      </c>
      <c r="BV9" s="16">
        <v>1</v>
      </c>
      <c r="BW9" s="39">
        <f t="shared" si="18"/>
        <v>2.5826446280991736E-4</v>
      </c>
      <c r="BY9" s="16" t="s">
        <v>425</v>
      </c>
      <c r="BZ9" s="16">
        <v>1</v>
      </c>
      <c r="CA9" s="39">
        <f t="shared" si="19"/>
        <v>5.3676865271068169E-4</v>
      </c>
      <c r="CC9" s="16" t="s">
        <v>444</v>
      </c>
      <c r="CD9" s="16">
        <v>21</v>
      </c>
      <c r="CE9" s="39">
        <f t="shared" si="20"/>
        <v>1.0447761194029851E-2</v>
      </c>
    </row>
    <row r="10" spans="1:83" x14ac:dyDescent="0.2">
      <c r="A10" s="16" t="s">
        <v>35</v>
      </c>
      <c r="B10" s="16">
        <v>3</v>
      </c>
      <c r="C10" s="39">
        <f t="shared" si="0"/>
        <v>8.1059173196433392E-4</v>
      </c>
      <c r="E10" s="16" t="s">
        <v>36</v>
      </c>
      <c r="F10" s="16">
        <v>1</v>
      </c>
      <c r="G10" s="39">
        <f t="shared" si="1"/>
        <v>5.4854635216675812E-4</v>
      </c>
      <c r="I10" s="16" t="s">
        <v>35</v>
      </c>
      <c r="J10" s="16">
        <v>2</v>
      </c>
      <c r="K10" s="39">
        <f t="shared" si="2"/>
        <v>1.0075566750629723E-3</v>
      </c>
      <c r="M10" s="16" t="s">
        <v>118</v>
      </c>
      <c r="N10" s="16">
        <v>145</v>
      </c>
      <c r="O10" s="39">
        <f t="shared" si="3"/>
        <v>4.1690626797009779E-2</v>
      </c>
      <c r="Q10" s="16" t="s">
        <v>118</v>
      </c>
      <c r="R10" s="16">
        <v>78</v>
      </c>
      <c r="S10" s="39">
        <f t="shared" si="4"/>
        <v>4.7387606318347507E-2</v>
      </c>
      <c r="U10" s="16" t="s">
        <v>118</v>
      </c>
      <c r="V10" s="16">
        <v>67</v>
      </c>
      <c r="W10" s="39">
        <f t="shared" si="5"/>
        <v>3.6572052401746727E-2</v>
      </c>
      <c r="Y10" s="16" t="s">
        <v>150</v>
      </c>
      <c r="Z10" s="16">
        <v>39</v>
      </c>
      <c r="AA10" s="39">
        <f t="shared" si="6"/>
        <v>1.1420204978038067E-2</v>
      </c>
      <c r="AC10" s="16" t="s">
        <v>151</v>
      </c>
      <c r="AD10" s="16">
        <v>143</v>
      </c>
      <c r="AE10" s="39">
        <f t="shared" si="7"/>
        <v>7.7297297297297299E-2</v>
      </c>
      <c r="AG10" s="16" t="s">
        <v>150</v>
      </c>
      <c r="AH10" s="16">
        <v>35</v>
      </c>
      <c r="AI10" s="39">
        <f t="shared" si="8"/>
        <v>1.7456359102244388E-2</v>
      </c>
      <c r="AK10" s="16" t="s">
        <v>340</v>
      </c>
      <c r="AL10" s="16">
        <v>1</v>
      </c>
      <c r="AM10" s="39">
        <f t="shared" si="9"/>
        <v>2.6795284030010718E-4</v>
      </c>
      <c r="AO10" s="16" t="s">
        <v>180</v>
      </c>
      <c r="AP10" s="16">
        <v>3</v>
      </c>
      <c r="AQ10" s="39">
        <f t="shared" si="10"/>
        <v>1.6181229773462784E-3</v>
      </c>
      <c r="AS10" s="16" t="s">
        <v>180</v>
      </c>
      <c r="AT10" s="16">
        <v>8</v>
      </c>
      <c r="AU10" s="39">
        <f t="shared" si="11"/>
        <v>4.226096143687269E-3</v>
      </c>
      <c r="AW10" s="16" t="s">
        <v>367</v>
      </c>
      <c r="AX10" s="16">
        <v>3</v>
      </c>
      <c r="AY10" s="39">
        <f t="shared" si="12"/>
        <v>7.7881619937694702E-4</v>
      </c>
      <c r="BA10" s="16" t="s">
        <v>367</v>
      </c>
      <c r="BB10" s="16">
        <v>3</v>
      </c>
      <c r="BC10" s="39">
        <f t="shared" si="13"/>
        <v>1.6103059581320451E-3</v>
      </c>
      <c r="BE10" s="16" t="s">
        <v>351</v>
      </c>
      <c r="BF10" s="16">
        <v>2</v>
      </c>
      <c r="BG10" s="39">
        <f t="shared" si="14"/>
        <v>9.9502487562189048E-4</v>
      </c>
      <c r="BI10" s="16" t="s">
        <v>413</v>
      </c>
      <c r="BJ10" s="16">
        <v>467</v>
      </c>
      <c r="BK10" s="39">
        <f t="shared" si="15"/>
        <v>0.1258081896551724</v>
      </c>
      <c r="BM10" s="16" t="s">
        <v>413</v>
      </c>
      <c r="BN10" s="16">
        <v>54</v>
      </c>
      <c r="BO10" s="39">
        <f t="shared" si="16"/>
        <v>3.1578947368421054E-2</v>
      </c>
      <c r="BQ10" s="16" t="s">
        <v>413</v>
      </c>
      <c r="BR10" s="16">
        <v>413</v>
      </c>
      <c r="BS10" s="39">
        <f t="shared" si="17"/>
        <v>0.2054726368159204</v>
      </c>
      <c r="BU10" s="16" t="s">
        <v>447</v>
      </c>
      <c r="BV10" s="16">
        <v>295</v>
      </c>
      <c r="BW10" s="39">
        <f t="shared" si="18"/>
        <v>7.6188016528925623E-2</v>
      </c>
      <c r="BY10" s="16" t="s">
        <v>447</v>
      </c>
      <c r="BZ10" s="16">
        <v>215</v>
      </c>
      <c r="CA10" s="39">
        <f t="shared" si="19"/>
        <v>0.11540526033279656</v>
      </c>
      <c r="CC10" s="16" t="s">
        <v>431</v>
      </c>
      <c r="CD10" s="16">
        <v>1</v>
      </c>
      <c r="CE10" s="39">
        <f t="shared" si="20"/>
        <v>4.9751243781094524E-4</v>
      </c>
    </row>
    <row r="11" spans="1:83" x14ac:dyDescent="0.2">
      <c r="A11" s="16" t="s">
        <v>36</v>
      </c>
      <c r="B11" s="16">
        <v>1</v>
      </c>
      <c r="C11" s="39">
        <f t="shared" si="0"/>
        <v>2.7019724398811131E-4</v>
      </c>
      <c r="E11" s="16" t="s">
        <v>37</v>
      </c>
      <c r="F11" s="16">
        <v>1</v>
      </c>
      <c r="G11" s="39">
        <f t="shared" si="1"/>
        <v>5.4854635216675812E-4</v>
      </c>
      <c r="I11" s="16" t="s">
        <v>37</v>
      </c>
      <c r="J11" s="16">
        <v>1</v>
      </c>
      <c r="K11" s="39">
        <f t="shared" si="2"/>
        <v>5.0377833753148613E-4</v>
      </c>
      <c r="M11" s="16" t="s">
        <v>119</v>
      </c>
      <c r="N11" s="16">
        <v>101</v>
      </c>
      <c r="O11" s="39">
        <f t="shared" si="3"/>
        <v>2.903967797584819E-2</v>
      </c>
      <c r="Q11" s="16" t="s">
        <v>119</v>
      </c>
      <c r="R11" s="16">
        <v>49</v>
      </c>
      <c r="S11" s="39">
        <f t="shared" si="4"/>
        <v>2.9769137302551641E-2</v>
      </c>
      <c r="U11" s="16" t="s">
        <v>119</v>
      </c>
      <c r="V11" s="16">
        <v>52</v>
      </c>
      <c r="W11" s="39">
        <f t="shared" si="5"/>
        <v>2.8384279475982533E-2</v>
      </c>
      <c r="Y11" s="16" t="s">
        <v>151</v>
      </c>
      <c r="Z11" s="16">
        <v>337</v>
      </c>
      <c r="AA11" s="39">
        <f t="shared" si="6"/>
        <v>9.8682284040995605E-2</v>
      </c>
      <c r="AC11" s="16" t="s">
        <v>152</v>
      </c>
      <c r="AD11" s="16">
        <v>4</v>
      </c>
      <c r="AE11" s="39">
        <f t="shared" si="7"/>
        <v>2.1621621621621622E-3</v>
      </c>
      <c r="AG11" s="16" t="s">
        <v>151</v>
      </c>
      <c r="AH11" s="16">
        <v>194</v>
      </c>
      <c r="AI11" s="39">
        <f t="shared" si="8"/>
        <v>9.6758104738154618E-2</v>
      </c>
      <c r="AK11" s="16" t="s">
        <v>180</v>
      </c>
      <c r="AL11" s="16">
        <v>11</v>
      </c>
      <c r="AM11" s="39">
        <f t="shared" si="9"/>
        <v>2.9474812433011792E-3</v>
      </c>
      <c r="AO11" s="16" t="s">
        <v>181</v>
      </c>
      <c r="AP11" s="16">
        <v>1</v>
      </c>
      <c r="AQ11" s="39">
        <f t="shared" si="10"/>
        <v>5.3937432578209273E-4</v>
      </c>
      <c r="AS11" s="16" t="s">
        <v>484</v>
      </c>
      <c r="AT11" s="16">
        <v>1</v>
      </c>
      <c r="AU11" s="39">
        <f t="shared" si="11"/>
        <v>5.2826201796090863E-4</v>
      </c>
      <c r="AW11" s="16" t="s">
        <v>351</v>
      </c>
      <c r="AX11" s="16">
        <v>2</v>
      </c>
      <c r="AY11" s="39">
        <f t="shared" si="12"/>
        <v>5.1921079958463135E-4</v>
      </c>
      <c r="BA11" s="16" t="s">
        <v>495</v>
      </c>
      <c r="BB11" s="16">
        <v>124</v>
      </c>
      <c r="BC11" s="39">
        <f t="shared" si="13"/>
        <v>6.6559312936124534E-2</v>
      </c>
      <c r="BE11" s="16" t="s">
        <v>495</v>
      </c>
      <c r="BF11" s="16">
        <v>14</v>
      </c>
      <c r="BG11" s="39">
        <f t="shared" si="14"/>
        <v>6.965174129353234E-3</v>
      </c>
      <c r="BI11" s="16" t="s">
        <v>384</v>
      </c>
      <c r="BJ11" s="16">
        <v>4</v>
      </c>
      <c r="BK11" s="39">
        <f t="shared" si="15"/>
        <v>1.0775862068965517E-3</v>
      </c>
      <c r="BM11" s="16" t="s">
        <v>384</v>
      </c>
      <c r="BN11" s="16">
        <v>2</v>
      </c>
      <c r="BO11" s="39">
        <f t="shared" si="16"/>
        <v>1.1695906432748538E-3</v>
      </c>
      <c r="BQ11" s="16" t="s">
        <v>384</v>
      </c>
      <c r="BR11" s="16">
        <v>2</v>
      </c>
      <c r="BS11" s="39">
        <f t="shared" si="17"/>
        <v>9.9502487562189048E-4</v>
      </c>
      <c r="BU11" s="16" t="s">
        <v>448</v>
      </c>
      <c r="BV11" s="16">
        <v>779</v>
      </c>
      <c r="BW11" s="39">
        <f t="shared" si="18"/>
        <v>0.20118801652892562</v>
      </c>
      <c r="BY11" s="16" t="s">
        <v>448</v>
      </c>
      <c r="BZ11" s="16">
        <v>673</v>
      </c>
      <c r="CA11" s="39">
        <f t="shared" si="19"/>
        <v>0.36124530327428878</v>
      </c>
      <c r="CC11" s="16" t="s">
        <v>424</v>
      </c>
      <c r="CD11" s="16">
        <v>1</v>
      </c>
      <c r="CE11" s="39">
        <f t="shared" si="20"/>
        <v>4.9751243781094524E-4</v>
      </c>
    </row>
    <row r="12" spans="1:83" x14ac:dyDescent="0.2">
      <c r="A12" s="16" t="s">
        <v>37</v>
      </c>
      <c r="B12" s="16">
        <v>2</v>
      </c>
      <c r="C12" s="39">
        <f t="shared" si="0"/>
        <v>5.4039448797622261E-4</v>
      </c>
      <c r="E12" s="16" t="s">
        <v>38</v>
      </c>
      <c r="F12" s="16">
        <v>1</v>
      </c>
      <c r="G12" s="39">
        <f t="shared" si="1"/>
        <v>5.4854635216675812E-4</v>
      </c>
      <c r="I12" s="16" t="s">
        <v>39</v>
      </c>
      <c r="J12" s="16">
        <v>1</v>
      </c>
      <c r="K12" s="39">
        <f t="shared" si="2"/>
        <v>5.0377833753148613E-4</v>
      </c>
      <c r="M12" s="16" t="s">
        <v>120</v>
      </c>
      <c r="N12" s="16">
        <v>177</v>
      </c>
      <c r="O12" s="39">
        <f t="shared" si="3"/>
        <v>5.0891316848763656E-2</v>
      </c>
      <c r="Q12" s="16" t="s">
        <v>120</v>
      </c>
      <c r="R12" s="16">
        <v>65</v>
      </c>
      <c r="S12" s="39">
        <f t="shared" si="4"/>
        <v>3.9489671931956259E-2</v>
      </c>
      <c r="U12" s="16" t="s">
        <v>120</v>
      </c>
      <c r="V12" s="16">
        <v>112</v>
      </c>
      <c r="W12" s="39">
        <f t="shared" si="5"/>
        <v>6.1135371179039298E-2</v>
      </c>
      <c r="Y12" s="16" t="s">
        <v>152</v>
      </c>
      <c r="Z12" s="16">
        <v>4</v>
      </c>
      <c r="AA12" s="39">
        <f t="shared" si="6"/>
        <v>1.171303074670571E-3</v>
      </c>
      <c r="AC12" s="16" t="s">
        <v>153</v>
      </c>
      <c r="AD12" s="16">
        <v>3</v>
      </c>
      <c r="AE12" s="39">
        <f t="shared" si="7"/>
        <v>1.6216216216216215E-3</v>
      </c>
      <c r="AG12" s="16" t="s">
        <v>328</v>
      </c>
      <c r="AH12" s="16">
        <v>2</v>
      </c>
      <c r="AI12" s="39">
        <f t="shared" si="8"/>
        <v>9.9750623441396502E-4</v>
      </c>
      <c r="AK12" s="16" t="s">
        <v>181</v>
      </c>
      <c r="AL12" s="16">
        <v>1</v>
      </c>
      <c r="AM12" s="39">
        <f t="shared" si="9"/>
        <v>2.6795284030010718E-4</v>
      </c>
      <c r="AO12" s="16" t="s">
        <v>182</v>
      </c>
      <c r="AP12" s="16">
        <v>4</v>
      </c>
      <c r="AQ12" s="39">
        <f t="shared" si="10"/>
        <v>2.1574973031283709E-3</v>
      </c>
      <c r="AS12" s="16" t="s">
        <v>182</v>
      </c>
      <c r="AT12" s="16">
        <v>1</v>
      </c>
      <c r="AU12" s="39">
        <f t="shared" si="11"/>
        <v>5.2826201796090863E-4</v>
      </c>
      <c r="AW12" s="16" t="s">
        <v>495</v>
      </c>
      <c r="AX12" s="16">
        <v>138</v>
      </c>
      <c r="AY12" s="39">
        <f t="shared" si="12"/>
        <v>3.5825545171339561E-2</v>
      </c>
      <c r="BA12" s="16" t="s">
        <v>370</v>
      </c>
      <c r="BB12" s="16">
        <v>91</v>
      </c>
      <c r="BC12" s="39">
        <f t="shared" si="13"/>
        <v>4.8845947396672036E-2</v>
      </c>
      <c r="BE12" s="16" t="s">
        <v>370</v>
      </c>
      <c r="BF12" s="16">
        <v>228</v>
      </c>
      <c r="BG12" s="39">
        <f t="shared" si="14"/>
        <v>0.11343283582089553</v>
      </c>
      <c r="BI12" s="16" t="s">
        <v>391</v>
      </c>
      <c r="BJ12" s="16">
        <v>13</v>
      </c>
      <c r="BK12" s="39">
        <f t="shared" si="15"/>
        <v>3.5021551724137932E-3</v>
      </c>
      <c r="BM12" s="16" t="s">
        <v>391</v>
      </c>
      <c r="BN12" s="16">
        <v>10</v>
      </c>
      <c r="BO12" s="39">
        <f t="shared" si="16"/>
        <v>5.8479532163742687E-3</v>
      </c>
      <c r="BQ12" s="16" t="s">
        <v>391</v>
      </c>
      <c r="BR12" s="16">
        <v>3</v>
      </c>
      <c r="BS12" s="39">
        <f t="shared" si="17"/>
        <v>1.4925373134328358E-3</v>
      </c>
      <c r="BU12" s="16" t="s">
        <v>444</v>
      </c>
      <c r="BV12" s="16">
        <v>78</v>
      </c>
      <c r="BW12" s="39">
        <f t="shared" si="18"/>
        <v>2.0144628099173553E-2</v>
      </c>
      <c r="BY12" s="16" t="s">
        <v>444</v>
      </c>
      <c r="BZ12" s="16">
        <v>57</v>
      </c>
      <c r="CA12" s="39">
        <f t="shared" si="19"/>
        <v>3.0595813204508857E-2</v>
      </c>
      <c r="CC12" s="16" t="s">
        <v>513</v>
      </c>
      <c r="CD12" s="16">
        <v>39</v>
      </c>
      <c r="CE12" s="39">
        <f t="shared" si="20"/>
        <v>1.9402985074626865E-2</v>
      </c>
    </row>
    <row r="13" spans="1:83" x14ac:dyDescent="0.2">
      <c r="A13" s="16" t="s">
        <v>38</v>
      </c>
      <c r="B13" s="16">
        <v>1</v>
      </c>
      <c r="C13" s="39">
        <f t="shared" si="0"/>
        <v>2.7019724398811131E-4</v>
      </c>
      <c r="E13" s="16" t="s">
        <v>39</v>
      </c>
      <c r="F13" s="16">
        <v>6</v>
      </c>
      <c r="G13" s="39">
        <f t="shared" si="1"/>
        <v>3.2912781130005485E-3</v>
      </c>
      <c r="I13" s="16" t="s">
        <v>40</v>
      </c>
      <c r="J13" s="16">
        <v>286</v>
      </c>
      <c r="K13" s="39">
        <f t="shared" si="2"/>
        <v>0.14408060453400504</v>
      </c>
      <c r="M13" s="16" t="s">
        <v>121</v>
      </c>
      <c r="N13" s="16">
        <v>18</v>
      </c>
      <c r="O13" s="39">
        <f t="shared" si="3"/>
        <v>5.1753881541115581E-3</v>
      </c>
      <c r="Q13" s="16" t="s">
        <v>121</v>
      </c>
      <c r="R13" s="16">
        <v>9</v>
      </c>
      <c r="S13" s="39">
        <f t="shared" si="4"/>
        <v>5.4678007290400975E-3</v>
      </c>
      <c r="U13" s="16" t="s">
        <v>121</v>
      </c>
      <c r="V13" s="16">
        <v>9</v>
      </c>
      <c r="W13" s="39">
        <f t="shared" si="5"/>
        <v>4.9126637554585155E-3</v>
      </c>
      <c r="Y13" s="16" t="s">
        <v>153</v>
      </c>
      <c r="Z13" s="16">
        <v>3</v>
      </c>
      <c r="AA13" s="39">
        <f t="shared" si="6"/>
        <v>8.784773060029283E-4</v>
      </c>
      <c r="AC13" s="16" t="s">
        <v>531</v>
      </c>
      <c r="AD13" s="16">
        <v>3</v>
      </c>
      <c r="AE13" s="39">
        <f t="shared" si="7"/>
        <v>1.6216216216216215E-3</v>
      </c>
      <c r="AG13" s="16" t="s">
        <v>154</v>
      </c>
      <c r="AH13" s="16">
        <v>1</v>
      </c>
      <c r="AI13" s="39">
        <f t="shared" si="8"/>
        <v>4.9875311720698251E-4</v>
      </c>
      <c r="AK13" s="16" t="s">
        <v>484</v>
      </c>
      <c r="AL13" s="16">
        <v>1</v>
      </c>
      <c r="AM13" s="39">
        <f t="shared" si="9"/>
        <v>2.6795284030010718E-4</v>
      </c>
      <c r="AO13" s="16" t="s">
        <v>183</v>
      </c>
      <c r="AP13" s="16">
        <v>3</v>
      </c>
      <c r="AQ13" s="39">
        <f t="shared" si="10"/>
        <v>1.6181229773462784E-3</v>
      </c>
      <c r="AS13" s="16" t="s">
        <v>184</v>
      </c>
      <c r="AT13" s="16">
        <v>2</v>
      </c>
      <c r="AU13" s="39">
        <f t="shared" si="11"/>
        <v>1.0565240359218173E-3</v>
      </c>
      <c r="AW13" s="16" t="s">
        <v>370</v>
      </c>
      <c r="AX13" s="16">
        <v>319</v>
      </c>
      <c r="AY13" s="39">
        <f t="shared" si="12"/>
        <v>8.2814122533748702E-2</v>
      </c>
      <c r="BA13" s="16" t="s">
        <v>364</v>
      </c>
      <c r="BB13" s="16">
        <v>59</v>
      </c>
      <c r="BC13" s="39">
        <f t="shared" si="13"/>
        <v>3.1669350509930222E-2</v>
      </c>
      <c r="BE13" s="16" t="s">
        <v>364</v>
      </c>
      <c r="BF13" s="16">
        <v>33</v>
      </c>
      <c r="BG13" s="39">
        <f t="shared" si="14"/>
        <v>1.6417910447761194E-2</v>
      </c>
      <c r="BI13" s="16" t="s">
        <v>380</v>
      </c>
      <c r="BJ13" s="16">
        <v>3</v>
      </c>
      <c r="BK13" s="39">
        <f t="shared" si="15"/>
        <v>8.0818965517241378E-4</v>
      </c>
      <c r="BM13" s="16" t="s">
        <v>380</v>
      </c>
      <c r="BN13" s="16">
        <v>3</v>
      </c>
      <c r="BO13" s="39">
        <f t="shared" si="16"/>
        <v>1.7543859649122807E-3</v>
      </c>
      <c r="BQ13" s="16" t="s">
        <v>377</v>
      </c>
      <c r="BR13" s="16">
        <v>1</v>
      </c>
      <c r="BS13" s="39">
        <f t="shared" si="17"/>
        <v>4.9751243781094524E-4</v>
      </c>
      <c r="BU13" s="16" t="s">
        <v>431</v>
      </c>
      <c r="BV13" s="16">
        <v>5</v>
      </c>
      <c r="BW13" s="39">
        <f t="shared" si="18"/>
        <v>1.2913223140495868E-3</v>
      </c>
      <c r="BY13" s="16" t="s">
        <v>431</v>
      </c>
      <c r="BZ13" s="16">
        <v>4</v>
      </c>
      <c r="CA13" s="39">
        <f t="shared" si="19"/>
        <v>2.1470746108427268E-3</v>
      </c>
      <c r="CC13" s="16" t="s">
        <v>450</v>
      </c>
      <c r="CD13" s="16">
        <v>1044</v>
      </c>
      <c r="CE13" s="39">
        <f t="shared" si="20"/>
        <v>0.5194029850746269</v>
      </c>
    </row>
    <row r="14" spans="1:83" x14ac:dyDescent="0.2">
      <c r="A14" s="16" t="s">
        <v>39</v>
      </c>
      <c r="B14" s="16">
        <v>7</v>
      </c>
      <c r="C14" s="39">
        <f t="shared" si="0"/>
        <v>1.8913807079167792E-3</v>
      </c>
      <c r="E14" s="16" t="s">
        <v>40</v>
      </c>
      <c r="F14" s="16">
        <v>22</v>
      </c>
      <c r="G14" s="39">
        <f t="shared" si="1"/>
        <v>1.2068019747668678E-2</v>
      </c>
      <c r="I14" s="16" t="s">
        <v>230</v>
      </c>
      <c r="J14" s="16">
        <v>4</v>
      </c>
      <c r="K14" s="39">
        <f t="shared" si="2"/>
        <v>2.0151133501259445E-3</v>
      </c>
      <c r="M14" s="16" t="s">
        <v>477</v>
      </c>
      <c r="N14" s="16">
        <v>608</v>
      </c>
      <c r="O14" s="39">
        <f t="shared" si="3"/>
        <v>0.17481311098332375</v>
      </c>
      <c r="Q14" s="16" t="s">
        <v>477</v>
      </c>
      <c r="R14" s="16">
        <v>547</v>
      </c>
      <c r="S14" s="39">
        <f t="shared" si="4"/>
        <v>0.33232077764277035</v>
      </c>
      <c r="U14" s="16" t="s">
        <v>477</v>
      </c>
      <c r="V14" s="16">
        <v>61</v>
      </c>
      <c r="W14" s="39">
        <f t="shared" si="5"/>
        <v>3.3296943231441049E-2</v>
      </c>
      <c r="Y14" s="16" t="s">
        <v>531</v>
      </c>
      <c r="Z14" s="16">
        <v>3</v>
      </c>
      <c r="AA14" s="39">
        <f t="shared" si="6"/>
        <v>8.784773060029283E-4</v>
      </c>
      <c r="AC14" s="16" t="s">
        <v>328</v>
      </c>
      <c r="AD14" s="16">
        <v>1</v>
      </c>
      <c r="AE14" s="39">
        <f t="shared" si="7"/>
        <v>5.4054054054054055E-4</v>
      </c>
      <c r="AG14" s="16" t="s">
        <v>155</v>
      </c>
      <c r="AH14" s="16">
        <v>65</v>
      </c>
      <c r="AI14" s="39">
        <f t="shared" si="8"/>
        <v>3.2418952618453865E-2</v>
      </c>
      <c r="AK14" s="16" t="s">
        <v>182</v>
      </c>
      <c r="AL14" s="16">
        <v>5</v>
      </c>
      <c r="AM14" s="39">
        <f t="shared" si="9"/>
        <v>1.3397642015005359E-3</v>
      </c>
      <c r="AO14" s="16" t="s">
        <v>184</v>
      </c>
      <c r="AP14" s="16">
        <v>13</v>
      </c>
      <c r="AQ14" s="39">
        <f t="shared" si="10"/>
        <v>7.0118662351672063E-3</v>
      </c>
      <c r="AS14" s="16" t="s">
        <v>185</v>
      </c>
      <c r="AT14" s="16">
        <v>402</v>
      </c>
      <c r="AU14" s="39">
        <f t="shared" si="11"/>
        <v>0.21236133122028525</v>
      </c>
      <c r="AW14" s="16" t="s">
        <v>364</v>
      </c>
      <c r="AX14" s="16">
        <v>92</v>
      </c>
      <c r="AY14" s="39">
        <f t="shared" si="12"/>
        <v>2.3883696780893044E-2</v>
      </c>
      <c r="BA14" s="16" t="s">
        <v>368</v>
      </c>
      <c r="BB14" s="16">
        <v>145</v>
      </c>
      <c r="BC14" s="39">
        <f t="shared" si="13"/>
        <v>7.7831454643048845E-2</v>
      </c>
      <c r="BE14" s="16" t="s">
        <v>368</v>
      </c>
      <c r="BF14" s="16">
        <v>24</v>
      </c>
      <c r="BG14" s="39">
        <f t="shared" si="14"/>
        <v>1.1940298507462687E-2</v>
      </c>
      <c r="BI14" s="16" t="s">
        <v>377</v>
      </c>
      <c r="BJ14" s="16">
        <v>2</v>
      </c>
      <c r="BK14" s="39">
        <f t="shared" si="15"/>
        <v>5.3879310344827585E-4</v>
      </c>
      <c r="BM14" s="16" t="s">
        <v>377</v>
      </c>
      <c r="BN14" s="16">
        <v>1</v>
      </c>
      <c r="BO14" s="39">
        <f t="shared" si="16"/>
        <v>5.8479532163742691E-4</v>
      </c>
      <c r="BQ14" s="16" t="s">
        <v>414</v>
      </c>
      <c r="BR14" s="16">
        <v>570</v>
      </c>
      <c r="BS14" s="39">
        <f t="shared" si="17"/>
        <v>0.28358208955223879</v>
      </c>
      <c r="BU14" s="16" t="s">
        <v>446</v>
      </c>
      <c r="BV14" s="16">
        <v>6</v>
      </c>
      <c r="BW14" s="39">
        <f t="shared" si="18"/>
        <v>1.5495867768595042E-3</v>
      </c>
      <c r="BY14" s="16" t="s">
        <v>446</v>
      </c>
      <c r="BZ14" s="16">
        <v>6</v>
      </c>
      <c r="CA14" s="39">
        <f t="shared" si="19"/>
        <v>3.2206119162640902E-3</v>
      </c>
      <c r="CC14" s="16" t="s">
        <v>434</v>
      </c>
      <c r="CD14" s="16">
        <v>3</v>
      </c>
      <c r="CE14" s="39">
        <f t="shared" si="20"/>
        <v>1.4925373134328358E-3</v>
      </c>
    </row>
    <row r="15" spans="1:83" x14ac:dyDescent="0.2">
      <c r="A15" s="16" t="s">
        <v>40</v>
      </c>
      <c r="B15" s="16">
        <v>308</v>
      </c>
      <c r="C15" s="39">
        <f t="shared" si="0"/>
        <v>8.3220751148338282E-2</v>
      </c>
      <c r="E15" s="16" t="s">
        <v>231</v>
      </c>
      <c r="F15" s="16">
        <v>2</v>
      </c>
      <c r="G15" s="39">
        <f t="shared" si="1"/>
        <v>1.0970927043335162E-3</v>
      </c>
      <c r="I15" s="16" t="s">
        <v>41</v>
      </c>
      <c r="J15" s="16">
        <v>5</v>
      </c>
      <c r="K15" s="39">
        <f t="shared" si="2"/>
        <v>2.5188916876574307E-3</v>
      </c>
      <c r="M15" s="16" t="s">
        <v>122</v>
      </c>
      <c r="N15" s="16">
        <v>34</v>
      </c>
      <c r="O15" s="39">
        <f t="shared" si="3"/>
        <v>9.7757331799884998E-3</v>
      </c>
      <c r="Q15" s="16" t="s">
        <v>122</v>
      </c>
      <c r="R15" s="16">
        <v>6</v>
      </c>
      <c r="S15" s="39">
        <f t="shared" si="4"/>
        <v>3.6452004860267314E-3</v>
      </c>
      <c r="U15" s="16" t="s">
        <v>122</v>
      </c>
      <c r="V15" s="16">
        <v>28</v>
      </c>
      <c r="W15" s="39">
        <f t="shared" si="5"/>
        <v>1.5283842794759825E-2</v>
      </c>
      <c r="Y15" s="16" t="s">
        <v>328</v>
      </c>
      <c r="Z15" s="16">
        <v>3</v>
      </c>
      <c r="AA15" s="39">
        <f t="shared" si="6"/>
        <v>8.784773060029283E-4</v>
      </c>
      <c r="AC15" s="16" t="s">
        <v>154</v>
      </c>
      <c r="AD15" s="16">
        <v>1</v>
      </c>
      <c r="AE15" s="39">
        <f t="shared" si="7"/>
        <v>5.4054054054054055E-4</v>
      </c>
      <c r="AG15" s="16" t="s">
        <v>156</v>
      </c>
      <c r="AH15" s="16">
        <v>158</v>
      </c>
      <c r="AI15" s="39">
        <f t="shared" si="8"/>
        <v>7.8802992518703235E-2</v>
      </c>
      <c r="AK15" s="16" t="s">
        <v>183</v>
      </c>
      <c r="AL15" s="16">
        <v>3</v>
      </c>
      <c r="AM15" s="39">
        <f t="shared" si="9"/>
        <v>8.0385852090032153E-4</v>
      </c>
      <c r="AO15" s="16" t="s">
        <v>185</v>
      </c>
      <c r="AP15" s="16">
        <v>47</v>
      </c>
      <c r="AQ15" s="39">
        <f t="shared" si="10"/>
        <v>2.535059331175836E-2</v>
      </c>
      <c r="AS15" s="16" t="s">
        <v>186</v>
      </c>
      <c r="AT15" s="16">
        <v>12</v>
      </c>
      <c r="AU15" s="39">
        <f t="shared" si="11"/>
        <v>6.3391442155309036E-3</v>
      </c>
      <c r="AW15" s="16" t="s">
        <v>368</v>
      </c>
      <c r="AX15" s="16">
        <v>169</v>
      </c>
      <c r="AY15" s="39">
        <f t="shared" si="12"/>
        <v>4.3873312564901353E-2</v>
      </c>
      <c r="BA15" s="16" t="s">
        <v>359</v>
      </c>
      <c r="BB15" s="16">
        <v>15</v>
      </c>
      <c r="BC15" s="39">
        <f t="shared" si="13"/>
        <v>8.0515297906602248E-3</v>
      </c>
      <c r="BE15" s="16" t="s">
        <v>359</v>
      </c>
      <c r="BF15" s="16">
        <v>7</v>
      </c>
      <c r="BG15" s="39">
        <f t="shared" si="14"/>
        <v>3.482587064676617E-3</v>
      </c>
      <c r="BI15" s="16" t="s">
        <v>533</v>
      </c>
      <c r="BJ15" s="16">
        <v>2</v>
      </c>
      <c r="BK15" s="39">
        <f t="shared" si="15"/>
        <v>5.3879310344827585E-4</v>
      </c>
      <c r="BM15" s="16" t="s">
        <v>533</v>
      </c>
      <c r="BN15" s="16">
        <v>2</v>
      </c>
      <c r="BO15" s="39">
        <f t="shared" si="16"/>
        <v>1.1695906432748538E-3</v>
      </c>
      <c r="BQ15" s="16" t="s">
        <v>388</v>
      </c>
      <c r="BR15" s="16">
        <v>8</v>
      </c>
      <c r="BS15" s="39">
        <f t="shared" si="17"/>
        <v>3.9800995024875619E-3</v>
      </c>
      <c r="BU15" s="16" t="s">
        <v>424</v>
      </c>
      <c r="BV15" s="16">
        <v>2</v>
      </c>
      <c r="BW15" s="39">
        <f t="shared" si="18"/>
        <v>5.1652892561983473E-4</v>
      </c>
      <c r="BY15" s="16" t="s">
        <v>424</v>
      </c>
      <c r="BZ15" s="16">
        <v>1</v>
      </c>
      <c r="CA15" s="39">
        <f t="shared" si="19"/>
        <v>5.3676865271068169E-4</v>
      </c>
      <c r="CC15" s="16" t="s">
        <v>440</v>
      </c>
      <c r="CD15" s="16">
        <v>6</v>
      </c>
      <c r="CE15" s="39">
        <f t="shared" si="20"/>
        <v>2.9850746268656717E-3</v>
      </c>
    </row>
    <row r="16" spans="1:83" x14ac:dyDescent="0.2">
      <c r="A16" s="16" t="s">
        <v>230</v>
      </c>
      <c r="B16" s="16">
        <v>4</v>
      </c>
      <c r="C16" s="39">
        <f t="shared" si="0"/>
        <v>1.0807889759524452E-3</v>
      </c>
      <c r="E16" s="16" t="s">
        <v>232</v>
      </c>
      <c r="F16" s="16">
        <v>2</v>
      </c>
      <c r="G16" s="39">
        <f t="shared" si="1"/>
        <v>1.0970927043335162E-3</v>
      </c>
      <c r="I16" s="16" t="s">
        <v>42</v>
      </c>
      <c r="J16" s="16">
        <v>421</v>
      </c>
      <c r="K16" s="39">
        <f t="shared" si="2"/>
        <v>0.21209068010075566</v>
      </c>
      <c r="M16" s="16" t="s">
        <v>123</v>
      </c>
      <c r="N16" s="16">
        <v>85</v>
      </c>
      <c r="O16" s="39">
        <f t="shared" si="3"/>
        <v>2.4439332949971249E-2</v>
      </c>
      <c r="Q16" s="16" t="s">
        <v>123</v>
      </c>
      <c r="R16" s="16">
        <v>16</v>
      </c>
      <c r="S16" s="39">
        <f t="shared" si="4"/>
        <v>9.7205346294046164E-3</v>
      </c>
      <c r="U16" s="16" t="s">
        <v>123</v>
      </c>
      <c r="V16" s="16">
        <v>69</v>
      </c>
      <c r="W16" s="39">
        <f t="shared" si="5"/>
        <v>3.7663755458515281E-2</v>
      </c>
      <c r="Y16" s="16" t="s">
        <v>154</v>
      </c>
      <c r="Z16" s="16">
        <v>2</v>
      </c>
      <c r="AA16" s="39">
        <f t="shared" si="6"/>
        <v>5.856515373352855E-4</v>
      </c>
      <c r="AC16" s="16" t="s">
        <v>155</v>
      </c>
      <c r="AD16" s="16">
        <v>241</v>
      </c>
      <c r="AE16" s="39">
        <f t="shared" si="7"/>
        <v>0.13027027027027027</v>
      </c>
      <c r="AG16" s="16" t="s">
        <v>157</v>
      </c>
      <c r="AH16" s="16">
        <v>7</v>
      </c>
      <c r="AI16" s="39">
        <f t="shared" si="8"/>
        <v>3.4912718204488779E-3</v>
      </c>
      <c r="AK16" s="16" t="s">
        <v>184</v>
      </c>
      <c r="AL16" s="16">
        <v>15</v>
      </c>
      <c r="AM16" s="39">
        <f t="shared" si="9"/>
        <v>4.0192926045016075E-3</v>
      </c>
      <c r="AO16" s="16" t="s">
        <v>186</v>
      </c>
      <c r="AP16" s="16">
        <v>2</v>
      </c>
      <c r="AQ16" s="39">
        <f t="shared" si="10"/>
        <v>1.0787486515641855E-3</v>
      </c>
      <c r="AS16" s="16" t="s">
        <v>346</v>
      </c>
      <c r="AT16" s="16">
        <v>1</v>
      </c>
      <c r="AU16" s="39">
        <f t="shared" si="11"/>
        <v>5.2826201796090863E-4</v>
      </c>
      <c r="AW16" s="16" t="s">
        <v>359</v>
      </c>
      <c r="AX16" s="16">
        <v>22</v>
      </c>
      <c r="AY16" s="39">
        <f t="shared" si="12"/>
        <v>5.711318795430945E-3</v>
      </c>
      <c r="BA16" s="16" t="s">
        <v>352</v>
      </c>
      <c r="BB16" s="16">
        <v>2</v>
      </c>
      <c r="BC16" s="39">
        <f t="shared" si="13"/>
        <v>1.0735373054213634E-3</v>
      </c>
      <c r="BE16" s="16" t="s">
        <v>352</v>
      </c>
      <c r="BF16" s="16">
        <v>1</v>
      </c>
      <c r="BG16" s="39">
        <f t="shared" si="14"/>
        <v>4.9751243781094524E-4</v>
      </c>
      <c r="BI16" s="16" t="s">
        <v>414</v>
      </c>
      <c r="BJ16" s="16">
        <v>620</v>
      </c>
      <c r="BK16" s="39">
        <f t="shared" si="15"/>
        <v>0.16702586206896552</v>
      </c>
      <c r="BM16" s="16" t="s">
        <v>414</v>
      </c>
      <c r="BN16" s="16">
        <v>50</v>
      </c>
      <c r="BO16" s="39">
        <f t="shared" si="16"/>
        <v>2.9239766081871343E-2</v>
      </c>
      <c r="BQ16" s="16" t="s">
        <v>393</v>
      </c>
      <c r="BR16" s="16">
        <v>6</v>
      </c>
      <c r="BS16" s="39">
        <f t="shared" si="17"/>
        <v>2.9850746268656717E-3</v>
      </c>
      <c r="BU16" s="16" t="s">
        <v>513</v>
      </c>
      <c r="BV16" s="16">
        <v>238</v>
      </c>
      <c r="BW16" s="39">
        <f t="shared" si="18"/>
        <v>6.1466942148760334E-2</v>
      </c>
      <c r="BY16" s="16" t="s">
        <v>513</v>
      </c>
      <c r="BZ16" s="16">
        <v>199</v>
      </c>
      <c r="CA16" s="39">
        <f t="shared" si="19"/>
        <v>0.10681696188942566</v>
      </c>
      <c r="CC16" s="16" t="s">
        <v>427</v>
      </c>
      <c r="CD16" s="16">
        <v>1</v>
      </c>
      <c r="CE16" s="39">
        <f t="shared" si="20"/>
        <v>4.9751243781094524E-4</v>
      </c>
    </row>
    <row r="17" spans="1:83" x14ac:dyDescent="0.2">
      <c r="A17" s="16" t="s">
        <v>231</v>
      </c>
      <c r="B17" s="16">
        <v>2</v>
      </c>
      <c r="C17" s="39">
        <f t="shared" si="0"/>
        <v>5.4039448797622261E-4</v>
      </c>
      <c r="E17" s="16" t="s">
        <v>41</v>
      </c>
      <c r="F17" s="16">
        <v>4</v>
      </c>
      <c r="G17" s="39">
        <f t="shared" si="1"/>
        <v>2.1941854086670325E-3</v>
      </c>
      <c r="I17" s="16" t="s">
        <v>453</v>
      </c>
      <c r="J17" s="16">
        <v>1</v>
      </c>
      <c r="K17" s="39">
        <f t="shared" si="2"/>
        <v>5.0377833753148613E-4</v>
      </c>
      <c r="M17" s="16" t="s">
        <v>324</v>
      </c>
      <c r="N17" s="16">
        <v>86</v>
      </c>
      <c r="O17" s="39">
        <f t="shared" si="3"/>
        <v>2.4726854514088556E-2</v>
      </c>
      <c r="Q17" s="16" t="s">
        <v>324</v>
      </c>
      <c r="R17" s="16">
        <v>17</v>
      </c>
      <c r="S17" s="39">
        <f t="shared" si="4"/>
        <v>1.0328068043742407E-2</v>
      </c>
      <c r="U17" s="16" t="s">
        <v>324</v>
      </c>
      <c r="V17" s="16">
        <v>69</v>
      </c>
      <c r="W17" s="39">
        <f t="shared" si="5"/>
        <v>3.7663755458515281E-2</v>
      </c>
      <c r="Y17" s="16" t="s">
        <v>155</v>
      </c>
      <c r="Z17" s="16">
        <v>306</v>
      </c>
      <c r="AA17" s="39">
        <f t="shared" si="6"/>
        <v>8.9604685212298682E-2</v>
      </c>
      <c r="AC17" s="16" t="s">
        <v>156</v>
      </c>
      <c r="AD17" s="16">
        <v>27</v>
      </c>
      <c r="AE17" s="39">
        <f t="shared" si="7"/>
        <v>1.4594594594594595E-2</v>
      </c>
      <c r="AG17" s="16" t="s">
        <v>330</v>
      </c>
      <c r="AH17" s="16">
        <v>16</v>
      </c>
      <c r="AI17" s="39">
        <f t="shared" si="8"/>
        <v>7.9800498753117202E-3</v>
      </c>
      <c r="AK17" s="16" t="s">
        <v>185</v>
      </c>
      <c r="AL17" s="16">
        <v>449</v>
      </c>
      <c r="AM17" s="39">
        <f t="shared" si="9"/>
        <v>0.12031082529474812</v>
      </c>
      <c r="AO17" s="16" t="s">
        <v>346</v>
      </c>
      <c r="AP17" s="16">
        <v>3</v>
      </c>
      <c r="AQ17" s="39">
        <f t="shared" si="10"/>
        <v>1.6181229773462784E-3</v>
      </c>
      <c r="AS17" s="16" t="s">
        <v>187</v>
      </c>
      <c r="AT17" s="16">
        <v>1</v>
      </c>
      <c r="AU17" s="39">
        <f t="shared" si="11"/>
        <v>5.2826201796090863E-4</v>
      </c>
      <c r="AW17" s="16" t="s">
        <v>352</v>
      </c>
      <c r="AX17" s="16">
        <v>3</v>
      </c>
      <c r="AY17" s="39">
        <f t="shared" si="12"/>
        <v>7.7881619937694702E-4</v>
      </c>
      <c r="BA17" s="16" t="s">
        <v>362</v>
      </c>
      <c r="BB17" s="16">
        <v>3</v>
      </c>
      <c r="BC17" s="39">
        <f t="shared" si="13"/>
        <v>1.6103059581320451E-3</v>
      </c>
      <c r="BE17" s="16" t="s">
        <v>362</v>
      </c>
      <c r="BF17" s="16">
        <v>1</v>
      </c>
      <c r="BG17" s="39">
        <f t="shared" si="14"/>
        <v>4.9751243781094524E-4</v>
      </c>
      <c r="BI17" s="16" t="s">
        <v>388</v>
      </c>
      <c r="BJ17" s="16">
        <v>11</v>
      </c>
      <c r="BK17" s="39">
        <f t="shared" si="15"/>
        <v>2.9633620689655171E-3</v>
      </c>
      <c r="BM17" s="16" t="s">
        <v>388</v>
      </c>
      <c r="BN17" s="16">
        <v>3</v>
      </c>
      <c r="BO17" s="39">
        <f t="shared" si="16"/>
        <v>1.7543859649122807E-3</v>
      </c>
      <c r="BQ17" s="16" t="s">
        <v>378</v>
      </c>
      <c r="BR17" s="16">
        <v>1</v>
      </c>
      <c r="BS17" s="39">
        <f t="shared" si="17"/>
        <v>4.9751243781094524E-4</v>
      </c>
      <c r="BU17" s="16" t="s">
        <v>450</v>
      </c>
      <c r="BV17" s="16">
        <v>1154</v>
      </c>
      <c r="BW17" s="39">
        <f t="shared" si="18"/>
        <v>0.29803719008264462</v>
      </c>
      <c r="BY17" s="16" t="s">
        <v>450</v>
      </c>
      <c r="BZ17" s="16">
        <v>110</v>
      </c>
      <c r="CA17" s="39">
        <f t="shared" si="19"/>
        <v>5.9044551798174985E-2</v>
      </c>
      <c r="CC17" s="16" t="s">
        <v>426</v>
      </c>
      <c r="CD17" s="16">
        <v>1</v>
      </c>
      <c r="CE17" s="39">
        <f t="shared" si="20"/>
        <v>4.9751243781094524E-4</v>
      </c>
    </row>
    <row r="18" spans="1:83" x14ac:dyDescent="0.2">
      <c r="A18" s="16" t="s">
        <v>232</v>
      </c>
      <c r="B18" s="16">
        <v>2</v>
      </c>
      <c r="C18" s="39">
        <f t="shared" si="0"/>
        <v>5.4039448797622261E-4</v>
      </c>
      <c r="E18" s="16" t="s">
        <v>42</v>
      </c>
      <c r="F18" s="16">
        <v>20</v>
      </c>
      <c r="G18" s="39">
        <f t="shared" si="1"/>
        <v>1.0970927043335162E-2</v>
      </c>
      <c r="I18" s="16" t="s">
        <v>43</v>
      </c>
      <c r="J18" s="16">
        <v>9</v>
      </c>
      <c r="K18" s="39">
        <f t="shared" si="2"/>
        <v>4.5340050377833752E-3</v>
      </c>
      <c r="M18" s="16" t="s">
        <v>322</v>
      </c>
      <c r="N18" s="16">
        <v>25</v>
      </c>
      <c r="O18" s="39">
        <f t="shared" si="3"/>
        <v>7.1880391029327199E-3</v>
      </c>
      <c r="Q18" s="16" t="s">
        <v>322</v>
      </c>
      <c r="R18" s="16">
        <v>19</v>
      </c>
      <c r="S18" s="39">
        <f t="shared" si="4"/>
        <v>1.1543134872417983E-2</v>
      </c>
      <c r="U18" s="16" t="s">
        <v>322</v>
      </c>
      <c r="V18" s="16">
        <v>6</v>
      </c>
      <c r="W18" s="39">
        <f t="shared" si="5"/>
        <v>3.2751091703056767E-3</v>
      </c>
      <c r="Y18" s="16" t="s">
        <v>156</v>
      </c>
      <c r="Z18" s="16">
        <v>185</v>
      </c>
      <c r="AA18" s="39">
        <f t="shared" si="6"/>
        <v>5.4172767203513911E-2</v>
      </c>
      <c r="AC18" s="16" t="s">
        <v>157</v>
      </c>
      <c r="AD18" s="16">
        <v>3</v>
      </c>
      <c r="AE18" s="39">
        <f t="shared" si="7"/>
        <v>1.6216216216216215E-3</v>
      </c>
      <c r="AG18" s="16" t="s">
        <v>331</v>
      </c>
      <c r="AH18" s="16">
        <v>58</v>
      </c>
      <c r="AI18" s="39">
        <f t="shared" si="8"/>
        <v>2.8927680798004989E-2</v>
      </c>
      <c r="AK18" s="16" t="s">
        <v>186</v>
      </c>
      <c r="AL18" s="16">
        <v>14</v>
      </c>
      <c r="AM18" s="39">
        <f t="shared" si="9"/>
        <v>3.7513397642015005E-3</v>
      </c>
      <c r="AO18" s="16" t="s">
        <v>341</v>
      </c>
      <c r="AP18" s="16">
        <v>3</v>
      </c>
      <c r="AQ18" s="39">
        <f t="shared" si="10"/>
        <v>1.6181229773462784E-3</v>
      </c>
      <c r="AS18" s="16" t="s">
        <v>188</v>
      </c>
      <c r="AT18" s="16">
        <v>11</v>
      </c>
      <c r="AU18" s="39">
        <f t="shared" si="11"/>
        <v>5.8108821975699949E-3</v>
      </c>
      <c r="AW18" s="16" t="s">
        <v>362</v>
      </c>
      <c r="AX18" s="16">
        <v>4</v>
      </c>
      <c r="AY18" s="39">
        <f t="shared" si="12"/>
        <v>1.0384215991692627E-3</v>
      </c>
      <c r="BA18" s="16" t="s">
        <v>353</v>
      </c>
      <c r="BB18" s="16">
        <v>2</v>
      </c>
      <c r="BC18" s="39">
        <f t="shared" si="13"/>
        <v>1.0735373054213634E-3</v>
      </c>
      <c r="BE18" s="16" t="s">
        <v>496</v>
      </c>
      <c r="BF18" s="16">
        <v>18</v>
      </c>
      <c r="BG18" s="39">
        <f t="shared" si="14"/>
        <v>8.9552238805970154E-3</v>
      </c>
      <c r="BI18" s="16" t="s">
        <v>393</v>
      </c>
      <c r="BJ18" s="16">
        <v>14</v>
      </c>
      <c r="BK18" s="39">
        <f t="shared" si="15"/>
        <v>3.7715517241379312E-3</v>
      </c>
      <c r="BM18" s="16" t="s">
        <v>393</v>
      </c>
      <c r="BN18" s="16">
        <v>8</v>
      </c>
      <c r="BO18" s="39">
        <f t="shared" si="16"/>
        <v>4.6783625730994153E-3</v>
      </c>
      <c r="BQ18" s="16" t="s">
        <v>500</v>
      </c>
      <c r="BR18" s="16">
        <v>4</v>
      </c>
      <c r="BS18" s="39">
        <f t="shared" si="17"/>
        <v>1.990049751243781E-3</v>
      </c>
      <c r="BU18" s="16" t="s">
        <v>434</v>
      </c>
      <c r="BV18" s="16">
        <v>4</v>
      </c>
      <c r="BW18" s="39">
        <f t="shared" si="18"/>
        <v>1.0330578512396695E-3</v>
      </c>
      <c r="BY18" s="16" t="s">
        <v>434</v>
      </c>
      <c r="BZ18" s="16">
        <v>1</v>
      </c>
      <c r="CA18" s="39">
        <f t="shared" si="19"/>
        <v>5.3676865271068169E-4</v>
      </c>
      <c r="CC18" s="16" t="s">
        <v>514</v>
      </c>
      <c r="CD18" s="16">
        <v>2</v>
      </c>
      <c r="CE18" s="39">
        <f t="shared" si="20"/>
        <v>9.9502487562189048E-4</v>
      </c>
    </row>
    <row r="19" spans="1:83" x14ac:dyDescent="0.2">
      <c r="A19" s="16" t="s">
        <v>41</v>
      </c>
      <c r="B19" s="16">
        <v>9</v>
      </c>
      <c r="C19" s="39">
        <f t="shared" si="0"/>
        <v>2.4317751958930021E-3</v>
      </c>
      <c r="E19" s="16" t="s">
        <v>43</v>
      </c>
      <c r="F19" s="16">
        <v>1</v>
      </c>
      <c r="G19" s="39">
        <f t="shared" si="1"/>
        <v>5.4854635216675812E-4</v>
      </c>
      <c r="I19" s="16" t="s">
        <v>233</v>
      </c>
      <c r="J19" s="16">
        <v>4</v>
      </c>
      <c r="K19" s="39">
        <f t="shared" si="2"/>
        <v>2.0151133501259445E-3</v>
      </c>
      <c r="M19" s="16" t="s">
        <v>323</v>
      </c>
      <c r="N19" s="16">
        <v>35</v>
      </c>
      <c r="O19" s="39">
        <f t="shared" si="3"/>
        <v>1.0063254744105807E-2</v>
      </c>
      <c r="Q19" s="16" t="s">
        <v>323</v>
      </c>
      <c r="R19" s="16">
        <v>24</v>
      </c>
      <c r="S19" s="39">
        <f t="shared" si="4"/>
        <v>1.4580801944106925E-2</v>
      </c>
      <c r="U19" s="16" t="s">
        <v>323</v>
      </c>
      <c r="V19" s="16">
        <v>11</v>
      </c>
      <c r="W19" s="39">
        <f t="shared" si="5"/>
        <v>6.0043668122270744E-3</v>
      </c>
      <c r="Y19" s="16" t="s">
        <v>157</v>
      </c>
      <c r="Z19" s="16">
        <v>10</v>
      </c>
      <c r="AA19" s="39">
        <f t="shared" si="6"/>
        <v>2.9282576866764276E-3</v>
      </c>
      <c r="AC19" s="16" t="s">
        <v>330</v>
      </c>
      <c r="AD19" s="16">
        <v>3</v>
      </c>
      <c r="AE19" s="39">
        <f t="shared" si="7"/>
        <v>1.6216216216216215E-3</v>
      </c>
      <c r="AG19" s="16" t="s">
        <v>327</v>
      </c>
      <c r="AH19" s="16">
        <v>2</v>
      </c>
      <c r="AI19" s="39">
        <f t="shared" si="8"/>
        <v>9.9750623441396502E-4</v>
      </c>
      <c r="AK19" s="16" t="s">
        <v>346</v>
      </c>
      <c r="AL19" s="16">
        <v>4</v>
      </c>
      <c r="AM19" s="39">
        <f t="shared" si="9"/>
        <v>1.0718113612004287E-3</v>
      </c>
      <c r="AO19" s="16" t="s">
        <v>188</v>
      </c>
      <c r="AP19" s="16">
        <v>10</v>
      </c>
      <c r="AQ19" s="39">
        <f t="shared" si="10"/>
        <v>5.3937432578209281E-3</v>
      </c>
      <c r="AS19" s="16" t="s">
        <v>189</v>
      </c>
      <c r="AT19" s="16">
        <v>553</v>
      </c>
      <c r="AU19" s="39">
        <f t="shared" si="11"/>
        <v>0.29212889593238245</v>
      </c>
      <c r="AW19" s="16" t="s">
        <v>353</v>
      </c>
      <c r="AX19" s="16">
        <v>2</v>
      </c>
      <c r="AY19" s="39">
        <f t="shared" si="12"/>
        <v>5.1921079958463135E-4</v>
      </c>
      <c r="BA19" s="16" t="s">
        <v>496</v>
      </c>
      <c r="BB19" s="16">
        <v>32</v>
      </c>
      <c r="BC19" s="39">
        <f t="shared" si="13"/>
        <v>1.7176596886741814E-2</v>
      </c>
      <c r="BE19" s="16" t="s">
        <v>369</v>
      </c>
      <c r="BF19" s="16">
        <v>190</v>
      </c>
      <c r="BG19" s="39">
        <f t="shared" si="14"/>
        <v>9.4527363184079602E-2</v>
      </c>
      <c r="BI19" s="16" t="s">
        <v>379</v>
      </c>
      <c r="BJ19" s="16">
        <v>2</v>
      </c>
      <c r="BK19" s="39">
        <f t="shared" si="15"/>
        <v>5.3879310344827585E-4</v>
      </c>
      <c r="BM19" s="16" t="s">
        <v>379</v>
      </c>
      <c r="BN19" s="16">
        <v>2</v>
      </c>
      <c r="BO19" s="39">
        <f t="shared" si="16"/>
        <v>1.1695906432748538E-3</v>
      </c>
      <c r="BQ19" s="16" t="s">
        <v>402</v>
      </c>
      <c r="BR19" s="16">
        <v>23</v>
      </c>
      <c r="BS19" s="39">
        <f t="shared" si="17"/>
        <v>1.1442786069651741E-2</v>
      </c>
      <c r="BU19" s="16" t="s">
        <v>440</v>
      </c>
      <c r="BV19" s="16">
        <v>14</v>
      </c>
      <c r="BW19" s="39">
        <f t="shared" si="18"/>
        <v>3.6157024793388431E-3</v>
      </c>
      <c r="BY19" s="16" t="s">
        <v>440</v>
      </c>
      <c r="BZ19" s="16">
        <v>8</v>
      </c>
      <c r="CA19" s="39">
        <f t="shared" si="19"/>
        <v>4.2941492216854536E-3</v>
      </c>
      <c r="CC19" s="16" t="s">
        <v>441</v>
      </c>
      <c r="CD19" s="16">
        <v>34</v>
      </c>
      <c r="CE19" s="39">
        <f t="shared" si="20"/>
        <v>1.6915422885572139E-2</v>
      </c>
    </row>
    <row r="20" spans="1:83" x14ac:dyDescent="0.2">
      <c r="A20" s="16" t="s">
        <v>42</v>
      </c>
      <c r="B20" s="16">
        <v>441</v>
      </c>
      <c r="C20" s="39">
        <f t="shared" si="0"/>
        <v>0.11915698459875709</v>
      </c>
      <c r="E20" s="16" t="s">
        <v>233</v>
      </c>
      <c r="F20" s="16">
        <v>1</v>
      </c>
      <c r="G20" s="39">
        <f t="shared" si="1"/>
        <v>5.4854635216675812E-4</v>
      </c>
      <c r="I20" s="16" t="s">
        <v>44</v>
      </c>
      <c r="J20" s="16">
        <v>3</v>
      </c>
      <c r="K20" s="39">
        <f t="shared" si="2"/>
        <v>1.5113350125944584E-3</v>
      </c>
      <c r="M20" s="16" t="s">
        <v>124</v>
      </c>
      <c r="N20" s="16">
        <v>46</v>
      </c>
      <c r="O20" s="39">
        <f t="shared" si="3"/>
        <v>1.3225991949396205E-2</v>
      </c>
      <c r="Q20" s="16" t="s">
        <v>124</v>
      </c>
      <c r="R20" s="16">
        <v>25</v>
      </c>
      <c r="S20" s="39">
        <f t="shared" si="4"/>
        <v>1.5188335358444714E-2</v>
      </c>
      <c r="U20" s="16" t="s">
        <v>124</v>
      </c>
      <c r="V20" s="16">
        <v>21</v>
      </c>
      <c r="W20" s="39">
        <f t="shared" si="5"/>
        <v>1.146288209606987E-2</v>
      </c>
      <c r="Y20" s="16" t="s">
        <v>330</v>
      </c>
      <c r="Z20" s="16">
        <v>19</v>
      </c>
      <c r="AA20" s="39">
        <f t="shared" si="6"/>
        <v>5.5636896046852126E-3</v>
      </c>
      <c r="AC20" s="16" t="s">
        <v>331</v>
      </c>
      <c r="AD20" s="16">
        <v>64</v>
      </c>
      <c r="AE20" s="39">
        <f t="shared" si="7"/>
        <v>3.4594594594594595E-2</v>
      </c>
      <c r="AG20" s="16" t="s">
        <v>326</v>
      </c>
      <c r="AH20" s="16">
        <v>2</v>
      </c>
      <c r="AI20" s="39">
        <f t="shared" si="8"/>
        <v>9.9750623441396502E-4</v>
      </c>
      <c r="AK20" s="16" t="s">
        <v>187</v>
      </c>
      <c r="AL20" s="16">
        <v>1</v>
      </c>
      <c r="AM20" s="39">
        <f t="shared" si="9"/>
        <v>2.6795284030010718E-4</v>
      </c>
      <c r="AO20" s="16" t="s">
        <v>189</v>
      </c>
      <c r="AP20" s="16">
        <v>50</v>
      </c>
      <c r="AQ20" s="39">
        <f t="shared" si="10"/>
        <v>2.696871628910464E-2</v>
      </c>
      <c r="AS20" s="16" t="s">
        <v>335</v>
      </c>
      <c r="AT20" s="16">
        <v>2</v>
      </c>
      <c r="AU20" s="39">
        <f t="shared" si="11"/>
        <v>1.0565240359218173E-3</v>
      </c>
      <c r="AW20" s="16" t="s">
        <v>496</v>
      </c>
      <c r="AX20" s="16">
        <v>50</v>
      </c>
      <c r="AY20" s="39">
        <f t="shared" si="12"/>
        <v>1.2980269989615784E-2</v>
      </c>
      <c r="BA20" s="16" t="s">
        <v>369</v>
      </c>
      <c r="BB20" s="16">
        <v>90</v>
      </c>
      <c r="BC20" s="39">
        <f t="shared" si="13"/>
        <v>4.8309178743961352E-2</v>
      </c>
      <c r="BE20" s="16" t="s">
        <v>363</v>
      </c>
      <c r="BF20" s="16">
        <v>15</v>
      </c>
      <c r="BG20" s="39">
        <f t="shared" si="14"/>
        <v>7.462686567164179E-3</v>
      </c>
      <c r="BI20" s="16" t="s">
        <v>378</v>
      </c>
      <c r="BJ20" s="16">
        <v>2</v>
      </c>
      <c r="BK20" s="39">
        <f t="shared" si="15"/>
        <v>5.3879310344827585E-4</v>
      </c>
      <c r="BM20" s="16" t="s">
        <v>378</v>
      </c>
      <c r="BN20" s="16">
        <v>1</v>
      </c>
      <c r="BO20" s="39">
        <f t="shared" si="16"/>
        <v>5.8479532163742691E-4</v>
      </c>
      <c r="BQ20" s="16" t="s">
        <v>390</v>
      </c>
      <c r="BR20" s="16">
        <v>2</v>
      </c>
      <c r="BS20" s="39">
        <f t="shared" si="17"/>
        <v>9.9502487562189048E-4</v>
      </c>
      <c r="BU20" s="16" t="s">
        <v>427</v>
      </c>
      <c r="BV20" s="16">
        <v>1</v>
      </c>
      <c r="BW20" s="39">
        <f t="shared" si="18"/>
        <v>2.5826446280991736E-4</v>
      </c>
      <c r="BY20" s="16" t="s">
        <v>426</v>
      </c>
      <c r="BZ20" s="16">
        <v>1</v>
      </c>
      <c r="CA20" s="39">
        <f t="shared" si="19"/>
        <v>5.3676865271068169E-4</v>
      </c>
      <c r="CC20" s="16" t="s">
        <v>515</v>
      </c>
      <c r="CD20" s="16">
        <v>1</v>
      </c>
      <c r="CE20" s="39">
        <f t="shared" si="20"/>
        <v>4.9751243781094524E-4</v>
      </c>
    </row>
    <row r="21" spans="1:83" x14ac:dyDescent="0.2">
      <c r="A21" s="16" t="s">
        <v>453</v>
      </c>
      <c r="B21" s="16">
        <v>1</v>
      </c>
      <c r="C21" s="39">
        <f t="shared" si="0"/>
        <v>2.7019724398811131E-4</v>
      </c>
      <c r="E21" s="16" t="s">
        <v>44</v>
      </c>
      <c r="F21" s="16">
        <v>13</v>
      </c>
      <c r="G21" s="39">
        <f t="shared" si="1"/>
        <v>7.131102578167855E-3</v>
      </c>
      <c r="I21" s="16" t="s">
        <v>234</v>
      </c>
      <c r="J21" s="16">
        <v>3</v>
      </c>
      <c r="K21" s="39">
        <f t="shared" si="2"/>
        <v>1.5113350125944584E-3</v>
      </c>
      <c r="M21" s="16" t="s">
        <v>125</v>
      </c>
      <c r="N21" s="16">
        <v>49</v>
      </c>
      <c r="O21" s="39">
        <f t="shared" si="3"/>
        <v>1.4088556641748131E-2</v>
      </c>
      <c r="Q21" s="16" t="s">
        <v>125</v>
      </c>
      <c r="R21" s="16">
        <v>25</v>
      </c>
      <c r="S21" s="39">
        <f t="shared" si="4"/>
        <v>1.5188335358444714E-2</v>
      </c>
      <c r="U21" s="16" t="s">
        <v>125</v>
      </c>
      <c r="V21" s="16">
        <v>24</v>
      </c>
      <c r="W21" s="39">
        <f t="shared" si="5"/>
        <v>1.3100436681222707E-2</v>
      </c>
      <c r="Y21" s="16" t="s">
        <v>331</v>
      </c>
      <c r="Z21" s="16">
        <v>122</v>
      </c>
      <c r="AA21" s="39">
        <f t="shared" si="6"/>
        <v>3.5724743777452418E-2</v>
      </c>
      <c r="AC21" s="16" t="s">
        <v>327</v>
      </c>
      <c r="AD21" s="16">
        <v>7</v>
      </c>
      <c r="AE21" s="39">
        <f t="shared" si="7"/>
        <v>3.7837837837837837E-3</v>
      </c>
      <c r="AG21" s="16" t="s">
        <v>481</v>
      </c>
      <c r="AH21" s="16">
        <v>1</v>
      </c>
      <c r="AI21" s="39">
        <f t="shared" si="8"/>
        <v>4.9875311720698251E-4</v>
      </c>
      <c r="AK21" s="16" t="s">
        <v>341</v>
      </c>
      <c r="AL21" s="16">
        <v>3</v>
      </c>
      <c r="AM21" s="39">
        <f t="shared" si="9"/>
        <v>8.0385852090032153E-4</v>
      </c>
      <c r="AO21" s="16" t="s">
        <v>190</v>
      </c>
      <c r="AP21" s="16">
        <v>3</v>
      </c>
      <c r="AQ21" s="39">
        <f t="shared" si="10"/>
        <v>1.6181229773462784E-3</v>
      </c>
      <c r="AS21" s="16" t="s">
        <v>190</v>
      </c>
      <c r="AT21" s="16">
        <v>15</v>
      </c>
      <c r="AU21" s="39">
        <f t="shared" si="11"/>
        <v>7.9239302694136295E-3</v>
      </c>
      <c r="AW21" s="16" t="s">
        <v>369</v>
      </c>
      <c r="AX21" s="16">
        <v>280</v>
      </c>
      <c r="AY21" s="39">
        <f t="shared" si="12"/>
        <v>7.2689511941848389E-2</v>
      </c>
      <c r="BA21" s="16" t="s">
        <v>363</v>
      </c>
      <c r="BB21" s="16">
        <v>44</v>
      </c>
      <c r="BC21" s="39">
        <f t="shared" si="13"/>
        <v>2.3617820719269995E-2</v>
      </c>
      <c r="BE21" s="16" t="s">
        <v>365</v>
      </c>
      <c r="BF21" s="16">
        <v>23</v>
      </c>
      <c r="BG21" s="39">
        <f t="shared" si="14"/>
        <v>1.1442786069651741E-2</v>
      </c>
      <c r="BI21" s="16" t="s">
        <v>500</v>
      </c>
      <c r="BJ21" s="16">
        <v>7</v>
      </c>
      <c r="BK21" s="39">
        <f t="shared" si="15"/>
        <v>1.8857758620689656E-3</v>
      </c>
      <c r="BM21" s="16" t="s">
        <v>500</v>
      </c>
      <c r="BN21" s="16">
        <v>3</v>
      </c>
      <c r="BO21" s="39">
        <f t="shared" si="16"/>
        <v>1.7543859649122807E-3</v>
      </c>
      <c r="BQ21" s="16" t="s">
        <v>398</v>
      </c>
      <c r="BR21" s="16">
        <v>8</v>
      </c>
      <c r="BS21" s="39">
        <f t="shared" si="17"/>
        <v>3.9800995024875619E-3</v>
      </c>
      <c r="BU21" s="16" t="s">
        <v>426</v>
      </c>
      <c r="BV21" s="16">
        <v>2</v>
      </c>
      <c r="BW21" s="39">
        <f t="shared" si="18"/>
        <v>5.1652892561983473E-4</v>
      </c>
      <c r="BY21" s="16" t="s">
        <v>514</v>
      </c>
      <c r="BZ21" s="16">
        <v>1</v>
      </c>
      <c r="CA21" s="39">
        <f t="shared" si="19"/>
        <v>5.3676865271068169E-4</v>
      </c>
      <c r="CC21" s="16" t="s">
        <v>445</v>
      </c>
      <c r="CD21" s="16">
        <v>88</v>
      </c>
      <c r="CE21" s="39">
        <f t="shared" si="20"/>
        <v>4.3781094527363187E-2</v>
      </c>
    </row>
    <row r="22" spans="1:83" x14ac:dyDescent="0.2">
      <c r="A22" s="16" t="s">
        <v>43</v>
      </c>
      <c r="B22" s="16">
        <v>10</v>
      </c>
      <c r="C22" s="39">
        <f t="shared" si="0"/>
        <v>2.7019724398811133E-3</v>
      </c>
      <c r="E22" s="16" t="s">
        <v>45</v>
      </c>
      <c r="F22" s="16">
        <v>16</v>
      </c>
      <c r="G22" s="39">
        <f t="shared" si="1"/>
        <v>8.7767416346681299E-3</v>
      </c>
      <c r="I22" s="16" t="s">
        <v>45</v>
      </c>
      <c r="J22" s="16">
        <v>9</v>
      </c>
      <c r="K22" s="39">
        <f t="shared" si="2"/>
        <v>4.5340050377833752E-3</v>
      </c>
      <c r="M22" s="16" t="s">
        <v>325</v>
      </c>
      <c r="N22" s="16">
        <v>113</v>
      </c>
      <c r="O22" s="39">
        <f t="shared" si="3"/>
        <v>3.2489936745255896E-2</v>
      </c>
      <c r="Q22" s="16" t="s">
        <v>325</v>
      </c>
      <c r="R22" s="16">
        <v>53</v>
      </c>
      <c r="S22" s="39">
        <f t="shared" si="4"/>
        <v>3.2199270959902791E-2</v>
      </c>
      <c r="U22" s="16" t="s">
        <v>325</v>
      </c>
      <c r="V22" s="16">
        <v>60</v>
      </c>
      <c r="W22" s="39">
        <f t="shared" si="5"/>
        <v>3.2751091703056769E-2</v>
      </c>
      <c r="Y22" s="16" t="s">
        <v>327</v>
      </c>
      <c r="Z22" s="16">
        <v>9</v>
      </c>
      <c r="AA22" s="39">
        <f t="shared" si="6"/>
        <v>2.6354319180087846E-3</v>
      </c>
      <c r="AC22" s="16" t="s">
        <v>326</v>
      </c>
      <c r="AD22" s="16">
        <v>2</v>
      </c>
      <c r="AE22" s="39">
        <f t="shared" si="7"/>
        <v>1.0810810810810811E-3</v>
      </c>
      <c r="AG22" s="16" t="s">
        <v>160</v>
      </c>
      <c r="AH22" s="16">
        <v>44</v>
      </c>
      <c r="AI22" s="39">
        <f t="shared" si="8"/>
        <v>2.1945137157107233E-2</v>
      </c>
      <c r="AK22" s="16" t="s">
        <v>188</v>
      </c>
      <c r="AL22" s="16">
        <v>21</v>
      </c>
      <c r="AM22" s="39">
        <f t="shared" si="9"/>
        <v>5.627009646302251E-3</v>
      </c>
      <c r="AO22" s="16" t="s">
        <v>191</v>
      </c>
      <c r="AP22" s="16">
        <v>1</v>
      </c>
      <c r="AQ22" s="39">
        <f t="shared" si="10"/>
        <v>5.3937432578209273E-4</v>
      </c>
      <c r="AS22" s="16" t="s">
        <v>191</v>
      </c>
      <c r="AT22" s="16">
        <v>6</v>
      </c>
      <c r="AU22" s="39">
        <f t="shared" si="11"/>
        <v>3.1695721077654518E-3</v>
      </c>
      <c r="AW22" s="16" t="s">
        <v>363</v>
      </c>
      <c r="AX22" s="16">
        <v>59</v>
      </c>
      <c r="AY22" s="39">
        <f t="shared" si="12"/>
        <v>1.5316718587746626E-2</v>
      </c>
      <c r="BA22" s="16" t="s">
        <v>365</v>
      </c>
      <c r="BB22" s="16">
        <v>111</v>
      </c>
      <c r="BC22" s="39">
        <f t="shared" si="13"/>
        <v>5.9581320450885669E-2</v>
      </c>
      <c r="BE22" s="16" t="s">
        <v>358</v>
      </c>
      <c r="BF22" s="16">
        <v>3</v>
      </c>
      <c r="BG22" s="39">
        <f t="shared" si="14"/>
        <v>1.4925373134328358E-3</v>
      </c>
      <c r="BI22" s="16" t="s">
        <v>402</v>
      </c>
      <c r="BJ22" s="16">
        <v>79</v>
      </c>
      <c r="BK22" s="39">
        <f t="shared" si="15"/>
        <v>2.1282327586206896E-2</v>
      </c>
      <c r="BM22" s="16" t="s">
        <v>402</v>
      </c>
      <c r="BN22" s="16">
        <v>56</v>
      </c>
      <c r="BO22" s="39">
        <f t="shared" si="16"/>
        <v>3.2748538011695909E-2</v>
      </c>
      <c r="BQ22" s="16" t="s">
        <v>383</v>
      </c>
      <c r="BR22" s="16">
        <v>2</v>
      </c>
      <c r="BS22" s="39">
        <f t="shared" si="17"/>
        <v>9.9502487562189048E-4</v>
      </c>
      <c r="BU22" s="16" t="s">
        <v>514</v>
      </c>
      <c r="BV22" s="16">
        <v>3</v>
      </c>
      <c r="BW22" s="39">
        <f t="shared" si="18"/>
        <v>7.7479338842975209E-4</v>
      </c>
      <c r="BY22" s="16" t="s">
        <v>441</v>
      </c>
      <c r="BZ22" s="16">
        <v>10</v>
      </c>
      <c r="CA22" s="39">
        <f t="shared" si="19"/>
        <v>5.3676865271068174E-3</v>
      </c>
      <c r="CC22" s="16" t="s">
        <v>432</v>
      </c>
      <c r="CD22" s="16">
        <v>3</v>
      </c>
      <c r="CE22" s="39">
        <f t="shared" si="20"/>
        <v>1.4925373134328358E-3</v>
      </c>
    </row>
    <row r="23" spans="1:83" x14ac:dyDescent="0.2">
      <c r="A23" s="16" t="s">
        <v>233</v>
      </c>
      <c r="B23" s="16">
        <v>5</v>
      </c>
      <c r="C23" s="39">
        <f t="shared" si="0"/>
        <v>1.3509862199405566E-3</v>
      </c>
      <c r="E23" s="16" t="s">
        <v>235</v>
      </c>
      <c r="F23" s="16">
        <v>1</v>
      </c>
      <c r="G23" s="39">
        <f t="shared" si="1"/>
        <v>5.4854635216675812E-4</v>
      </c>
      <c r="I23" s="16" t="s">
        <v>236</v>
      </c>
      <c r="J23" s="16">
        <v>5</v>
      </c>
      <c r="K23" s="39">
        <f t="shared" si="2"/>
        <v>2.5188916876574307E-3</v>
      </c>
      <c r="M23" s="16" t="s">
        <v>126</v>
      </c>
      <c r="N23" s="16">
        <v>13</v>
      </c>
      <c r="O23" s="39">
        <f t="shared" si="3"/>
        <v>3.7377803335250145E-3</v>
      </c>
      <c r="Q23" s="16" t="s">
        <v>126</v>
      </c>
      <c r="R23" s="16">
        <v>4</v>
      </c>
      <c r="S23" s="39">
        <f t="shared" si="4"/>
        <v>2.4301336573511541E-3</v>
      </c>
      <c r="U23" s="16" t="s">
        <v>126</v>
      </c>
      <c r="V23" s="16">
        <v>9</v>
      </c>
      <c r="W23" s="39">
        <f t="shared" si="5"/>
        <v>4.9126637554585155E-3</v>
      </c>
      <c r="Y23" s="16" t="s">
        <v>326</v>
      </c>
      <c r="Z23" s="16">
        <v>4</v>
      </c>
      <c r="AA23" s="39">
        <f t="shared" si="6"/>
        <v>1.171303074670571E-3</v>
      </c>
      <c r="AC23" s="16" t="s">
        <v>158</v>
      </c>
      <c r="AD23" s="16">
        <v>3</v>
      </c>
      <c r="AE23" s="39">
        <f t="shared" si="7"/>
        <v>1.6216216216216215E-3</v>
      </c>
      <c r="AG23" s="16" t="s">
        <v>161</v>
      </c>
      <c r="AH23" s="16">
        <v>94</v>
      </c>
      <c r="AI23" s="39">
        <f t="shared" si="8"/>
        <v>4.6882793017456362E-2</v>
      </c>
      <c r="AK23" s="16" t="s">
        <v>189</v>
      </c>
      <c r="AL23" s="16">
        <v>603</v>
      </c>
      <c r="AM23" s="39">
        <f t="shared" si="9"/>
        <v>0.16157556270096463</v>
      </c>
      <c r="AO23" s="16" t="s">
        <v>192</v>
      </c>
      <c r="AP23" s="16">
        <v>31</v>
      </c>
      <c r="AQ23" s="39">
        <f t="shared" si="10"/>
        <v>1.6720604099244876E-2</v>
      </c>
      <c r="AS23" s="16" t="s">
        <v>334</v>
      </c>
      <c r="AT23" s="16">
        <v>1</v>
      </c>
      <c r="AU23" s="39">
        <f t="shared" si="11"/>
        <v>5.2826201796090863E-4</v>
      </c>
      <c r="AW23" s="16" t="s">
        <v>365</v>
      </c>
      <c r="AX23" s="16">
        <v>134</v>
      </c>
      <c r="AY23" s="39">
        <f t="shared" si="12"/>
        <v>3.47871235721703E-2</v>
      </c>
      <c r="BA23" s="16" t="s">
        <v>358</v>
      </c>
      <c r="BB23" s="16">
        <v>9</v>
      </c>
      <c r="BC23" s="39">
        <f t="shared" si="13"/>
        <v>4.830917874396135E-3</v>
      </c>
      <c r="BE23" s="16" t="s">
        <v>497</v>
      </c>
      <c r="BF23" s="16">
        <v>10</v>
      </c>
      <c r="BG23" s="39">
        <f t="shared" si="14"/>
        <v>4.9751243781094526E-3</v>
      </c>
      <c r="BI23" s="16" t="s">
        <v>390</v>
      </c>
      <c r="BJ23" s="16">
        <v>5</v>
      </c>
      <c r="BK23" s="39">
        <f t="shared" si="15"/>
        <v>1.3469827586206897E-3</v>
      </c>
      <c r="BM23" s="16" t="s">
        <v>390</v>
      </c>
      <c r="BN23" s="16">
        <v>3</v>
      </c>
      <c r="BO23" s="39">
        <f t="shared" si="16"/>
        <v>1.7543859649122807E-3</v>
      </c>
      <c r="BQ23" s="16" t="s">
        <v>501</v>
      </c>
      <c r="BR23" s="16">
        <v>1</v>
      </c>
      <c r="BS23" s="39">
        <f t="shared" si="17"/>
        <v>4.9751243781094524E-4</v>
      </c>
      <c r="BU23" s="16" t="s">
        <v>441</v>
      </c>
      <c r="BV23" s="16">
        <v>44</v>
      </c>
      <c r="BW23" s="39">
        <f t="shared" si="18"/>
        <v>1.1363636363636364E-2</v>
      </c>
      <c r="BY23" s="16" t="s">
        <v>423</v>
      </c>
      <c r="BZ23" s="16">
        <v>1</v>
      </c>
      <c r="CA23" s="39">
        <f t="shared" si="19"/>
        <v>5.3676865271068169E-4</v>
      </c>
      <c r="CC23" s="16" t="s">
        <v>430</v>
      </c>
      <c r="CD23" s="16">
        <v>1</v>
      </c>
      <c r="CE23" s="39">
        <f t="shared" si="20"/>
        <v>4.9751243781094524E-4</v>
      </c>
    </row>
    <row r="24" spans="1:83" x14ac:dyDescent="0.2">
      <c r="A24" s="16" t="s">
        <v>44</v>
      </c>
      <c r="B24" s="16">
        <v>16</v>
      </c>
      <c r="C24" s="39">
        <f t="shared" si="0"/>
        <v>4.3231559038097809E-3</v>
      </c>
      <c r="E24" s="16" t="s">
        <v>236</v>
      </c>
      <c r="F24" s="16">
        <v>22</v>
      </c>
      <c r="G24" s="39">
        <f t="shared" si="1"/>
        <v>1.2068019747668678E-2</v>
      </c>
      <c r="I24" s="16" t="s">
        <v>238</v>
      </c>
      <c r="J24" s="16">
        <v>11</v>
      </c>
      <c r="K24" s="39">
        <f t="shared" si="2"/>
        <v>5.5415617128463475E-3</v>
      </c>
      <c r="M24" s="16" t="s">
        <v>478</v>
      </c>
      <c r="N24" s="16">
        <v>175</v>
      </c>
      <c r="O24" s="39">
        <f t="shared" si="3"/>
        <v>5.0316273720529041E-2</v>
      </c>
      <c r="Q24" s="16" t="s">
        <v>478</v>
      </c>
      <c r="R24" s="16">
        <v>160</v>
      </c>
      <c r="S24" s="39">
        <f t="shared" si="4"/>
        <v>9.7205346294046174E-2</v>
      </c>
      <c r="U24" s="16" t="s">
        <v>478</v>
      </c>
      <c r="V24" s="16">
        <v>15</v>
      </c>
      <c r="W24" s="39">
        <f t="shared" si="5"/>
        <v>8.1877729257641921E-3</v>
      </c>
      <c r="Y24" s="16" t="s">
        <v>481</v>
      </c>
      <c r="Z24" s="16">
        <v>1</v>
      </c>
      <c r="AA24" s="39">
        <f t="shared" si="6"/>
        <v>2.9282576866764275E-4</v>
      </c>
      <c r="AC24" s="16" t="s">
        <v>159</v>
      </c>
      <c r="AD24" s="16">
        <v>4</v>
      </c>
      <c r="AE24" s="39">
        <f t="shared" si="7"/>
        <v>2.1621621621621622E-3</v>
      </c>
      <c r="AG24" s="16" t="s">
        <v>162</v>
      </c>
      <c r="AH24" s="16">
        <v>5</v>
      </c>
      <c r="AI24" s="39">
        <f t="shared" si="8"/>
        <v>2.4937655860349127E-3</v>
      </c>
      <c r="AK24" s="16" t="s">
        <v>335</v>
      </c>
      <c r="AL24" s="16">
        <v>2</v>
      </c>
      <c r="AM24" s="39">
        <f t="shared" si="9"/>
        <v>5.3590568060021436E-4</v>
      </c>
      <c r="AO24" s="16" t="s">
        <v>193</v>
      </c>
      <c r="AP24" s="16">
        <v>54</v>
      </c>
      <c r="AQ24" s="39">
        <f t="shared" si="10"/>
        <v>2.9126213592233011E-2</v>
      </c>
      <c r="AS24" s="16" t="s">
        <v>485</v>
      </c>
      <c r="AT24" s="16">
        <v>1</v>
      </c>
      <c r="AU24" s="39">
        <f t="shared" si="11"/>
        <v>5.2826201796090863E-4</v>
      </c>
      <c r="AW24" s="16" t="s">
        <v>358</v>
      </c>
      <c r="AX24" s="16">
        <v>12</v>
      </c>
      <c r="AY24" s="39">
        <f t="shared" si="12"/>
        <v>3.1152647975077881E-3</v>
      </c>
      <c r="BA24" s="16" t="s">
        <v>497</v>
      </c>
      <c r="BB24" s="16">
        <v>26</v>
      </c>
      <c r="BC24" s="39">
        <f t="shared" si="13"/>
        <v>1.3955984970477724E-2</v>
      </c>
      <c r="BE24" s="16" t="s">
        <v>372</v>
      </c>
      <c r="BF24" s="16">
        <v>321</v>
      </c>
      <c r="BG24" s="39">
        <f t="shared" si="14"/>
        <v>0.15970149253731344</v>
      </c>
      <c r="BI24" s="16" t="s">
        <v>398</v>
      </c>
      <c r="BJ24" s="16">
        <v>31</v>
      </c>
      <c r="BK24" s="39">
        <f t="shared" si="15"/>
        <v>8.3512931034482752E-3</v>
      </c>
      <c r="BM24" s="16" t="s">
        <v>398</v>
      </c>
      <c r="BN24" s="16">
        <v>23</v>
      </c>
      <c r="BO24" s="39">
        <f t="shared" si="16"/>
        <v>1.3450292397660818E-2</v>
      </c>
      <c r="BQ24" s="16" t="s">
        <v>403</v>
      </c>
      <c r="BR24" s="16">
        <v>35</v>
      </c>
      <c r="BS24" s="39">
        <f t="shared" si="17"/>
        <v>1.7412935323383085E-2</v>
      </c>
      <c r="BU24" s="16" t="s">
        <v>423</v>
      </c>
      <c r="BV24" s="16">
        <v>1</v>
      </c>
      <c r="BW24" s="39">
        <f t="shared" si="18"/>
        <v>2.5826446280991736E-4</v>
      </c>
      <c r="BY24" s="16" t="s">
        <v>445</v>
      </c>
      <c r="BZ24" s="16">
        <v>19</v>
      </c>
      <c r="CA24" s="39">
        <f t="shared" si="19"/>
        <v>1.0198604401502952E-2</v>
      </c>
      <c r="CC24" s="16" t="s">
        <v>449</v>
      </c>
      <c r="CD24" s="16">
        <v>533</v>
      </c>
      <c r="CE24" s="39">
        <f t="shared" si="20"/>
        <v>0.26517412935323381</v>
      </c>
    </row>
    <row r="25" spans="1:83" x14ac:dyDescent="0.2">
      <c r="A25" s="16" t="s">
        <v>234</v>
      </c>
      <c r="B25" s="16">
        <v>3</v>
      </c>
      <c r="C25" s="39">
        <f t="shared" si="0"/>
        <v>8.1059173196433392E-4</v>
      </c>
      <c r="E25" s="16" t="s">
        <v>237</v>
      </c>
      <c r="F25" s="16">
        <v>1</v>
      </c>
      <c r="G25" s="39">
        <f t="shared" si="1"/>
        <v>5.4854635216675812E-4</v>
      </c>
      <c r="I25" s="16" t="s">
        <v>47</v>
      </c>
      <c r="J25" s="16">
        <v>8</v>
      </c>
      <c r="K25" s="39">
        <f t="shared" si="2"/>
        <v>4.0302267002518891E-3</v>
      </c>
      <c r="M25" s="16" t="s">
        <v>127</v>
      </c>
      <c r="N25" s="16">
        <v>36</v>
      </c>
      <c r="O25" s="39">
        <f t="shared" si="3"/>
        <v>1.0350776308223116E-2</v>
      </c>
      <c r="Q25" s="16" t="s">
        <v>127</v>
      </c>
      <c r="R25" s="16">
        <v>10</v>
      </c>
      <c r="S25" s="39">
        <f t="shared" si="4"/>
        <v>6.0753341433778859E-3</v>
      </c>
      <c r="U25" s="16" t="s">
        <v>127</v>
      </c>
      <c r="V25" s="16">
        <v>26</v>
      </c>
      <c r="W25" s="39">
        <f t="shared" si="5"/>
        <v>1.4192139737991267E-2</v>
      </c>
      <c r="Y25" s="16" t="s">
        <v>158</v>
      </c>
      <c r="Z25" s="16">
        <v>3</v>
      </c>
      <c r="AA25" s="39">
        <f t="shared" si="6"/>
        <v>8.784773060029283E-4</v>
      </c>
      <c r="AC25" s="16" t="s">
        <v>160</v>
      </c>
      <c r="AD25" s="16">
        <v>175</v>
      </c>
      <c r="AE25" s="39">
        <f t="shared" si="7"/>
        <v>9.45945945945946E-2</v>
      </c>
      <c r="AG25" s="16" t="s">
        <v>329</v>
      </c>
      <c r="AH25" s="16">
        <v>22</v>
      </c>
      <c r="AI25" s="39">
        <f t="shared" si="8"/>
        <v>1.0972568578553617E-2</v>
      </c>
      <c r="AK25" s="16" t="s">
        <v>190</v>
      </c>
      <c r="AL25" s="16">
        <v>18</v>
      </c>
      <c r="AM25" s="39">
        <f t="shared" si="9"/>
        <v>4.8231511254019296E-3</v>
      </c>
      <c r="AO25" s="16" t="s">
        <v>333</v>
      </c>
      <c r="AP25" s="16">
        <v>1</v>
      </c>
      <c r="AQ25" s="39">
        <f t="shared" si="10"/>
        <v>5.3937432578209273E-4</v>
      </c>
      <c r="AS25" s="16" t="s">
        <v>192</v>
      </c>
      <c r="AT25" s="16">
        <v>10</v>
      </c>
      <c r="AU25" s="39">
        <f t="shared" si="11"/>
        <v>5.2826201796090863E-3</v>
      </c>
      <c r="AW25" s="16" t="s">
        <v>497</v>
      </c>
      <c r="AX25" s="16">
        <v>36</v>
      </c>
      <c r="AY25" s="39">
        <f t="shared" si="12"/>
        <v>9.3457943925233638E-3</v>
      </c>
      <c r="BA25" s="16" t="s">
        <v>372</v>
      </c>
      <c r="BB25" s="16">
        <v>268</v>
      </c>
      <c r="BC25" s="39">
        <f t="shared" si="13"/>
        <v>0.1438539989264627</v>
      </c>
      <c r="BE25" s="16" t="s">
        <v>357</v>
      </c>
      <c r="BF25" s="16">
        <v>8</v>
      </c>
      <c r="BG25" s="39">
        <f t="shared" si="14"/>
        <v>3.9800995024875619E-3</v>
      </c>
      <c r="BI25" s="16" t="s">
        <v>383</v>
      </c>
      <c r="BJ25" s="16">
        <v>5</v>
      </c>
      <c r="BK25" s="39">
        <f t="shared" si="15"/>
        <v>1.3469827586206897E-3</v>
      </c>
      <c r="BM25" s="16" t="s">
        <v>383</v>
      </c>
      <c r="BN25" s="16">
        <v>3</v>
      </c>
      <c r="BO25" s="39">
        <f t="shared" si="16"/>
        <v>1.7543859649122807E-3</v>
      </c>
      <c r="BQ25" s="16" t="s">
        <v>394</v>
      </c>
      <c r="BR25" s="16">
        <v>3</v>
      </c>
      <c r="BS25" s="39">
        <f t="shared" si="17"/>
        <v>1.4925373134328358E-3</v>
      </c>
      <c r="BU25" s="16" t="s">
        <v>515</v>
      </c>
      <c r="BV25" s="16">
        <v>1</v>
      </c>
      <c r="BW25" s="39">
        <f t="shared" si="18"/>
        <v>2.5826446280991736E-4</v>
      </c>
      <c r="BY25" s="16" t="s">
        <v>432</v>
      </c>
      <c r="BZ25" s="16">
        <v>1</v>
      </c>
      <c r="CA25" s="39">
        <f t="shared" si="19"/>
        <v>5.3676865271068169E-4</v>
      </c>
      <c r="CC25" s="16" t="s">
        <v>439</v>
      </c>
      <c r="CD25" s="16">
        <v>7</v>
      </c>
      <c r="CE25" s="39">
        <f t="shared" si="20"/>
        <v>3.482587064676617E-3</v>
      </c>
    </row>
    <row r="26" spans="1:83" x14ac:dyDescent="0.2">
      <c r="A26" s="16" t="s">
        <v>45</v>
      </c>
      <c r="B26" s="16">
        <v>25</v>
      </c>
      <c r="C26" s="39">
        <f t="shared" si="0"/>
        <v>6.754931099702783E-3</v>
      </c>
      <c r="E26" s="16" t="s">
        <v>46</v>
      </c>
      <c r="F26" s="16">
        <v>1</v>
      </c>
      <c r="G26" s="39">
        <f t="shared" si="1"/>
        <v>5.4854635216675812E-4</v>
      </c>
      <c r="I26" s="16" t="s">
        <v>240</v>
      </c>
      <c r="J26" s="16">
        <v>1</v>
      </c>
      <c r="K26" s="39">
        <f t="shared" si="2"/>
        <v>5.0377833753148613E-4</v>
      </c>
      <c r="M26" s="16" t="s">
        <v>128</v>
      </c>
      <c r="N26" s="16">
        <v>42</v>
      </c>
      <c r="O26" s="39">
        <f t="shared" si="3"/>
        <v>1.2075905692926969E-2</v>
      </c>
      <c r="Q26" s="16" t="s">
        <v>128</v>
      </c>
      <c r="R26" s="16">
        <v>9</v>
      </c>
      <c r="S26" s="39">
        <f t="shared" si="4"/>
        <v>5.4678007290400975E-3</v>
      </c>
      <c r="U26" s="16" t="s">
        <v>128</v>
      </c>
      <c r="V26" s="16">
        <v>33</v>
      </c>
      <c r="W26" s="39">
        <f t="shared" si="5"/>
        <v>1.8013100436681223E-2</v>
      </c>
      <c r="Y26" s="16" t="s">
        <v>159</v>
      </c>
      <c r="Z26" s="16">
        <v>4</v>
      </c>
      <c r="AA26" s="39">
        <f t="shared" si="6"/>
        <v>1.171303074670571E-3</v>
      </c>
      <c r="AC26" s="16" t="s">
        <v>161</v>
      </c>
      <c r="AD26" s="16">
        <v>9</v>
      </c>
      <c r="AE26" s="39">
        <f t="shared" si="7"/>
        <v>4.8648648648648646E-3</v>
      </c>
      <c r="AG26" s="16" t="s">
        <v>163</v>
      </c>
      <c r="AH26" s="16">
        <v>72</v>
      </c>
      <c r="AI26" s="39">
        <f t="shared" si="8"/>
        <v>3.5910224438902745E-2</v>
      </c>
      <c r="AK26" s="16" t="s">
        <v>191</v>
      </c>
      <c r="AL26" s="16">
        <v>7</v>
      </c>
      <c r="AM26" s="39">
        <f t="shared" si="9"/>
        <v>1.8756698821007502E-3</v>
      </c>
      <c r="AO26" s="16" t="s">
        <v>194</v>
      </c>
      <c r="AP26" s="16">
        <v>3</v>
      </c>
      <c r="AQ26" s="39">
        <f t="shared" si="10"/>
        <v>1.6181229773462784E-3</v>
      </c>
      <c r="AS26" s="16" t="s">
        <v>339</v>
      </c>
      <c r="AT26" s="16">
        <v>5</v>
      </c>
      <c r="AU26" s="39">
        <f t="shared" si="11"/>
        <v>2.6413100898045432E-3</v>
      </c>
      <c r="AW26" s="16" t="s">
        <v>372</v>
      </c>
      <c r="AX26" s="16">
        <v>589</v>
      </c>
      <c r="AY26" s="39">
        <f t="shared" si="12"/>
        <v>0.15290758047767394</v>
      </c>
      <c r="BA26" s="16" t="s">
        <v>357</v>
      </c>
      <c r="BB26" s="16">
        <v>10</v>
      </c>
      <c r="BC26" s="39">
        <f t="shared" si="13"/>
        <v>5.3676865271068174E-3</v>
      </c>
      <c r="BE26" s="16" t="s">
        <v>361</v>
      </c>
      <c r="BF26" s="16">
        <v>18</v>
      </c>
      <c r="BG26" s="39">
        <f t="shared" si="14"/>
        <v>8.9552238805970154E-3</v>
      </c>
      <c r="BI26" s="16" t="s">
        <v>501</v>
      </c>
      <c r="BJ26" s="16">
        <v>5</v>
      </c>
      <c r="BK26" s="39">
        <f t="shared" si="15"/>
        <v>1.3469827586206897E-3</v>
      </c>
      <c r="BM26" s="16" t="s">
        <v>501</v>
      </c>
      <c r="BN26" s="16">
        <v>4</v>
      </c>
      <c r="BO26" s="39">
        <f t="shared" si="16"/>
        <v>2.3391812865497076E-3</v>
      </c>
      <c r="BQ26" s="16" t="s">
        <v>397</v>
      </c>
      <c r="BR26" s="16">
        <v>5</v>
      </c>
      <c r="BS26" s="39">
        <f t="shared" si="17"/>
        <v>2.4875621890547263E-3</v>
      </c>
      <c r="BU26" s="16" t="s">
        <v>445</v>
      </c>
      <c r="BV26" s="16">
        <v>107</v>
      </c>
      <c r="BW26" s="39">
        <f t="shared" si="18"/>
        <v>2.7634297520661159E-2</v>
      </c>
      <c r="BY26" s="16" t="s">
        <v>430</v>
      </c>
      <c r="BZ26" s="16">
        <v>1</v>
      </c>
      <c r="CA26" s="39">
        <f t="shared" si="19"/>
        <v>5.3676865271068169E-4</v>
      </c>
      <c r="CC26" s="16" t="s">
        <v>443</v>
      </c>
      <c r="CD26" s="16">
        <v>8</v>
      </c>
      <c r="CE26" s="39">
        <f t="shared" si="20"/>
        <v>3.9800995024875619E-3</v>
      </c>
    </row>
    <row r="27" spans="1:83" x14ac:dyDescent="0.2">
      <c r="A27" s="16" t="s">
        <v>235</v>
      </c>
      <c r="B27" s="16">
        <v>1</v>
      </c>
      <c r="C27" s="39">
        <f t="shared" si="0"/>
        <v>2.7019724398811131E-4</v>
      </c>
      <c r="E27" s="16" t="s">
        <v>238</v>
      </c>
      <c r="F27" s="16">
        <v>9</v>
      </c>
      <c r="G27" s="39">
        <f t="shared" si="1"/>
        <v>4.936917169500823E-3</v>
      </c>
      <c r="I27" s="16" t="s">
        <v>48</v>
      </c>
      <c r="J27" s="16">
        <v>1</v>
      </c>
      <c r="K27" s="39">
        <f t="shared" si="2"/>
        <v>5.0377833753148613E-4</v>
      </c>
      <c r="M27" s="16" t="s">
        <v>129</v>
      </c>
      <c r="N27" s="16">
        <v>56</v>
      </c>
      <c r="O27" s="39">
        <f t="shared" si="3"/>
        <v>1.6101207590569294E-2</v>
      </c>
      <c r="Q27" s="16" t="s">
        <v>129</v>
      </c>
      <c r="R27" s="16">
        <v>6</v>
      </c>
      <c r="S27" s="39">
        <f t="shared" si="4"/>
        <v>3.6452004860267314E-3</v>
      </c>
      <c r="U27" s="16" t="s">
        <v>129</v>
      </c>
      <c r="V27" s="16">
        <v>50</v>
      </c>
      <c r="W27" s="39">
        <f t="shared" si="5"/>
        <v>2.7292576419213975E-2</v>
      </c>
      <c r="Y27" s="16" t="s">
        <v>160</v>
      </c>
      <c r="Z27" s="16">
        <v>219</v>
      </c>
      <c r="AA27" s="39">
        <f t="shared" si="6"/>
        <v>6.4128843338213767E-2</v>
      </c>
      <c r="AC27" s="16" t="s">
        <v>162</v>
      </c>
      <c r="AD27" s="16">
        <v>1</v>
      </c>
      <c r="AE27" s="39">
        <f t="shared" si="7"/>
        <v>5.4054054054054055E-4</v>
      </c>
      <c r="AG27" s="16" t="s">
        <v>165</v>
      </c>
      <c r="AH27" s="16">
        <v>1</v>
      </c>
      <c r="AI27" s="39">
        <f t="shared" si="8"/>
        <v>4.9875311720698251E-4</v>
      </c>
      <c r="AK27" s="16" t="s">
        <v>334</v>
      </c>
      <c r="AL27" s="16">
        <v>1</v>
      </c>
      <c r="AM27" s="39">
        <f t="shared" si="9"/>
        <v>2.6795284030010718E-4</v>
      </c>
      <c r="AO27" s="16" t="s">
        <v>195</v>
      </c>
      <c r="AP27" s="16">
        <v>42</v>
      </c>
      <c r="AQ27" s="39">
        <f t="shared" si="10"/>
        <v>2.2653721682847898E-2</v>
      </c>
      <c r="AS27" s="16" t="s">
        <v>193</v>
      </c>
      <c r="AT27" s="16">
        <v>21</v>
      </c>
      <c r="AU27" s="39">
        <f t="shared" si="11"/>
        <v>1.1093502377179081E-2</v>
      </c>
      <c r="AW27" s="16" t="s">
        <v>357</v>
      </c>
      <c r="AX27" s="16">
        <v>18</v>
      </c>
      <c r="AY27" s="39">
        <f t="shared" si="12"/>
        <v>4.6728971962616819E-3</v>
      </c>
      <c r="BA27" s="16" t="s">
        <v>361</v>
      </c>
      <c r="BB27" s="16">
        <v>41</v>
      </c>
      <c r="BC27" s="39">
        <f t="shared" si="13"/>
        <v>2.200751476113795E-2</v>
      </c>
      <c r="BE27" s="16" t="s">
        <v>355</v>
      </c>
      <c r="BF27" s="16">
        <v>2</v>
      </c>
      <c r="BG27" s="39">
        <f t="shared" si="14"/>
        <v>9.9502487562189048E-4</v>
      </c>
      <c r="BI27" s="16" t="s">
        <v>403</v>
      </c>
      <c r="BJ27" s="16">
        <v>78</v>
      </c>
      <c r="BK27" s="39">
        <f t="shared" si="15"/>
        <v>2.1012931034482759E-2</v>
      </c>
      <c r="BM27" s="16" t="s">
        <v>403</v>
      </c>
      <c r="BN27" s="16">
        <v>43</v>
      </c>
      <c r="BO27" s="39">
        <f t="shared" si="16"/>
        <v>2.5146198830409357E-2</v>
      </c>
      <c r="BQ27" s="16" t="s">
        <v>392</v>
      </c>
      <c r="BR27" s="16">
        <v>2</v>
      </c>
      <c r="BS27" s="39">
        <f t="shared" si="17"/>
        <v>9.9502487562189048E-4</v>
      </c>
      <c r="BU27" s="16" t="s">
        <v>432</v>
      </c>
      <c r="BV27" s="16">
        <v>4</v>
      </c>
      <c r="BW27" s="39">
        <f t="shared" si="18"/>
        <v>1.0330578512396695E-3</v>
      </c>
      <c r="BY27" s="16" t="s">
        <v>422</v>
      </c>
      <c r="BZ27" s="16">
        <v>1</v>
      </c>
      <c r="CA27" s="39">
        <f t="shared" si="19"/>
        <v>5.3676865271068169E-4</v>
      </c>
      <c r="CC27" s="16" t="s">
        <v>433</v>
      </c>
      <c r="CD27" s="16">
        <v>3</v>
      </c>
      <c r="CE27" s="39">
        <f t="shared" si="20"/>
        <v>1.4925373134328358E-3</v>
      </c>
    </row>
    <row r="28" spans="1:83" x14ac:dyDescent="0.2">
      <c r="A28" s="16" t="s">
        <v>236</v>
      </c>
      <c r="B28" s="16">
        <v>27</v>
      </c>
      <c r="C28" s="39">
        <f t="shared" si="0"/>
        <v>7.2953255876790054E-3</v>
      </c>
      <c r="E28" s="16" t="s">
        <v>239</v>
      </c>
      <c r="F28" s="16">
        <v>1</v>
      </c>
      <c r="G28" s="39">
        <f t="shared" si="1"/>
        <v>5.4854635216675812E-4</v>
      </c>
      <c r="I28" s="16" t="s">
        <v>241</v>
      </c>
      <c r="J28" s="16">
        <v>6</v>
      </c>
      <c r="K28" s="39">
        <f t="shared" si="2"/>
        <v>3.0226700251889168E-3</v>
      </c>
      <c r="M28" s="16" t="s">
        <v>130</v>
      </c>
      <c r="N28" s="16">
        <v>22</v>
      </c>
      <c r="O28" s="39">
        <f t="shared" si="3"/>
        <v>6.3254744105807935E-3</v>
      </c>
      <c r="Q28" s="16" t="s">
        <v>130</v>
      </c>
      <c r="R28" s="16">
        <v>18</v>
      </c>
      <c r="S28" s="39">
        <f t="shared" si="4"/>
        <v>1.0935601458080195E-2</v>
      </c>
      <c r="U28" s="16" t="s">
        <v>130</v>
      </c>
      <c r="V28" s="16">
        <v>4</v>
      </c>
      <c r="W28" s="39">
        <f t="shared" si="5"/>
        <v>2.1834061135371178E-3</v>
      </c>
      <c r="Y28" s="16" t="s">
        <v>161</v>
      </c>
      <c r="Z28" s="16">
        <v>103</v>
      </c>
      <c r="AA28" s="39">
        <f t="shared" si="6"/>
        <v>3.0161054172767203E-2</v>
      </c>
      <c r="AC28" s="16" t="s">
        <v>329</v>
      </c>
      <c r="AD28" s="16">
        <v>7</v>
      </c>
      <c r="AE28" s="39">
        <f t="shared" si="7"/>
        <v>3.7837837837837837E-3</v>
      </c>
      <c r="AG28" s="16" t="s">
        <v>482</v>
      </c>
      <c r="AH28" s="16">
        <v>3</v>
      </c>
      <c r="AI28" s="39">
        <f t="shared" si="8"/>
        <v>1.4962593516209476E-3</v>
      </c>
      <c r="AK28" s="16" t="s">
        <v>485</v>
      </c>
      <c r="AL28" s="16">
        <v>1</v>
      </c>
      <c r="AM28" s="39">
        <f t="shared" si="9"/>
        <v>2.6795284030010718E-4</v>
      </c>
      <c r="AO28" s="16" t="s">
        <v>338</v>
      </c>
      <c r="AP28" s="16">
        <v>1</v>
      </c>
      <c r="AQ28" s="39">
        <f t="shared" si="10"/>
        <v>5.3937432578209273E-4</v>
      </c>
      <c r="AS28" s="16" t="s">
        <v>195</v>
      </c>
      <c r="AT28" s="16">
        <v>12</v>
      </c>
      <c r="AU28" s="39">
        <f t="shared" si="11"/>
        <v>6.3391442155309036E-3</v>
      </c>
      <c r="AW28" s="16" t="s">
        <v>361</v>
      </c>
      <c r="AX28" s="16">
        <v>59</v>
      </c>
      <c r="AY28" s="39">
        <f t="shared" si="12"/>
        <v>1.5316718587746626E-2</v>
      </c>
      <c r="BA28" s="16" t="s">
        <v>355</v>
      </c>
      <c r="BB28" s="16">
        <v>3</v>
      </c>
      <c r="BC28" s="39">
        <f t="shared" si="13"/>
        <v>1.6103059581320451E-3</v>
      </c>
      <c r="BE28" s="16" t="s">
        <v>498</v>
      </c>
      <c r="BF28" s="16">
        <v>3</v>
      </c>
      <c r="BG28" s="39">
        <f t="shared" si="14"/>
        <v>1.4925373134328358E-3</v>
      </c>
      <c r="BI28" s="16" t="s">
        <v>394</v>
      </c>
      <c r="BJ28" s="16">
        <v>16</v>
      </c>
      <c r="BK28" s="39">
        <f t="shared" si="15"/>
        <v>4.3103448275862068E-3</v>
      </c>
      <c r="BM28" s="16" t="s">
        <v>394</v>
      </c>
      <c r="BN28" s="16">
        <v>13</v>
      </c>
      <c r="BO28" s="39">
        <f t="shared" si="16"/>
        <v>7.6023391812865496E-3</v>
      </c>
      <c r="BQ28" s="16" t="s">
        <v>502</v>
      </c>
      <c r="BR28" s="16">
        <v>2</v>
      </c>
      <c r="BS28" s="39">
        <f t="shared" si="17"/>
        <v>9.9502487562189048E-4</v>
      </c>
      <c r="BU28" s="16" t="s">
        <v>430</v>
      </c>
      <c r="BV28" s="16">
        <v>2</v>
      </c>
      <c r="BW28" s="39">
        <f t="shared" si="18"/>
        <v>5.1652892561983473E-4</v>
      </c>
      <c r="BY28" s="16" t="s">
        <v>449</v>
      </c>
      <c r="BZ28" s="16">
        <v>463</v>
      </c>
      <c r="CA28" s="39">
        <f t="shared" si="19"/>
        <v>0.24852388620504562</v>
      </c>
      <c r="CC28" s="16" t="s">
        <v>435</v>
      </c>
      <c r="CD28" s="16">
        <v>1</v>
      </c>
      <c r="CE28" s="39">
        <f t="shared" si="20"/>
        <v>4.9751243781094524E-4</v>
      </c>
    </row>
    <row r="29" spans="1:83" x14ac:dyDescent="0.2">
      <c r="A29" s="16" t="s">
        <v>237</v>
      </c>
      <c r="B29" s="16">
        <v>1</v>
      </c>
      <c r="C29" s="39">
        <f t="shared" si="0"/>
        <v>2.7019724398811131E-4</v>
      </c>
      <c r="E29" s="16" t="s">
        <v>47</v>
      </c>
      <c r="F29" s="16">
        <v>51</v>
      </c>
      <c r="G29" s="39">
        <f t="shared" si="1"/>
        <v>2.7975863960504662E-2</v>
      </c>
      <c r="I29" s="16" t="s">
        <v>49</v>
      </c>
      <c r="J29" s="16">
        <v>51</v>
      </c>
      <c r="K29" s="39">
        <f t="shared" si="2"/>
        <v>2.5692695214105794E-2</v>
      </c>
      <c r="M29" s="16" t="s">
        <v>131</v>
      </c>
      <c r="N29" s="16">
        <v>20</v>
      </c>
      <c r="O29" s="39">
        <f t="shared" si="3"/>
        <v>5.7504312823461762E-3</v>
      </c>
      <c r="Q29" s="16" t="s">
        <v>131</v>
      </c>
      <c r="R29" s="16">
        <v>11</v>
      </c>
      <c r="S29" s="39">
        <f t="shared" si="4"/>
        <v>6.6828675577156743E-3</v>
      </c>
      <c r="U29" s="16" t="s">
        <v>131</v>
      </c>
      <c r="V29" s="16">
        <v>9</v>
      </c>
      <c r="W29" s="39">
        <f t="shared" si="5"/>
        <v>4.9126637554585155E-3</v>
      </c>
      <c r="Y29" s="16" t="s">
        <v>162</v>
      </c>
      <c r="Z29" s="16">
        <v>6</v>
      </c>
      <c r="AA29" s="39">
        <f t="shared" si="6"/>
        <v>1.7569546120058566E-3</v>
      </c>
      <c r="AC29" s="16" t="s">
        <v>163</v>
      </c>
      <c r="AD29" s="16">
        <v>76</v>
      </c>
      <c r="AE29" s="39">
        <f t="shared" si="7"/>
        <v>4.1081081081081078E-2</v>
      </c>
      <c r="AG29" s="16" t="s">
        <v>166</v>
      </c>
      <c r="AH29" s="16">
        <v>1</v>
      </c>
      <c r="AI29" s="39">
        <f t="shared" si="8"/>
        <v>4.9875311720698251E-4</v>
      </c>
      <c r="AK29" s="16" t="s">
        <v>192</v>
      </c>
      <c r="AL29" s="16">
        <v>41</v>
      </c>
      <c r="AM29" s="39">
        <f t="shared" si="9"/>
        <v>1.0986066452304395E-2</v>
      </c>
      <c r="AO29" s="16" t="s">
        <v>196</v>
      </c>
      <c r="AP29" s="16">
        <v>3</v>
      </c>
      <c r="AQ29" s="39">
        <f t="shared" si="10"/>
        <v>1.6181229773462784E-3</v>
      </c>
      <c r="AS29" s="16" t="s">
        <v>338</v>
      </c>
      <c r="AT29" s="16">
        <v>2</v>
      </c>
      <c r="AU29" s="39">
        <f t="shared" si="11"/>
        <v>1.0565240359218173E-3</v>
      </c>
      <c r="AW29" s="16" t="s">
        <v>355</v>
      </c>
      <c r="AX29" s="16">
        <v>5</v>
      </c>
      <c r="AY29" s="39">
        <f t="shared" si="12"/>
        <v>1.2980269989615785E-3</v>
      </c>
      <c r="BA29" s="16" t="s">
        <v>356</v>
      </c>
      <c r="BB29" s="16">
        <v>1</v>
      </c>
      <c r="BC29" s="39">
        <f t="shared" si="13"/>
        <v>5.3676865271068169E-4</v>
      </c>
      <c r="BE29" s="34" t="s">
        <v>2</v>
      </c>
      <c r="BF29" s="17">
        <f>SUM(BF5:BF28)</f>
        <v>2010</v>
      </c>
      <c r="BG29" s="30">
        <f>BF29/BF$29</f>
        <v>1</v>
      </c>
      <c r="BI29" s="16" t="s">
        <v>397</v>
      </c>
      <c r="BJ29" s="16">
        <v>30</v>
      </c>
      <c r="BK29" s="39">
        <f t="shared" si="15"/>
        <v>8.0818965517241385E-3</v>
      </c>
      <c r="BM29" s="16" t="s">
        <v>397</v>
      </c>
      <c r="BN29" s="16">
        <v>25</v>
      </c>
      <c r="BO29" s="39">
        <f t="shared" si="16"/>
        <v>1.4619883040935672E-2</v>
      </c>
      <c r="BQ29" s="16" t="s">
        <v>411</v>
      </c>
      <c r="BR29" s="16">
        <v>177</v>
      </c>
      <c r="BS29" s="39">
        <f t="shared" si="17"/>
        <v>8.8059701492537307E-2</v>
      </c>
      <c r="BU29" s="16" t="s">
        <v>422</v>
      </c>
      <c r="BV29" s="16">
        <v>1</v>
      </c>
      <c r="BW29" s="39">
        <f t="shared" si="18"/>
        <v>2.5826446280991736E-4</v>
      </c>
      <c r="BY29" s="16" t="s">
        <v>439</v>
      </c>
      <c r="BZ29" s="16">
        <v>8</v>
      </c>
      <c r="CA29" s="39">
        <f t="shared" si="19"/>
        <v>4.2941492216854536E-3</v>
      </c>
      <c r="CC29" s="16" t="s">
        <v>516</v>
      </c>
      <c r="CD29" s="16">
        <v>3</v>
      </c>
      <c r="CE29" s="39">
        <f t="shared" si="20"/>
        <v>1.4925373134328358E-3</v>
      </c>
    </row>
    <row r="30" spans="1:83" x14ac:dyDescent="0.2">
      <c r="A30" s="16" t="s">
        <v>46</v>
      </c>
      <c r="B30" s="16">
        <v>1</v>
      </c>
      <c r="C30" s="39">
        <f t="shared" si="0"/>
        <v>2.7019724398811131E-4</v>
      </c>
      <c r="E30" s="16" t="s">
        <v>49</v>
      </c>
      <c r="F30" s="16">
        <v>24</v>
      </c>
      <c r="G30" s="39">
        <f t="shared" si="1"/>
        <v>1.3165112452002194E-2</v>
      </c>
      <c r="I30" s="16" t="s">
        <v>50</v>
      </c>
      <c r="J30" s="16">
        <v>4</v>
      </c>
      <c r="K30" s="39">
        <f t="shared" si="2"/>
        <v>2.0151133501259445E-3</v>
      </c>
      <c r="M30" s="16" t="s">
        <v>132</v>
      </c>
      <c r="N30" s="16">
        <v>46</v>
      </c>
      <c r="O30" s="39">
        <f t="shared" si="3"/>
        <v>1.3225991949396205E-2</v>
      </c>
      <c r="Q30" s="16" t="s">
        <v>132</v>
      </c>
      <c r="R30" s="16">
        <v>17</v>
      </c>
      <c r="S30" s="39">
        <f t="shared" si="4"/>
        <v>1.0328068043742407E-2</v>
      </c>
      <c r="U30" s="16" t="s">
        <v>132</v>
      </c>
      <c r="V30" s="16">
        <v>29</v>
      </c>
      <c r="W30" s="39">
        <f t="shared" si="5"/>
        <v>1.5829694323144104E-2</v>
      </c>
      <c r="Y30" s="16" t="s">
        <v>329</v>
      </c>
      <c r="Z30" s="16">
        <v>29</v>
      </c>
      <c r="AA30" s="39">
        <f t="shared" si="6"/>
        <v>8.4919472913616394E-3</v>
      </c>
      <c r="AC30" s="16" t="s">
        <v>164</v>
      </c>
      <c r="AD30" s="16">
        <v>2</v>
      </c>
      <c r="AE30" s="39">
        <f t="shared" si="7"/>
        <v>1.0810810810810811E-3</v>
      </c>
      <c r="AG30" s="16" t="s">
        <v>168</v>
      </c>
      <c r="AH30" s="16">
        <v>29</v>
      </c>
      <c r="AI30" s="39">
        <f t="shared" si="8"/>
        <v>1.4463840399002495E-2</v>
      </c>
      <c r="AK30" s="16" t="s">
        <v>339</v>
      </c>
      <c r="AL30" s="16">
        <v>5</v>
      </c>
      <c r="AM30" s="39">
        <f t="shared" si="9"/>
        <v>1.3397642015005359E-3</v>
      </c>
      <c r="AO30" s="16" t="s">
        <v>197</v>
      </c>
      <c r="AP30" s="16">
        <v>41</v>
      </c>
      <c r="AQ30" s="39">
        <f t="shared" si="10"/>
        <v>2.2114347357065803E-2</v>
      </c>
      <c r="AS30" s="16" t="s">
        <v>196</v>
      </c>
      <c r="AT30" s="16">
        <v>3</v>
      </c>
      <c r="AU30" s="39">
        <f t="shared" si="11"/>
        <v>1.5847860538827259E-3</v>
      </c>
      <c r="AW30" s="16" t="s">
        <v>356</v>
      </c>
      <c r="AX30" s="16">
        <v>1</v>
      </c>
      <c r="AY30" s="39">
        <f t="shared" si="12"/>
        <v>2.5960539979231567E-4</v>
      </c>
      <c r="BA30" s="16" t="s">
        <v>498</v>
      </c>
      <c r="BB30" s="16">
        <v>18</v>
      </c>
      <c r="BC30" s="39">
        <f t="shared" si="13"/>
        <v>9.6618357487922701E-3</v>
      </c>
      <c r="BI30" s="16" t="s">
        <v>392</v>
      </c>
      <c r="BJ30" s="16">
        <v>5</v>
      </c>
      <c r="BK30" s="39">
        <f t="shared" si="15"/>
        <v>1.3469827586206897E-3</v>
      </c>
      <c r="BM30" s="16" t="s">
        <v>392</v>
      </c>
      <c r="BN30" s="16">
        <v>3</v>
      </c>
      <c r="BO30" s="39">
        <f t="shared" si="16"/>
        <v>1.7543859649122807E-3</v>
      </c>
      <c r="BQ30" s="16" t="s">
        <v>409</v>
      </c>
      <c r="BR30" s="16">
        <v>10</v>
      </c>
      <c r="BS30" s="39">
        <f t="shared" si="17"/>
        <v>4.9751243781094526E-3</v>
      </c>
      <c r="BU30" s="16" t="s">
        <v>449</v>
      </c>
      <c r="BV30" s="16">
        <v>996</v>
      </c>
      <c r="BW30" s="39">
        <f t="shared" si="18"/>
        <v>0.25723140495867769</v>
      </c>
      <c r="BY30" s="16" t="s">
        <v>443</v>
      </c>
      <c r="BZ30" s="16">
        <v>15</v>
      </c>
      <c r="CA30" s="39">
        <f t="shared" si="19"/>
        <v>8.0515297906602248E-3</v>
      </c>
      <c r="CC30" s="16" t="s">
        <v>436</v>
      </c>
      <c r="CD30" s="16">
        <v>3</v>
      </c>
      <c r="CE30" s="39">
        <f t="shared" si="20"/>
        <v>1.4925373134328358E-3</v>
      </c>
    </row>
    <row r="31" spans="1:83" x14ac:dyDescent="0.2">
      <c r="A31" s="16" t="s">
        <v>238</v>
      </c>
      <c r="B31" s="16">
        <v>20</v>
      </c>
      <c r="C31" s="39">
        <f t="shared" si="0"/>
        <v>5.4039448797622265E-3</v>
      </c>
      <c r="E31" s="16" t="s">
        <v>242</v>
      </c>
      <c r="F31" s="16">
        <v>2</v>
      </c>
      <c r="G31" s="39">
        <f t="shared" si="1"/>
        <v>1.0970927043335162E-3</v>
      </c>
      <c r="I31" s="16" t="s">
        <v>243</v>
      </c>
      <c r="J31" s="16">
        <v>1</v>
      </c>
      <c r="K31" s="39">
        <f t="shared" si="2"/>
        <v>5.0377833753148613E-4</v>
      </c>
      <c r="M31" s="16" t="s">
        <v>133</v>
      </c>
      <c r="N31" s="16">
        <v>48</v>
      </c>
      <c r="O31" s="39">
        <f t="shared" si="3"/>
        <v>1.3801035077630822E-2</v>
      </c>
      <c r="Q31" s="16" t="s">
        <v>133</v>
      </c>
      <c r="R31" s="16">
        <v>15</v>
      </c>
      <c r="S31" s="39">
        <f t="shared" si="4"/>
        <v>9.113001215066828E-3</v>
      </c>
      <c r="U31" s="16" t="s">
        <v>133</v>
      </c>
      <c r="V31" s="16">
        <v>33</v>
      </c>
      <c r="W31" s="39">
        <f t="shared" si="5"/>
        <v>1.8013100436681223E-2</v>
      </c>
      <c r="Y31" s="16" t="s">
        <v>163</v>
      </c>
      <c r="Z31" s="16">
        <v>148</v>
      </c>
      <c r="AA31" s="39">
        <f t="shared" si="6"/>
        <v>4.3338213762811127E-2</v>
      </c>
      <c r="AC31" s="16" t="s">
        <v>165</v>
      </c>
      <c r="AD31" s="16">
        <v>3</v>
      </c>
      <c r="AE31" s="39">
        <f t="shared" si="7"/>
        <v>1.6216216216216215E-3</v>
      </c>
      <c r="AG31" s="16" t="s">
        <v>169</v>
      </c>
      <c r="AH31" s="16">
        <v>56</v>
      </c>
      <c r="AI31" s="39">
        <f t="shared" si="8"/>
        <v>2.7930174563591023E-2</v>
      </c>
      <c r="AK31" s="16" t="s">
        <v>193</v>
      </c>
      <c r="AL31" s="16">
        <v>75</v>
      </c>
      <c r="AM31" s="39">
        <f t="shared" si="9"/>
        <v>2.0096463022508039E-2</v>
      </c>
      <c r="AO31" s="16" t="s">
        <v>337</v>
      </c>
      <c r="AP31" s="16">
        <v>2</v>
      </c>
      <c r="AQ31" s="39">
        <f t="shared" si="10"/>
        <v>1.0787486515641855E-3</v>
      </c>
      <c r="AS31" s="16" t="s">
        <v>197</v>
      </c>
      <c r="AT31" s="16">
        <v>30</v>
      </c>
      <c r="AU31" s="39">
        <f t="shared" si="11"/>
        <v>1.5847860538827259E-2</v>
      </c>
      <c r="AW31" s="16" t="s">
        <v>498</v>
      </c>
      <c r="AX31" s="16">
        <v>21</v>
      </c>
      <c r="AY31" s="39">
        <f t="shared" si="12"/>
        <v>5.451713395638629E-3</v>
      </c>
      <c r="BA31" s="34" t="s">
        <v>2</v>
      </c>
      <c r="BB31" s="17">
        <f>SUM(BB5:BB30)</f>
        <v>1863</v>
      </c>
      <c r="BC31" s="30">
        <f t="shared" si="13"/>
        <v>1</v>
      </c>
      <c r="BI31" s="16" t="s">
        <v>374</v>
      </c>
      <c r="BJ31" s="16">
        <v>1</v>
      </c>
      <c r="BK31" s="39">
        <f t="shared" si="15"/>
        <v>2.6939655172413793E-4</v>
      </c>
      <c r="BM31" s="16" t="s">
        <v>374</v>
      </c>
      <c r="BN31" s="16">
        <v>1</v>
      </c>
      <c r="BO31" s="39">
        <f t="shared" si="16"/>
        <v>5.8479532163742691E-4</v>
      </c>
      <c r="BQ31" s="16" t="s">
        <v>415</v>
      </c>
      <c r="BR31" s="16">
        <v>11</v>
      </c>
      <c r="BS31" s="39">
        <f t="shared" si="17"/>
        <v>5.4726368159203984E-3</v>
      </c>
      <c r="BU31" s="16" t="s">
        <v>439</v>
      </c>
      <c r="BV31" s="16">
        <v>15</v>
      </c>
      <c r="BW31" s="39">
        <f t="shared" si="18"/>
        <v>3.8739669421487604E-3</v>
      </c>
      <c r="BY31" s="16" t="s">
        <v>433</v>
      </c>
      <c r="BZ31" s="16">
        <v>3</v>
      </c>
      <c r="CA31" s="39">
        <f t="shared" si="19"/>
        <v>1.6103059581320451E-3</v>
      </c>
      <c r="CC31" s="16" t="s">
        <v>420</v>
      </c>
      <c r="CD31" s="16">
        <v>1</v>
      </c>
      <c r="CE31" s="39">
        <f t="shared" si="20"/>
        <v>4.9751243781094524E-4</v>
      </c>
    </row>
    <row r="32" spans="1:83" x14ac:dyDescent="0.2">
      <c r="A32" s="16" t="s">
        <v>239</v>
      </c>
      <c r="B32" s="16">
        <v>1</v>
      </c>
      <c r="C32" s="39">
        <f t="shared" si="0"/>
        <v>2.7019724398811131E-4</v>
      </c>
      <c r="E32" s="16" t="s">
        <v>520</v>
      </c>
      <c r="F32" s="16">
        <v>1</v>
      </c>
      <c r="G32" s="39">
        <f t="shared" si="1"/>
        <v>5.4854635216675812E-4</v>
      </c>
      <c r="I32" s="16" t="s">
        <v>51</v>
      </c>
      <c r="J32" s="16">
        <v>7</v>
      </c>
      <c r="K32" s="39">
        <f t="shared" si="2"/>
        <v>3.5264483627204029E-3</v>
      </c>
      <c r="M32" s="16" t="s">
        <v>134</v>
      </c>
      <c r="N32" s="16">
        <v>75</v>
      </c>
      <c r="O32" s="39">
        <f t="shared" si="3"/>
        <v>2.1564117308798161E-2</v>
      </c>
      <c r="Q32" s="16" t="s">
        <v>134</v>
      </c>
      <c r="R32" s="16">
        <v>42</v>
      </c>
      <c r="S32" s="39">
        <f t="shared" si="4"/>
        <v>2.551640340218712E-2</v>
      </c>
      <c r="U32" s="16" t="s">
        <v>134</v>
      </c>
      <c r="V32" s="16">
        <v>33</v>
      </c>
      <c r="W32" s="39">
        <f t="shared" si="5"/>
        <v>1.8013100436681223E-2</v>
      </c>
      <c r="Y32" s="16" t="s">
        <v>164</v>
      </c>
      <c r="Z32" s="16">
        <v>2</v>
      </c>
      <c r="AA32" s="39">
        <f t="shared" si="6"/>
        <v>5.856515373352855E-4</v>
      </c>
      <c r="AC32" s="16" t="s">
        <v>166</v>
      </c>
      <c r="AD32" s="16">
        <v>3</v>
      </c>
      <c r="AE32" s="39">
        <f t="shared" si="7"/>
        <v>1.6216216216216215E-3</v>
      </c>
      <c r="AG32" s="16" t="s">
        <v>170</v>
      </c>
      <c r="AH32" s="16">
        <v>9</v>
      </c>
      <c r="AI32" s="39">
        <f t="shared" si="8"/>
        <v>4.4887780548628431E-3</v>
      </c>
      <c r="AK32" s="16" t="s">
        <v>333</v>
      </c>
      <c r="AL32" s="16">
        <v>1</v>
      </c>
      <c r="AM32" s="39">
        <f t="shared" si="9"/>
        <v>2.6795284030010718E-4</v>
      </c>
      <c r="AO32" s="16" t="s">
        <v>342</v>
      </c>
      <c r="AP32" s="16">
        <v>2</v>
      </c>
      <c r="AQ32" s="39">
        <f t="shared" si="10"/>
        <v>1.0787486515641855E-3</v>
      </c>
      <c r="AS32" s="16" t="s">
        <v>198</v>
      </c>
      <c r="AT32" s="16">
        <v>24</v>
      </c>
      <c r="AU32" s="39">
        <f t="shared" si="11"/>
        <v>1.2678288431061807E-2</v>
      </c>
      <c r="AW32" s="34" t="s">
        <v>2</v>
      </c>
      <c r="AX32" s="17">
        <f>SUM(AX5:AX30)</f>
        <v>3852</v>
      </c>
      <c r="AY32" s="30">
        <f>AX32/AX$32</f>
        <v>1</v>
      </c>
      <c r="BI32" s="16" t="s">
        <v>502</v>
      </c>
      <c r="BJ32" s="16">
        <v>8</v>
      </c>
      <c r="BK32" s="39">
        <f t="shared" si="15"/>
        <v>2.1551724137931034E-3</v>
      </c>
      <c r="BM32" s="16" t="s">
        <v>502</v>
      </c>
      <c r="BN32" s="16">
        <v>6</v>
      </c>
      <c r="BO32" s="39">
        <f t="shared" si="16"/>
        <v>3.5087719298245615E-3</v>
      </c>
      <c r="BQ32" s="16" t="s">
        <v>401</v>
      </c>
      <c r="BR32" s="16">
        <v>2</v>
      </c>
      <c r="BS32" s="39">
        <f t="shared" si="17"/>
        <v>9.9502487562189048E-4</v>
      </c>
      <c r="BU32" s="16" t="s">
        <v>443</v>
      </c>
      <c r="BV32" s="16">
        <v>23</v>
      </c>
      <c r="BW32" s="39">
        <f t="shared" si="18"/>
        <v>5.9400826446280993E-3</v>
      </c>
      <c r="BY32" s="16" t="s">
        <v>417</v>
      </c>
      <c r="BZ32" s="16">
        <v>1</v>
      </c>
      <c r="CA32" s="39">
        <f t="shared" si="19"/>
        <v>5.3676865271068169E-4</v>
      </c>
      <c r="CC32" s="16" t="s">
        <v>438</v>
      </c>
      <c r="CD32" s="16">
        <v>4</v>
      </c>
      <c r="CE32" s="39">
        <f t="shared" si="20"/>
        <v>1.990049751243781E-3</v>
      </c>
    </row>
    <row r="33" spans="1:83" x14ac:dyDescent="0.2">
      <c r="A33" s="16" t="s">
        <v>47</v>
      </c>
      <c r="B33" s="16">
        <v>59</v>
      </c>
      <c r="C33" s="39">
        <f t="shared" si="0"/>
        <v>1.5941637395298566E-2</v>
      </c>
      <c r="E33" s="16" t="s">
        <v>50</v>
      </c>
      <c r="F33" s="16">
        <v>17</v>
      </c>
      <c r="G33" s="39">
        <f t="shared" si="1"/>
        <v>9.3252879868348879E-3</v>
      </c>
      <c r="I33" s="16" t="s">
        <v>244</v>
      </c>
      <c r="J33" s="16">
        <v>2</v>
      </c>
      <c r="K33" s="39">
        <f t="shared" si="2"/>
        <v>1.0075566750629723E-3</v>
      </c>
      <c r="M33" s="16" t="s">
        <v>135</v>
      </c>
      <c r="N33" s="16">
        <v>13</v>
      </c>
      <c r="O33" s="39">
        <f t="shared" si="3"/>
        <v>3.7377803335250145E-3</v>
      </c>
      <c r="Q33" s="16" t="s">
        <v>135</v>
      </c>
      <c r="R33" s="16">
        <v>6</v>
      </c>
      <c r="S33" s="39">
        <f t="shared" si="4"/>
        <v>3.6452004860267314E-3</v>
      </c>
      <c r="U33" s="16" t="s">
        <v>135</v>
      </c>
      <c r="V33" s="16">
        <v>7</v>
      </c>
      <c r="W33" s="39">
        <f t="shared" si="5"/>
        <v>3.8209606986899561E-3</v>
      </c>
      <c r="Y33" s="16" t="s">
        <v>165</v>
      </c>
      <c r="Z33" s="16">
        <v>4</v>
      </c>
      <c r="AA33" s="39">
        <f t="shared" si="6"/>
        <v>1.171303074670571E-3</v>
      </c>
      <c r="AC33" s="16" t="s">
        <v>167</v>
      </c>
      <c r="AD33" s="16">
        <v>4</v>
      </c>
      <c r="AE33" s="39">
        <f t="shared" si="7"/>
        <v>2.1621621621621622E-3</v>
      </c>
      <c r="AG33" s="16" t="s">
        <v>171</v>
      </c>
      <c r="AH33" s="16">
        <v>19</v>
      </c>
      <c r="AI33" s="39">
        <f t="shared" si="8"/>
        <v>9.4763092269326676E-3</v>
      </c>
      <c r="AK33" s="16" t="s">
        <v>194</v>
      </c>
      <c r="AL33" s="16">
        <v>3</v>
      </c>
      <c r="AM33" s="39">
        <f t="shared" si="9"/>
        <v>8.0385852090032153E-4</v>
      </c>
      <c r="AO33" s="16" t="s">
        <v>198</v>
      </c>
      <c r="AP33" s="16">
        <v>83</v>
      </c>
      <c r="AQ33" s="39">
        <f t="shared" si="10"/>
        <v>4.4768069039913698E-2</v>
      </c>
      <c r="AS33" s="16" t="s">
        <v>345</v>
      </c>
      <c r="AT33" s="16">
        <v>1</v>
      </c>
      <c r="AU33" s="39">
        <f t="shared" si="11"/>
        <v>5.2826201796090863E-4</v>
      </c>
      <c r="BI33" s="16" t="s">
        <v>411</v>
      </c>
      <c r="BJ33" s="16">
        <v>246</v>
      </c>
      <c r="BK33" s="39">
        <f t="shared" si="15"/>
        <v>6.6271551724137928E-2</v>
      </c>
      <c r="BM33" s="16" t="s">
        <v>411</v>
      </c>
      <c r="BN33" s="16">
        <v>69</v>
      </c>
      <c r="BO33" s="39">
        <f t="shared" si="16"/>
        <v>4.0350877192982457E-2</v>
      </c>
      <c r="BQ33" s="16" t="s">
        <v>503</v>
      </c>
      <c r="BR33" s="16">
        <v>4</v>
      </c>
      <c r="BS33" s="39">
        <f t="shared" si="17"/>
        <v>1.990049751243781E-3</v>
      </c>
      <c r="BU33" s="16" t="s">
        <v>433</v>
      </c>
      <c r="BV33" s="16">
        <v>6</v>
      </c>
      <c r="BW33" s="39">
        <f t="shared" si="18"/>
        <v>1.5495867768595042E-3</v>
      </c>
      <c r="BY33" s="16" t="s">
        <v>436</v>
      </c>
      <c r="BZ33" s="16">
        <v>11</v>
      </c>
      <c r="CA33" s="39">
        <f t="shared" si="19"/>
        <v>5.9044551798174989E-3</v>
      </c>
      <c r="CC33" s="16" t="s">
        <v>419</v>
      </c>
      <c r="CD33" s="16">
        <v>1</v>
      </c>
      <c r="CE33" s="39">
        <f t="shared" si="20"/>
        <v>4.9751243781094524E-4</v>
      </c>
    </row>
    <row r="34" spans="1:83" x14ac:dyDescent="0.2">
      <c r="A34" s="16" t="s">
        <v>240</v>
      </c>
      <c r="B34" s="16">
        <v>1</v>
      </c>
      <c r="C34" s="39">
        <f t="shared" si="0"/>
        <v>2.7019724398811131E-4</v>
      </c>
      <c r="E34" s="16" t="s">
        <v>51</v>
      </c>
      <c r="F34" s="16">
        <v>1</v>
      </c>
      <c r="G34" s="39">
        <f t="shared" si="1"/>
        <v>5.4854635216675812E-4</v>
      </c>
      <c r="I34" s="16" t="s">
        <v>52</v>
      </c>
      <c r="J34" s="16">
        <v>38</v>
      </c>
      <c r="K34" s="39">
        <f t="shared" si="2"/>
        <v>1.9143576826196475E-2</v>
      </c>
      <c r="M34" s="16" t="s">
        <v>479</v>
      </c>
      <c r="N34" s="16">
        <v>163</v>
      </c>
      <c r="O34" s="39">
        <f t="shared" si="3"/>
        <v>4.6866014951121332E-2</v>
      </c>
      <c r="Q34" s="16" t="s">
        <v>479</v>
      </c>
      <c r="R34" s="16">
        <v>146</v>
      </c>
      <c r="S34" s="39">
        <f t="shared" si="4"/>
        <v>8.8699878493317133E-2</v>
      </c>
      <c r="U34" s="16" t="s">
        <v>479</v>
      </c>
      <c r="V34" s="16">
        <v>17</v>
      </c>
      <c r="W34" s="39">
        <f t="shared" si="5"/>
        <v>9.2794759825327519E-3</v>
      </c>
      <c r="Y34" s="16" t="s">
        <v>482</v>
      </c>
      <c r="Z34" s="16">
        <v>3</v>
      </c>
      <c r="AA34" s="39">
        <f t="shared" si="6"/>
        <v>8.784773060029283E-4</v>
      </c>
      <c r="AC34" s="16" t="s">
        <v>168</v>
      </c>
      <c r="AD34" s="16">
        <v>68</v>
      </c>
      <c r="AE34" s="39">
        <f t="shared" si="7"/>
        <v>3.6756756756756756E-2</v>
      </c>
      <c r="AG34" s="16" t="s">
        <v>172</v>
      </c>
      <c r="AH34" s="16">
        <v>231</v>
      </c>
      <c r="AI34" s="39">
        <f t="shared" si="8"/>
        <v>0.11521197007481297</v>
      </c>
      <c r="AK34" s="16" t="s">
        <v>195</v>
      </c>
      <c r="AL34" s="16">
        <v>54</v>
      </c>
      <c r="AM34" s="39">
        <f t="shared" si="9"/>
        <v>1.4469453376205787E-2</v>
      </c>
      <c r="AO34" s="16" t="s">
        <v>350</v>
      </c>
      <c r="AP34" s="16">
        <v>1</v>
      </c>
      <c r="AQ34" s="39">
        <f t="shared" si="10"/>
        <v>5.3937432578209273E-4</v>
      </c>
      <c r="AS34" s="16" t="s">
        <v>199</v>
      </c>
      <c r="AT34" s="16">
        <v>3</v>
      </c>
      <c r="AU34" s="39">
        <f t="shared" si="11"/>
        <v>1.5847860538827259E-3</v>
      </c>
      <c r="BI34" s="16" t="s">
        <v>409</v>
      </c>
      <c r="BJ34" s="16">
        <v>26</v>
      </c>
      <c r="BK34" s="39">
        <f t="shared" si="15"/>
        <v>7.0043103448275863E-3</v>
      </c>
      <c r="BM34" s="16" t="s">
        <v>409</v>
      </c>
      <c r="BN34" s="16">
        <v>16</v>
      </c>
      <c r="BO34" s="39">
        <f t="shared" si="16"/>
        <v>9.3567251461988306E-3</v>
      </c>
      <c r="BQ34" s="16" t="s">
        <v>408</v>
      </c>
      <c r="BR34" s="16">
        <v>151</v>
      </c>
      <c r="BS34" s="39">
        <f t="shared" si="17"/>
        <v>7.512437810945273E-2</v>
      </c>
      <c r="BU34" s="16" t="s">
        <v>417</v>
      </c>
      <c r="BV34" s="16">
        <v>1</v>
      </c>
      <c r="BW34" s="39">
        <f t="shared" si="18"/>
        <v>2.5826446280991736E-4</v>
      </c>
      <c r="BY34" s="16" t="s">
        <v>421</v>
      </c>
      <c r="BZ34" s="16">
        <v>2</v>
      </c>
      <c r="CA34" s="39">
        <f t="shared" si="19"/>
        <v>1.0735373054213634E-3</v>
      </c>
      <c r="CC34" s="16" t="s">
        <v>517</v>
      </c>
      <c r="CD34" s="16">
        <v>4</v>
      </c>
      <c r="CE34" s="39">
        <f t="shared" si="20"/>
        <v>1.990049751243781E-3</v>
      </c>
    </row>
    <row r="35" spans="1:83" x14ac:dyDescent="0.2">
      <c r="A35" s="16" t="s">
        <v>48</v>
      </c>
      <c r="B35" s="16">
        <v>1</v>
      </c>
      <c r="C35" s="39">
        <f t="shared" si="0"/>
        <v>2.7019724398811131E-4</v>
      </c>
      <c r="E35" s="16" t="s">
        <v>52</v>
      </c>
      <c r="F35" s="16">
        <v>31</v>
      </c>
      <c r="G35" s="39">
        <f t="shared" si="1"/>
        <v>1.7004936917169502E-2</v>
      </c>
      <c r="I35" s="16" t="s">
        <v>245</v>
      </c>
      <c r="J35" s="16">
        <v>34</v>
      </c>
      <c r="K35" s="39">
        <f t="shared" si="2"/>
        <v>1.712846347607053E-2</v>
      </c>
      <c r="M35" s="16" t="s">
        <v>136</v>
      </c>
      <c r="N35" s="16">
        <v>23</v>
      </c>
      <c r="O35" s="39">
        <f t="shared" si="3"/>
        <v>6.6129959746981026E-3</v>
      </c>
      <c r="Q35" s="16" t="s">
        <v>136</v>
      </c>
      <c r="R35" s="16">
        <v>13</v>
      </c>
      <c r="S35" s="39">
        <f t="shared" si="4"/>
        <v>7.8979343863912511E-3</v>
      </c>
      <c r="U35" s="16" t="s">
        <v>136</v>
      </c>
      <c r="V35" s="16">
        <v>10</v>
      </c>
      <c r="W35" s="39">
        <f t="shared" si="5"/>
        <v>5.4585152838427945E-3</v>
      </c>
      <c r="Y35" s="16" t="s">
        <v>166</v>
      </c>
      <c r="Z35" s="16">
        <v>4</v>
      </c>
      <c r="AA35" s="39">
        <f t="shared" si="6"/>
        <v>1.171303074670571E-3</v>
      </c>
      <c r="AC35" s="16" t="s">
        <v>169</v>
      </c>
      <c r="AD35" s="16">
        <v>33</v>
      </c>
      <c r="AE35" s="39">
        <f t="shared" si="7"/>
        <v>1.783783783783784E-2</v>
      </c>
      <c r="AG35" s="16" t="s">
        <v>173</v>
      </c>
      <c r="AH35" s="16">
        <v>2</v>
      </c>
      <c r="AI35" s="39">
        <f t="shared" si="8"/>
        <v>9.9750623441396502E-4</v>
      </c>
      <c r="AK35" s="16" t="s">
        <v>338</v>
      </c>
      <c r="AL35" s="16">
        <v>3</v>
      </c>
      <c r="AM35" s="39">
        <f t="shared" si="9"/>
        <v>8.0385852090032153E-4</v>
      </c>
      <c r="AO35" s="16" t="s">
        <v>200</v>
      </c>
      <c r="AP35" s="16">
        <v>69</v>
      </c>
      <c r="AQ35" s="39">
        <f t="shared" si="10"/>
        <v>3.7216828478964403E-2</v>
      </c>
      <c r="AS35" s="16" t="s">
        <v>350</v>
      </c>
      <c r="AT35" s="16">
        <v>15</v>
      </c>
      <c r="AU35" s="39">
        <f t="shared" si="11"/>
        <v>7.9239302694136295E-3</v>
      </c>
      <c r="BI35" s="16" t="s">
        <v>415</v>
      </c>
      <c r="BJ35" s="16">
        <v>55</v>
      </c>
      <c r="BK35" s="39">
        <f t="shared" si="15"/>
        <v>1.4816810344827586E-2</v>
      </c>
      <c r="BM35" s="16" t="s">
        <v>415</v>
      </c>
      <c r="BN35" s="16">
        <v>44</v>
      </c>
      <c r="BO35" s="39">
        <f t="shared" si="16"/>
        <v>2.5730994152046785E-2</v>
      </c>
      <c r="BQ35" s="16" t="s">
        <v>395</v>
      </c>
      <c r="BR35" s="16">
        <v>9</v>
      </c>
      <c r="BS35" s="39">
        <f t="shared" si="17"/>
        <v>4.4776119402985077E-3</v>
      </c>
      <c r="BU35" s="16" t="s">
        <v>435</v>
      </c>
      <c r="BV35" s="16">
        <v>1</v>
      </c>
      <c r="BW35" s="39">
        <f t="shared" si="18"/>
        <v>2.5826446280991736E-4</v>
      </c>
      <c r="BY35" s="16" t="s">
        <v>420</v>
      </c>
      <c r="BZ35" s="16">
        <v>1</v>
      </c>
      <c r="CA35" s="39">
        <f t="shared" si="19"/>
        <v>5.3676865271068169E-4</v>
      </c>
      <c r="CC35" s="16" t="s">
        <v>518</v>
      </c>
      <c r="CD35" s="16">
        <v>2</v>
      </c>
      <c r="CE35" s="39">
        <f t="shared" si="20"/>
        <v>9.9502487562189048E-4</v>
      </c>
    </row>
    <row r="36" spans="1:83" x14ac:dyDescent="0.2">
      <c r="A36" s="16" t="s">
        <v>241</v>
      </c>
      <c r="B36" s="16">
        <v>6</v>
      </c>
      <c r="C36" s="39">
        <f t="shared" si="0"/>
        <v>1.6211834639286678E-3</v>
      </c>
      <c r="E36" s="16" t="s">
        <v>245</v>
      </c>
      <c r="F36" s="16">
        <v>34</v>
      </c>
      <c r="G36" s="39">
        <f t="shared" si="1"/>
        <v>1.8650575973669776E-2</v>
      </c>
      <c r="I36" s="16" t="s">
        <v>246</v>
      </c>
      <c r="J36" s="16">
        <v>3</v>
      </c>
      <c r="K36" s="39">
        <f t="shared" si="2"/>
        <v>1.5113350125944584E-3</v>
      </c>
      <c r="M36" s="16" t="s">
        <v>137</v>
      </c>
      <c r="N36" s="16">
        <v>40</v>
      </c>
      <c r="O36" s="39">
        <f t="shared" si="3"/>
        <v>1.1500862564692352E-2</v>
      </c>
      <c r="Q36" s="16" t="s">
        <v>137</v>
      </c>
      <c r="R36" s="16">
        <v>15</v>
      </c>
      <c r="S36" s="39">
        <f t="shared" si="4"/>
        <v>9.113001215066828E-3</v>
      </c>
      <c r="U36" s="16" t="s">
        <v>137</v>
      </c>
      <c r="V36" s="16">
        <v>25</v>
      </c>
      <c r="W36" s="39">
        <f t="shared" si="5"/>
        <v>1.3646288209606987E-2</v>
      </c>
      <c r="Y36" s="16" t="s">
        <v>167</v>
      </c>
      <c r="Z36" s="16">
        <v>4</v>
      </c>
      <c r="AA36" s="39">
        <f t="shared" si="6"/>
        <v>1.171303074670571E-3</v>
      </c>
      <c r="AC36" s="16" t="s">
        <v>170</v>
      </c>
      <c r="AD36" s="16">
        <v>5</v>
      </c>
      <c r="AE36" s="39">
        <f t="shared" si="7"/>
        <v>2.7027027027027029E-3</v>
      </c>
      <c r="AG36" s="16" t="s">
        <v>174</v>
      </c>
      <c r="AH36" s="16">
        <v>2</v>
      </c>
      <c r="AI36" s="39">
        <f t="shared" si="8"/>
        <v>9.9750623441396502E-4</v>
      </c>
      <c r="AK36" s="16" t="s">
        <v>196</v>
      </c>
      <c r="AL36" s="16">
        <v>6</v>
      </c>
      <c r="AM36" s="39">
        <f t="shared" si="9"/>
        <v>1.6077170418006431E-3</v>
      </c>
      <c r="AO36" s="16" t="s">
        <v>201</v>
      </c>
      <c r="AP36" s="16">
        <v>2</v>
      </c>
      <c r="AQ36" s="39">
        <f t="shared" si="10"/>
        <v>1.0787486515641855E-3</v>
      </c>
      <c r="AS36" s="16" t="s">
        <v>200</v>
      </c>
      <c r="AT36" s="16">
        <v>158</v>
      </c>
      <c r="AU36" s="39">
        <f t="shared" si="11"/>
        <v>8.3465398837823557E-2</v>
      </c>
      <c r="BI36" s="16" t="s">
        <v>401</v>
      </c>
      <c r="BJ36" s="16">
        <v>8</v>
      </c>
      <c r="BK36" s="39">
        <f t="shared" si="15"/>
        <v>2.1551724137931034E-3</v>
      </c>
      <c r="BM36" s="16" t="s">
        <v>401</v>
      </c>
      <c r="BN36" s="16">
        <v>6</v>
      </c>
      <c r="BO36" s="39">
        <f t="shared" si="16"/>
        <v>3.5087719298245615E-3</v>
      </c>
      <c r="BQ36" s="16" t="s">
        <v>396</v>
      </c>
      <c r="BR36" s="16">
        <v>6</v>
      </c>
      <c r="BS36" s="39">
        <f t="shared" si="17"/>
        <v>2.9850746268656717E-3</v>
      </c>
      <c r="BU36" s="16" t="s">
        <v>516</v>
      </c>
      <c r="BV36" s="16">
        <v>3</v>
      </c>
      <c r="BW36" s="39">
        <f t="shared" si="18"/>
        <v>7.7479338842975209E-4</v>
      </c>
      <c r="BY36" s="16" t="s">
        <v>416</v>
      </c>
      <c r="BZ36" s="16">
        <v>1</v>
      </c>
      <c r="CA36" s="39">
        <f t="shared" si="19"/>
        <v>5.3676865271068169E-4</v>
      </c>
      <c r="CC36" s="16" t="s">
        <v>519</v>
      </c>
      <c r="CD36" s="16">
        <v>1</v>
      </c>
      <c r="CE36" s="39">
        <f t="shared" si="20"/>
        <v>4.9751243781094524E-4</v>
      </c>
    </row>
    <row r="37" spans="1:83" x14ac:dyDescent="0.2">
      <c r="A37" s="16" t="s">
        <v>49</v>
      </c>
      <c r="B37" s="16">
        <v>75</v>
      </c>
      <c r="C37" s="39">
        <f t="shared" si="0"/>
        <v>2.0264793299108349E-2</v>
      </c>
      <c r="E37" s="16" t="s">
        <v>53</v>
      </c>
      <c r="F37" s="16">
        <v>1</v>
      </c>
      <c r="G37" s="39">
        <f t="shared" ref="G37:G68" si="21">F37/F$152</f>
        <v>5.4854635216675812E-4</v>
      </c>
      <c r="I37" s="16" t="s">
        <v>53</v>
      </c>
      <c r="J37" s="16">
        <v>2</v>
      </c>
      <c r="K37" s="39">
        <f t="shared" ref="K37:K68" si="22">J37/J$163</f>
        <v>1.0075566750629723E-3</v>
      </c>
      <c r="M37" s="16" t="s">
        <v>138</v>
      </c>
      <c r="N37" s="16">
        <v>46</v>
      </c>
      <c r="O37" s="39">
        <f t="shared" si="3"/>
        <v>1.3225991949396205E-2</v>
      </c>
      <c r="Q37" s="16" t="s">
        <v>138</v>
      </c>
      <c r="R37" s="16">
        <v>16</v>
      </c>
      <c r="S37" s="39">
        <f t="shared" si="4"/>
        <v>9.7205346294046164E-3</v>
      </c>
      <c r="U37" s="16" t="s">
        <v>138</v>
      </c>
      <c r="V37" s="16">
        <v>30</v>
      </c>
      <c r="W37" s="39">
        <f t="shared" si="5"/>
        <v>1.6375545851528384E-2</v>
      </c>
      <c r="Y37" s="16" t="s">
        <v>168</v>
      </c>
      <c r="Z37" s="16">
        <v>97</v>
      </c>
      <c r="AA37" s="39">
        <f t="shared" si="6"/>
        <v>2.8404099560761346E-2</v>
      </c>
      <c r="AC37" s="16" t="s">
        <v>171</v>
      </c>
      <c r="AD37" s="16">
        <v>8</v>
      </c>
      <c r="AE37" s="39">
        <f t="shared" si="7"/>
        <v>4.3243243243243244E-3</v>
      </c>
      <c r="AG37" s="16" t="s">
        <v>483</v>
      </c>
      <c r="AH37" s="16">
        <v>3</v>
      </c>
      <c r="AI37" s="39">
        <f t="shared" si="8"/>
        <v>1.4962593516209476E-3</v>
      </c>
      <c r="AK37" s="16" t="s">
        <v>197</v>
      </c>
      <c r="AL37" s="16">
        <v>71</v>
      </c>
      <c r="AM37" s="39">
        <f t="shared" ref="AM37:AM68" si="23">AL37/AL$78</f>
        <v>1.9024651661307609E-2</v>
      </c>
      <c r="AO37" s="16" t="s">
        <v>486</v>
      </c>
      <c r="AP37" s="16">
        <v>1</v>
      </c>
      <c r="AQ37" s="39">
        <f t="shared" ref="AQ37:AQ61" si="24">AP37/AP$62</f>
        <v>5.3937432578209273E-4</v>
      </c>
      <c r="AS37" s="16" t="s">
        <v>336</v>
      </c>
      <c r="AT37" s="16">
        <v>1</v>
      </c>
      <c r="AU37" s="39">
        <f t="shared" ref="AU37:AU66" si="25">AT37/AT$67</f>
        <v>5.2826201796090863E-4</v>
      </c>
      <c r="BI37" s="16" t="s">
        <v>410</v>
      </c>
      <c r="BJ37" s="16">
        <v>1</v>
      </c>
      <c r="BK37" s="39">
        <f t="shared" ref="BK37:BK62" si="26" xml:space="preserve"> BJ37/BJ$63</f>
        <v>2.6939655172413793E-4</v>
      </c>
      <c r="BM37" s="16" t="s">
        <v>410</v>
      </c>
      <c r="BN37" s="16">
        <v>1</v>
      </c>
      <c r="BO37" s="39">
        <f t="shared" ref="BO37:BO62" si="27">BN37/BN$62</f>
        <v>5.8479532163742691E-4</v>
      </c>
      <c r="BQ37" s="16" t="s">
        <v>504</v>
      </c>
      <c r="BR37" s="16">
        <v>5</v>
      </c>
      <c r="BS37" s="39">
        <f t="shared" si="17"/>
        <v>2.4875621890547263E-3</v>
      </c>
      <c r="BU37" s="16" t="s">
        <v>436</v>
      </c>
      <c r="BV37" s="16">
        <v>14</v>
      </c>
      <c r="BW37" s="39">
        <f t="shared" si="18"/>
        <v>3.6157024793388431E-3</v>
      </c>
      <c r="BY37" s="16" t="s">
        <v>438</v>
      </c>
      <c r="BZ37" s="16">
        <v>7</v>
      </c>
      <c r="CA37" s="39">
        <f t="shared" si="19"/>
        <v>3.7573805689747721E-3</v>
      </c>
      <c r="CC37" s="34" t="s">
        <v>2</v>
      </c>
      <c r="CD37" s="17">
        <f>SUM(CD5:CD36)</f>
        <v>2010</v>
      </c>
      <c r="CE37" s="30">
        <f t="shared" si="20"/>
        <v>1</v>
      </c>
    </row>
    <row r="38" spans="1:83" x14ac:dyDescent="0.2">
      <c r="A38" s="16" t="s">
        <v>242</v>
      </c>
      <c r="B38" s="16">
        <v>2</v>
      </c>
      <c r="C38" s="39">
        <f t="shared" si="0"/>
        <v>5.4039448797622261E-4</v>
      </c>
      <c r="E38" s="16" t="s">
        <v>247</v>
      </c>
      <c r="F38" s="16">
        <v>2</v>
      </c>
      <c r="G38" s="39">
        <f t="shared" si="21"/>
        <v>1.0970927043335162E-3</v>
      </c>
      <c r="I38" s="16" t="s">
        <v>247</v>
      </c>
      <c r="J38" s="16">
        <v>14</v>
      </c>
      <c r="K38" s="39">
        <f t="shared" si="22"/>
        <v>7.0528967254408059E-3</v>
      </c>
      <c r="M38" s="16" t="s">
        <v>139</v>
      </c>
      <c r="N38" s="16">
        <v>33</v>
      </c>
      <c r="O38" s="39">
        <f t="shared" si="3"/>
        <v>9.4882116158711907E-3</v>
      </c>
      <c r="Q38" s="16" t="s">
        <v>139</v>
      </c>
      <c r="R38" s="16">
        <v>22</v>
      </c>
      <c r="S38" s="39">
        <f t="shared" si="4"/>
        <v>1.3365735115431349E-2</v>
      </c>
      <c r="U38" s="16" t="s">
        <v>139</v>
      </c>
      <c r="V38" s="16">
        <v>11</v>
      </c>
      <c r="W38" s="39">
        <f t="shared" si="5"/>
        <v>6.0043668122270744E-3</v>
      </c>
      <c r="Y38" s="16" t="s">
        <v>169</v>
      </c>
      <c r="Z38" s="16">
        <v>89</v>
      </c>
      <c r="AA38" s="39">
        <f t="shared" si="6"/>
        <v>2.6061493411420205E-2</v>
      </c>
      <c r="AC38" s="16" t="s">
        <v>172</v>
      </c>
      <c r="AD38" s="16">
        <v>207</v>
      </c>
      <c r="AE38" s="39">
        <f t="shared" si="7"/>
        <v>0.11189189189189189</v>
      </c>
      <c r="AG38" s="34" t="s">
        <v>2</v>
      </c>
      <c r="AH38" s="17">
        <f>SUM(AH5:AH35)</f>
        <v>2005</v>
      </c>
      <c r="AI38" s="30">
        <f>AH38/AH38</f>
        <v>1</v>
      </c>
      <c r="AK38" s="16" t="s">
        <v>337</v>
      </c>
      <c r="AL38" s="16">
        <v>2</v>
      </c>
      <c r="AM38" s="39">
        <f t="shared" si="23"/>
        <v>5.3590568060021436E-4</v>
      </c>
      <c r="AO38" s="16" t="s">
        <v>202</v>
      </c>
      <c r="AP38" s="16">
        <v>36</v>
      </c>
      <c r="AQ38" s="39">
        <f t="shared" si="24"/>
        <v>1.9417475728155338E-2</v>
      </c>
      <c r="AS38" s="16" t="s">
        <v>201</v>
      </c>
      <c r="AT38" s="16">
        <v>1</v>
      </c>
      <c r="AU38" s="39">
        <f t="shared" si="25"/>
        <v>5.2826201796090863E-4</v>
      </c>
      <c r="BI38" s="16" t="s">
        <v>503</v>
      </c>
      <c r="BJ38" s="16">
        <v>24</v>
      </c>
      <c r="BK38" s="39">
        <f t="shared" si="26"/>
        <v>6.4655172413793103E-3</v>
      </c>
      <c r="BM38" s="16" t="s">
        <v>503</v>
      </c>
      <c r="BN38" s="16">
        <v>20</v>
      </c>
      <c r="BO38" s="39">
        <f t="shared" si="27"/>
        <v>1.1695906432748537E-2</v>
      </c>
      <c r="BQ38" s="16" t="s">
        <v>412</v>
      </c>
      <c r="BR38" s="16">
        <v>176</v>
      </c>
      <c r="BS38" s="39">
        <f t="shared" si="17"/>
        <v>8.7562189054726375E-2</v>
      </c>
      <c r="BU38" s="16" t="s">
        <v>421</v>
      </c>
      <c r="BV38" s="16">
        <v>2</v>
      </c>
      <c r="BW38" s="39">
        <f t="shared" si="18"/>
        <v>5.1652892561983473E-4</v>
      </c>
      <c r="BY38" s="16" t="s">
        <v>429</v>
      </c>
      <c r="BZ38" s="16">
        <v>4</v>
      </c>
      <c r="CA38" s="39">
        <f t="shared" si="19"/>
        <v>2.1470746108427268E-3</v>
      </c>
    </row>
    <row r="39" spans="1:83" x14ac:dyDescent="0.2">
      <c r="A39" s="16" t="s">
        <v>520</v>
      </c>
      <c r="B39" s="16">
        <v>1</v>
      </c>
      <c r="C39" s="39">
        <f t="shared" si="0"/>
        <v>2.7019724398811131E-4</v>
      </c>
      <c r="E39" s="16" t="s">
        <v>248</v>
      </c>
      <c r="F39" s="16">
        <v>27</v>
      </c>
      <c r="G39" s="39">
        <f t="shared" si="21"/>
        <v>1.4810751508502468E-2</v>
      </c>
      <c r="I39" s="16" t="s">
        <v>248</v>
      </c>
      <c r="J39" s="16">
        <v>59</v>
      </c>
      <c r="K39" s="39">
        <f t="shared" si="22"/>
        <v>2.9722921914357683E-2</v>
      </c>
      <c r="M39" s="16" t="s">
        <v>140</v>
      </c>
      <c r="N39" s="16">
        <v>33</v>
      </c>
      <c r="O39" s="39">
        <f t="shared" si="3"/>
        <v>9.4882116158711907E-3</v>
      </c>
      <c r="Q39" s="16" t="s">
        <v>140</v>
      </c>
      <c r="R39" s="16">
        <v>22</v>
      </c>
      <c r="S39" s="39">
        <f t="shared" si="4"/>
        <v>1.3365735115431349E-2</v>
      </c>
      <c r="U39" s="16" t="s">
        <v>140</v>
      </c>
      <c r="V39" s="16">
        <v>11</v>
      </c>
      <c r="W39" s="39">
        <f t="shared" si="5"/>
        <v>6.0043668122270744E-3</v>
      </c>
      <c r="Y39" s="16" t="s">
        <v>170</v>
      </c>
      <c r="Z39" s="16">
        <v>14</v>
      </c>
      <c r="AA39" s="39">
        <f t="shared" si="6"/>
        <v>4.0995607613469988E-3</v>
      </c>
      <c r="AC39" s="16" t="s">
        <v>173</v>
      </c>
      <c r="AD39" s="16">
        <v>2</v>
      </c>
      <c r="AE39" s="39">
        <f t="shared" si="7"/>
        <v>1.0810810810810811E-3</v>
      </c>
      <c r="AK39" s="16" t="s">
        <v>342</v>
      </c>
      <c r="AL39" s="16">
        <v>2</v>
      </c>
      <c r="AM39" s="39">
        <f t="shared" si="23"/>
        <v>5.3590568060021436E-4</v>
      </c>
      <c r="AO39" s="16" t="s">
        <v>203</v>
      </c>
      <c r="AP39" s="16">
        <v>8</v>
      </c>
      <c r="AQ39" s="39">
        <f t="shared" si="24"/>
        <v>4.3149946062567418E-3</v>
      </c>
      <c r="AS39" s="16" t="s">
        <v>486</v>
      </c>
      <c r="AT39" s="16">
        <v>1</v>
      </c>
      <c r="AU39" s="39">
        <f t="shared" si="25"/>
        <v>5.2826201796090863E-4</v>
      </c>
      <c r="BI39" s="16" t="s">
        <v>408</v>
      </c>
      <c r="BJ39" s="16">
        <v>235</v>
      </c>
      <c r="BK39" s="39">
        <f t="shared" si="26"/>
        <v>6.3308189655172417E-2</v>
      </c>
      <c r="BM39" s="16" t="s">
        <v>408</v>
      </c>
      <c r="BN39" s="16">
        <v>84</v>
      </c>
      <c r="BO39" s="39">
        <f t="shared" si="27"/>
        <v>4.912280701754386E-2</v>
      </c>
      <c r="BQ39" s="16" t="s">
        <v>404</v>
      </c>
      <c r="BR39" s="16">
        <v>31</v>
      </c>
      <c r="BS39" s="39">
        <f t="shared" si="17"/>
        <v>1.5422885572139304E-2</v>
      </c>
      <c r="BU39" s="16" t="s">
        <v>420</v>
      </c>
      <c r="BV39" s="16">
        <v>2</v>
      </c>
      <c r="BW39" s="39">
        <f t="shared" si="18"/>
        <v>5.1652892561983473E-4</v>
      </c>
      <c r="BY39" s="16" t="s">
        <v>517</v>
      </c>
      <c r="BZ39" s="16">
        <v>10</v>
      </c>
      <c r="CA39" s="39">
        <f t="shared" si="19"/>
        <v>5.3676865271068174E-3</v>
      </c>
    </row>
    <row r="40" spans="1:83" x14ac:dyDescent="0.2">
      <c r="A40" s="16" t="s">
        <v>50</v>
      </c>
      <c r="B40" s="16">
        <v>21</v>
      </c>
      <c r="C40" s="39">
        <f t="shared" si="0"/>
        <v>5.6741421237503382E-3</v>
      </c>
      <c r="E40" s="16" t="s">
        <v>249</v>
      </c>
      <c r="F40" s="16">
        <v>1</v>
      </c>
      <c r="G40" s="39">
        <f t="shared" si="21"/>
        <v>5.4854635216675812E-4</v>
      </c>
      <c r="I40" s="16" t="s">
        <v>55</v>
      </c>
      <c r="J40" s="16">
        <v>1</v>
      </c>
      <c r="K40" s="39">
        <f t="shared" si="22"/>
        <v>5.0377833753148613E-4</v>
      </c>
      <c r="M40" s="16" t="s">
        <v>141</v>
      </c>
      <c r="N40" s="16">
        <v>123</v>
      </c>
      <c r="O40" s="39">
        <f t="shared" si="3"/>
        <v>3.5365152386428983E-2</v>
      </c>
      <c r="Q40" s="16" t="s">
        <v>141</v>
      </c>
      <c r="R40" s="16">
        <v>36</v>
      </c>
      <c r="S40" s="39">
        <f t="shared" si="4"/>
        <v>2.187120291616039E-2</v>
      </c>
      <c r="U40" s="16" t="s">
        <v>141</v>
      </c>
      <c r="V40" s="16">
        <v>87</v>
      </c>
      <c r="W40" s="39">
        <f t="shared" si="5"/>
        <v>4.7489082969432314E-2</v>
      </c>
      <c r="Y40" s="16" t="s">
        <v>171</v>
      </c>
      <c r="Z40" s="16">
        <v>27</v>
      </c>
      <c r="AA40" s="39">
        <f t="shared" si="6"/>
        <v>7.9062957540263542E-3</v>
      </c>
      <c r="AC40" s="16" t="s">
        <v>174</v>
      </c>
      <c r="AD40" s="16">
        <v>3</v>
      </c>
      <c r="AE40" s="39">
        <f t="shared" si="7"/>
        <v>1.6216216216216215E-3</v>
      </c>
      <c r="AK40" s="16" t="s">
        <v>198</v>
      </c>
      <c r="AL40" s="16">
        <v>107</v>
      </c>
      <c r="AM40" s="39">
        <f t="shared" si="23"/>
        <v>2.8670953912111469E-2</v>
      </c>
      <c r="AO40" s="16" t="s">
        <v>204</v>
      </c>
      <c r="AP40" s="16">
        <v>77</v>
      </c>
      <c r="AQ40" s="39">
        <f t="shared" si="24"/>
        <v>4.1531823085221145E-2</v>
      </c>
      <c r="AS40" s="16" t="s">
        <v>202</v>
      </c>
      <c r="AT40" s="16">
        <v>17</v>
      </c>
      <c r="AU40" s="39">
        <f t="shared" si="25"/>
        <v>8.9804543053354467E-3</v>
      </c>
      <c r="BI40" s="16" t="s">
        <v>395</v>
      </c>
      <c r="BJ40" s="16">
        <v>17</v>
      </c>
      <c r="BK40" s="39">
        <f t="shared" si="26"/>
        <v>4.5797413793103444E-3</v>
      </c>
      <c r="BM40" s="16" t="s">
        <v>395</v>
      </c>
      <c r="BN40" s="16">
        <v>8</v>
      </c>
      <c r="BO40" s="39">
        <f t="shared" si="27"/>
        <v>4.6783625730994153E-3</v>
      </c>
      <c r="BQ40" s="16" t="s">
        <v>405</v>
      </c>
      <c r="BR40" s="16">
        <v>37</v>
      </c>
      <c r="BS40" s="39">
        <f t="shared" si="17"/>
        <v>1.8407960199004977E-2</v>
      </c>
      <c r="BU40" s="16" t="s">
        <v>416</v>
      </c>
      <c r="BV40" s="16">
        <v>1</v>
      </c>
      <c r="BW40" s="39">
        <f t="shared" si="18"/>
        <v>2.5826446280991736E-4</v>
      </c>
      <c r="BY40" s="16" t="s">
        <v>535</v>
      </c>
      <c r="BZ40" s="16">
        <v>1</v>
      </c>
      <c r="CA40" s="39">
        <f t="shared" si="19"/>
        <v>5.3676865271068169E-4</v>
      </c>
    </row>
    <row r="41" spans="1:83" x14ac:dyDescent="0.2">
      <c r="A41" s="16" t="s">
        <v>243</v>
      </c>
      <c r="B41" s="16">
        <v>1</v>
      </c>
      <c r="C41" s="39">
        <f t="shared" si="0"/>
        <v>2.7019724398811131E-4</v>
      </c>
      <c r="E41" s="16" t="s">
        <v>54</v>
      </c>
      <c r="F41" s="16">
        <v>1</v>
      </c>
      <c r="G41" s="39">
        <f t="shared" si="21"/>
        <v>5.4854635216675812E-4</v>
      </c>
      <c r="I41" s="16" t="s">
        <v>56</v>
      </c>
      <c r="J41" s="16">
        <v>1</v>
      </c>
      <c r="K41" s="39">
        <f t="shared" si="22"/>
        <v>5.0377833753148613E-4</v>
      </c>
      <c r="M41" s="16" t="s">
        <v>142</v>
      </c>
      <c r="N41" s="16">
        <v>96</v>
      </c>
      <c r="O41" s="39">
        <f t="shared" si="3"/>
        <v>2.7602070155261643E-2</v>
      </c>
      <c r="Q41" s="16" t="s">
        <v>142</v>
      </c>
      <c r="R41" s="16">
        <v>34</v>
      </c>
      <c r="S41" s="39">
        <f t="shared" si="4"/>
        <v>2.0656136087484813E-2</v>
      </c>
      <c r="U41" s="16" t="s">
        <v>142</v>
      </c>
      <c r="V41" s="16">
        <v>62</v>
      </c>
      <c r="W41" s="39">
        <f t="shared" si="5"/>
        <v>3.384279475982533E-2</v>
      </c>
      <c r="Y41" s="16" t="s">
        <v>172</v>
      </c>
      <c r="Z41" s="16">
        <v>438</v>
      </c>
      <c r="AA41" s="39">
        <f t="shared" si="6"/>
        <v>0.12825768667642753</v>
      </c>
      <c r="AC41" s="16" t="s">
        <v>483</v>
      </c>
      <c r="AD41" s="16">
        <v>8</v>
      </c>
      <c r="AE41" s="39">
        <f t="shared" si="7"/>
        <v>4.3243243243243244E-3</v>
      </c>
      <c r="AK41" s="16" t="s">
        <v>345</v>
      </c>
      <c r="AL41" s="16">
        <v>1</v>
      </c>
      <c r="AM41" s="39">
        <f t="shared" si="23"/>
        <v>2.6795284030010718E-4</v>
      </c>
      <c r="AO41" s="16" t="s">
        <v>205</v>
      </c>
      <c r="AP41" s="16">
        <v>2</v>
      </c>
      <c r="AQ41" s="39">
        <f t="shared" si="24"/>
        <v>1.0787486515641855E-3</v>
      </c>
      <c r="AS41" s="16" t="s">
        <v>344</v>
      </c>
      <c r="AT41" s="16">
        <v>5</v>
      </c>
      <c r="AU41" s="39">
        <f t="shared" si="25"/>
        <v>2.6413100898045432E-3</v>
      </c>
      <c r="BI41" s="16" t="s">
        <v>396</v>
      </c>
      <c r="BJ41" s="16">
        <v>31</v>
      </c>
      <c r="BK41" s="39">
        <f t="shared" si="26"/>
        <v>8.3512931034482752E-3</v>
      </c>
      <c r="BM41" s="16" t="s">
        <v>396</v>
      </c>
      <c r="BN41" s="16">
        <v>25</v>
      </c>
      <c r="BO41" s="39">
        <f t="shared" si="27"/>
        <v>1.4619883040935672E-2</v>
      </c>
      <c r="BQ41" s="16" t="s">
        <v>399</v>
      </c>
      <c r="BR41" s="16">
        <v>9</v>
      </c>
      <c r="BS41" s="39">
        <f t="shared" si="17"/>
        <v>4.4776119402985077E-3</v>
      </c>
      <c r="BU41" s="16" t="s">
        <v>438</v>
      </c>
      <c r="BV41" s="16">
        <v>11</v>
      </c>
      <c r="BW41" s="39">
        <f t="shared" si="18"/>
        <v>2.840909090909091E-3</v>
      </c>
      <c r="BY41" s="34" t="s">
        <v>2</v>
      </c>
      <c r="BZ41" s="17">
        <f>SUM(BZ5:BZ40)</f>
        <v>1863</v>
      </c>
      <c r="CA41" s="30">
        <f t="shared" si="19"/>
        <v>1</v>
      </c>
    </row>
    <row r="42" spans="1:83" x14ac:dyDescent="0.2">
      <c r="A42" s="16" t="s">
        <v>51</v>
      </c>
      <c r="B42" s="16">
        <v>8</v>
      </c>
      <c r="C42" s="39">
        <f t="shared" si="0"/>
        <v>2.1615779519048904E-3</v>
      </c>
      <c r="E42" s="16" t="s">
        <v>521</v>
      </c>
      <c r="F42" s="16">
        <v>1</v>
      </c>
      <c r="G42" s="39">
        <f t="shared" si="21"/>
        <v>5.4854635216675812E-4</v>
      </c>
      <c r="I42" s="16" t="s">
        <v>57</v>
      </c>
      <c r="J42" s="16">
        <v>7</v>
      </c>
      <c r="K42" s="39">
        <f t="shared" si="22"/>
        <v>3.5264483627204029E-3</v>
      </c>
      <c r="M42" s="16" t="s">
        <v>143</v>
      </c>
      <c r="N42" s="16">
        <v>135</v>
      </c>
      <c r="O42" s="39">
        <f t="shared" si="3"/>
        <v>3.8815411155836685E-2</v>
      </c>
      <c r="Q42" s="16" t="s">
        <v>143</v>
      </c>
      <c r="R42" s="16">
        <v>68</v>
      </c>
      <c r="S42" s="39">
        <f t="shared" si="4"/>
        <v>4.1312272174969626E-2</v>
      </c>
      <c r="U42" s="16" t="s">
        <v>143</v>
      </c>
      <c r="V42" s="16">
        <v>67</v>
      </c>
      <c r="W42" s="39">
        <f t="shared" si="5"/>
        <v>3.6572052401746727E-2</v>
      </c>
      <c r="Y42" s="16" t="s">
        <v>173</v>
      </c>
      <c r="Z42" s="16">
        <v>4</v>
      </c>
      <c r="AA42" s="39">
        <f t="shared" si="6"/>
        <v>1.171303074670571E-3</v>
      </c>
      <c r="AC42" s="34" t="s">
        <v>2</v>
      </c>
      <c r="AD42" s="17">
        <f>SUM(AD5:AD40)</f>
        <v>1850</v>
      </c>
      <c r="AE42" s="30">
        <f>AD42/AD42</f>
        <v>1</v>
      </c>
      <c r="AK42" s="16" t="s">
        <v>199</v>
      </c>
      <c r="AL42" s="16">
        <v>3</v>
      </c>
      <c r="AM42" s="39">
        <f t="shared" si="23"/>
        <v>8.0385852090032153E-4</v>
      </c>
      <c r="AO42" s="16" t="s">
        <v>206</v>
      </c>
      <c r="AP42" s="16">
        <v>93</v>
      </c>
      <c r="AQ42" s="39">
        <f t="shared" si="24"/>
        <v>5.0161812297734629E-2</v>
      </c>
      <c r="AS42" s="16" t="s">
        <v>203</v>
      </c>
      <c r="AT42" s="16">
        <v>21</v>
      </c>
      <c r="AU42" s="39">
        <f t="shared" si="25"/>
        <v>1.1093502377179081E-2</v>
      </c>
      <c r="BI42" s="16" t="s">
        <v>382</v>
      </c>
      <c r="BJ42" s="16">
        <v>2</v>
      </c>
      <c r="BK42" s="39">
        <f t="shared" si="26"/>
        <v>5.3879310344827585E-4</v>
      </c>
      <c r="BM42" s="16" t="s">
        <v>382</v>
      </c>
      <c r="BN42" s="16">
        <v>2</v>
      </c>
      <c r="BO42" s="39">
        <f t="shared" si="27"/>
        <v>1.1695906432748538E-3</v>
      </c>
      <c r="BQ42" s="16" t="s">
        <v>400</v>
      </c>
      <c r="BR42" s="16">
        <v>1</v>
      </c>
      <c r="BS42" s="39">
        <f t="shared" si="17"/>
        <v>4.9751243781094524E-4</v>
      </c>
      <c r="BU42" s="16" t="s">
        <v>419</v>
      </c>
      <c r="BV42" s="16">
        <v>1</v>
      </c>
      <c r="BW42" s="39">
        <f t="shared" si="18"/>
        <v>2.5826446280991736E-4</v>
      </c>
    </row>
    <row r="43" spans="1:83" x14ac:dyDescent="0.2">
      <c r="A43" s="16" t="s">
        <v>244</v>
      </c>
      <c r="B43" s="16">
        <v>2</v>
      </c>
      <c r="C43" s="39">
        <f t="shared" si="0"/>
        <v>5.4039448797622261E-4</v>
      </c>
      <c r="E43" s="16" t="s">
        <v>57</v>
      </c>
      <c r="F43" s="16">
        <v>6</v>
      </c>
      <c r="G43" s="39">
        <f t="shared" si="21"/>
        <v>3.2912781130005485E-3</v>
      </c>
      <c r="I43" s="16" t="s">
        <v>454</v>
      </c>
      <c r="J43" s="16">
        <v>48</v>
      </c>
      <c r="K43" s="39">
        <f t="shared" si="22"/>
        <v>2.4181360201511334E-2</v>
      </c>
      <c r="M43" s="16" t="s">
        <v>144</v>
      </c>
      <c r="N43" s="16">
        <v>54</v>
      </c>
      <c r="O43" s="39">
        <f t="shared" si="3"/>
        <v>1.5526164462334674E-2</v>
      </c>
      <c r="Q43" s="16" t="s">
        <v>144</v>
      </c>
      <c r="R43" s="16">
        <v>28</v>
      </c>
      <c r="S43" s="39">
        <f t="shared" si="4"/>
        <v>1.7010935601458079E-2</v>
      </c>
      <c r="U43" s="16" t="s">
        <v>144</v>
      </c>
      <c r="V43" s="16">
        <v>26</v>
      </c>
      <c r="W43" s="39">
        <f t="shared" si="5"/>
        <v>1.4192139737991267E-2</v>
      </c>
      <c r="Y43" s="16" t="s">
        <v>174</v>
      </c>
      <c r="Z43" s="16">
        <v>5</v>
      </c>
      <c r="AA43" s="39">
        <f t="shared" si="6"/>
        <v>1.4641288433382138E-3</v>
      </c>
      <c r="AK43" s="16" t="s">
        <v>350</v>
      </c>
      <c r="AL43" s="16">
        <v>16</v>
      </c>
      <c r="AM43" s="39">
        <f t="shared" si="23"/>
        <v>4.2872454448017148E-3</v>
      </c>
      <c r="AO43" s="16" t="s">
        <v>349</v>
      </c>
      <c r="AP43" s="16">
        <v>1</v>
      </c>
      <c r="AQ43" s="39">
        <f t="shared" si="24"/>
        <v>5.3937432578209273E-4</v>
      </c>
      <c r="AS43" s="16" t="s">
        <v>343</v>
      </c>
      <c r="AT43" s="16">
        <v>5</v>
      </c>
      <c r="AU43" s="39">
        <f t="shared" si="25"/>
        <v>2.6413100898045432E-3</v>
      </c>
      <c r="BI43" s="16" t="s">
        <v>387</v>
      </c>
      <c r="BJ43" s="16">
        <v>1</v>
      </c>
      <c r="BK43" s="39">
        <f t="shared" si="26"/>
        <v>2.6939655172413793E-4</v>
      </c>
      <c r="BM43" s="16" t="s">
        <v>387</v>
      </c>
      <c r="BN43" s="16">
        <v>1</v>
      </c>
      <c r="BO43" s="39">
        <f t="shared" si="27"/>
        <v>5.8479532163742691E-4</v>
      </c>
      <c r="BQ43" s="16" t="s">
        <v>505</v>
      </c>
      <c r="BR43" s="16">
        <v>18</v>
      </c>
      <c r="BS43" s="39">
        <f t="shared" si="17"/>
        <v>8.9552238805970154E-3</v>
      </c>
      <c r="BU43" s="16" t="s">
        <v>429</v>
      </c>
      <c r="BV43" s="16">
        <v>4</v>
      </c>
      <c r="BW43" s="39">
        <f t="shared" si="18"/>
        <v>1.0330578512396695E-3</v>
      </c>
    </row>
    <row r="44" spans="1:83" x14ac:dyDescent="0.2">
      <c r="A44" s="16" t="s">
        <v>52</v>
      </c>
      <c r="B44" s="16">
        <v>69</v>
      </c>
      <c r="C44" s="39">
        <f t="shared" si="0"/>
        <v>1.8643609835179681E-2</v>
      </c>
      <c r="E44" s="16" t="s">
        <v>58</v>
      </c>
      <c r="F44" s="16">
        <v>1</v>
      </c>
      <c r="G44" s="39">
        <f t="shared" si="21"/>
        <v>5.4854635216675812E-4</v>
      </c>
      <c r="I44" s="16" t="s">
        <v>455</v>
      </c>
      <c r="J44" s="16">
        <v>13</v>
      </c>
      <c r="K44" s="39">
        <f t="shared" si="22"/>
        <v>6.5491183879093197E-3</v>
      </c>
      <c r="M44" s="16" t="s">
        <v>480</v>
      </c>
      <c r="N44" s="16">
        <v>110</v>
      </c>
      <c r="O44" s="39">
        <f t="shared" si="3"/>
        <v>3.1627372052903967E-2</v>
      </c>
      <c r="Q44" s="16" t="s">
        <v>480</v>
      </c>
      <c r="R44" s="16">
        <v>87</v>
      </c>
      <c r="S44" s="39">
        <f t="shared" si="4"/>
        <v>5.2855407047387608E-2</v>
      </c>
      <c r="U44" s="16" t="s">
        <v>480</v>
      </c>
      <c r="V44" s="16">
        <v>23</v>
      </c>
      <c r="W44" s="39">
        <f t="shared" si="5"/>
        <v>1.2554585152838428E-2</v>
      </c>
      <c r="Y44" s="16" t="s">
        <v>483</v>
      </c>
      <c r="Z44" s="16">
        <v>11</v>
      </c>
      <c r="AA44" s="39">
        <f t="shared" si="6"/>
        <v>3.2210834553440702E-3</v>
      </c>
      <c r="AK44" s="16" t="s">
        <v>200</v>
      </c>
      <c r="AL44" s="16">
        <v>227</v>
      </c>
      <c r="AM44" s="39">
        <f t="shared" si="23"/>
        <v>6.0825294748124328E-2</v>
      </c>
      <c r="AO44" s="16" t="s">
        <v>207</v>
      </c>
      <c r="AP44" s="16">
        <v>2</v>
      </c>
      <c r="AQ44" s="39">
        <f t="shared" si="24"/>
        <v>1.0787486515641855E-3</v>
      </c>
      <c r="AS44" s="16" t="s">
        <v>204</v>
      </c>
      <c r="AT44" s="16">
        <v>122</v>
      </c>
      <c r="AU44" s="39">
        <f t="shared" si="25"/>
        <v>6.4447966191230846E-2</v>
      </c>
      <c r="BI44" s="16" t="s">
        <v>504</v>
      </c>
      <c r="BJ44" s="16">
        <v>8</v>
      </c>
      <c r="BK44" s="39">
        <f t="shared" si="26"/>
        <v>2.1551724137931034E-3</v>
      </c>
      <c r="BM44" s="16" t="s">
        <v>504</v>
      </c>
      <c r="BN44" s="16">
        <v>3</v>
      </c>
      <c r="BO44" s="39">
        <f t="shared" si="27"/>
        <v>1.7543859649122807E-3</v>
      </c>
      <c r="BQ44" s="16" t="s">
        <v>407</v>
      </c>
      <c r="BR44" s="16">
        <v>48</v>
      </c>
      <c r="BS44" s="39">
        <f t="shared" si="17"/>
        <v>2.3880597014925373E-2</v>
      </c>
      <c r="BU44" s="16" t="s">
        <v>517</v>
      </c>
      <c r="BV44" s="16">
        <v>14</v>
      </c>
      <c r="BW44" s="39">
        <f t="shared" si="18"/>
        <v>3.6157024793388431E-3</v>
      </c>
    </row>
    <row r="45" spans="1:83" x14ac:dyDescent="0.2">
      <c r="A45" s="16" t="s">
        <v>245</v>
      </c>
      <c r="B45" s="16">
        <v>68</v>
      </c>
      <c r="C45" s="39">
        <f t="shared" si="0"/>
        <v>1.837341259119157E-2</v>
      </c>
      <c r="E45" s="16" t="s">
        <v>454</v>
      </c>
      <c r="F45" s="16">
        <v>517</v>
      </c>
      <c r="G45" s="39">
        <f t="shared" si="21"/>
        <v>0.28359846407021394</v>
      </c>
      <c r="I45" s="16" t="s">
        <v>250</v>
      </c>
      <c r="J45" s="16">
        <v>1</v>
      </c>
      <c r="K45" s="39">
        <f t="shared" si="22"/>
        <v>5.0377833753148613E-4</v>
      </c>
      <c r="M45" s="34" t="s">
        <v>2</v>
      </c>
      <c r="N45" s="17">
        <f>SUM(N5:N40)</f>
        <v>3478</v>
      </c>
      <c r="O45" s="30">
        <f>N45/N45</f>
        <v>1</v>
      </c>
      <c r="Q45" s="34" t="s">
        <v>2</v>
      </c>
      <c r="R45" s="17">
        <f>SUM(R5:R40)</f>
        <v>1646</v>
      </c>
      <c r="S45" s="30">
        <f>R45/R45</f>
        <v>1</v>
      </c>
      <c r="U45" s="34" t="s">
        <v>2</v>
      </c>
      <c r="V45" s="17">
        <f>SUM(V5:V40)</f>
        <v>1832</v>
      </c>
      <c r="W45" s="30">
        <f>V45/V45</f>
        <v>1</v>
      </c>
      <c r="Y45" s="34" t="s">
        <v>2</v>
      </c>
      <c r="Z45" s="17">
        <f>SUM(Z5:Z40)</f>
        <v>3415</v>
      </c>
      <c r="AA45" s="30">
        <f>Z45/Z45</f>
        <v>1</v>
      </c>
      <c r="AK45" s="16" t="s">
        <v>336</v>
      </c>
      <c r="AL45" s="16">
        <v>1</v>
      </c>
      <c r="AM45" s="39">
        <f t="shared" si="23"/>
        <v>2.6795284030010718E-4</v>
      </c>
      <c r="AO45" s="16" t="s">
        <v>208</v>
      </c>
      <c r="AP45" s="16">
        <v>10</v>
      </c>
      <c r="AQ45" s="39">
        <f t="shared" si="24"/>
        <v>5.3937432578209281E-3</v>
      </c>
      <c r="AS45" s="16" t="s">
        <v>487</v>
      </c>
      <c r="AT45" s="16">
        <v>1</v>
      </c>
      <c r="AU45" s="39">
        <f t="shared" si="25"/>
        <v>5.2826201796090863E-4</v>
      </c>
      <c r="BI45" s="16" t="s">
        <v>412</v>
      </c>
      <c r="BJ45" s="16">
        <v>300</v>
      </c>
      <c r="BK45" s="39">
        <f t="shared" si="26"/>
        <v>8.0818965517241381E-2</v>
      </c>
      <c r="BM45" s="16" t="s">
        <v>412</v>
      </c>
      <c r="BN45" s="16">
        <v>124</v>
      </c>
      <c r="BO45" s="39">
        <f t="shared" si="27"/>
        <v>7.2514619883040934E-2</v>
      </c>
      <c r="BQ45" s="16" t="s">
        <v>386</v>
      </c>
      <c r="BR45" s="16">
        <v>3</v>
      </c>
      <c r="BS45" s="39">
        <f t="shared" si="17"/>
        <v>1.4925373134328358E-3</v>
      </c>
      <c r="BU45" s="16" t="s">
        <v>518</v>
      </c>
      <c r="BV45" s="16">
        <v>2</v>
      </c>
      <c r="BW45" s="39">
        <f t="shared" si="18"/>
        <v>5.1652892561983473E-4</v>
      </c>
    </row>
    <row r="46" spans="1:83" x14ac:dyDescent="0.2">
      <c r="A46" s="16" t="s">
        <v>246</v>
      </c>
      <c r="B46" s="16">
        <v>3</v>
      </c>
      <c r="C46" s="39">
        <f t="shared" si="0"/>
        <v>8.1059173196433392E-4</v>
      </c>
      <c r="E46" s="16" t="s">
        <v>522</v>
      </c>
      <c r="F46" s="16">
        <v>2</v>
      </c>
      <c r="G46" s="39">
        <f t="shared" si="21"/>
        <v>1.0970927043335162E-3</v>
      </c>
      <c r="I46" s="16" t="s">
        <v>59</v>
      </c>
      <c r="J46" s="16">
        <v>1</v>
      </c>
      <c r="K46" s="39">
        <f t="shared" si="22"/>
        <v>5.0377833753148613E-4</v>
      </c>
      <c r="AK46" s="16" t="s">
        <v>201</v>
      </c>
      <c r="AL46" s="16">
        <v>3</v>
      </c>
      <c r="AM46" s="39">
        <f t="shared" si="23"/>
        <v>8.0385852090032153E-4</v>
      </c>
      <c r="AO46" s="16" t="s">
        <v>209</v>
      </c>
      <c r="AP46" s="16">
        <v>111</v>
      </c>
      <c r="AQ46" s="39">
        <f t="shared" si="24"/>
        <v>5.9870550161812294E-2</v>
      </c>
      <c r="AS46" s="16" t="s">
        <v>332</v>
      </c>
      <c r="AT46" s="16">
        <v>1</v>
      </c>
      <c r="AU46" s="39">
        <f t="shared" si="25"/>
        <v>5.2826201796090863E-4</v>
      </c>
      <c r="BI46" s="16" t="s">
        <v>404</v>
      </c>
      <c r="BJ46" s="16">
        <v>55</v>
      </c>
      <c r="BK46" s="39">
        <f t="shared" si="26"/>
        <v>1.4816810344827586E-2</v>
      </c>
      <c r="BM46" s="16" t="s">
        <v>404</v>
      </c>
      <c r="BN46" s="16">
        <v>24</v>
      </c>
      <c r="BO46" s="39">
        <f t="shared" si="27"/>
        <v>1.4035087719298246E-2</v>
      </c>
      <c r="BQ46" s="16" t="s">
        <v>506</v>
      </c>
      <c r="BR46" s="16">
        <v>31</v>
      </c>
      <c r="BS46" s="39">
        <f t="shared" si="17"/>
        <v>1.5422885572139304E-2</v>
      </c>
      <c r="BU46" s="16" t="s">
        <v>519</v>
      </c>
      <c r="BV46" s="16">
        <v>1</v>
      </c>
      <c r="BW46" s="39">
        <f t="shared" si="18"/>
        <v>2.5826446280991736E-4</v>
      </c>
    </row>
    <row r="47" spans="1:83" x14ac:dyDescent="0.2">
      <c r="A47" s="16" t="s">
        <v>53</v>
      </c>
      <c r="B47" s="16">
        <v>3</v>
      </c>
      <c r="C47" s="39">
        <f t="shared" si="0"/>
        <v>8.1059173196433392E-4</v>
      </c>
      <c r="E47" s="16" t="s">
        <v>455</v>
      </c>
      <c r="F47" s="16">
        <v>26</v>
      </c>
      <c r="G47" s="39">
        <f t="shared" si="21"/>
        <v>1.426220515633571E-2</v>
      </c>
      <c r="I47" s="16" t="s">
        <v>60</v>
      </c>
      <c r="J47" s="16">
        <v>3</v>
      </c>
      <c r="K47" s="39">
        <f t="shared" si="22"/>
        <v>1.5113350125944584E-3</v>
      </c>
      <c r="AK47" s="16" t="s">
        <v>486</v>
      </c>
      <c r="AL47" s="16">
        <v>2</v>
      </c>
      <c r="AM47" s="39">
        <f t="shared" si="23"/>
        <v>5.3590568060021436E-4</v>
      </c>
      <c r="AO47" s="16" t="s">
        <v>347</v>
      </c>
      <c r="AP47" s="16">
        <v>6</v>
      </c>
      <c r="AQ47" s="39">
        <f t="shared" si="24"/>
        <v>3.2362459546925568E-3</v>
      </c>
      <c r="AS47" s="16" t="s">
        <v>206</v>
      </c>
      <c r="AT47" s="16">
        <v>80</v>
      </c>
      <c r="AU47" s="39">
        <f t="shared" si="25"/>
        <v>4.226096143687269E-2</v>
      </c>
      <c r="BI47" s="16" t="s">
        <v>405</v>
      </c>
      <c r="BJ47" s="16">
        <v>88</v>
      </c>
      <c r="BK47" s="39">
        <f t="shared" si="26"/>
        <v>2.3706896551724137E-2</v>
      </c>
      <c r="BM47" s="16" t="s">
        <v>405</v>
      </c>
      <c r="BN47" s="16">
        <v>51</v>
      </c>
      <c r="BO47" s="39">
        <f t="shared" si="27"/>
        <v>2.9824561403508771E-2</v>
      </c>
      <c r="BQ47" s="16" t="s">
        <v>507</v>
      </c>
      <c r="BR47" s="16">
        <v>27</v>
      </c>
      <c r="BS47" s="39">
        <f t="shared" si="17"/>
        <v>1.3432835820895522E-2</v>
      </c>
      <c r="BU47" s="16" t="s">
        <v>535</v>
      </c>
      <c r="BV47" s="16">
        <v>1</v>
      </c>
      <c r="BW47" s="39">
        <f t="shared" si="18"/>
        <v>2.5826446280991736E-4</v>
      </c>
    </row>
    <row r="48" spans="1:83" x14ac:dyDescent="0.2">
      <c r="A48" s="16" t="s">
        <v>247</v>
      </c>
      <c r="B48" s="16">
        <v>16</v>
      </c>
      <c r="C48" s="39">
        <f t="shared" si="0"/>
        <v>4.3231559038097809E-3</v>
      </c>
      <c r="E48" s="16" t="s">
        <v>523</v>
      </c>
      <c r="F48" s="16">
        <v>2</v>
      </c>
      <c r="G48" s="39">
        <f t="shared" si="21"/>
        <v>1.0970927043335162E-3</v>
      </c>
      <c r="I48" s="16" t="s">
        <v>61</v>
      </c>
      <c r="J48" s="16">
        <v>22</v>
      </c>
      <c r="K48" s="39">
        <f t="shared" si="22"/>
        <v>1.1083123425692695E-2</v>
      </c>
      <c r="AK48" s="16" t="s">
        <v>202</v>
      </c>
      <c r="AL48" s="16">
        <v>53</v>
      </c>
      <c r="AM48" s="39">
        <f t="shared" si="23"/>
        <v>1.420150053590568E-2</v>
      </c>
      <c r="AO48" s="16" t="s">
        <v>488</v>
      </c>
      <c r="AP48" s="16">
        <v>5</v>
      </c>
      <c r="AQ48" s="39">
        <f t="shared" si="24"/>
        <v>2.6968716289104641E-3</v>
      </c>
      <c r="AS48" s="16" t="s">
        <v>349</v>
      </c>
      <c r="AT48" s="16">
        <v>9</v>
      </c>
      <c r="AU48" s="39">
        <f t="shared" si="25"/>
        <v>4.7543581616481777E-3</v>
      </c>
      <c r="BI48" s="16" t="s">
        <v>399</v>
      </c>
      <c r="BJ48" s="16">
        <v>21</v>
      </c>
      <c r="BK48" s="39">
        <f t="shared" si="26"/>
        <v>5.6573275862068966E-3</v>
      </c>
      <c r="BM48" s="16" t="s">
        <v>399</v>
      </c>
      <c r="BN48" s="16">
        <v>12</v>
      </c>
      <c r="BO48" s="39">
        <f t="shared" si="27"/>
        <v>7.0175438596491229E-3</v>
      </c>
      <c r="BQ48" s="16" t="s">
        <v>508</v>
      </c>
      <c r="BR48" s="16">
        <v>37</v>
      </c>
      <c r="BS48" s="39">
        <f t="shared" si="17"/>
        <v>1.8407960199004977E-2</v>
      </c>
      <c r="BU48" s="34" t="s">
        <v>2</v>
      </c>
      <c r="BV48" s="17">
        <f>SUM(BV5:BV46)</f>
        <v>3872</v>
      </c>
      <c r="BW48" s="30">
        <f t="shared" si="18"/>
        <v>1</v>
      </c>
    </row>
    <row r="49" spans="1:71" x14ac:dyDescent="0.2">
      <c r="A49" s="16" t="s">
        <v>248</v>
      </c>
      <c r="B49" s="16">
        <v>86</v>
      </c>
      <c r="C49" s="39">
        <f t="shared" si="0"/>
        <v>2.3236962982977574E-2</v>
      </c>
      <c r="E49" s="16" t="s">
        <v>60</v>
      </c>
      <c r="F49" s="16">
        <v>1</v>
      </c>
      <c r="G49" s="39">
        <f t="shared" si="21"/>
        <v>5.4854635216675812E-4</v>
      </c>
      <c r="I49" s="16" t="s">
        <v>251</v>
      </c>
      <c r="J49" s="16">
        <v>1</v>
      </c>
      <c r="K49" s="39">
        <f t="shared" si="22"/>
        <v>5.0377833753148613E-4</v>
      </c>
      <c r="AK49" s="16" t="s">
        <v>344</v>
      </c>
      <c r="AL49" s="16">
        <v>5</v>
      </c>
      <c r="AM49" s="39">
        <f t="shared" si="23"/>
        <v>1.3397642015005359E-3</v>
      </c>
      <c r="AO49" s="16" t="s">
        <v>210</v>
      </c>
      <c r="AP49" s="16">
        <v>1</v>
      </c>
      <c r="AQ49" s="39">
        <f t="shared" si="24"/>
        <v>5.3937432578209273E-4</v>
      </c>
      <c r="AS49" s="16" t="s">
        <v>207</v>
      </c>
      <c r="AT49" s="16">
        <v>2</v>
      </c>
      <c r="AU49" s="39">
        <f t="shared" si="25"/>
        <v>1.0565240359218173E-3</v>
      </c>
      <c r="BI49" s="16" t="s">
        <v>400</v>
      </c>
      <c r="BJ49" s="16">
        <v>1</v>
      </c>
      <c r="BK49" s="39">
        <f t="shared" si="26"/>
        <v>2.6939655172413793E-4</v>
      </c>
      <c r="BM49" s="16" t="s">
        <v>505</v>
      </c>
      <c r="BN49" s="16">
        <v>17</v>
      </c>
      <c r="BO49" s="39">
        <f t="shared" si="27"/>
        <v>9.9415204678362581E-3</v>
      </c>
      <c r="BQ49" s="16" t="s">
        <v>509</v>
      </c>
      <c r="BR49" s="16">
        <v>9</v>
      </c>
      <c r="BS49" s="39">
        <f t="shared" si="17"/>
        <v>4.4776119402985077E-3</v>
      </c>
    </row>
    <row r="50" spans="1:71" x14ac:dyDescent="0.2">
      <c r="A50" s="16" t="s">
        <v>249</v>
      </c>
      <c r="B50" s="16">
        <v>1</v>
      </c>
      <c r="C50" s="39">
        <f t="shared" si="0"/>
        <v>2.7019724398811131E-4</v>
      </c>
      <c r="E50" s="16" t="s">
        <v>61</v>
      </c>
      <c r="F50" s="16">
        <v>3</v>
      </c>
      <c r="G50" s="39">
        <f t="shared" si="21"/>
        <v>1.6456390565002743E-3</v>
      </c>
      <c r="I50" s="16" t="s">
        <v>62</v>
      </c>
      <c r="J50" s="16">
        <v>1</v>
      </c>
      <c r="K50" s="39">
        <f t="shared" si="22"/>
        <v>5.0377833753148613E-4</v>
      </c>
      <c r="AK50" s="16" t="s">
        <v>203</v>
      </c>
      <c r="AL50" s="16">
        <v>29</v>
      </c>
      <c r="AM50" s="39">
        <f t="shared" si="23"/>
        <v>7.7706323687031084E-3</v>
      </c>
      <c r="AO50" s="16" t="s">
        <v>211</v>
      </c>
      <c r="AP50" s="16">
        <v>3</v>
      </c>
      <c r="AQ50" s="39">
        <f t="shared" si="24"/>
        <v>1.6181229773462784E-3</v>
      </c>
      <c r="AS50" s="16" t="s">
        <v>208</v>
      </c>
      <c r="AT50" s="16">
        <v>36</v>
      </c>
      <c r="AU50" s="39">
        <f t="shared" si="25"/>
        <v>1.9017432646592711E-2</v>
      </c>
      <c r="BI50" s="16" t="s">
        <v>505</v>
      </c>
      <c r="BJ50" s="16">
        <v>35</v>
      </c>
      <c r="BK50" s="39">
        <f t="shared" si="26"/>
        <v>9.4288793103448273E-3</v>
      </c>
      <c r="BM50" s="16" t="s">
        <v>407</v>
      </c>
      <c r="BN50" s="16">
        <v>42</v>
      </c>
      <c r="BO50" s="39">
        <f t="shared" si="27"/>
        <v>2.456140350877193E-2</v>
      </c>
      <c r="BQ50" s="16" t="s">
        <v>510</v>
      </c>
      <c r="BR50" s="16">
        <v>1</v>
      </c>
      <c r="BS50" s="39">
        <f t="shared" si="17"/>
        <v>4.9751243781094524E-4</v>
      </c>
    </row>
    <row r="51" spans="1:71" x14ac:dyDescent="0.2">
      <c r="A51" s="16" t="s">
        <v>54</v>
      </c>
      <c r="B51" s="16">
        <v>1</v>
      </c>
      <c r="C51" s="39">
        <f t="shared" si="0"/>
        <v>2.7019724398811131E-4</v>
      </c>
      <c r="E51" s="16" t="s">
        <v>251</v>
      </c>
      <c r="F51" s="16">
        <v>2</v>
      </c>
      <c r="G51" s="39">
        <f t="shared" si="21"/>
        <v>1.0970927043335162E-3</v>
      </c>
      <c r="I51" s="16" t="s">
        <v>63</v>
      </c>
      <c r="J51" s="16">
        <v>67</v>
      </c>
      <c r="K51" s="39">
        <f t="shared" si="22"/>
        <v>3.3753148614609575E-2</v>
      </c>
      <c r="AK51" s="16" t="s">
        <v>343</v>
      </c>
      <c r="AL51" s="16">
        <v>5</v>
      </c>
      <c r="AM51" s="39">
        <f t="shared" si="23"/>
        <v>1.3397642015005359E-3</v>
      </c>
      <c r="AO51" s="16" t="s">
        <v>213</v>
      </c>
      <c r="AP51" s="16">
        <v>1</v>
      </c>
      <c r="AQ51" s="39">
        <f t="shared" si="24"/>
        <v>5.3937432578209273E-4</v>
      </c>
      <c r="AS51" s="16" t="s">
        <v>209</v>
      </c>
      <c r="AT51" s="16">
        <v>141</v>
      </c>
      <c r="AU51" s="39">
        <f t="shared" si="25"/>
        <v>7.448494453248812E-2</v>
      </c>
      <c r="BI51" s="16" t="s">
        <v>407</v>
      </c>
      <c r="BJ51" s="16">
        <v>90</v>
      </c>
      <c r="BK51" s="39">
        <f t="shared" si="26"/>
        <v>2.4245689655172414E-2</v>
      </c>
      <c r="BM51" s="16" t="s">
        <v>381</v>
      </c>
      <c r="BN51" s="16">
        <v>1</v>
      </c>
      <c r="BO51" s="39">
        <f t="shared" si="27"/>
        <v>5.8479532163742691E-4</v>
      </c>
      <c r="BQ51" s="16" t="s">
        <v>511</v>
      </c>
      <c r="BR51" s="16">
        <v>1</v>
      </c>
      <c r="BS51" s="39">
        <f t="shared" si="17"/>
        <v>4.9751243781094524E-4</v>
      </c>
    </row>
    <row r="52" spans="1:71" x14ac:dyDescent="0.2">
      <c r="A52" s="16" t="s">
        <v>521</v>
      </c>
      <c r="B52" s="16">
        <v>1</v>
      </c>
      <c r="C52" s="39">
        <f t="shared" si="0"/>
        <v>2.7019724398811131E-4</v>
      </c>
      <c r="E52" s="16" t="s">
        <v>252</v>
      </c>
      <c r="F52" s="16">
        <v>1</v>
      </c>
      <c r="G52" s="39">
        <f t="shared" si="21"/>
        <v>5.4854635216675812E-4</v>
      </c>
      <c r="I52" s="16" t="s">
        <v>254</v>
      </c>
      <c r="J52" s="16">
        <v>1</v>
      </c>
      <c r="K52" s="39">
        <f t="shared" si="22"/>
        <v>5.0377833753148613E-4</v>
      </c>
      <c r="AK52" s="16" t="s">
        <v>204</v>
      </c>
      <c r="AL52" s="16">
        <v>199</v>
      </c>
      <c r="AM52" s="39">
        <f t="shared" si="23"/>
        <v>5.3322615219721328E-2</v>
      </c>
      <c r="AO52" s="16" t="s">
        <v>214</v>
      </c>
      <c r="AP52" s="16">
        <v>39</v>
      </c>
      <c r="AQ52" s="39">
        <f t="shared" si="24"/>
        <v>2.1035598705501618E-2</v>
      </c>
      <c r="AS52" s="16" t="s">
        <v>347</v>
      </c>
      <c r="AT52" s="16">
        <v>1</v>
      </c>
      <c r="AU52" s="39">
        <f t="shared" si="25"/>
        <v>5.2826201796090863E-4</v>
      </c>
      <c r="BI52" s="16" t="s">
        <v>381</v>
      </c>
      <c r="BJ52" s="16">
        <v>1</v>
      </c>
      <c r="BK52" s="39">
        <f t="shared" si="26"/>
        <v>2.6939655172413793E-4</v>
      </c>
      <c r="BM52" s="16" t="s">
        <v>386</v>
      </c>
      <c r="BN52" s="16">
        <v>2</v>
      </c>
      <c r="BO52" s="39">
        <f t="shared" si="27"/>
        <v>1.1695906432748538E-3</v>
      </c>
      <c r="BQ52" s="16" t="s">
        <v>512</v>
      </c>
      <c r="BR52" s="16">
        <v>10</v>
      </c>
      <c r="BS52" s="39">
        <f t="shared" si="17"/>
        <v>4.9751243781094526E-3</v>
      </c>
    </row>
    <row r="53" spans="1:71" x14ac:dyDescent="0.2">
      <c r="A53" s="16" t="s">
        <v>55</v>
      </c>
      <c r="B53" s="16">
        <v>1</v>
      </c>
      <c r="C53" s="39">
        <f t="shared" si="0"/>
        <v>2.7019724398811131E-4</v>
      </c>
      <c r="E53" s="16" t="s">
        <v>62</v>
      </c>
      <c r="F53" s="16">
        <v>4</v>
      </c>
      <c r="G53" s="39">
        <f t="shared" si="21"/>
        <v>2.1941854086670325E-3</v>
      </c>
      <c r="I53" s="16" t="s">
        <v>256</v>
      </c>
      <c r="J53" s="16">
        <v>3</v>
      </c>
      <c r="K53" s="39">
        <f t="shared" si="22"/>
        <v>1.5113350125944584E-3</v>
      </c>
      <c r="AK53" s="16" t="s">
        <v>205</v>
      </c>
      <c r="AL53" s="16">
        <v>2</v>
      </c>
      <c r="AM53" s="39">
        <f t="shared" si="23"/>
        <v>5.3590568060021436E-4</v>
      </c>
      <c r="AO53" s="16" t="s">
        <v>215</v>
      </c>
      <c r="AP53" s="16">
        <v>2</v>
      </c>
      <c r="AQ53" s="39">
        <f t="shared" si="24"/>
        <v>1.0787486515641855E-3</v>
      </c>
      <c r="AS53" s="16" t="s">
        <v>488</v>
      </c>
      <c r="AT53" s="16">
        <v>2</v>
      </c>
      <c r="AU53" s="39">
        <f t="shared" si="25"/>
        <v>1.0565240359218173E-3</v>
      </c>
      <c r="BI53" s="16" t="s">
        <v>386</v>
      </c>
      <c r="BJ53" s="16">
        <v>5</v>
      </c>
      <c r="BK53" s="39">
        <f t="shared" si="26"/>
        <v>1.3469827586206897E-3</v>
      </c>
      <c r="BM53" s="16" t="s">
        <v>376</v>
      </c>
      <c r="BN53" s="16">
        <v>2</v>
      </c>
      <c r="BO53" s="39">
        <f t="shared" si="27"/>
        <v>1.1695906432748538E-3</v>
      </c>
      <c r="BQ53" s="34" t="s">
        <v>2</v>
      </c>
      <c r="BR53" s="17">
        <f>SUM(BR5:BR52)</f>
        <v>2010</v>
      </c>
      <c r="BS53" s="30">
        <f>BR53/BR$53</f>
        <v>1</v>
      </c>
    </row>
    <row r="54" spans="1:71" x14ac:dyDescent="0.2">
      <c r="A54" s="16" t="s">
        <v>56</v>
      </c>
      <c r="B54" s="16">
        <v>1</v>
      </c>
      <c r="C54" s="39">
        <f t="shared" si="0"/>
        <v>2.7019724398811131E-4</v>
      </c>
      <c r="E54" s="16" t="s">
        <v>63</v>
      </c>
      <c r="F54" s="16">
        <v>10</v>
      </c>
      <c r="G54" s="39">
        <f t="shared" si="21"/>
        <v>5.485463521667581E-3</v>
      </c>
      <c r="I54" s="16" t="s">
        <v>257</v>
      </c>
      <c r="J54" s="16">
        <v>62</v>
      </c>
      <c r="K54" s="39">
        <f t="shared" si="22"/>
        <v>3.1234256926952142E-2</v>
      </c>
      <c r="AK54" s="16" t="s">
        <v>487</v>
      </c>
      <c r="AL54" s="16">
        <v>1</v>
      </c>
      <c r="AM54" s="39">
        <f t="shared" si="23"/>
        <v>2.6795284030010718E-4</v>
      </c>
      <c r="AO54" s="16" t="s">
        <v>216</v>
      </c>
      <c r="AP54" s="16">
        <v>1</v>
      </c>
      <c r="AQ54" s="39">
        <f t="shared" si="24"/>
        <v>5.3937432578209273E-4</v>
      </c>
      <c r="AS54" s="16" t="s">
        <v>211</v>
      </c>
      <c r="AT54" s="16">
        <v>1</v>
      </c>
      <c r="AU54" s="39">
        <f t="shared" si="25"/>
        <v>5.2826201796090863E-4</v>
      </c>
      <c r="BI54" s="16" t="s">
        <v>376</v>
      </c>
      <c r="BJ54" s="16">
        <v>2</v>
      </c>
      <c r="BK54" s="39">
        <f t="shared" si="26"/>
        <v>5.3879310344827585E-4</v>
      </c>
      <c r="BM54" s="16" t="s">
        <v>506</v>
      </c>
      <c r="BN54" s="16">
        <v>94</v>
      </c>
      <c r="BO54" s="39">
        <f t="shared" si="27"/>
        <v>5.4970760233918128E-2</v>
      </c>
    </row>
    <row r="55" spans="1:71" x14ac:dyDescent="0.2">
      <c r="A55" s="16" t="s">
        <v>57</v>
      </c>
      <c r="B55" s="16">
        <v>13</v>
      </c>
      <c r="C55" s="39">
        <f t="shared" si="0"/>
        <v>3.5125641718454473E-3</v>
      </c>
      <c r="E55" s="16" t="s">
        <v>253</v>
      </c>
      <c r="F55" s="16">
        <v>1</v>
      </c>
      <c r="G55" s="39">
        <f t="shared" si="21"/>
        <v>5.4854635216675812E-4</v>
      </c>
      <c r="I55" s="16" t="s">
        <v>258</v>
      </c>
      <c r="J55" s="16">
        <v>3</v>
      </c>
      <c r="K55" s="39">
        <f t="shared" si="22"/>
        <v>1.5113350125944584E-3</v>
      </c>
      <c r="AK55" s="16" t="s">
        <v>332</v>
      </c>
      <c r="AL55" s="16">
        <v>1</v>
      </c>
      <c r="AM55" s="39">
        <f t="shared" si="23"/>
        <v>2.6795284030010718E-4</v>
      </c>
      <c r="AO55" s="16" t="s">
        <v>489</v>
      </c>
      <c r="AP55" s="16">
        <v>835</v>
      </c>
      <c r="AQ55" s="39">
        <f t="shared" si="24"/>
        <v>0.45037756202804746</v>
      </c>
      <c r="AS55" s="16" t="s">
        <v>212</v>
      </c>
      <c r="AT55" s="16">
        <v>2</v>
      </c>
      <c r="AU55" s="39">
        <f t="shared" si="25"/>
        <v>1.0565240359218173E-3</v>
      </c>
      <c r="BI55" s="16" t="s">
        <v>506</v>
      </c>
      <c r="BJ55" s="16">
        <v>125</v>
      </c>
      <c r="BK55" s="39">
        <f t="shared" si="26"/>
        <v>3.3674568965517244E-2</v>
      </c>
      <c r="BM55" s="16" t="s">
        <v>507</v>
      </c>
      <c r="BN55" s="16">
        <v>154</v>
      </c>
      <c r="BO55" s="39">
        <f t="shared" si="27"/>
        <v>9.005847953216374E-2</v>
      </c>
    </row>
    <row r="56" spans="1:71" x14ac:dyDescent="0.2">
      <c r="A56" s="16" t="s">
        <v>58</v>
      </c>
      <c r="B56" s="16">
        <v>1</v>
      </c>
      <c r="C56" s="39">
        <f t="shared" si="0"/>
        <v>2.7019724398811131E-4</v>
      </c>
      <c r="E56" s="16" t="s">
        <v>255</v>
      </c>
      <c r="F56" s="16">
        <v>1</v>
      </c>
      <c r="G56" s="39">
        <f t="shared" si="21"/>
        <v>5.4854635216675812E-4</v>
      </c>
      <c r="I56" s="16" t="s">
        <v>259</v>
      </c>
      <c r="J56" s="16">
        <v>1</v>
      </c>
      <c r="K56" s="39">
        <f t="shared" si="22"/>
        <v>5.0377833753148613E-4</v>
      </c>
      <c r="AK56" s="16" t="s">
        <v>206</v>
      </c>
      <c r="AL56" s="16">
        <v>173</v>
      </c>
      <c r="AM56" s="39">
        <f t="shared" si="23"/>
        <v>4.6355841371918539E-2</v>
      </c>
      <c r="AO56" s="16" t="s">
        <v>532</v>
      </c>
      <c r="AP56" s="16">
        <v>2</v>
      </c>
      <c r="AQ56" s="39">
        <f t="shared" si="24"/>
        <v>1.0787486515641855E-3</v>
      </c>
      <c r="AS56" s="16" t="s">
        <v>213</v>
      </c>
      <c r="AT56" s="16">
        <v>5</v>
      </c>
      <c r="AU56" s="39">
        <f t="shared" si="25"/>
        <v>2.6413100898045432E-3</v>
      </c>
      <c r="BI56" s="16" t="s">
        <v>507</v>
      </c>
      <c r="BJ56" s="16">
        <v>181</v>
      </c>
      <c r="BK56" s="39">
        <f t="shared" si="26"/>
        <v>4.8760775862068964E-2</v>
      </c>
      <c r="BM56" s="16" t="s">
        <v>508</v>
      </c>
      <c r="BN56" s="16">
        <v>510</v>
      </c>
      <c r="BO56" s="39">
        <f t="shared" si="27"/>
        <v>0.2982456140350877</v>
      </c>
    </row>
    <row r="57" spans="1:71" x14ac:dyDescent="0.2">
      <c r="A57" s="16" t="s">
        <v>454</v>
      </c>
      <c r="B57" s="16">
        <v>565</v>
      </c>
      <c r="C57" s="39">
        <f t="shared" si="0"/>
        <v>0.1526614428532829</v>
      </c>
      <c r="E57" s="16" t="s">
        <v>256</v>
      </c>
      <c r="F57" s="16">
        <v>2</v>
      </c>
      <c r="G57" s="39">
        <f t="shared" si="21"/>
        <v>1.0970927043335162E-3</v>
      </c>
      <c r="I57" s="16" t="s">
        <v>260</v>
      </c>
      <c r="J57" s="16">
        <v>3</v>
      </c>
      <c r="K57" s="39">
        <f t="shared" si="22"/>
        <v>1.5113350125944584E-3</v>
      </c>
      <c r="AK57" s="16" t="s">
        <v>349</v>
      </c>
      <c r="AL57" s="16">
        <v>10</v>
      </c>
      <c r="AM57" s="39">
        <f t="shared" si="23"/>
        <v>2.6795284030010718E-3</v>
      </c>
      <c r="AO57" s="16" t="s">
        <v>490</v>
      </c>
      <c r="AP57" s="16">
        <v>2</v>
      </c>
      <c r="AQ57" s="39">
        <f t="shared" si="24"/>
        <v>1.0787486515641855E-3</v>
      </c>
      <c r="AS57" s="16" t="s">
        <v>348</v>
      </c>
      <c r="AT57" s="16">
        <v>5</v>
      </c>
      <c r="AU57" s="39">
        <f t="shared" si="25"/>
        <v>2.6413100898045432E-3</v>
      </c>
      <c r="BI57" s="16" t="s">
        <v>508</v>
      </c>
      <c r="BJ57" s="16">
        <v>547</v>
      </c>
      <c r="BK57" s="39">
        <f t="shared" si="26"/>
        <v>0.14735991379310345</v>
      </c>
      <c r="BM57" s="16" t="s">
        <v>509</v>
      </c>
      <c r="BN57" s="16">
        <v>29</v>
      </c>
      <c r="BO57" s="39">
        <f t="shared" si="27"/>
        <v>1.6959064327485378E-2</v>
      </c>
    </row>
    <row r="58" spans="1:71" x14ac:dyDescent="0.2">
      <c r="A58" s="16" t="s">
        <v>522</v>
      </c>
      <c r="B58" s="16">
        <v>2</v>
      </c>
      <c r="C58" s="39">
        <f t="shared" si="0"/>
        <v>5.4039448797622261E-4</v>
      </c>
      <c r="E58" s="16" t="s">
        <v>257</v>
      </c>
      <c r="F58" s="16">
        <v>14</v>
      </c>
      <c r="G58" s="39">
        <f t="shared" si="21"/>
        <v>7.679648930334613E-3</v>
      </c>
      <c r="I58" s="16" t="s">
        <v>456</v>
      </c>
      <c r="J58" s="16">
        <v>1</v>
      </c>
      <c r="K58" s="39">
        <f t="shared" si="22"/>
        <v>5.0377833753148613E-4</v>
      </c>
      <c r="AK58" s="16" t="s">
        <v>207</v>
      </c>
      <c r="AL58" s="16">
        <v>4</v>
      </c>
      <c r="AM58" s="39">
        <f t="shared" si="23"/>
        <v>1.0718113612004287E-3</v>
      </c>
      <c r="AO58" s="16" t="s">
        <v>491</v>
      </c>
      <c r="AP58" s="16">
        <v>92</v>
      </c>
      <c r="AQ58" s="39">
        <f t="shared" si="24"/>
        <v>4.9622437971952538E-2</v>
      </c>
      <c r="AS58" s="16" t="s">
        <v>214</v>
      </c>
      <c r="AT58" s="16">
        <v>36</v>
      </c>
      <c r="AU58" s="39">
        <f t="shared" si="25"/>
        <v>1.9017432646592711E-2</v>
      </c>
      <c r="BI58" s="16" t="s">
        <v>509</v>
      </c>
      <c r="BJ58" s="16">
        <v>38</v>
      </c>
      <c r="BK58" s="39">
        <f t="shared" si="26"/>
        <v>1.0237068965517241E-2</v>
      </c>
      <c r="BM58" s="16" t="s">
        <v>510</v>
      </c>
      <c r="BN58" s="16">
        <v>3</v>
      </c>
      <c r="BO58" s="39">
        <f t="shared" si="27"/>
        <v>1.7543859649122807E-3</v>
      </c>
    </row>
    <row r="59" spans="1:71" x14ac:dyDescent="0.2">
      <c r="A59" s="16" t="s">
        <v>455</v>
      </c>
      <c r="B59" s="16">
        <v>39</v>
      </c>
      <c r="C59" s="39">
        <f t="shared" si="0"/>
        <v>1.0537692515536342E-2</v>
      </c>
      <c r="E59" s="16" t="s">
        <v>260</v>
      </c>
      <c r="F59" s="16">
        <v>7</v>
      </c>
      <c r="G59" s="39">
        <f t="shared" si="21"/>
        <v>3.8398244651673065E-3</v>
      </c>
      <c r="I59" s="16" t="s">
        <v>261</v>
      </c>
      <c r="J59" s="16">
        <v>2</v>
      </c>
      <c r="K59" s="39">
        <f t="shared" si="22"/>
        <v>1.0075566750629723E-3</v>
      </c>
      <c r="AK59" s="16" t="s">
        <v>208</v>
      </c>
      <c r="AL59" s="16">
        <v>46</v>
      </c>
      <c r="AM59" s="39">
        <f t="shared" si="23"/>
        <v>1.232583065380493E-2</v>
      </c>
      <c r="AO59" s="16" t="s">
        <v>492</v>
      </c>
      <c r="AP59" s="16">
        <v>1</v>
      </c>
      <c r="AQ59" s="39">
        <f t="shared" si="24"/>
        <v>5.3937432578209273E-4</v>
      </c>
      <c r="AS59" s="16" t="s">
        <v>215</v>
      </c>
      <c r="AT59" s="16">
        <v>1</v>
      </c>
      <c r="AU59" s="39">
        <f t="shared" si="25"/>
        <v>5.2826201796090863E-4</v>
      </c>
      <c r="BI59" s="16" t="s">
        <v>510</v>
      </c>
      <c r="BJ59" s="16">
        <v>4</v>
      </c>
      <c r="BK59" s="39">
        <f t="shared" si="26"/>
        <v>1.0775862068965517E-3</v>
      </c>
      <c r="BM59" s="16" t="s">
        <v>534</v>
      </c>
      <c r="BN59" s="16">
        <v>5</v>
      </c>
      <c r="BO59" s="39">
        <f t="shared" si="27"/>
        <v>2.9239766081871343E-3</v>
      </c>
    </row>
    <row r="60" spans="1:71" x14ac:dyDescent="0.2">
      <c r="A60" s="16" t="s">
        <v>523</v>
      </c>
      <c r="B60" s="16">
        <v>2</v>
      </c>
      <c r="C60" s="39">
        <f t="shared" si="0"/>
        <v>5.4039448797622261E-4</v>
      </c>
      <c r="E60" s="16" t="s">
        <v>261</v>
      </c>
      <c r="F60" s="16">
        <v>11</v>
      </c>
      <c r="G60" s="39">
        <f t="shared" si="21"/>
        <v>6.034009873834339E-3</v>
      </c>
      <c r="I60" s="16" t="s">
        <v>263</v>
      </c>
      <c r="J60" s="16">
        <v>5</v>
      </c>
      <c r="K60" s="39">
        <f t="shared" si="22"/>
        <v>2.5188916876574307E-3</v>
      </c>
      <c r="AK60" s="16" t="s">
        <v>209</v>
      </c>
      <c r="AL60" s="16">
        <v>252</v>
      </c>
      <c r="AM60" s="39">
        <f t="shared" si="23"/>
        <v>6.7524115755627015E-2</v>
      </c>
      <c r="AO60" s="16" t="s">
        <v>493</v>
      </c>
      <c r="AP60" s="16">
        <v>3</v>
      </c>
      <c r="AQ60" s="39">
        <f t="shared" si="24"/>
        <v>1.6181229773462784E-3</v>
      </c>
      <c r="AS60" s="16" t="s">
        <v>216</v>
      </c>
      <c r="AT60" s="16">
        <v>1</v>
      </c>
      <c r="AU60" s="39">
        <f t="shared" si="25"/>
        <v>5.2826201796090863E-4</v>
      </c>
      <c r="BI60" s="16" t="s">
        <v>534</v>
      </c>
      <c r="BJ60" s="16">
        <v>5</v>
      </c>
      <c r="BK60" s="39">
        <f t="shared" si="26"/>
        <v>1.3469827586206897E-3</v>
      </c>
      <c r="BM60" s="16" t="s">
        <v>511</v>
      </c>
      <c r="BN60" s="16">
        <v>1</v>
      </c>
      <c r="BO60" s="39">
        <f t="shared" si="27"/>
        <v>5.8479532163742691E-4</v>
      </c>
    </row>
    <row r="61" spans="1:71" x14ac:dyDescent="0.2">
      <c r="A61" s="16" t="s">
        <v>250</v>
      </c>
      <c r="B61" s="16">
        <v>1</v>
      </c>
      <c r="C61" s="39">
        <f t="shared" si="0"/>
        <v>2.7019724398811131E-4</v>
      </c>
      <c r="E61" s="16" t="s">
        <v>262</v>
      </c>
      <c r="F61" s="16">
        <v>1</v>
      </c>
      <c r="G61" s="39">
        <f t="shared" si="21"/>
        <v>5.4854635216675812E-4</v>
      </c>
      <c r="I61" s="16" t="s">
        <v>457</v>
      </c>
      <c r="J61" s="16">
        <v>1</v>
      </c>
      <c r="K61" s="39">
        <f t="shared" si="22"/>
        <v>5.0377833753148613E-4</v>
      </c>
      <c r="AK61" s="16" t="s">
        <v>347</v>
      </c>
      <c r="AL61" s="16">
        <v>7</v>
      </c>
      <c r="AM61" s="39">
        <f t="shared" si="23"/>
        <v>1.8756698821007502E-3</v>
      </c>
      <c r="AO61" s="16" t="s">
        <v>494</v>
      </c>
      <c r="AP61" s="16">
        <v>5</v>
      </c>
      <c r="AQ61" s="39">
        <f t="shared" si="24"/>
        <v>2.6968716289104641E-3</v>
      </c>
      <c r="AS61" s="16" t="s">
        <v>489</v>
      </c>
      <c r="AT61" s="16">
        <v>80</v>
      </c>
      <c r="AU61" s="39">
        <f t="shared" si="25"/>
        <v>4.226096143687269E-2</v>
      </c>
      <c r="BI61" s="16" t="s">
        <v>511</v>
      </c>
      <c r="BJ61" s="16">
        <v>2</v>
      </c>
      <c r="BK61" s="39">
        <f t="shared" si="26"/>
        <v>5.3879310344827585E-4</v>
      </c>
      <c r="BM61" s="16" t="s">
        <v>512</v>
      </c>
      <c r="BN61" s="16">
        <v>144</v>
      </c>
      <c r="BO61" s="39">
        <f t="shared" si="27"/>
        <v>8.4210526315789472E-2</v>
      </c>
    </row>
    <row r="62" spans="1:71" x14ac:dyDescent="0.2">
      <c r="A62" s="16" t="s">
        <v>59</v>
      </c>
      <c r="B62" s="16">
        <v>1</v>
      </c>
      <c r="C62" s="39">
        <f t="shared" si="0"/>
        <v>2.7019724398811131E-4</v>
      </c>
      <c r="E62" s="16" t="s">
        <v>263</v>
      </c>
      <c r="F62" s="16">
        <v>14</v>
      </c>
      <c r="G62" s="39">
        <f t="shared" si="21"/>
        <v>7.679648930334613E-3</v>
      </c>
      <c r="I62" s="16" t="s">
        <v>265</v>
      </c>
      <c r="J62" s="16">
        <v>5</v>
      </c>
      <c r="K62" s="39">
        <f t="shared" si="22"/>
        <v>2.5188916876574307E-3</v>
      </c>
      <c r="AK62" s="16" t="s">
        <v>488</v>
      </c>
      <c r="AL62" s="16">
        <v>7</v>
      </c>
      <c r="AM62" s="39">
        <f t="shared" si="23"/>
        <v>1.8756698821007502E-3</v>
      </c>
      <c r="AO62" s="34" t="s">
        <v>2</v>
      </c>
      <c r="AP62" s="17">
        <f>SUM(AP5:AP58)</f>
        <v>1854</v>
      </c>
      <c r="AQ62" s="30">
        <f>AP62/AP62</f>
        <v>1</v>
      </c>
      <c r="AS62" s="16" t="s">
        <v>490</v>
      </c>
      <c r="AT62" s="16">
        <v>1</v>
      </c>
      <c r="AU62" s="39">
        <f t="shared" si="25"/>
        <v>5.2826201796090863E-4</v>
      </c>
      <c r="BI62" s="16" t="s">
        <v>512</v>
      </c>
      <c r="BJ62" s="16">
        <v>154</v>
      </c>
      <c r="BK62" s="39">
        <f t="shared" si="26"/>
        <v>4.1487068965517244E-2</v>
      </c>
      <c r="BM62" s="34" t="s">
        <v>2</v>
      </c>
      <c r="BN62" s="17">
        <f>SUM(BN5:BN57)</f>
        <v>1710</v>
      </c>
      <c r="BO62" s="30">
        <f t="shared" si="27"/>
        <v>1</v>
      </c>
    </row>
    <row r="63" spans="1:71" x14ac:dyDescent="0.2">
      <c r="A63" s="16" t="s">
        <v>60</v>
      </c>
      <c r="B63" s="16">
        <v>4</v>
      </c>
      <c r="C63" s="39">
        <f t="shared" si="0"/>
        <v>1.0807889759524452E-3</v>
      </c>
      <c r="E63" s="16" t="s">
        <v>264</v>
      </c>
      <c r="F63" s="16">
        <v>1</v>
      </c>
      <c r="G63" s="39">
        <f t="shared" si="21"/>
        <v>5.4854635216675812E-4</v>
      </c>
      <c r="I63" s="16" t="s">
        <v>267</v>
      </c>
      <c r="J63" s="16">
        <v>7</v>
      </c>
      <c r="K63" s="39">
        <f t="shared" si="22"/>
        <v>3.5264483627204029E-3</v>
      </c>
      <c r="AK63" s="16" t="s">
        <v>210</v>
      </c>
      <c r="AL63" s="16">
        <v>1</v>
      </c>
      <c r="AM63" s="39">
        <f t="shared" si="23"/>
        <v>2.6795284030010718E-4</v>
      </c>
      <c r="AS63" s="16" t="s">
        <v>491</v>
      </c>
      <c r="AT63" s="16">
        <v>32</v>
      </c>
      <c r="AU63" s="39">
        <f t="shared" si="25"/>
        <v>1.6904384574749076E-2</v>
      </c>
      <c r="BI63" s="34" t="s">
        <v>2</v>
      </c>
      <c r="BJ63" s="17">
        <f>SUM(BJ5:BJ59)</f>
        <v>3712</v>
      </c>
      <c r="BK63" s="30">
        <f>BJ63/BJ$63</f>
        <v>1</v>
      </c>
    </row>
    <row r="64" spans="1:71" x14ac:dyDescent="0.2">
      <c r="A64" s="16" t="s">
        <v>61</v>
      </c>
      <c r="B64" s="16">
        <v>25</v>
      </c>
      <c r="C64" s="39">
        <f t="shared" si="0"/>
        <v>6.754931099702783E-3</v>
      </c>
      <c r="E64" s="16" t="s">
        <v>265</v>
      </c>
      <c r="F64" s="16">
        <v>7</v>
      </c>
      <c r="G64" s="39">
        <f t="shared" si="21"/>
        <v>3.8398244651673065E-3</v>
      </c>
      <c r="I64" s="16" t="s">
        <v>64</v>
      </c>
      <c r="J64" s="16">
        <v>1</v>
      </c>
      <c r="K64" s="39">
        <f t="shared" si="22"/>
        <v>5.0377833753148613E-4</v>
      </c>
      <c r="AK64" s="16" t="s">
        <v>211</v>
      </c>
      <c r="AL64" s="16">
        <v>4</v>
      </c>
      <c r="AM64" s="39">
        <f t="shared" si="23"/>
        <v>1.0718113612004287E-3</v>
      </c>
      <c r="AS64" s="16" t="s">
        <v>492</v>
      </c>
      <c r="AT64" s="16">
        <v>1</v>
      </c>
      <c r="AU64" s="39">
        <f t="shared" si="25"/>
        <v>5.2826201796090863E-4</v>
      </c>
    </row>
    <row r="65" spans="1:47" x14ac:dyDescent="0.2">
      <c r="A65" s="16" t="s">
        <v>251</v>
      </c>
      <c r="B65" s="16">
        <v>3</v>
      </c>
      <c r="C65" s="39">
        <f t="shared" si="0"/>
        <v>8.1059173196433392E-4</v>
      </c>
      <c r="E65" s="16" t="s">
        <v>266</v>
      </c>
      <c r="F65" s="16">
        <v>2</v>
      </c>
      <c r="G65" s="39">
        <f t="shared" si="21"/>
        <v>1.0970927043335162E-3</v>
      </c>
      <c r="I65" s="16" t="s">
        <v>268</v>
      </c>
      <c r="J65" s="16">
        <v>4</v>
      </c>
      <c r="K65" s="39">
        <f t="shared" si="22"/>
        <v>2.0151133501259445E-3</v>
      </c>
      <c r="AK65" s="16" t="s">
        <v>212</v>
      </c>
      <c r="AL65" s="16">
        <v>2</v>
      </c>
      <c r="AM65" s="39">
        <f t="shared" si="23"/>
        <v>5.3590568060021436E-4</v>
      </c>
      <c r="AS65" s="16" t="s">
        <v>493</v>
      </c>
      <c r="AT65" s="16">
        <v>1</v>
      </c>
      <c r="AU65" s="39">
        <f t="shared" si="25"/>
        <v>5.2826201796090863E-4</v>
      </c>
    </row>
    <row r="66" spans="1:47" x14ac:dyDescent="0.2">
      <c r="A66" s="16" t="s">
        <v>252</v>
      </c>
      <c r="B66" s="16">
        <v>1</v>
      </c>
      <c r="C66" s="39">
        <f t="shared" si="0"/>
        <v>2.7019724398811131E-4</v>
      </c>
      <c r="E66" s="16" t="s">
        <v>267</v>
      </c>
      <c r="F66" s="16">
        <v>19</v>
      </c>
      <c r="G66" s="39">
        <f t="shared" si="21"/>
        <v>1.0422380691168404E-2</v>
      </c>
      <c r="I66" s="16" t="s">
        <v>269</v>
      </c>
      <c r="J66" s="16">
        <v>8</v>
      </c>
      <c r="K66" s="39">
        <f t="shared" si="22"/>
        <v>4.0302267002518891E-3</v>
      </c>
      <c r="AK66" s="16" t="s">
        <v>213</v>
      </c>
      <c r="AL66" s="16">
        <v>6</v>
      </c>
      <c r="AM66" s="39">
        <f t="shared" si="23"/>
        <v>1.6077170418006431E-3</v>
      </c>
      <c r="AS66" s="16" t="s">
        <v>494</v>
      </c>
      <c r="AT66" s="16">
        <v>1</v>
      </c>
      <c r="AU66" s="39">
        <f t="shared" si="25"/>
        <v>5.2826201796090863E-4</v>
      </c>
    </row>
    <row r="67" spans="1:47" x14ac:dyDescent="0.2">
      <c r="A67" s="16" t="s">
        <v>62</v>
      </c>
      <c r="B67" s="16">
        <v>5</v>
      </c>
      <c r="C67" s="39">
        <f t="shared" si="0"/>
        <v>1.3509862199405566E-3</v>
      </c>
      <c r="E67" s="16" t="s">
        <v>268</v>
      </c>
      <c r="F67" s="16">
        <v>1</v>
      </c>
      <c r="G67" s="39">
        <f t="shared" si="21"/>
        <v>5.4854635216675812E-4</v>
      </c>
      <c r="I67" s="16" t="s">
        <v>270</v>
      </c>
      <c r="J67" s="16">
        <v>1</v>
      </c>
      <c r="K67" s="39">
        <f t="shared" si="22"/>
        <v>5.0377833753148613E-4</v>
      </c>
      <c r="AK67" s="16" t="s">
        <v>348</v>
      </c>
      <c r="AL67" s="16">
        <v>5</v>
      </c>
      <c r="AM67" s="39">
        <f t="shared" si="23"/>
        <v>1.3397642015005359E-3</v>
      </c>
      <c r="AS67" s="34" t="s">
        <v>2</v>
      </c>
      <c r="AT67" s="17">
        <f>SUM(AT5:AT59)</f>
        <v>1893</v>
      </c>
      <c r="AU67" s="30">
        <f>AT67/AT67</f>
        <v>1</v>
      </c>
    </row>
    <row r="68" spans="1:47" x14ac:dyDescent="0.2">
      <c r="A68" s="16" t="s">
        <v>63</v>
      </c>
      <c r="B68" s="16">
        <v>77</v>
      </c>
      <c r="C68" s="39">
        <f t="shared" si="0"/>
        <v>2.080518778708457E-2</v>
      </c>
      <c r="E68" s="16" t="s">
        <v>269</v>
      </c>
      <c r="F68" s="16">
        <v>5</v>
      </c>
      <c r="G68" s="39">
        <f t="shared" si="21"/>
        <v>2.7427317608337905E-3</v>
      </c>
      <c r="I68" s="16" t="s">
        <v>65</v>
      </c>
      <c r="J68" s="16">
        <v>5</v>
      </c>
      <c r="K68" s="39">
        <f t="shared" si="22"/>
        <v>2.5188916876574307E-3</v>
      </c>
      <c r="AK68" s="16" t="s">
        <v>214</v>
      </c>
      <c r="AL68" s="16">
        <v>75</v>
      </c>
      <c r="AM68" s="39">
        <f t="shared" si="23"/>
        <v>2.0096463022508039E-2</v>
      </c>
    </row>
    <row r="69" spans="1:47" x14ac:dyDescent="0.2">
      <c r="A69" s="16" t="s">
        <v>253</v>
      </c>
      <c r="B69" s="16">
        <v>1</v>
      </c>
      <c r="C69" s="39">
        <f t="shared" ref="C69:C132" si="28">B69/B$208</f>
        <v>2.7019724398811131E-4</v>
      </c>
      <c r="E69" s="16" t="s">
        <v>65</v>
      </c>
      <c r="F69" s="16">
        <v>12</v>
      </c>
      <c r="G69" s="39">
        <f t="shared" ref="G69:G100" si="29">F69/F$152</f>
        <v>6.582556226001097E-3</v>
      </c>
      <c r="I69" s="16" t="s">
        <v>271</v>
      </c>
      <c r="J69" s="16">
        <v>2</v>
      </c>
      <c r="K69" s="39">
        <f t="shared" ref="K69:K100" si="30">J69/J$163</f>
        <v>1.0075566750629723E-3</v>
      </c>
      <c r="AK69" s="16" t="s">
        <v>215</v>
      </c>
      <c r="AL69" s="16">
        <v>3</v>
      </c>
      <c r="AM69" s="39">
        <f t="shared" ref="AM69:AM77" si="31">AL69/AL$78</f>
        <v>8.0385852090032153E-4</v>
      </c>
    </row>
    <row r="70" spans="1:47" x14ac:dyDescent="0.2">
      <c r="A70" s="16" t="s">
        <v>254</v>
      </c>
      <c r="B70" s="16">
        <v>1</v>
      </c>
      <c r="C70" s="39">
        <f t="shared" si="28"/>
        <v>2.7019724398811131E-4</v>
      </c>
      <c r="E70" s="16" t="s">
        <v>66</v>
      </c>
      <c r="F70" s="16">
        <v>2</v>
      </c>
      <c r="G70" s="39">
        <f t="shared" si="29"/>
        <v>1.0970927043335162E-3</v>
      </c>
      <c r="I70" s="16" t="s">
        <v>66</v>
      </c>
      <c r="J70" s="16">
        <v>5</v>
      </c>
      <c r="K70" s="39">
        <f t="shared" si="30"/>
        <v>2.5188916876574307E-3</v>
      </c>
      <c r="AK70" s="16" t="s">
        <v>216</v>
      </c>
      <c r="AL70" s="16">
        <v>2</v>
      </c>
      <c r="AM70" s="39">
        <f t="shared" si="31"/>
        <v>5.3590568060021436E-4</v>
      </c>
    </row>
    <row r="71" spans="1:47" x14ac:dyDescent="0.2">
      <c r="A71" s="16" t="s">
        <v>255</v>
      </c>
      <c r="B71" s="16">
        <v>1</v>
      </c>
      <c r="C71" s="39">
        <f t="shared" si="28"/>
        <v>2.7019724398811131E-4</v>
      </c>
      <c r="E71" s="16" t="s">
        <v>272</v>
      </c>
      <c r="F71" s="16">
        <v>10</v>
      </c>
      <c r="G71" s="39">
        <f t="shared" si="29"/>
        <v>5.485463521667581E-3</v>
      </c>
      <c r="I71" s="16" t="s">
        <v>272</v>
      </c>
      <c r="J71" s="16">
        <v>11</v>
      </c>
      <c r="K71" s="39">
        <f t="shared" si="30"/>
        <v>5.5415617128463475E-3</v>
      </c>
      <c r="AK71" s="16" t="s">
        <v>489</v>
      </c>
      <c r="AL71" s="16">
        <v>915</v>
      </c>
      <c r="AM71" s="39">
        <f t="shared" si="31"/>
        <v>0.24517684887459806</v>
      </c>
    </row>
    <row r="72" spans="1:47" x14ac:dyDescent="0.2">
      <c r="A72" s="16" t="s">
        <v>256</v>
      </c>
      <c r="B72" s="16">
        <v>5</v>
      </c>
      <c r="C72" s="39">
        <f t="shared" si="28"/>
        <v>1.3509862199405566E-3</v>
      </c>
      <c r="E72" s="16" t="s">
        <v>273</v>
      </c>
      <c r="F72" s="16">
        <v>1</v>
      </c>
      <c r="G72" s="39">
        <f t="shared" si="29"/>
        <v>5.4854635216675812E-4</v>
      </c>
      <c r="I72" s="16" t="s">
        <v>458</v>
      </c>
      <c r="J72" s="16">
        <v>1</v>
      </c>
      <c r="K72" s="39">
        <f t="shared" si="30"/>
        <v>5.0377833753148613E-4</v>
      </c>
      <c r="AK72" s="16" t="s">
        <v>532</v>
      </c>
      <c r="AL72" s="16">
        <v>2</v>
      </c>
      <c r="AM72" s="39">
        <f t="shared" si="31"/>
        <v>5.3590568060021436E-4</v>
      </c>
    </row>
    <row r="73" spans="1:47" x14ac:dyDescent="0.2">
      <c r="A73" s="16" t="s">
        <v>257</v>
      </c>
      <c r="B73" s="16">
        <v>76</v>
      </c>
      <c r="C73" s="39">
        <f t="shared" si="28"/>
        <v>2.053499054309646E-2</v>
      </c>
      <c r="E73" s="16" t="s">
        <v>275</v>
      </c>
      <c r="F73" s="16">
        <v>30</v>
      </c>
      <c r="G73" s="39">
        <f t="shared" si="29"/>
        <v>1.6456390565002744E-2</v>
      </c>
      <c r="I73" s="16" t="s">
        <v>274</v>
      </c>
      <c r="J73" s="16">
        <v>1</v>
      </c>
      <c r="K73" s="39">
        <f t="shared" si="30"/>
        <v>5.0377833753148613E-4</v>
      </c>
      <c r="AK73" s="16" t="s">
        <v>490</v>
      </c>
      <c r="AL73" s="16">
        <v>3</v>
      </c>
      <c r="AM73" s="39">
        <f t="shared" si="31"/>
        <v>8.0385852090032153E-4</v>
      </c>
    </row>
    <row r="74" spans="1:47" x14ac:dyDescent="0.2">
      <c r="A74" s="16" t="s">
        <v>258</v>
      </c>
      <c r="B74" s="16">
        <v>3</v>
      </c>
      <c r="C74" s="39">
        <f t="shared" si="28"/>
        <v>8.1059173196433392E-4</v>
      </c>
      <c r="E74" s="16" t="s">
        <v>277</v>
      </c>
      <c r="F74" s="16">
        <v>1</v>
      </c>
      <c r="G74" s="39">
        <f t="shared" si="29"/>
        <v>5.4854635216675812E-4</v>
      </c>
      <c r="I74" s="16" t="s">
        <v>275</v>
      </c>
      <c r="J74" s="16">
        <v>24</v>
      </c>
      <c r="K74" s="39">
        <f t="shared" si="30"/>
        <v>1.2090680100755667E-2</v>
      </c>
      <c r="AK74" s="16" t="s">
        <v>491</v>
      </c>
      <c r="AL74" s="16">
        <v>124</v>
      </c>
      <c r="AM74" s="39">
        <f t="shared" si="31"/>
        <v>3.3226152197213289E-2</v>
      </c>
    </row>
    <row r="75" spans="1:47" x14ac:dyDescent="0.2">
      <c r="A75" s="16" t="s">
        <v>259</v>
      </c>
      <c r="B75" s="16">
        <v>1</v>
      </c>
      <c r="C75" s="39">
        <f t="shared" si="28"/>
        <v>2.7019724398811131E-4</v>
      </c>
      <c r="E75" s="16" t="s">
        <v>278</v>
      </c>
      <c r="F75" s="16">
        <v>1</v>
      </c>
      <c r="G75" s="39">
        <f t="shared" si="29"/>
        <v>5.4854635216675812E-4</v>
      </c>
      <c r="I75" s="16" t="s">
        <v>276</v>
      </c>
      <c r="J75" s="16">
        <v>3</v>
      </c>
      <c r="K75" s="39">
        <f t="shared" si="30"/>
        <v>1.5113350125944584E-3</v>
      </c>
      <c r="AK75" s="16" t="s">
        <v>492</v>
      </c>
      <c r="AL75" s="16">
        <v>2</v>
      </c>
      <c r="AM75" s="39">
        <f t="shared" si="31"/>
        <v>5.3590568060021436E-4</v>
      </c>
    </row>
    <row r="76" spans="1:47" x14ac:dyDescent="0.2">
      <c r="A76" s="16" t="s">
        <v>260</v>
      </c>
      <c r="B76" s="16">
        <v>10</v>
      </c>
      <c r="C76" s="39">
        <f t="shared" si="28"/>
        <v>2.7019724398811133E-3</v>
      </c>
      <c r="E76" s="16" t="s">
        <v>279</v>
      </c>
      <c r="F76" s="16">
        <v>18</v>
      </c>
      <c r="G76" s="39">
        <f t="shared" si="29"/>
        <v>9.8738343390016459E-3</v>
      </c>
      <c r="I76" s="16" t="s">
        <v>278</v>
      </c>
      <c r="J76" s="16">
        <v>7</v>
      </c>
      <c r="K76" s="39">
        <f t="shared" si="30"/>
        <v>3.5264483627204029E-3</v>
      </c>
      <c r="AK76" s="16" t="s">
        <v>493</v>
      </c>
      <c r="AL76" s="16">
        <v>4</v>
      </c>
      <c r="AM76" s="39">
        <f t="shared" si="31"/>
        <v>1.0718113612004287E-3</v>
      </c>
    </row>
    <row r="77" spans="1:47" x14ac:dyDescent="0.2">
      <c r="A77" s="16" t="s">
        <v>456</v>
      </c>
      <c r="B77" s="16">
        <v>1</v>
      </c>
      <c r="C77" s="39">
        <f t="shared" si="28"/>
        <v>2.7019724398811131E-4</v>
      </c>
      <c r="E77" s="16" t="s">
        <v>280</v>
      </c>
      <c r="F77" s="16">
        <v>3</v>
      </c>
      <c r="G77" s="39">
        <f t="shared" si="29"/>
        <v>1.6456390565002743E-3</v>
      </c>
      <c r="I77" s="16" t="s">
        <v>279</v>
      </c>
      <c r="J77" s="16">
        <v>24</v>
      </c>
      <c r="K77" s="39">
        <f t="shared" si="30"/>
        <v>1.2090680100755667E-2</v>
      </c>
      <c r="AK77" s="16" t="s">
        <v>494</v>
      </c>
      <c r="AL77" s="16">
        <v>6</v>
      </c>
      <c r="AM77" s="39">
        <f t="shared" si="31"/>
        <v>1.6077170418006431E-3</v>
      </c>
    </row>
    <row r="78" spans="1:47" x14ac:dyDescent="0.2">
      <c r="A78" s="16" t="s">
        <v>261</v>
      </c>
      <c r="B78" s="16">
        <v>13</v>
      </c>
      <c r="C78" s="39">
        <f t="shared" si="28"/>
        <v>3.5125641718454473E-3</v>
      </c>
      <c r="E78" s="16" t="s">
        <v>67</v>
      </c>
      <c r="F78" s="16">
        <v>2</v>
      </c>
      <c r="G78" s="39">
        <f t="shared" si="29"/>
        <v>1.0970927043335162E-3</v>
      </c>
      <c r="I78" s="16" t="s">
        <v>280</v>
      </c>
      <c r="J78" s="16">
        <v>1</v>
      </c>
      <c r="K78" s="39">
        <f t="shared" si="30"/>
        <v>5.0377833753148613E-4</v>
      </c>
      <c r="AK78" s="34" t="s">
        <v>2</v>
      </c>
      <c r="AL78" s="17">
        <f>SUM(AL5:AL71)</f>
        <v>3732</v>
      </c>
      <c r="AM78" s="30">
        <f>AL78/AL78</f>
        <v>1</v>
      </c>
    </row>
    <row r="79" spans="1:47" x14ac:dyDescent="0.2">
      <c r="A79" s="16" t="s">
        <v>262</v>
      </c>
      <c r="B79" s="16">
        <v>1</v>
      </c>
      <c r="C79" s="39">
        <f t="shared" si="28"/>
        <v>2.7019724398811131E-4</v>
      </c>
      <c r="E79" s="16" t="s">
        <v>282</v>
      </c>
      <c r="F79" s="16">
        <v>1</v>
      </c>
      <c r="G79" s="39">
        <f t="shared" si="29"/>
        <v>5.4854635216675812E-4</v>
      </c>
      <c r="I79" s="16" t="s">
        <v>67</v>
      </c>
      <c r="J79" s="16">
        <v>1</v>
      </c>
      <c r="K79" s="39">
        <f t="shared" si="30"/>
        <v>5.0377833753148613E-4</v>
      </c>
    </row>
    <row r="80" spans="1:47" x14ac:dyDescent="0.2">
      <c r="A80" s="16" t="s">
        <v>263</v>
      </c>
      <c r="B80" s="16">
        <v>19</v>
      </c>
      <c r="C80" s="39">
        <f t="shared" si="28"/>
        <v>5.1337476357741149E-3</v>
      </c>
      <c r="E80" s="16" t="s">
        <v>283</v>
      </c>
      <c r="F80" s="16">
        <v>1</v>
      </c>
      <c r="G80" s="39">
        <f t="shared" si="29"/>
        <v>5.4854635216675812E-4</v>
      </c>
      <c r="I80" s="16" t="s">
        <v>459</v>
      </c>
      <c r="J80" s="16">
        <v>1</v>
      </c>
      <c r="K80" s="39">
        <f t="shared" si="30"/>
        <v>5.0377833753148613E-4</v>
      </c>
    </row>
    <row r="81" spans="1:11" x14ac:dyDescent="0.2">
      <c r="A81" s="16" t="s">
        <v>457</v>
      </c>
      <c r="B81" s="16">
        <v>1</v>
      </c>
      <c r="C81" s="39">
        <f t="shared" si="28"/>
        <v>2.7019724398811131E-4</v>
      </c>
      <c r="E81" s="16" t="s">
        <v>460</v>
      </c>
      <c r="F81" s="16">
        <v>150</v>
      </c>
      <c r="G81" s="39">
        <f t="shared" si="29"/>
        <v>8.2281952825013716E-2</v>
      </c>
      <c r="I81" s="16" t="s">
        <v>281</v>
      </c>
      <c r="J81" s="16">
        <v>2</v>
      </c>
      <c r="K81" s="39">
        <f t="shared" si="30"/>
        <v>1.0075566750629723E-3</v>
      </c>
    </row>
    <row r="82" spans="1:11" x14ac:dyDescent="0.2">
      <c r="A82" s="16" t="s">
        <v>264</v>
      </c>
      <c r="B82" s="16">
        <v>1</v>
      </c>
      <c r="C82" s="39">
        <f t="shared" si="28"/>
        <v>2.7019724398811131E-4</v>
      </c>
      <c r="E82" s="16" t="s">
        <v>461</v>
      </c>
      <c r="F82" s="16">
        <v>9</v>
      </c>
      <c r="G82" s="39">
        <f t="shared" si="29"/>
        <v>4.936917169500823E-3</v>
      </c>
      <c r="I82" s="16" t="s">
        <v>282</v>
      </c>
      <c r="J82" s="16">
        <v>5</v>
      </c>
      <c r="K82" s="39">
        <f t="shared" si="30"/>
        <v>2.5188916876574307E-3</v>
      </c>
    </row>
    <row r="83" spans="1:11" x14ac:dyDescent="0.2">
      <c r="A83" s="16" t="s">
        <v>265</v>
      </c>
      <c r="B83" s="16">
        <v>12</v>
      </c>
      <c r="C83" s="39">
        <f t="shared" si="28"/>
        <v>3.2423669278573357E-3</v>
      </c>
      <c r="E83" s="16" t="s">
        <v>524</v>
      </c>
      <c r="F83" s="16">
        <v>1</v>
      </c>
      <c r="G83" s="39">
        <f t="shared" si="29"/>
        <v>5.4854635216675812E-4</v>
      </c>
      <c r="I83" s="16" t="s">
        <v>460</v>
      </c>
      <c r="J83" s="16">
        <v>13</v>
      </c>
      <c r="K83" s="39">
        <f t="shared" si="30"/>
        <v>6.5491183879093197E-3</v>
      </c>
    </row>
    <row r="84" spans="1:11" x14ac:dyDescent="0.2">
      <c r="A84" s="16" t="s">
        <v>266</v>
      </c>
      <c r="B84" s="16">
        <v>2</v>
      </c>
      <c r="C84" s="39">
        <f t="shared" si="28"/>
        <v>5.4039448797622261E-4</v>
      </c>
      <c r="E84" s="16" t="s">
        <v>68</v>
      </c>
      <c r="F84" s="16">
        <v>1</v>
      </c>
      <c r="G84" s="39">
        <f t="shared" si="29"/>
        <v>5.4854635216675812E-4</v>
      </c>
      <c r="I84" s="16" t="s">
        <v>461</v>
      </c>
      <c r="J84" s="16">
        <v>1</v>
      </c>
      <c r="K84" s="39">
        <f t="shared" si="30"/>
        <v>5.0377833753148613E-4</v>
      </c>
    </row>
    <row r="85" spans="1:11" x14ac:dyDescent="0.2">
      <c r="A85" s="16" t="s">
        <v>267</v>
      </c>
      <c r="B85" s="16">
        <v>26</v>
      </c>
      <c r="C85" s="39">
        <f t="shared" si="28"/>
        <v>7.0251283436908946E-3</v>
      </c>
      <c r="E85" s="16" t="s">
        <v>69</v>
      </c>
      <c r="F85" s="16">
        <v>3</v>
      </c>
      <c r="G85" s="39">
        <f t="shared" si="29"/>
        <v>1.6456390565002743E-3</v>
      </c>
      <c r="I85" s="16" t="s">
        <v>462</v>
      </c>
      <c r="J85" s="16">
        <v>1</v>
      </c>
      <c r="K85" s="39">
        <f t="shared" si="30"/>
        <v>5.0377833753148613E-4</v>
      </c>
    </row>
    <row r="86" spans="1:11" x14ac:dyDescent="0.2">
      <c r="A86" s="16" t="s">
        <v>64</v>
      </c>
      <c r="B86" s="16">
        <v>1</v>
      </c>
      <c r="C86" s="39">
        <f t="shared" si="28"/>
        <v>2.7019724398811131E-4</v>
      </c>
      <c r="E86" s="16" t="s">
        <v>70</v>
      </c>
      <c r="F86" s="16">
        <v>2</v>
      </c>
      <c r="G86" s="39">
        <f t="shared" si="29"/>
        <v>1.0970927043335162E-3</v>
      </c>
      <c r="I86" s="16" t="s">
        <v>70</v>
      </c>
      <c r="J86" s="16">
        <v>3</v>
      </c>
      <c r="K86" s="39">
        <f t="shared" si="30"/>
        <v>1.5113350125944584E-3</v>
      </c>
    </row>
    <row r="87" spans="1:11" x14ac:dyDescent="0.2">
      <c r="A87" s="16" t="s">
        <v>268</v>
      </c>
      <c r="B87" s="16">
        <v>5</v>
      </c>
      <c r="C87" s="39">
        <f t="shared" si="28"/>
        <v>1.3509862199405566E-3</v>
      </c>
      <c r="E87" s="16" t="s">
        <v>71</v>
      </c>
      <c r="F87" s="16">
        <v>3</v>
      </c>
      <c r="G87" s="39">
        <f t="shared" si="29"/>
        <v>1.6456390565002743E-3</v>
      </c>
      <c r="I87" s="16" t="s">
        <v>71</v>
      </c>
      <c r="J87" s="16">
        <v>19</v>
      </c>
      <c r="K87" s="39">
        <f t="shared" si="30"/>
        <v>9.5717884130982374E-3</v>
      </c>
    </row>
    <row r="88" spans="1:11" x14ac:dyDescent="0.2">
      <c r="A88" s="16" t="s">
        <v>269</v>
      </c>
      <c r="B88" s="16">
        <v>13</v>
      </c>
      <c r="C88" s="39">
        <f t="shared" si="28"/>
        <v>3.5125641718454473E-3</v>
      </c>
      <c r="E88" s="16" t="s">
        <v>284</v>
      </c>
      <c r="F88" s="16">
        <v>1</v>
      </c>
      <c r="G88" s="39">
        <f t="shared" si="29"/>
        <v>5.4854635216675812E-4</v>
      </c>
      <c r="I88" s="16" t="s">
        <v>285</v>
      </c>
      <c r="J88" s="16">
        <v>3</v>
      </c>
      <c r="K88" s="39">
        <f t="shared" si="30"/>
        <v>1.5113350125944584E-3</v>
      </c>
    </row>
    <row r="89" spans="1:11" x14ac:dyDescent="0.2">
      <c r="A89" s="16" t="s">
        <v>270</v>
      </c>
      <c r="B89" s="16">
        <v>1</v>
      </c>
      <c r="C89" s="39">
        <f t="shared" si="28"/>
        <v>2.7019724398811131E-4</v>
      </c>
      <c r="E89" s="16" t="s">
        <v>72</v>
      </c>
      <c r="F89" s="16">
        <v>2</v>
      </c>
      <c r="G89" s="39">
        <f t="shared" si="29"/>
        <v>1.0970927043335162E-3</v>
      </c>
      <c r="I89" s="16" t="s">
        <v>463</v>
      </c>
      <c r="J89" s="16">
        <v>1</v>
      </c>
      <c r="K89" s="39">
        <f t="shared" si="30"/>
        <v>5.0377833753148613E-4</v>
      </c>
    </row>
    <row r="90" spans="1:11" x14ac:dyDescent="0.2">
      <c r="A90" s="16" t="s">
        <v>65</v>
      </c>
      <c r="B90" s="16">
        <v>17</v>
      </c>
      <c r="C90" s="39">
        <f t="shared" si="28"/>
        <v>4.5933531477978925E-3</v>
      </c>
      <c r="E90" s="16" t="s">
        <v>73</v>
      </c>
      <c r="F90" s="16">
        <v>1</v>
      </c>
      <c r="G90" s="39">
        <f t="shared" si="29"/>
        <v>5.4854635216675812E-4</v>
      </c>
      <c r="I90" s="16" t="s">
        <v>75</v>
      </c>
      <c r="J90" s="16">
        <v>27</v>
      </c>
      <c r="K90" s="39">
        <f t="shared" si="30"/>
        <v>1.3602015113350126E-2</v>
      </c>
    </row>
    <row r="91" spans="1:11" x14ac:dyDescent="0.2">
      <c r="A91" s="16" t="s">
        <v>271</v>
      </c>
      <c r="B91" s="16">
        <v>2</v>
      </c>
      <c r="C91" s="39">
        <f t="shared" si="28"/>
        <v>5.4039448797622261E-4</v>
      </c>
      <c r="E91" s="16" t="s">
        <v>74</v>
      </c>
      <c r="F91" s="16">
        <v>1</v>
      </c>
      <c r="G91" s="39">
        <f t="shared" si="29"/>
        <v>5.4854635216675812E-4</v>
      </c>
      <c r="I91" s="16" t="s">
        <v>286</v>
      </c>
      <c r="J91" s="16">
        <v>6</v>
      </c>
      <c r="K91" s="39">
        <f t="shared" si="30"/>
        <v>3.0226700251889168E-3</v>
      </c>
    </row>
    <row r="92" spans="1:11" x14ac:dyDescent="0.2">
      <c r="A92" s="16" t="s">
        <v>66</v>
      </c>
      <c r="B92" s="16">
        <v>7</v>
      </c>
      <c r="C92" s="39">
        <f t="shared" si="28"/>
        <v>1.8913807079167792E-3</v>
      </c>
      <c r="E92" s="16" t="s">
        <v>75</v>
      </c>
      <c r="F92" s="16">
        <v>4</v>
      </c>
      <c r="G92" s="39">
        <f t="shared" si="29"/>
        <v>2.1941854086670325E-3</v>
      </c>
      <c r="I92" s="16" t="s">
        <v>287</v>
      </c>
      <c r="J92" s="16">
        <v>2</v>
      </c>
      <c r="K92" s="39">
        <f t="shared" si="30"/>
        <v>1.0075566750629723E-3</v>
      </c>
    </row>
    <row r="93" spans="1:11" x14ac:dyDescent="0.2">
      <c r="A93" s="16" t="s">
        <v>272</v>
      </c>
      <c r="B93" s="16">
        <v>21</v>
      </c>
      <c r="C93" s="39">
        <f t="shared" si="28"/>
        <v>5.6741421237503382E-3</v>
      </c>
      <c r="E93" s="16" t="s">
        <v>286</v>
      </c>
      <c r="F93" s="16">
        <v>1</v>
      </c>
      <c r="G93" s="39">
        <f t="shared" si="29"/>
        <v>5.4854635216675812E-4</v>
      </c>
      <c r="I93" s="16" t="s">
        <v>76</v>
      </c>
      <c r="J93" s="16">
        <v>44</v>
      </c>
      <c r="K93" s="39">
        <f t="shared" si="30"/>
        <v>2.216624685138539E-2</v>
      </c>
    </row>
    <row r="94" spans="1:11" x14ac:dyDescent="0.2">
      <c r="A94" s="16" t="s">
        <v>273</v>
      </c>
      <c r="B94" s="16">
        <v>1</v>
      </c>
      <c r="C94" s="39">
        <f t="shared" si="28"/>
        <v>2.7019724398811131E-4</v>
      </c>
      <c r="E94" s="16" t="s">
        <v>287</v>
      </c>
      <c r="F94" s="16">
        <v>3</v>
      </c>
      <c r="G94" s="39">
        <f t="shared" si="29"/>
        <v>1.6456390565002743E-3</v>
      </c>
      <c r="I94" s="16" t="s">
        <v>288</v>
      </c>
      <c r="J94" s="16">
        <v>2</v>
      </c>
      <c r="K94" s="39">
        <f t="shared" si="30"/>
        <v>1.0075566750629723E-3</v>
      </c>
    </row>
    <row r="95" spans="1:11" x14ac:dyDescent="0.2">
      <c r="A95" s="16" t="s">
        <v>458</v>
      </c>
      <c r="B95" s="16">
        <v>1</v>
      </c>
      <c r="C95" s="39">
        <f t="shared" si="28"/>
        <v>2.7019724398811131E-4</v>
      </c>
      <c r="E95" s="16" t="s">
        <v>76</v>
      </c>
      <c r="F95" s="16">
        <v>2</v>
      </c>
      <c r="G95" s="39">
        <f t="shared" si="29"/>
        <v>1.0970927043335162E-3</v>
      </c>
      <c r="I95" s="16" t="s">
        <v>289</v>
      </c>
      <c r="J95" s="16">
        <v>1</v>
      </c>
      <c r="K95" s="39">
        <f t="shared" si="30"/>
        <v>5.0377833753148613E-4</v>
      </c>
    </row>
    <row r="96" spans="1:11" x14ac:dyDescent="0.2">
      <c r="A96" s="16" t="s">
        <v>274</v>
      </c>
      <c r="B96" s="16">
        <v>1</v>
      </c>
      <c r="C96" s="39">
        <f t="shared" si="28"/>
        <v>2.7019724398811131E-4</v>
      </c>
      <c r="E96" s="16" t="s">
        <v>288</v>
      </c>
      <c r="F96" s="16">
        <v>1</v>
      </c>
      <c r="G96" s="39">
        <f t="shared" si="29"/>
        <v>5.4854635216675812E-4</v>
      </c>
      <c r="I96" s="16" t="s">
        <v>464</v>
      </c>
      <c r="J96" s="16">
        <v>1</v>
      </c>
      <c r="K96" s="39">
        <f t="shared" si="30"/>
        <v>5.0377833753148613E-4</v>
      </c>
    </row>
    <row r="97" spans="1:11" x14ac:dyDescent="0.2">
      <c r="A97" s="16" t="s">
        <v>275</v>
      </c>
      <c r="B97" s="16">
        <v>54</v>
      </c>
      <c r="C97" s="39">
        <f t="shared" si="28"/>
        <v>1.4590651175358011E-2</v>
      </c>
      <c r="E97" s="16" t="s">
        <v>77</v>
      </c>
      <c r="F97" s="16">
        <v>8</v>
      </c>
      <c r="G97" s="39">
        <f t="shared" si="29"/>
        <v>4.388370817334065E-3</v>
      </c>
      <c r="I97" s="16" t="s">
        <v>77</v>
      </c>
      <c r="J97" s="16">
        <v>1</v>
      </c>
      <c r="K97" s="39">
        <f t="shared" si="30"/>
        <v>5.0377833753148613E-4</v>
      </c>
    </row>
    <row r="98" spans="1:11" x14ac:dyDescent="0.2">
      <c r="A98" s="16" t="s">
        <v>276</v>
      </c>
      <c r="B98" s="16">
        <v>3</v>
      </c>
      <c r="C98" s="39">
        <f t="shared" si="28"/>
        <v>8.1059173196433392E-4</v>
      </c>
      <c r="E98" s="16" t="s">
        <v>290</v>
      </c>
      <c r="F98" s="16">
        <v>10</v>
      </c>
      <c r="G98" s="39">
        <f t="shared" si="29"/>
        <v>5.485463521667581E-3</v>
      </c>
      <c r="I98" s="16" t="s">
        <v>465</v>
      </c>
      <c r="J98" s="16">
        <v>1</v>
      </c>
      <c r="K98" s="39">
        <f t="shared" si="30"/>
        <v>5.0377833753148613E-4</v>
      </c>
    </row>
    <row r="99" spans="1:11" x14ac:dyDescent="0.2">
      <c r="A99" s="16" t="s">
        <v>277</v>
      </c>
      <c r="B99" s="16">
        <v>1</v>
      </c>
      <c r="C99" s="39">
        <f t="shared" si="28"/>
        <v>2.7019724398811131E-4</v>
      </c>
      <c r="E99" s="16" t="s">
        <v>78</v>
      </c>
      <c r="F99" s="16">
        <v>3</v>
      </c>
      <c r="G99" s="39">
        <f t="shared" si="29"/>
        <v>1.6456390565002743E-3</v>
      </c>
      <c r="I99" s="16" t="s">
        <v>290</v>
      </c>
      <c r="J99" s="16">
        <v>2</v>
      </c>
      <c r="K99" s="39">
        <f t="shared" si="30"/>
        <v>1.0075566750629723E-3</v>
      </c>
    </row>
    <row r="100" spans="1:11" x14ac:dyDescent="0.2">
      <c r="A100" s="16" t="s">
        <v>278</v>
      </c>
      <c r="B100" s="16">
        <v>8</v>
      </c>
      <c r="C100" s="39">
        <f t="shared" si="28"/>
        <v>2.1615779519048904E-3</v>
      </c>
      <c r="E100" s="16" t="s">
        <v>292</v>
      </c>
      <c r="F100" s="16">
        <v>1</v>
      </c>
      <c r="G100" s="39">
        <f t="shared" si="29"/>
        <v>5.4854635216675812E-4</v>
      </c>
      <c r="I100" s="16" t="s">
        <v>78</v>
      </c>
      <c r="J100" s="16">
        <v>2</v>
      </c>
      <c r="K100" s="39">
        <f t="shared" si="30"/>
        <v>1.0075566750629723E-3</v>
      </c>
    </row>
    <row r="101" spans="1:11" x14ac:dyDescent="0.2">
      <c r="A101" s="16" t="s">
        <v>279</v>
      </c>
      <c r="B101" s="16">
        <v>42</v>
      </c>
      <c r="C101" s="39">
        <f t="shared" si="28"/>
        <v>1.1348284247500676E-2</v>
      </c>
      <c r="E101" s="16" t="s">
        <v>293</v>
      </c>
      <c r="F101" s="16">
        <v>6</v>
      </c>
      <c r="G101" s="39">
        <f t="shared" ref="G101:G132" si="32">F101/F$152</f>
        <v>3.2912781130005485E-3</v>
      </c>
      <c r="I101" s="16" t="s">
        <v>291</v>
      </c>
      <c r="J101" s="16">
        <v>1</v>
      </c>
      <c r="K101" s="39">
        <f t="shared" ref="K101:K132" si="33">J101/J$163</f>
        <v>5.0377833753148613E-4</v>
      </c>
    </row>
    <row r="102" spans="1:11" x14ac:dyDescent="0.2">
      <c r="A102" s="16" t="s">
        <v>280</v>
      </c>
      <c r="B102" s="16">
        <v>4</v>
      </c>
      <c r="C102" s="39">
        <f t="shared" si="28"/>
        <v>1.0807889759524452E-3</v>
      </c>
      <c r="E102" s="16" t="s">
        <v>294</v>
      </c>
      <c r="F102" s="16">
        <v>1</v>
      </c>
      <c r="G102" s="39">
        <f t="shared" si="32"/>
        <v>5.4854635216675812E-4</v>
      </c>
      <c r="I102" s="16" t="s">
        <v>292</v>
      </c>
      <c r="J102" s="16">
        <v>3</v>
      </c>
      <c r="K102" s="39">
        <f t="shared" si="33"/>
        <v>1.5113350125944584E-3</v>
      </c>
    </row>
    <row r="103" spans="1:11" x14ac:dyDescent="0.2">
      <c r="A103" s="16" t="s">
        <v>67</v>
      </c>
      <c r="B103" s="16">
        <v>3</v>
      </c>
      <c r="C103" s="39">
        <f t="shared" si="28"/>
        <v>8.1059173196433392E-4</v>
      </c>
      <c r="E103" s="16" t="s">
        <v>295</v>
      </c>
      <c r="F103" s="16">
        <v>11</v>
      </c>
      <c r="G103" s="39">
        <f t="shared" si="32"/>
        <v>6.034009873834339E-3</v>
      </c>
      <c r="I103" s="16" t="s">
        <v>293</v>
      </c>
      <c r="J103" s="16">
        <v>3</v>
      </c>
      <c r="K103" s="39">
        <f t="shared" si="33"/>
        <v>1.5113350125944584E-3</v>
      </c>
    </row>
    <row r="104" spans="1:11" x14ac:dyDescent="0.2">
      <c r="A104" s="16" t="s">
        <v>459</v>
      </c>
      <c r="B104" s="16">
        <v>1</v>
      </c>
      <c r="C104" s="39">
        <f t="shared" si="28"/>
        <v>2.7019724398811131E-4</v>
      </c>
      <c r="E104" s="16" t="s">
        <v>297</v>
      </c>
      <c r="F104" s="16">
        <v>6</v>
      </c>
      <c r="G104" s="39">
        <f t="shared" si="32"/>
        <v>3.2912781130005485E-3</v>
      </c>
      <c r="I104" s="16" t="s">
        <v>295</v>
      </c>
      <c r="J104" s="16">
        <v>8</v>
      </c>
      <c r="K104" s="39">
        <f t="shared" si="33"/>
        <v>4.0302267002518891E-3</v>
      </c>
    </row>
    <row r="105" spans="1:11" x14ac:dyDescent="0.2">
      <c r="A105" s="16" t="s">
        <v>281</v>
      </c>
      <c r="B105" s="16">
        <v>2</v>
      </c>
      <c r="C105" s="39">
        <f t="shared" si="28"/>
        <v>5.4039448797622261E-4</v>
      </c>
      <c r="E105" s="16" t="s">
        <v>79</v>
      </c>
      <c r="F105" s="16">
        <v>6</v>
      </c>
      <c r="G105" s="39">
        <f t="shared" si="32"/>
        <v>3.2912781130005485E-3</v>
      </c>
      <c r="I105" s="16" t="s">
        <v>296</v>
      </c>
      <c r="J105" s="16">
        <v>3</v>
      </c>
      <c r="K105" s="39">
        <f t="shared" si="33"/>
        <v>1.5113350125944584E-3</v>
      </c>
    </row>
    <row r="106" spans="1:11" x14ac:dyDescent="0.2">
      <c r="A106" s="16" t="s">
        <v>282</v>
      </c>
      <c r="B106" s="16">
        <v>6</v>
      </c>
      <c r="C106" s="39">
        <f t="shared" si="28"/>
        <v>1.6211834639286678E-3</v>
      </c>
      <c r="E106" s="16" t="s">
        <v>80</v>
      </c>
      <c r="F106" s="16">
        <v>1</v>
      </c>
      <c r="G106" s="39">
        <f t="shared" si="32"/>
        <v>5.4854635216675812E-4</v>
      </c>
      <c r="I106" s="16" t="s">
        <v>297</v>
      </c>
      <c r="J106" s="16">
        <v>18</v>
      </c>
      <c r="K106" s="39">
        <f t="shared" si="33"/>
        <v>9.0680100755667504E-3</v>
      </c>
    </row>
    <row r="107" spans="1:11" x14ac:dyDescent="0.2">
      <c r="A107" s="16" t="s">
        <v>283</v>
      </c>
      <c r="B107" s="16">
        <v>1</v>
      </c>
      <c r="C107" s="39">
        <f t="shared" si="28"/>
        <v>2.7019724398811131E-4</v>
      </c>
      <c r="E107" s="16" t="s">
        <v>81</v>
      </c>
      <c r="F107" s="16">
        <v>8</v>
      </c>
      <c r="G107" s="39">
        <f t="shared" si="32"/>
        <v>4.388370817334065E-3</v>
      </c>
      <c r="I107" s="16" t="s">
        <v>79</v>
      </c>
      <c r="J107" s="16">
        <v>6</v>
      </c>
      <c r="K107" s="39">
        <f t="shared" si="33"/>
        <v>3.0226700251889168E-3</v>
      </c>
    </row>
    <row r="108" spans="1:11" x14ac:dyDescent="0.2">
      <c r="A108" s="16" t="s">
        <v>460</v>
      </c>
      <c r="B108" s="16">
        <v>163</v>
      </c>
      <c r="C108" s="39">
        <f t="shared" si="28"/>
        <v>4.4042150770062148E-2</v>
      </c>
      <c r="E108" s="16" t="s">
        <v>82</v>
      </c>
      <c r="F108" s="16">
        <v>19</v>
      </c>
      <c r="G108" s="39">
        <f t="shared" si="32"/>
        <v>1.0422380691168404E-2</v>
      </c>
      <c r="I108" s="16" t="s">
        <v>298</v>
      </c>
      <c r="J108" s="16">
        <v>1</v>
      </c>
      <c r="K108" s="39">
        <f t="shared" si="33"/>
        <v>5.0377833753148613E-4</v>
      </c>
    </row>
    <row r="109" spans="1:11" x14ac:dyDescent="0.2">
      <c r="A109" s="16" t="s">
        <v>461</v>
      </c>
      <c r="B109" s="16">
        <v>10</v>
      </c>
      <c r="C109" s="39">
        <f t="shared" si="28"/>
        <v>2.7019724398811133E-3</v>
      </c>
      <c r="E109" s="16" t="s">
        <v>301</v>
      </c>
      <c r="F109" s="16">
        <v>2</v>
      </c>
      <c r="G109" s="39">
        <f t="shared" si="32"/>
        <v>1.0970927043335162E-3</v>
      </c>
      <c r="I109" s="16" t="s">
        <v>80</v>
      </c>
      <c r="J109" s="16">
        <v>4</v>
      </c>
      <c r="K109" s="39">
        <f t="shared" si="33"/>
        <v>2.0151133501259445E-3</v>
      </c>
    </row>
    <row r="110" spans="1:11" x14ac:dyDescent="0.2">
      <c r="A110" s="16" t="s">
        <v>462</v>
      </c>
      <c r="B110" s="16">
        <v>1</v>
      </c>
      <c r="C110" s="39">
        <f t="shared" si="28"/>
        <v>2.7019724398811131E-4</v>
      </c>
      <c r="E110" s="16" t="s">
        <v>302</v>
      </c>
      <c r="F110" s="16">
        <v>20</v>
      </c>
      <c r="G110" s="39">
        <f t="shared" si="32"/>
        <v>1.0970927043335162E-2</v>
      </c>
      <c r="I110" s="16" t="s">
        <v>299</v>
      </c>
      <c r="J110" s="16">
        <v>2</v>
      </c>
      <c r="K110" s="39">
        <f t="shared" si="33"/>
        <v>1.0075566750629723E-3</v>
      </c>
    </row>
    <row r="111" spans="1:11" x14ac:dyDescent="0.2">
      <c r="A111" s="16" t="s">
        <v>524</v>
      </c>
      <c r="B111" s="16">
        <v>1</v>
      </c>
      <c r="C111" s="39">
        <f t="shared" si="28"/>
        <v>2.7019724398811131E-4</v>
      </c>
      <c r="E111" s="16" t="s">
        <v>525</v>
      </c>
      <c r="F111" s="16">
        <v>1</v>
      </c>
      <c r="G111" s="39">
        <f t="shared" si="32"/>
        <v>5.4854635216675812E-4</v>
      </c>
      <c r="I111" s="16" t="s">
        <v>81</v>
      </c>
      <c r="J111" s="16">
        <v>20</v>
      </c>
      <c r="K111" s="39">
        <f t="shared" si="33"/>
        <v>1.0075566750629723E-2</v>
      </c>
    </row>
    <row r="112" spans="1:11" x14ac:dyDescent="0.2">
      <c r="A112" s="16" t="s">
        <v>68</v>
      </c>
      <c r="B112" s="16">
        <v>1</v>
      </c>
      <c r="C112" s="39">
        <f t="shared" si="28"/>
        <v>2.7019724398811131E-4</v>
      </c>
      <c r="E112" s="16" t="s">
        <v>84</v>
      </c>
      <c r="F112" s="16">
        <v>6</v>
      </c>
      <c r="G112" s="39">
        <f t="shared" si="32"/>
        <v>3.2912781130005485E-3</v>
      </c>
      <c r="I112" s="16" t="s">
        <v>82</v>
      </c>
      <c r="J112" s="16">
        <v>11</v>
      </c>
      <c r="K112" s="39">
        <f t="shared" si="33"/>
        <v>5.5415617128463475E-3</v>
      </c>
    </row>
    <row r="113" spans="1:11" x14ac:dyDescent="0.2">
      <c r="A113" s="16" t="s">
        <v>69</v>
      </c>
      <c r="B113" s="16">
        <v>3</v>
      </c>
      <c r="C113" s="39">
        <f t="shared" si="28"/>
        <v>8.1059173196433392E-4</v>
      </c>
      <c r="E113" s="16" t="s">
        <v>466</v>
      </c>
      <c r="F113" s="16">
        <v>122</v>
      </c>
      <c r="G113" s="39">
        <f t="shared" si="32"/>
        <v>6.6922654964344491E-2</v>
      </c>
      <c r="I113" s="16" t="s">
        <v>300</v>
      </c>
      <c r="J113" s="16">
        <v>1</v>
      </c>
      <c r="K113" s="39">
        <f t="shared" si="33"/>
        <v>5.0377833753148613E-4</v>
      </c>
    </row>
    <row r="114" spans="1:11" x14ac:dyDescent="0.2">
      <c r="A114" s="16" t="s">
        <v>70</v>
      </c>
      <c r="B114" s="16">
        <v>5</v>
      </c>
      <c r="C114" s="39">
        <f t="shared" si="28"/>
        <v>1.3509862199405566E-3</v>
      </c>
      <c r="E114" s="16" t="s">
        <v>526</v>
      </c>
      <c r="F114" s="16">
        <v>1</v>
      </c>
      <c r="G114" s="39">
        <f t="shared" si="32"/>
        <v>5.4854635216675812E-4</v>
      </c>
      <c r="I114" s="16" t="s">
        <v>301</v>
      </c>
      <c r="J114" s="16">
        <v>5</v>
      </c>
      <c r="K114" s="39">
        <f t="shared" si="33"/>
        <v>2.5188916876574307E-3</v>
      </c>
    </row>
    <row r="115" spans="1:11" x14ac:dyDescent="0.2">
      <c r="A115" s="16" t="s">
        <v>71</v>
      </c>
      <c r="B115" s="16">
        <v>22</v>
      </c>
      <c r="C115" s="39">
        <f t="shared" si="28"/>
        <v>5.9443393677384489E-3</v>
      </c>
      <c r="E115" s="16" t="s">
        <v>467</v>
      </c>
      <c r="F115" s="16">
        <v>20</v>
      </c>
      <c r="G115" s="39">
        <f t="shared" si="32"/>
        <v>1.0970927043335162E-2</v>
      </c>
      <c r="I115" s="16" t="s">
        <v>302</v>
      </c>
      <c r="J115" s="16">
        <v>16</v>
      </c>
      <c r="K115" s="39">
        <f t="shared" si="33"/>
        <v>8.0604534005037781E-3</v>
      </c>
    </row>
    <row r="116" spans="1:11" x14ac:dyDescent="0.2">
      <c r="A116" s="16" t="s">
        <v>284</v>
      </c>
      <c r="B116" s="16">
        <v>1</v>
      </c>
      <c r="C116" s="39">
        <f t="shared" si="28"/>
        <v>2.7019724398811131E-4</v>
      </c>
      <c r="E116" s="16" t="s">
        <v>527</v>
      </c>
      <c r="F116" s="16">
        <v>1</v>
      </c>
      <c r="G116" s="39">
        <f t="shared" si="32"/>
        <v>5.4854635216675812E-4</v>
      </c>
      <c r="I116" s="16" t="s">
        <v>83</v>
      </c>
      <c r="J116" s="16">
        <v>1</v>
      </c>
      <c r="K116" s="39">
        <f t="shared" si="33"/>
        <v>5.0377833753148613E-4</v>
      </c>
    </row>
    <row r="117" spans="1:11" x14ac:dyDescent="0.2">
      <c r="A117" s="16" t="s">
        <v>285</v>
      </c>
      <c r="B117" s="16">
        <v>3</v>
      </c>
      <c r="C117" s="39">
        <f t="shared" si="28"/>
        <v>8.1059173196433392E-4</v>
      </c>
      <c r="E117" s="16" t="s">
        <v>528</v>
      </c>
      <c r="F117" s="16">
        <v>2</v>
      </c>
      <c r="G117" s="39">
        <f t="shared" si="32"/>
        <v>1.0970927043335162E-3</v>
      </c>
      <c r="I117" s="16" t="s">
        <v>303</v>
      </c>
      <c r="J117" s="16">
        <v>1</v>
      </c>
      <c r="K117" s="39">
        <f t="shared" si="33"/>
        <v>5.0377833753148613E-4</v>
      </c>
    </row>
    <row r="118" spans="1:11" x14ac:dyDescent="0.2">
      <c r="A118" s="16" t="s">
        <v>463</v>
      </c>
      <c r="B118" s="16">
        <v>1</v>
      </c>
      <c r="C118" s="39">
        <f t="shared" si="28"/>
        <v>2.7019724398811131E-4</v>
      </c>
      <c r="E118" s="16" t="s">
        <v>85</v>
      </c>
      <c r="F118" s="16">
        <v>3</v>
      </c>
      <c r="G118" s="39">
        <f t="shared" si="32"/>
        <v>1.6456390565002743E-3</v>
      </c>
      <c r="I118" s="16" t="s">
        <v>84</v>
      </c>
      <c r="J118" s="16">
        <v>5</v>
      </c>
      <c r="K118" s="39">
        <f t="shared" si="33"/>
        <v>2.5188916876574307E-3</v>
      </c>
    </row>
    <row r="119" spans="1:11" x14ac:dyDescent="0.2">
      <c r="A119" s="16" t="s">
        <v>72</v>
      </c>
      <c r="B119" s="16">
        <v>2</v>
      </c>
      <c r="C119" s="39">
        <f t="shared" si="28"/>
        <v>5.4039448797622261E-4</v>
      </c>
      <c r="E119" s="16" t="s">
        <v>86</v>
      </c>
      <c r="F119" s="16">
        <v>3</v>
      </c>
      <c r="G119" s="39">
        <f t="shared" si="32"/>
        <v>1.6456390565002743E-3</v>
      </c>
      <c r="I119" s="16" t="s">
        <v>466</v>
      </c>
      <c r="J119" s="16">
        <v>11</v>
      </c>
      <c r="K119" s="39">
        <f t="shared" si="33"/>
        <v>5.5415617128463475E-3</v>
      </c>
    </row>
    <row r="120" spans="1:11" x14ac:dyDescent="0.2">
      <c r="A120" s="16" t="s">
        <v>73</v>
      </c>
      <c r="B120" s="16">
        <v>1</v>
      </c>
      <c r="C120" s="39">
        <f t="shared" si="28"/>
        <v>2.7019724398811131E-4</v>
      </c>
      <c r="E120" s="16" t="s">
        <v>88</v>
      </c>
      <c r="F120" s="16">
        <v>7</v>
      </c>
      <c r="G120" s="39">
        <f t="shared" si="32"/>
        <v>3.8398244651673065E-3</v>
      </c>
      <c r="I120" s="16" t="s">
        <v>467</v>
      </c>
      <c r="J120" s="16">
        <v>5</v>
      </c>
      <c r="K120" s="39">
        <f t="shared" si="33"/>
        <v>2.5188916876574307E-3</v>
      </c>
    </row>
    <row r="121" spans="1:11" x14ac:dyDescent="0.2">
      <c r="A121" s="16" t="s">
        <v>74</v>
      </c>
      <c r="B121" s="16">
        <v>1</v>
      </c>
      <c r="C121" s="39">
        <f t="shared" si="28"/>
        <v>2.7019724398811131E-4</v>
      </c>
      <c r="E121" s="16" t="s">
        <v>90</v>
      </c>
      <c r="F121" s="16">
        <v>1</v>
      </c>
      <c r="G121" s="39">
        <f t="shared" si="32"/>
        <v>5.4854635216675812E-4</v>
      </c>
      <c r="I121" s="16" t="s">
        <v>468</v>
      </c>
      <c r="J121" s="16">
        <v>1</v>
      </c>
      <c r="K121" s="39">
        <f t="shared" si="33"/>
        <v>5.0377833753148613E-4</v>
      </c>
    </row>
    <row r="122" spans="1:11" x14ac:dyDescent="0.2">
      <c r="A122" s="16" t="s">
        <v>75</v>
      </c>
      <c r="B122" s="16">
        <v>31</v>
      </c>
      <c r="C122" s="39">
        <f t="shared" si="28"/>
        <v>8.376114563631451E-3</v>
      </c>
      <c r="E122" s="16" t="s">
        <v>91</v>
      </c>
      <c r="F122" s="16">
        <v>2</v>
      </c>
      <c r="G122" s="39">
        <f t="shared" si="32"/>
        <v>1.0970927043335162E-3</v>
      </c>
      <c r="I122" s="16" t="s">
        <v>85</v>
      </c>
      <c r="J122" s="16">
        <v>1</v>
      </c>
      <c r="K122" s="39">
        <f t="shared" si="33"/>
        <v>5.0377833753148613E-4</v>
      </c>
    </row>
    <row r="123" spans="1:11" x14ac:dyDescent="0.2">
      <c r="A123" s="16" t="s">
        <v>286</v>
      </c>
      <c r="B123" s="16">
        <v>7</v>
      </c>
      <c r="C123" s="39">
        <f t="shared" si="28"/>
        <v>1.8913807079167792E-3</v>
      </c>
      <c r="E123" s="16" t="s">
        <v>92</v>
      </c>
      <c r="F123" s="16">
        <v>11</v>
      </c>
      <c r="G123" s="39">
        <f t="shared" si="32"/>
        <v>6.034009873834339E-3</v>
      </c>
      <c r="I123" s="16" t="s">
        <v>87</v>
      </c>
      <c r="J123" s="16">
        <v>3</v>
      </c>
      <c r="K123" s="39">
        <f t="shared" si="33"/>
        <v>1.5113350125944584E-3</v>
      </c>
    </row>
    <row r="124" spans="1:11" x14ac:dyDescent="0.2">
      <c r="A124" s="16" t="s">
        <v>287</v>
      </c>
      <c r="B124" s="16">
        <v>5</v>
      </c>
      <c r="C124" s="39">
        <f t="shared" si="28"/>
        <v>1.3509862199405566E-3</v>
      </c>
      <c r="E124" s="16" t="s">
        <v>93</v>
      </c>
      <c r="F124" s="16">
        <v>1</v>
      </c>
      <c r="G124" s="39">
        <f t="shared" si="32"/>
        <v>5.4854635216675812E-4</v>
      </c>
      <c r="I124" s="16" t="s">
        <v>88</v>
      </c>
      <c r="J124" s="16">
        <v>4</v>
      </c>
      <c r="K124" s="39">
        <f t="shared" si="33"/>
        <v>2.0151133501259445E-3</v>
      </c>
    </row>
    <row r="125" spans="1:11" x14ac:dyDescent="0.2">
      <c r="A125" s="16" t="s">
        <v>76</v>
      </c>
      <c r="B125" s="16">
        <v>46</v>
      </c>
      <c r="C125" s="39">
        <f t="shared" si="28"/>
        <v>1.2429073223453121E-2</v>
      </c>
      <c r="E125" s="16" t="s">
        <v>305</v>
      </c>
      <c r="F125" s="16">
        <v>1</v>
      </c>
      <c r="G125" s="39">
        <f t="shared" si="32"/>
        <v>5.4854635216675812E-4</v>
      </c>
      <c r="I125" s="16" t="s">
        <v>89</v>
      </c>
      <c r="J125" s="16">
        <v>2</v>
      </c>
      <c r="K125" s="39">
        <f t="shared" si="33"/>
        <v>1.0075566750629723E-3</v>
      </c>
    </row>
    <row r="126" spans="1:11" x14ac:dyDescent="0.2">
      <c r="A126" s="16" t="s">
        <v>288</v>
      </c>
      <c r="B126" s="16">
        <v>3</v>
      </c>
      <c r="C126" s="39">
        <f t="shared" si="28"/>
        <v>8.1059173196433392E-4</v>
      </c>
      <c r="E126" s="16" t="s">
        <v>94</v>
      </c>
      <c r="F126" s="16">
        <v>14</v>
      </c>
      <c r="G126" s="39">
        <f t="shared" si="32"/>
        <v>7.679648930334613E-3</v>
      </c>
      <c r="I126" s="16" t="s">
        <v>92</v>
      </c>
      <c r="J126" s="16">
        <v>22</v>
      </c>
      <c r="K126" s="39">
        <f t="shared" si="33"/>
        <v>1.1083123425692695E-2</v>
      </c>
    </row>
    <row r="127" spans="1:11" x14ac:dyDescent="0.2">
      <c r="A127" s="16" t="s">
        <v>289</v>
      </c>
      <c r="B127" s="16">
        <v>1</v>
      </c>
      <c r="C127" s="39">
        <f t="shared" si="28"/>
        <v>2.7019724398811131E-4</v>
      </c>
      <c r="E127" s="16" t="s">
        <v>307</v>
      </c>
      <c r="F127" s="16">
        <v>1</v>
      </c>
      <c r="G127" s="39">
        <f t="shared" si="32"/>
        <v>5.4854635216675812E-4</v>
      </c>
      <c r="I127" s="16" t="s">
        <v>93</v>
      </c>
      <c r="J127" s="16">
        <v>2</v>
      </c>
      <c r="K127" s="39">
        <f t="shared" si="33"/>
        <v>1.0075566750629723E-3</v>
      </c>
    </row>
    <row r="128" spans="1:11" x14ac:dyDescent="0.2">
      <c r="A128" s="16" t="s">
        <v>464</v>
      </c>
      <c r="B128" s="16">
        <v>1</v>
      </c>
      <c r="C128" s="39">
        <f t="shared" si="28"/>
        <v>2.7019724398811131E-4</v>
      </c>
      <c r="E128" s="16" t="s">
        <v>96</v>
      </c>
      <c r="F128" s="16">
        <v>3</v>
      </c>
      <c r="G128" s="39">
        <f t="shared" si="32"/>
        <v>1.6456390565002743E-3</v>
      </c>
      <c r="I128" s="16" t="s">
        <v>304</v>
      </c>
      <c r="J128" s="16">
        <v>1</v>
      </c>
      <c r="K128" s="39">
        <f t="shared" si="33"/>
        <v>5.0377833753148613E-4</v>
      </c>
    </row>
    <row r="129" spans="1:11" x14ac:dyDescent="0.2">
      <c r="A129" s="16" t="s">
        <v>77</v>
      </c>
      <c r="B129" s="16">
        <v>9</v>
      </c>
      <c r="C129" s="39">
        <f t="shared" si="28"/>
        <v>2.4317751958930021E-3</v>
      </c>
      <c r="E129" s="16" t="s">
        <v>97</v>
      </c>
      <c r="F129" s="16">
        <v>17</v>
      </c>
      <c r="G129" s="39">
        <f t="shared" si="32"/>
        <v>9.3252879868348879E-3</v>
      </c>
      <c r="I129" s="16" t="s">
        <v>305</v>
      </c>
      <c r="J129" s="16">
        <v>1</v>
      </c>
      <c r="K129" s="39">
        <f t="shared" si="33"/>
        <v>5.0377833753148613E-4</v>
      </c>
    </row>
    <row r="130" spans="1:11" x14ac:dyDescent="0.2">
      <c r="A130" s="16" t="s">
        <v>465</v>
      </c>
      <c r="B130" s="16">
        <v>1</v>
      </c>
      <c r="C130" s="39">
        <f t="shared" si="28"/>
        <v>2.7019724398811131E-4</v>
      </c>
      <c r="E130" s="16" t="s">
        <v>308</v>
      </c>
      <c r="F130" s="16">
        <v>2</v>
      </c>
      <c r="G130" s="39">
        <f t="shared" si="32"/>
        <v>1.0970927043335162E-3</v>
      </c>
      <c r="I130" s="16" t="s">
        <v>94</v>
      </c>
      <c r="J130" s="16">
        <v>26</v>
      </c>
      <c r="K130" s="39">
        <f t="shared" si="33"/>
        <v>1.3098236775818639E-2</v>
      </c>
    </row>
    <row r="131" spans="1:11" x14ac:dyDescent="0.2">
      <c r="A131" s="16" t="s">
        <v>290</v>
      </c>
      <c r="B131" s="16">
        <v>12</v>
      </c>
      <c r="C131" s="39">
        <f t="shared" si="28"/>
        <v>3.2423669278573357E-3</v>
      </c>
      <c r="E131" s="16" t="s">
        <v>98</v>
      </c>
      <c r="F131" s="16">
        <v>3</v>
      </c>
      <c r="G131" s="39">
        <f t="shared" si="32"/>
        <v>1.6456390565002743E-3</v>
      </c>
      <c r="I131" s="16" t="s">
        <v>306</v>
      </c>
      <c r="J131" s="16">
        <v>1</v>
      </c>
      <c r="K131" s="39">
        <f t="shared" si="33"/>
        <v>5.0377833753148613E-4</v>
      </c>
    </row>
    <row r="132" spans="1:11" x14ac:dyDescent="0.2">
      <c r="A132" s="16" t="s">
        <v>78</v>
      </c>
      <c r="B132" s="16">
        <v>5</v>
      </c>
      <c r="C132" s="39">
        <f t="shared" si="28"/>
        <v>1.3509862199405566E-3</v>
      </c>
      <c r="E132" s="16" t="s">
        <v>99</v>
      </c>
      <c r="F132" s="16">
        <v>19</v>
      </c>
      <c r="G132" s="39">
        <f t="shared" si="32"/>
        <v>1.0422380691168404E-2</v>
      </c>
      <c r="I132" s="16" t="s">
        <v>307</v>
      </c>
      <c r="J132" s="16">
        <v>1</v>
      </c>
      <c r="K132" s="39">
        <f t="shared" si="33"/>
        <v>5.0377833753148613E-4</v>
      </c>
    </row>
    <row r="133" spans="1:11" x14ac:dyDescent="0.2">
      <c r="A133" s="16" t="s">
        <v>291</v>
      </c>
      <c r="B133" s="16">
        <v>1</v>
      </c>
      <c r="C133" s="39">
        <f t="shared" ref="C133:C196" si="34">B133/B$208</f>
        <v>2.7019724398811131E-4</v>
      </c>
      <c r="E133" s="16" t="s">
        <v>100</v>
      </c>
      <c r="F133" s="16">
        <v>2</v>
      </c>
      <c r="G133" s="39">
        <f t="shared" ref="G133:G152" si="35">F133/F$152</f>
        <v>1.0970927043335162E-3</v>
      </c>
      <c r="I133" s="16" t="s">
        <v>95</v>
      </c>
      <c r="J133" s="16">
        <v>1</v>
      </c>
      <c r="K133" s="39">
        <f t="shared" ref="K133:K163" si="36">J133/J$163</f>
        <v>5.0377833753148613E-4</v>
      </c>
    </row>
    <row r="134" spans="1:11" x14ac:dyDescent="0.2">
      <c r="A134" s="16" t="s">
        <v>292</v>
      </c>
      <c r="B134" s="16">
        <v>4</v>
      </c>
      <c r="C134" s="39">
        <f t="shared" si="34"/>
        <v>1.0807889759524452E-3</v>
      </c>
      <c r="E134" s="16" t="s">
        <v>102</v>
      </c>
      <c r="F134" s="16">
        <v>34</v>
      </c>
      <c r="G134" s="39">
        <f t="shared" si="35"/>
        <v>1.8650575973669776E-2</v>
      </c>
      <c r="I134" s="16" t="s">
        <v>96</v>
      </c>
      <c r="J134" s="16">
        <v>3</v>
      </c>
      <c r="K134" s="39">
        <f t="shared" si="36"/>
        <v>1.5113350125944584E-3</v>
      </c>
    </row>
    <row r="135" spans="1:11" x14ac:dyDescent="0.2">
      <c r="A135" s="16" t="s">
        <v>293</v>
      </c>
      <c r="B135" s="16">
        <v>9</v>
      </c>
      <c r="C135" s="39">
        <f t="shared" si="34"/>
        <v>2.4317751958930021E-3</v>
      </c>
      <c r="E135" s="16" t="s">
        <v>103</v>
      </c>
      <c r="F135" s="16">
        <v>1</v>
      </c>
      <c r="G135" s="39">
        <f t="shared" si="35"/>
        <v>5.4854635216675812E-4</v>
      </c>
      <c r="I135" s="16" t="s">
        <v>97</v>
      </c>
      <c r="J135" s="16">
        <v>8</v>
      </c>
      <c r="K135" s="39">
        <f t="shared" si="36"/>
        <v>4.0302267002518891E-3</v>
      </c>
    </row>
    <row r="136" spans="1:11" x14ac:dyDescent="0.2">
      <c r="A136" s="16" t="s">
        <v>294</v>
      </c>
      <c r="B136" s="16">
        <v>1</v>
      </c>
      <c r="C136" s="39">
        <f t="shared" si="34"/>
        <v>2.7019724398811131E-4</v>
      </c>
      <c r="E136" s="16" t="s">
        <v>104</v>
      </c>
      <c r="F136" s="16">
        <v>4</v>
      </c>
      <c r="G136" s="39">
        <f t="shared" si="35"/>
        <v>2.1941854086670325E-3</v>
      </c>
      <c r="I136" s="16" t="s">
        <v>99</v>
      </c>
      <c r="J136" s="16">
        <v>11</v>
      </c>
      <c r="K136" s="39">
        <f t="shared" si="36"/>
        <v>5.5415617128463475E-3</v>
      </c>
    </row>
    <row r="137" spans="1:11" x14ac:dyDescent="0.2">
      <c r="A137" s="16" t="s">
        <v>295</v>
      </c>
      <c r="B137" s="16">
        <v>19</v>
      </c>
      <c r="C137" s="39">
        <f t="shared" si="34"/>
        <v>5.1337476357741149E-3</v>
      </c>
      <c r="E137" s="16" t="s">
        <v>105</v>
      </c>
      <c r="F137" s="16">
        <v>28</v>
      </c>
      <c r="G137" s="39">
        <f t="shared" si="35"/>
        <v>1.5359297860669226E-2</v>
      </c>
      <c r="I137" s="16" t="s">
        <v>100</v>
      </c>
      <c r="J137" s="16">
        <v>1</v>
      </c>
      <c r="K137" s="39">
        <f t="shared" si="36"/>
        <v>5.0377833753148613E-4</v>
      </c>
    </row>
    <row r="138" spans="1:11" x14ac:dyDescent="0.2">
      <c r="A138" s="16" t="s">
        <v>296</v>
      </c>
      <c r="B138" s="16">
        <v>3</v>
      </c>
      <c r="C138" s="39">
        <f t="shared" si="34"/>
        <v>8.1059173196433392E-4</v>
      </c>
      <c r="E138" s="16" t="s">
        <v>529</v>
      </c>
      <c r="F138" s="16">
        <v>1</v>
      </c>
      <c r="G138" s="39">
        <f t="shared" si="35"/>
        <v>5.4854635216675812E-4</v>
      </c>
      <c r="I138" s="16" t="s">
        <v>101</v>
      </c>
      <c r="J138" s="16">
        <v>1</v>
      </c>
      <c r="K138" s="39">
        <f t="shared" si="36"/>
        <v>5.0377833753148613E-4</v>
      </c>
    </row>
    <row r="139" spans="1:11" x14ac:dyDescent="0.2">
      <c r="A139" s="16" t="s">
        <v>297</v>
      </c>
      <c r="B139" s="16">
        <v>24</v>
      </c>
      <c r="C139" s="39">
        <f t="shared" si="34"/>
        <v>6.4847338557146713E-3</v>
      </c>
      <c r="E139" s="16" t="s">
        <v>106</v>
      </c>
      <c r="F139" s="16">
        <v>10</v>
      </c>
      <c r="G139" s="39">
        <f t="shared" si="35"/>
        <v>5.485463521667581E-3</v>
      </c>
      <c r="I139" s="16" t="s">
        <v>309</v>
      </c>
      <c r="J139" s="16">
        <v>2</v>
      </c>
      <c r="K139" s="39">
        <f t="shared" si="36"/>
        <v>1.0075566750629723E-3</v>
      </c>
    </row>
    <row r="140" spans="1:11" x14ac:dyDescent="0.2">
      <c r="A140" s="16" t="s">
        <v>79</v>
      </c>
      <c r="B140" s="16">
        <v>12</v>
      </c>
      <c r="C140" s="39">
        <f t="shared" si="34"/>
        <v>3.2423669278573357E-3</v>
      </c>
      <c r="E140" s="16" t="s">
        <v>312</v>
      </c>
      <c r="F140" s="16">
        <v>1</v>
      </c>
      <c r="G140" s="39">
        <f t="shared" si="35"/>
        <v>5.4854635216675812E-4</v>
      </c>
      <c r="I140" s="16" t="s">
        <v>102</v>
      </c>
      <c r="J140" s="16">
        <v>81</v>
      </c>
      <c r="K140" s="39">
        <f t="shared" si="36"/>
        <v>4.0806045340050376E-2</v>
      </c>
    </row>
    <row r="141" spans="1:11" x14ac:dyDescent="0.2">
      <c r="A141" s="16" t="s">
        <v>298</v>
      </c>
      <c r="B141" s="16">
        <v>1</v>
      </c>
      <c r="C141" s="39">
        <f t="shared" si="34"/>
        <v>2.7019724398811131E-4</v>
      </c>
      <c r="E141" s="16" t="s">
        <v>107</v>
      </c>
      <c r="F141" s="16">
        <v>5</v>
      </c>
      <c r="G141" s="39">
        <f t="shared" si="35"/>
        <v>2.7427317608337905E-3</v>
      </c>
      <c r="I141" s="16" t="s">
        <v>310</v>
      </c>
      <c r="J141" s="16">
        <v>1</v>
      </c>
      <c r="K141" s="39">
        <f t="shared" si="36"/>
        <v>5.0377833753148613E-4</v>
      </c>
    </row>
    <row r="142" spans="1:11" x14ac:dyDescent="0.2">
      <c r="A142" s="16" t="s">
        <v>80</v>
      </c>
      <c r="B142" s="16">
        <v>5</v>
      </c>
      <c r="C142" s="39">
        <f t="shared" si="34"/>
        <v>1.3509862199405566E-3</v>
      </c>
      <c r="E142" s="16" t="s">
        <v>108</v>
      </c>
      <c r="F142" s="16">
        <v>46</v>
      </c>
      <c r="G142" s="39">
        <f t="shared" si="35"/>
        <v>2.5233132199670872E-2</v>
      </c>
      <c r="I142" s="16" t="s">
        <v>469</v>
      </c>
      <c r="J142" s="16">
        <v>1</v>
      </c>
      <c r="K142" s="39">
        <f t="shared" si="36"/>
        <v>5.0377833753148613E-4</v>
      </c>
    </row>
    <row r="143" spans="1:11" x14ac:dyDescent="0.2">
      <c r="A143" s="16" t="s">
        <v>299</v>
      </c>
      <c r="B143" s="16">
        <v>2</v>
      </c>
      <c r="C143" s="39">
        <f t="shared" si="34"/>
        <v>5.4039448797622261E-4</v>
      </c>
      <c r="E143" s="16" t="s">
        <v>313</v>
      </c>
      <c r="F143" s="16">
        <v>1</v>
      </c>
      <c r="G143" s="39">
        <f t="shared" si="35"/>
        <v>5.4854635216675812E-4</v>
      </c>
      <c r="I143" s="16" t="s">
        <v>103</v>
      </c>
      <c r="J143" s="16">
        <v>2</v>
      </c>
      <c r="K143" s="39">
        <f t="shared" si="36"/>
        <v>1.0075566750629723E-3</v>
      </c>
    </row>
    <row r="144" spans="1:11" x14ac:dyDescent="0.2">
      <c r="A144" s="16" t="s">
        <v>81</v>
      </c>
      <c r="B144" s="16">
        <v>28</v>
      </c>
      <c r="C144" s="39">
        <f t="shared" si="34"/>
        <v>7.565522831667117E-3</v>
      </c>
      <c r="E144" s="16" t="s">
        <v>471</v>
      </c>
      <c r="F144" s="16">
        <v>5</v>
      </c>
      <c r="G144" s="39">
        <f t="shared" si="35"/>
        <v>2.7427317608337905E-3</v>
      </c>
      <c r="I144" s="16" t="s">
        <v>311</v>
      </c>
      <c r="J144" s="16">
        <v>1</v>
      </c>
      <c r="K144" s="39">
        <f t="shared" si="36"/>
        <v>5.0377833753148613E-4</v>
      </c>
    </row>
    <row r="145" spans="1:11" x14ac:dyDescent="0.2">
      <c r="A145" s="16" t="s">
        <v>82</v>
      </c>
      <c r="B145" s="16">
        <v>30</v>
      </c>
      <c r="C145" s="39">
        <f t="shared" si="34"/>
        <v>8.1059173196433403E-3</v>
      </c>
      <c r="E145" s="16" t="s">
        <v>110</v>
      </c>
      <c r="F145" s="16">
        <v>1</v>
      </c>
      <c r="G145" s="39">
        <f t="shared" si="35"/>
        <v>5.4854635216675812E-4</v>
      </c>
      <c r="I145" s="16" t="s">
        <v>104</v>
      </c>
      <c r="J145" s="16">
        <v>5</v>
      </c>
      <c r="K145" s="39">
        <f t="shared" si="36"/>
        <v>2.5188916876574307E-3</v>
      </c>
    </row>
    <row r="146" spans="1:11" x14ac:dyDescent="0.2">
      <c r="A146" s="16" t="s">
        <v>300</v>
      </c>
      <c r="B146" s="16">
        <v>1</v>
      </c>
      <c r="C146" s="39">
        <f t="shared" si="34"/>
        <v>2.7019724398811131E-4</v>
      </c>
      <c r="E146" s="16" t="s">
        <v>111</v>
      </c>
      <c r="F146" s="16">
        <v>26</v>
      </c>
      <c r="G146" s="39">
        <f t="shared" si="35"/>
        <v>1.426220515633571E-2</v>
      </c>
      <c r="I146" s="16" t="s">
        <v>470</v>
      </c>
      <c r="J146" s="16">
        <v>1</v>
      </c>
      <c r="K146" s="39">
        <f t="shared" si="36"/>
        <v>5.0377833753148613E-4</v>
      </c>
    </row>
    <row r="147" spans="1:11" x14ac:dyDescent="0.2">
      <c r="A147" s="16" t="s">
        <v>301</v>
      </c>
      <c r="B147" s="16">
        <v>7</v>
      </c>
      <c r="C147" s="39">
        <f t="shared" si="34"/>
        <v>1.8913807079167792E-3</v>
      </c>
      <c r="E147" s="16" t="s">
        <v>112</v>
      </c>
      <c r="F147" s="16">
        <v>1</v>
      </c>
      <c r="G147" s="39">
        <f t="shared" si="35"/>
        <v>5.4854635216675812E-4</v>
      </c>
      <c r="I147" s="16" t="s">
        <v>105</v>
      </c>
      <c r="J147" s="16">
        <v>53</v>
      </c>
      <c r="K147" s="39">
        <f t="shared" si="36"/>
        <v>2.6700251889168764E-2</v>
      </c>
    </row>
    <row r="148" spans="1:11" x14ac:dyDescent="0.2">
      <c r="A148" s="16" t="s">
        <v>302</v>
      </c>
      <c r="B148" s="16">
        <v>36</v>
      </c>
      <c r="C148" s="39">
        <f t="shared" si="34"/>
        <v>9.7271007835720083E-3</v>
      </c>
      <c r="E148" s="16" t="s">
        <v>473</v>
      </c>
      <c r="F148" s="16">
        <v>46</v>
      </c>
      <c r="G148" s="39">
        <f t="shared" si="35"/>
        <v>2.5233132199670872E-2</v>
      </c>
      <c r="I148" s="16" t="s">
        <v>106</v>
      </c>
      <c r="J148" s="16">
        <v>11</v>
      </c>
      <c r="K148" s="39">
        <f t="shared" si="36"/>
        <v>5.5415617128463475E-3</v>
      </c>
    </row>
    <row r="149" spans="1:11" x14ac:dyDescent="0.2">
      <c r="A149" s="16" t="s">
        <v>525</v>
      </c>
      <c r="B149" s="16">
        <v>1</v>
      </c>
      <c r="C149" s="39">
        <f t="shared" si="34"/>
        <v>2.7019724398811131E-4</v>
      </c>
      <c r="E149" s="16" t="s">
        <v>474</v>
      </c>
      <c r="F149" s="16">
        <v>1</v>
      </c>
      <c r="G149" s="39">
        <f t="shared" si="35"/>
        <v>5.4854635216675812E-4</v>
      </c>
      <c r="I149" s="16" t="s">
        <v>312</v>
      </c>
      <c r="J149" s="16">
        <v>2</v>
      </c>
      <c r="K149" s="39">
        <f t="shared" si="36"/>
        <v>1.0075566750629723E-3</v>
      </c>
    </row>
    <row r="150" spans="1:11" x14ac:dyDescent="0.2">
      <c r="A150" s="16" t="s">
        <v>83</v>
      </c>
      <c r="B150" s="16">
        <v>1</v>
      </c>
      <c r="C150" s="39">
        <f t="shared" si="34"/>
        <v>2.7019724398811131E-4</v>
      </c>
      <c r="E150" s="16" t="s">
        <v>475</v>
      </c>
      <c r="F150" s="16">
        <v>37</v>
      </c>
      <c r="G150" s="39">
        <f t="shared" si="35"/>
        <v>2.029621503017005E-2</v>
      </c>
      <c r="I150" s="16" t="s">
        <v>107</v>
      </c>
      <c r="J150" s="16">
        <v>10</v>
      </c>
      <c r="K150" s="39">
        <f t="shared" si="36"/>
        <v>5.0377833753148613E-3</v>
      </c>
    </row>
    <row r="151" spans="1:11" x14ac:dyDescent="0.2">
      <c r="A151" s="16" t="s">
        <v>303</v>
      </c>
      <c r="B151" s="16">
        <v>1</v>
      </c>
      <c r="C151" s="39">
        <f t="shared" si="34"/>
        <v>2.7019724398811131E-4</v>
      </c>
      <c r="E151" s="16" t="s">
        <v>530</v>
      </c>
      <c r="F151" s="16">
        <v>3</v>
      </c>
      <c r="G151" s="39">
        <f t="shared" si="35"/>
        <v>1.6456390565002743E-3</v>
      </c>
      <c r="I151" s="16" t="s">
        <v>108</v>
      </c>
      <c r="J151" s="16">
        <v>42</v>
      </c>
      <c r="K151" s="39">
        <f t="shared" si="36"/>
        <v>2.1158690176322419E-2</v>
      </c>
    </row>
    <row r="152" spans="1:11" x14ac:dyDescent="0.2">
      <c r="A152" s="16" t="s">
        <v>84</v>
      </c>
      <c r="B152" s="16">
        <v>11</v>
      </c>
      <c r="C152" s="39">
        <f t="shared" si="34"/>
        <v>2.9721696838692245E-3</v>
      </c>
      <c r="E152" s="34" t="s">
        <v>2</v>
      </c>
      <c r="F152" s="17">
        <f>SUM(F5:F149)</f>
        <v>1823</v>
      </c>
      <c r="G152" s="30">
        <f t="shared" si="35"/>
        <v>1</v>
      </c>
      <c r="I152" s="16" t="s">
        <v>471</v>
      </c>
      <c r="J152" s="16">
        <v>2</v>
      </c>
      <c r="K152" s="39">
        <f t="shared" si="36"/>
        <v>1.0075566750629723E-3</v>
      </c>
    </row>
    <row r="153" spans="1:11" x14ac:dyDescent="0.2">
      <c r="A153" s="16" t="s">
        <v>466</v>
      </c>
      <c r="B153" s="16">
        <v>133</v>
      </c>
      <c r="C153" s="39">
        <f t="shared" si="34"/>
        <v>3.5936233450418804E-2</v>
      </c>
      <c r="I153" s="16" t="s">
        <v>109</v>
      </c>
      <c r="J153" s="16">
        <v>1</v>
      </c>
      <c r="K153" s="39">
        <f t="shared" si="36"/>
        <v>5.0377833753148613E-4</v>
      </c>
    </row>
    <row r="154" spans="1:11" x14ac:dyDescent="0.2">
      <c r="A154" s="16" t="s">
        <v>526</v>
      </c>
      <c r="B154" s="16">
        <v>1</v>
      </c>
      <c r="C154" s="39">
        <f t="shared" si="34"/>
        <v>2.7019724398811131E-4</v>
      </c>
      <c r="I154" s="16" t="s">
        <v>110</v>
      </c>
      <c r="J154" s="16">
        <v>2</v>
      </c>
      <c r="K154" s="39">
        <f t="shared" si="36"/>
        <v>1.0075566750629723E-3</v>
      </c>
    </row>
    <row r="155" spans="1:11" x14ac:dyDescent="0.2">
      <c r="A155" s="16" t="s">
        <v>467</v>
      </c>
      <c r="B155" s="16">
        <v>25</v>
      </c>
      <c r="C155" s="39">
        <f t="shared" si="34"/>
        <v>6.754931099702783E-3</v>
      </c>
      <c r="I155" s="16" t="s">
        <v>314</v>
      </c>
      <c r="J155" s="16">
        <v>2</v>
      </c>
      <c r="K155" s="39">
        <f t="shared" si="36"/>
        <v>1.0075566750629723E-3</v>
      </c>
    </row>
    <row r="156" spans="1:11" x14ac:dyDescent="0.2">
      <c r="A156" s="16" t="s">
        <v>527</v>
      </c>
      <c r="B156" s="16">
        <v>1</v>
      </c>
      <c r="C156" s="39">
        <f t="shared" si="34"/>
        <v>2.7019724398811131E-4</v>
      </c>
      <c r="I156" s="16" t="s">
        <v>111</v>
      </c>
      <c r="J156" s="16">
        <v>19</v>
      </c>
      <c r="K156" s="39">
        <f t="shared" si="36"/>
        <v>9.5717884130982374E-3</v>
      </c>
    </row>
    <row r="157" spans="1:11" x14ac:dyDescent="0.2">
      <c r="A157" s="16" t="s">
        <v>528</v>
      </c>
      <c r="B157" s="16">
        <v>2</v>
      </c>
      <c r="C157" s="39">
        <f t="shared" si="34"/>
        <v>5.4039448797622261E-4</v>
      </c>
      <c r="I157" s="16" t="s">
        <v>472</v>
      </c>
      <c r="J157" s="16">
        <v>1</v>
      </c>
      <c r="K157" s="39">
        <f t="shared" si="36"/>
        <v>5.0377833753148613E-4</v>
      </c>
    </row>
    <row r="158" spans="1:11" x14ac:dyDescent="0.2">
      <c r="A158" s="16" t="s">
        <v>468</v>
      </c>
      <c r="B158" s="16">
        <v>1</v>
      </c>
      <c r="C158" s="39">
        <f t="shared" si="34"/>
        <v>2.7019724398811131E-4</v>
      </c>
      <c r="I158" s="16" t="s">
        <v>112</v>
      </c>
      <c r="J158" s="16">
        <v>1</v>
      </c>
      <c r="K158" s="39">
        <f t="shared" si="36"/>
        <v>5.0377833753148613E-4</v>
      </c>
    </row>
    <row r="159" spans="1:11" x14ac:dyDescent="0.2">
      <c r="A159" s="16" t="s">
        <v>85</v>
      </c>
      <c r="B159" s="16">
        <v>4</v>
      </c>
      <c r="C159" s="39">
        <f t="shared" si="34"/>
        <v>1.0807889759524452E-3</v>
      </c>
      <c r="I159" s="16" t="s">
        <v>473</v>
      </c>
      <c r="J159" s="16">
        <v>8</v>
      </c>
      <c r="K159" s="39">
        <f t="shared" si="36"/>
        <v>4.0302267002518891E-3</v>
      </c>
    </row>
    <row r="160" spans="1:11" x14ac:dyDescent="0.2">
      <c r="A160" s="16" t="s">
        <v>86</v>
      </c>
      <c r="B160" s="16">
        <v>3</v>
      </c>
      <c r="C160" s="39">
        <f t="shared" si="34"/>
        <v>8.1059173196433392E-4</v>
      </c>
      <c r="I160" s="16" t="s">
        <v>474</v>
      </c>
      <c r="J160" s="16">
        <v>1</v>
      </c>
      <c r="K160" s="39">
        <f t="shared" si="36"/>
        <v>5.0377833753148613E-4</v>
      </c>
    </row>
    <row r="161" spans="1:11" x14ac:dyDescent="0.2">
      <c r="A161" s="16" t="s">
        <v>87</v>
      </c>
      <c r="B161" s="16">
        <v>3</v>
      </c>
      <c r="C161" s="39">
        <f t="shared" si="34"/>
        <v>8.1059173196433392E-4</v>
      </c>
      <c r="I161" s="16" t="s">
        <v>475</v>
      </c>
      <c r="J161" s="16">
        <v>13</v>
      </c>
      <c r="K161" s="39">
        <f t="shared" si="36"/>
        <v>6.5491183879093197E-3</v>
      </c>
    </row>
    <row r="162" spans="1:11" x14ac:dyDescent="0.2">
      <c r="A162" s="16" t="s">
        <v>88</v>
      </c>
      <c r="B162" s="16">
        <v>11</v>
      </c>
      <c r="C162" s="39">
        <f t="shared" si="34"/>
        <v>2.9721696838692245E-3</v>
      </c>
      <c r="I162" s="16" t="s">
        <v>476</v>
      </c>
      <c r="J162" s="16">
        <v>1</v>
      </c>
      <c r="K162" s="39">
        <f t="shared" si="36"/>
        <v>5.0377833753148613E-4</v>
      </c>
    </row>
    <row r="163" spans="1:11" x14ac:dyDescent="0.2">
      <c r="A163" s="16" t="s">
        <v>89</v>
      </c>
      <c r="B163" s="16">
        <v>2</v>
      </c>
      <c r="C163" s="39">
        <f t="shared" si="34"/>
        <v>5.4039448797622261E-4</v>
      </c>
      <c r="I163" s="34" t="s">
        <v>2</v>
      </c>
      <c r="J163" s="17">
        <f>SUM(J5:J156)</f>
        <v>1985</v>
      </c>
      <c r="K163" s="30">
        <f t="shared" si="36"/>
        <v>1</v>
      </c>
    </row>
    <row r="164" spans="1:11" x14ac:dyDescent="0.2">
      <c r="A164" s="16" t="s">
        <v>90</v>
      </c>
      <c r="B164" s="16">
        <v>1</v>
      </c>
      <c r="C164" s="39">
        <f t="shared" si="34"/>
        <v>2.7019724398811131E-4</v>
      </c>
    </row>
    <row r="165" spans="1:11" x14ac:dyDescent="0.2">
      <c r="A165" s="16" t="s">
        <v>91</v>
      </c>
      <c r="B165" s="16">
        <v>2</v>
      </c>
      <c r="C165" s="39">
        <f t="shared" si="34"/>
        <v>5.4039448797622261E-4</v>
      </c>
    </row>
    <row r="166" spans="1:11" x14ac:dyDescent="0.2">
      <c r="A166" s="16" t="s">
        <v>92</v>
      </c>
      <c r="B166" s="16">
        <v>33</v>
      </c>
      <c r="C166" s="39">
        <f t="shared" si="34"/>
        <v>8.9165090516076743E-3</v>
      </c>
    </row>
    <row r="167" spans="1:11" x14ac:dyDescent="0.2">
      <c r="A167" s="16" t="s">
        <v>93</v>
      </c>
      <c r="B167" s="16">
        <v>3</v>
      </c>
      <c r="C167" s="39">
        <f t="shared" si="34"/>
        <v>8.1059173196433392E-4</v>
      </c>
    </row>
    <row r="168" spans="1:11" x14ac:dyDescent="0.2">
      <c r="A168" s="16" t="s">
        <v>304</v>
      </c>
      <c r="B168" s="16">
        <v>1</v>
      </c>
      <c r="C168" s="39">
        <f t="shared" si="34"/>
        <v>2.7019724398811131E-4</v>
      </c>
    </row>
    <row r="169" spans="1:11" x14ac:dyDescent="0.2">
      <c r="A169" s="16" t="s">
        <v>305</v>
      </c>
      <c r="B169" s="16">
        <v>2</v>
      </c>
      <c r="C169" s="39">
        <f t="shared" si="34"/>
        <v>5.4039448797622261E-4</v>
      </c>
    </row>
    <row r="170" spans="1:11" x14ac:dyDescent="0.2">
      <c r="A170" s="16" t="s">
        <v>94</v>
      </c>
      <c r="B170" s="16">
        <v>40</v>
      </c>
      <c r="C170" s="39">
        <f t="shared" si="34"/>
        <v>1.0807889759524453E-2</v>
      </c>
    </row>
    <row r="171" spans="1:11" x14ac:dyDescent="0.2">
      <c r="A171" s="16" t="s">
        <v>306</v>
      </c>
      <c r="B171" s="16">
        <v>1</v>
      </c>
      <c r="C171" s="39">
        <f t="shared" si="34"/>
        <v>2.7019724398811131E-4</v>
      </c>
    </row>
    <row r="172" spans="1:11" x14ac:dyDescent="0.2">
      <c r="A172" s="16" t="s">
        <v>307</v>
      </c>
      <c r="B172" s="16">
        <v>2</v>
      </c>
      <c r="C172" s="39">
        <f t="shared" si="34"/>
        <v>5.4039448797622261E-4</v>
      </c>
    </row>
    <row r="173" spans="1:11" x14ac:dyDescent="0.2">
      <c r="A173" s="16" t="s">
        <v>95</v>
      </c>
      <c r="B173" s="16">
        <v>1</v>
      </c>
      <c r="C173" s="39">
        <f t="shared" si="34"/>
        <v>2.7019724398811131E-4</v>
      </c>
    </row>
    <row r="174" spans="1:11" x14ac:dyDescent="0.2">
      <c r="A174" s="16" t="s">
        <v>96</v>
      </c>
      <c r="B174" s="16">
        <v>6</v>
      </c>
      <c r="C174" s="39">
        <f t="shared" si="34"/>
        <v>1.6211834639286678E-3</v>
      </c>
    </row>
    <row r="175" spans="1:11" x14ac:dyDescent="0.2">
      <c r="A175" s="16" t="s">
        <v>97</v>
      </c>
      <c r="B175" s="16">
        <v>25</v>
      </c>
      <c r="C175" s="39">
        <f t="shared" si="34"/>
        <v>6.754931099702783E-3</v>
      </c>
    </row>
    <row r="176" spans="1:11" x14ac:dyDescent="0.2">
      <c r="A176" s="16" t="s">
        <v>308</v>
      </c>
      <c r="B176" s="16">
        <v>2</v>
      </c>
      <c r="C176" s="39">
        <f t="shared" si="34"/>
        <v>5.4039448797622261E-4</v>
      </c>
    </row>
    <row r="177" spans="1:3" x14ac:dyDescent="0.2">
      <c r="A177" s="16" t="s">
        <v>98</v>
      </c>
      <c r="B177" s="16">
        <v>3</v>
      </c>
      <c r="C177" s="39">
        <f t="shared" si="34"/>
        <v>8.1059173196433392E-4</v>
      </c>
    </row>
    <row r="178" spans="1:3" x14ac:dyDescent="0.2">
      <c r="A178" s="16" t="s">
        <v>99</v>
      </c>
      <c r="B178" s="16">
        <v>30</v>
      </c>
      <c r="C178" s="39">
        <f t="shared" si="34"/>
        <v>8.1059173196433403E-3</v>
      </c>
    </row>
    <row r="179" spans="1:3" x14ac:dyDescent="0.2">
      <c r="A179" s="16" t="s">
        <v>100</v>
      </c>
      <c r="B179" s="16">
        <v>3</v>
      </c>
      <c r="C179" s="39">
        <f t="shared" si="34"/>
        <v>8.1059173196433392E-4</v>
      </c>
    </row>
    <row r="180" spans="1:3" x14ac:dyDescent="0.2">
      <c r="A180" s="16" t="s">
        <v>101</v>
      </c>
      <c r="B180" s="16">
        <v>1</v>
      </c>
      <c r="C180" s="39">
        <f t="shared" si="34"/>
        <v>2.7019724398811131E-4</v>
      </c>
    </row>
    <row r="181" spans="1:3" x14ac:dyDescent="0.2">
      <c r="A181" s="16" t="s">
        <v>309</v>
      </c>
      <c r="B181" s="16">
        <v>2</v>
      </c>
      <c r="C181" s="39">
        <f t="shared" si="34"/>
        <v>5.4039448797622261E-4</v>
      </c>
    </row>
    <row r="182" spans="1:3" x14ac:dyDescent="0.2">
      <c r="A182" s="16" t="s">
        <v>102</v>
      </c>
      <c r="B182" s="16">
        <v>115</v>
      </c>
      <c r="C182" s="39">
        <f t="shared" si="34"/>
        <v>3.10726830586328E-2</v>
      </c>
    </row>
    <row r="183" spans="1:3" x14ac:dyDescent="0.2">
      <c r="A183" s="16" t="s">
        <v>310</v>
      </c>
      <c r="B183" s="16">
        <v>1</v>
      </c>
      <c r="C183" s="39">
        <f t="shared" si="34"/>
        <v>2.7019724398811131E-4</v>
      </c>
    </row>
    <row r="184" spans="1:3" x14ac:dyDescent="0.2">
      <c r="A184" s="16" t="s">
        <v>469</v>
      </c>
      <c r="B184" s="16">
        <v>1</v>
      </c>
      <c r="C184" s="39">
        <f t="shared" si="34"/>
        <v>2.7019724398811131E-4</v>
      </c>
    </row>
    <row r="185" spans="1:3" x14ac:dyDescent="0.2">
      <c r="A185" s="16" t="s">
        <v>103</v>
      </c>
      <c r="B185" s="16">
        <v>3</v>
      </c>
      <c r="C185" s="39">
        <f t="shared" si="34"/>
        <v>8.1059173196433392E-4</v>
      </c>
    </row>
    <row r="186" spans="1:3" x14ac:dyDescent="0.2">
      <c r="A186" s="16" t="s">
        <v>311</v>
      </c>
      <c r="B186" s="16">
        <v>1</v>
      </c>
      <c r="C186" s="39">
        <f t="shared" si="34"/>
        <v>2.7019724398811131E-4</v>
      </c>
    </row>
    <row r="187" spans="1:3" x14ac:dyDescent="0.2">
      <c r="A187" s="16" t="s">
        <v>104</v>
      </c>
      <c r="B187" s="16">
        <v>9</v>
      </c>
      <c r="C187" s="39">
        <f t="shared" si="34"/>
        <v>2.4317751958930021E-3</v>
      </c>
    </row>
    <row r="188" spans="1:3" x14ac:dyDescent="0.2">
      <c r="A188" s="16" t="s">
        <v>470</v>
      </c>
      <c r="B188" s="16">
        <v>1</v>
      </c>
      <c r="C188" s="39">
        <f t="shared" si="34"/>
        <v>2.7019724398811131E-4</v>
      </c>
    </row>
    <row r="189" spans="1:3" x14ac:dyDescent="0.2">
      <c r="A189" s="16" t="s">
        <v>105</v>
      </c>
      <c r="B189" s="16">
        <v>81</v>
      </c>
      <c r="C189" s="39">
        <f t="shared" si="34"/>
        <v>2.1885976763037017E-2</v>
      </c>
    </row>
    <row r="190" spans="1:3" x14ac:dyDescent="0.2">
      <c r="A190" s="16" t="s">
        <v>529</v>
      </c>
      <c r="B190" s="16">
        <v>1</v>
      </c>
      <c r="C190" s="39">
        <f t="shared" si="34"/>
        <v>2.7019724398811131E-4</v>
      </c>
    </row>
    <row r="191" spans="1:3" x14ac:dyDescent="0.2">
      <c r="A191" s="16" t="s">
        <v>106</v>
      </c>
      <c r="B191" s="16">
        <v>21</v>
      </c>
      <c r="C191" s="39">
        <f t="shared" si="34"/>
        <v>5.6741421237503382E-3</v>
      </c>
    </row>
    <row r="192" spans="1:3" x14ac:dyDescent="0.2">
      <c r="A192" s="16" t="s">
        <v>312</v>
      </c>
      <c r="B192" s="16">
        <v>3</v>
      </c>
      <c r="C192" s="39">
        <f t="shared" si="34"/>
        <v>8.1059173196433392E-4</v>
      </c>
    </row>
    <row r="193" spans="1:3" x14ac:dyDescent="0.2">
      <c r="A193" s="16" t="s">
        <v>107</v>
      </c>
      <c r="B193" s="16">
        <v>15</v>
      </c>
      <c r="C193" s="39">
        <f t="shared" si="34"/>
        <v>4.0529586598216701E-3</v>
      </c>
    </row>
    <row r="194" spans="1:3" x14ac:dyDescent="0.2">
      <c r="A194" s="16" t="s">
        <v>108</v>
      </c>
      <c r="B194" s="16">
        <v>88</v>
      </c>
      <c r="C194" s="39">
        <f t="shared" si="34"/>
        <v>2.3777357470953796E-2</v>
      </c>
    </row>
    <row r="195" spans="1:3" x14ac:dyDescent="0.2">
      <c r="A195" s="16" t="s">
        <v>313</v>
      </c>
      <c r="B195" s="16">
        <v>1</v>
      </c>
      <c r="C195" s="39">
        <f t="shared" si="34"/>
        <v>2.7019724398811131E-4</v>
      </c>
    </row>
    <row r="196" spans="1:3" x14ac:dyDescent="0.2">
      <c r="A196" s="16" t="s">
        <v>471</v>
      </c>
      <c r="B196" s="16">
        <v>7</v>
      </c>
      <c r="C196" s="39">
        <f t="shared" si="34"/>
        <v>1.8913807079167792E-3</v>
      </c>
    </row>
    <row r="197" spans="1:3" x14ac:dyDescent="0.2">
      <c r="A197" s="16" t="s">
        <v>109</v>
      </c>
      <c r="B197" s="16">
        <v>1</v>
      </c>
      <c r="C197" s="39">
        <f t="shared" ref="C197:C208" si="37">B197/B$208</f>
        <v>2.7019724398811131E-4</v>
      </c>
    </row>
    <row r="198" spans="1:3" x14ac:dyDescent="0.2">
      <c r="A198" s="16" t="s">
        <v>110</v>
      </c>
      <c r="B198" s="16">
        <v>3</v>
      </c>
      <c r="C198" s="39">
        <f t="shared" si="37"/>
        <v>8.1059173196433392E-4</v>
      </c>
    </row>
    <row r="199" spans="1:3" x14ac:dyDescent="0.2">
      <c r="A199" s="16" t="s">
        <v>314</v>
      </c>
      <c r="B199" s="16">
        <v>2</v>
      </c>
      <c r="C199" s="39">
        <f t="shared" si="37"/>
        <v>5.4039448797622261E-4</v>
      </c>
    </row>
    <row r="200" spans="1:3" x14ac:dyDescent="0.2">
      <c r="A200" s="16" t="s">
        <v>111</v>
      </c>
      <c r="B200" s="16">
        <v>45</v>
      </c>
      <c r="C200" s="39">
        <f t="shared" si="37"/>
        <v>1.2158875979465009E-2</v>
      </c>
    </row>
    <row r="201" spans="1:3" x14ac:dyDescent="0.2">
      <c r="A201" s="16" t="s">
        <v>472</v>
      </c>
      <c r="B201" s="16">
        <v>1</v>
      </c>
      <c r="C201" s="39">
        <f t="shared" si="37"/>
        <v>2.7019724398811131E-4</v>
      </c>
    </row>
    <row r="202" spans="1:3" x14ac:dyDescent="0.2">
      <c r="A202" s="16" t="s">
        <v>112</v>
      </c>
      <c r="B202" s="16">
        <v>2</v>
      </c>
      <c r="C202" s="39">
        <f t="shared" si="37"/>
        <v>5.4039448797622261E-4</v>
      </c>
    </row>
    <row r="203" spans="1:3" x14ac:dyDescent="0.2">
      <c r="A203" s="16" t="s">
        <v>473</v>
      </c>
      <c r="B203" s="16">
        <v>54</v>
      </c>
      <c r="C203" s="39">
        <f t="shared" si="37"/>
        <v>1.4590651175358011E-2</v>
      </c>
    </row>
    <row r="204" spans="1:3" x14ac:dyDescent="0.2">
      <c r="A204" s="16" t="s">
        <v>474</v>
      </c>
      <c r="B204" s="16">
        <v>2</v>
      </c>
      <c r="C204" s="39">
        <f t="shared" si="37"/>
        <v>5.4039448797622261E-4</v>
      </c>
    </row>
    <row r="205" spans="1:3" x14ac:dyDescent="0.2">
      <c r="A205" s="16" t="s">
        <v>475</v>
      </c>
      <c r="B205" s="16">
        <v>50</v>
      </c>
      <c r="C205" s="39">
        <f t="shared" si="37"/>
        <v>1.3509862199405566E-2</v>
      </c>
    </row>
    <row r="206" spans="1:3" x14ac:dyDescent="0.2">
      <c r="A206" s="16" t="s">
        <v>476</v>
      </c>
      <c r="B206" s="16">
        <v>1</v>
      </c>
      <c r="C206" s="39">
        <f t="shared" si="37"/>
        <v>2.7019724398811131E-4</v>
      </c>
    </row>
    <row r="207" spans="1:3" x14ac:dyDescent="0.2">
      <c r="A207" s="16" t="s">
        <v>530</v>
      </c>
      <c r="B207" s="16">
        <v>3</v>
      </c>
      <c r="C207" s="39">
        <f t="shared" si="37"/>
        <v>8.1059173196433392E-4</v>
      </c>
    </row>
    <row r="208" spans="1:3" x14ac:dyDescent="0.2">
      <c r="A208" s="34" t="s">
        <v>2</v>
      </c>
      <c r="B208" s="17">
        <f>SUM(B5:B194)</f>
        <v>3701</v>
      </c>
      <c r="C208" s="30">
        <f t="shared" si="37"/>
        <v>1</v>
      </c>
    </row>
  </sheetData>
  <sortState xmlns:xlrd2="http://schemas.microsoft.com/office/spreadsheetml/2017/richdata2" ref="CC5:CE36">
    <sortCondition descending="1" ref="CD5:CD36"/>
  </sortState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A0D0-E1B2-8841-8C7F-8304A0FA161A}">
  <dimension ref="A1:H59"/>
  <sheetViews>
    <sheetView tabSelected="1" zoomScale="140" zoomScaleNormal="140" workbookViewId="0">
      <selection activeCell="F9" sqref="F9"/>
    </sheetView>
  </sheetViews>
  <sheetFormatPr baseColWidth="10" defaultRowHeight="13" x14ac:dyDescent="0.15"/>
  <cols>
    <col min="1" max="1" width="4" style="46" customWidth="1"/>
    <col min="2" max="2" width="47" style="47" customWidth="1"/>
    <col min="3" max="3" width="9" style="48" customWidth="1"/>
    <col min="4" max="8" width="7.83203125" style="48" customWidth="1"/>
    <col min="9" max="16384" width="10.83203125" style="46"/>
  </cols>
  <sheetData>
    <row r="1" spans="1:8" ht="14" thickBot="1" x14ac:dyDescent="0.2">
      <c r="A1" s="46" t="s">
        <v>589</v>
      </c>
    </row>
    <row r="2" spans="1:8" x14ac:dyDescent="0.15">
      <c r="A2" s="49"/>
      <c r="B2" s="50"/>
      <c r="C2" s="51"/>
      <c r="D2" s="100" t="s">
        <v>565</v>
      </c>
      <c r="E2" s="100"/>
      <c r="F2" s="100"/>
      <c r="G2" s="100"/>
      <c r="H2" s="100"/>
    </row>
    <row r="3" spans="1:8" ht="14" thickBot="1" x14ac:dyDescent="0.2">
      <c r="A3" s="52"/>
      <c r="B3" s="53" t="s">
        <v>576</v>
      </c>
      <c r="C3" s="54" t="s">
        <v>564</v>
      </c>
      <c r="D3" s="54">
        <v>1</v>
      </c>
      <c r="E3" s="54">
        <v>2</v>
      </c>
      <c r="F3" s="54">
        <v>3</v>
      </c>
      <c r="G3" s="54">
        <v>4</v>
      </c>
      <c r="H3" s="54">
        <v>5</v>
      </c>
    </row>
    <row r="4" spans="1:8" x14ac:dyDescent="0.15">
      <c r="A4" s="55">
        <v>1</v>
      </c>
      <c r="B4" s="56" t="s">
        <v>536</v>
      </c>
      <c r="C4" s="95">
        <v>0.221</v>
      </c>
      <c r="D4" s="95">
        <v>0.184</v>
      </c>
      <c r="E4" s="95">
        <v>0.155</v>
      </c>
      <c r="F4" s="95">
        <v>0.126</v>
      </c>
      <c r="G4" s="95">
        <v>0.214</v>
      </c>
      <c r="H4" s="96">
        <v>0.32</v>
      </c>
    </row>
    <row r="5" spans="1:8" x14ac:dyDescent="0.15">
      <c r="A5" s="55">
        <v>2</v>
      </c>
      <c r="B5" s="56" t="s">
        <v>578</v>
      </c>
      <c r="C5" s="95">
        <v>0.13700000000000001</v>
      </c>
      <c r="D5" s="96">
        <v>0.54700000000000004</v>
      </c>
      <c r="E5" s="95">
        <v>7.8E-2</v>
      </c>
      <c r="F5" s="95">
        <v>4.7E-2</v>
      </c>
      <c r="G5" s="95">
        <v>7.8E-2</v>
      </c>
      <c r="H5" s="95">
        <v>0.25</v>
      </c>
    </row>
    <row r="6" spans="1:8" x14ac:dyDescent="0.15">
      <c r="A6" s="55">
        <v>3</v>
      </c>
      <c r="B6" s="56" t="s">
        <v>579</v>
      </c>
      <c r="C6" s="95">
        <v>7.6999999999999999E-2</v>
      </c>
      <c r="D6" s="95">
        <v>0.13900000000000001</v>
      </c>
      <c r="E6" s="96">
        <v>0.30599999999999999</v>
      </c>
      <c r="F6" s="95">
        <v>0.25</v>
      </c>
      <c r="G6" s="95">
        <v>0.19400000000000001</v>
      </c>
      <c r="H6" s="95">
        <v>0.111</v>
      </c>
    </row>
    <row r="7" spans="1:8" x14ac:dyDescent="0.15">
      <c r="A7" s="55">
        <v>4</v>
      </c>
      <c r="B7" s="56" t="s">
        <v>537</v>
      </c>
      <c r="C7" s="95">
        <v>7.2999999999999995E-2</v>
      </c>
      <c r="D7" s="96">
        <v>0.26500000000000001</v>
      </c>
      <c r="E7" s="95">
        <v>0.14699999999999999</v>
      </c>
      <c r="F7" s="96">
        <v>0.26500000000000001</v>
      </c>
      <c r="G7" s="95">
        <v>8.7999999999999995E-2</v>
      </c>
      <c r="H7" s="95">
        <v>0.23499999999999999</v>
      </c>
    </row>
    <row r="8" spans="1:8" x14ac:dyDescent="0.15">
      <c r="A8" s="55">
        <v>5</v>
      </c>
      <c r="B8" s="56" t="s">
        <v>580</v>
      </c>
      <c r="C8" s="95">
        <v>4.7E-2</v>
      </c>
      <c r="D8" s="95">
        <v>0.22700000000000001</v>
      </c>
      <c r="E8" s="95">
        <v>4.4999999999999998E-2</v>
      </c>
      <c r="F8" s="95">
        <v>0.13600000000000001</v>
      </c>
      <c r="G8" s="96">
        <v>0.36399999999999999</v>
      </c>
      <c r="H8" s="95">
        <v>0.22700000000000001</v>
      </c>
    </row>
    <row r="9" spans="1:8" x14ac:dyDescent="0.15">
      <c r="A9" s="55">
        <v>6</v>
      </c>
      <c r="B9" s="56" t="s">
        <v>581</v>
      </c>
      <c r="C9" s="95">
        <v>3.5999999999999997E-2</v>
      </c>
      <c r="D9" s="96">
        <v>0.41199999999999998</v>
      </c>
      <c r="E9" s="95">
        <v>0.17599999999999999</v>
      </c>
      <c r="F9" s="95">
        <v>0.11799999999999999</v>
      </c>
      <c r="G9" s="95" t="s">
        <v>563</v>
      </c>
      <c r="H9" s="95">
        <v>0.29399999999999998</v>
      </c>
    </row>
    <row r="10" spans="1:8" x14ac:dyDescent="0.15">
      <c r="A10" s="55">
        <v>7</v>
      </c>
      <c r="B10" s="56" t="s">
        <v>582</v>
      </c>
      <c r="C10" s="95">
        <v>2.8000000000000001E-2</v>
      </c>
      <c r="D10" s="95">
        <v>0.154</v>
      </c>
      <c r="E10" s="95">
        <v>7.6999999999999999E-2</v>
      </c>
      <c r="F10" s="95">
        <v>7.6999999999999999E-2</v>
      </c>
      <c r="G10" s="95">
        <v>0.23100000000000001</v>
      </c>
      <c r="H10" s="96">
        <v>0.46200000000000002</v>
      </c>
    </row>
    <row r="11" spans="1:8" x14ac:dyDescent="0.15">
      <c r="A11" s="55">
        <v>8</v>
      </c>
      <c r="B11" s="56" t="s">
        <v>538</v>
      </c>
      <c r="C11" s="95">
        <v>1.7000000000000001E-2</v>
      </c>
      <c r="D11" s="95" t="s">
        <v>563</v>
      </c>
      <c r="E11" s="95" t="s">
        <v>563</v>
      </c>
      <c r="F11" s="95">
        <v>0.25</v>
      </c>
      <c r="G11" s="95">
        <v>0.25</v>
      </c>
      <c r="H11" s="96">
        <v>0.5</v>
      </c>
    </row>
    <row r="12" spans="1:8" x14ac:dyDescent="0.15">
      <c r="A12" s="55">
        <v>9</v>
      </c>
      <c r="B12" s="56" t="s">
        <v>583</v>
      </c>
      <c r="C12" s="95">
        <v>1.7000000000000001E-2</v>
      </c>
      <c r="D12" s="96">
        <v>0.5</v>
      </c>
      <c r="E12" s="95">
        <v>0.125</v>
      </c>
      <c r="F12" s="95">
        <v>0.125</v>
      </c>
      <c r="G12" s="95">
        <v>0.125</v>
      </c>
      <c r="H12" s="95">
        <v>0.125</v>
      </c>
    </row>
    <row r="13" spans="1:8" x14ac:dyDescent="0.15">
      <c r="A13" s="55">
        <v>10</v>
      </c>
      <c r="B13" s="56" t="s">
        <v>584</v>
      </c>
      <c r="C13" s="95">
        <v>1.7000000000000001E-2</v>
      </c>
      <c r="D13" s="96">
        <v>0.5</v>
      </c>
      <c r="E13" s="95" t="s">
        <v>563</v>
      </c>
      <c r="F13" s="95">
        <v>0.125</v>
      </c>
      <c r="G13" s="95">
        <v>0.125</v>
      </c>
      <c r="H13" s="95">
        <v>0.25</v>
      </c>
    </row>
    <row r="14" spans="1:8" x14ac:dyDescent="0.15">
      <c r="A14" s="55">
        <v>11</v>
      </c>
      <c r="B14" s="56" t="s">
        <v>539</v>
      </c>
      <c r="C14" s="95">
        <v>1.4999999999999999E-2</v>
      </c>
      <c r="D14" s="95">
        <v>0.14299999999999999</v>
      </c>
      <c r="E14" s="95">
        <v>0.14299999999999999</v>
      </c>
      <c r="F14" s="95">
        <v>0.14299999999999999</v>
      </c>
      <c r="G14" s="96">
        <v>0.42899999999999999</v>
      </c>
      <c r="H14" s="95">
        <v>0.14299999999999999</v>
      </c>
    </row>
    <row r="15" spans="1:8" x14ac:dyDescent="0.15">
      <c r="A15" s="55">
        <v>12</v>
      </c>
      <c r="B15" s="56" t="s">
        <v>540</v>
      </c>
      <c r="C15" s="95">
        <v>1.4999999999999999E-2</v>
      </c>
      <c r="D15" s="95">
        <v>0.14299999999999999</v>
      </c>
      <c r="E15" s="96">
        <v>0.28599999999999998</v>
      </c>
      <c r="F15" s="96">
        <v>0.28599999999999998</v>
      </c>
      <c r="G15" s="95">
        <v>0.14299999999999999</v>
      </c>
      <c r="H15" s="95">
        <v>0.14299999999999999</v>
      </c>
    </row>
    <row r="16" spans="1:8" x14ac:dyDescent="0.15">
      <c r="A16" s="55">
        <v>13</v>
      </c>
      <c r="B16" s="56" t="s">
        <v>585</v>
      </c>
      <c r="C16" s="95">
        <v>1.4999999999999999E-2</v>
      </c>
      <c r="D16" s="95">
        <v>0.14299999999999999</v>
      </c>
      <c r="E16" s="95">
        <v>0.14299999999999999</v>
      </c>
      <c r="F16" s="95" t="s">
        <v>563</v>
      </c>
      <c r="G16" s="95">
        <v>0.28599999999999998</v>
      </c>
      <c r="H16" s="96">
        <v>0.42899999999999999</v>
      </c>
    </row>
    <row r="17" spans="1:8" x14ac:dyDescent="0.15">
      <c r="A17" s="55">
        <v>14</v>
      </c>
      <c r="B17" s="56" t="s">
        <v>586</v>
      </c>
      <c r="C17" s="95">
        <v>1.2999999999999999E-2</v>
      </c>
      <c r="D17" s="96">
        <v>0.5</v>
      </c>
      <c r="E17" s="95" t="s">
        <v>563</v>
      </c>
      <c r="F17" s="95">
        <v>0.16700000000000001</v>
      </c>
      <c r="G17" s="95">
        <v>0.16700000000000001</v>
      </c>
      <c r="H17" s="95">
        <v>0.16700000000000001</v>
      </c>
    </row>
    <row r="18" spans="1:8" x14ac:dyDescent="0.15">
      <c r="A18" s="55">
        <v>15</v>
      </c>
      <c r="B18" s="56" t="s">
        <v>587</v>
      </c>
      <c r="C18" s="95">
        <v>1.2999999999999999E-2</v>
      </c>
      <c r="D18" s="95">
        <v>0.16700000000000001</v>
      </c>
      <c r="E18" s="95" t="s">
        <v>563</v>
      </c>
      <c r="F18" s="96">
        <v>0.33300000000000002</v>
      </c>
      <c r="G18" s="96">
        <v>0.33300000000000002</v>
      </c>
      <c r="H18" s="95">
        <v>0.16700000000000001</v>
      </c>
    </row>
    <row r="19" spans="1:8" x14ac:dyDescent="0.15">
      <c r="A19" s="73">
        <v>16</v>
      </c>
      <c r="B19" s="74" t="s">
        <v>588</v>
      </c>
      <c r="C19" s="97">
        <v>1.0999999999999999E-2</v>
      </c>
      <c r="D19" s="98">
        <v>0.6</v>
      </c>
      <c r="E19" s="97" t="s">
        <v>563</v>
      </c>
      <c r="F19" s="97">
        <v>0.2</v>
      </c>
      <c r="G19" s="97" t="s">
        <v>563</v>
      </c>
      <c r="H19" s="97">
        <v>0.2</v>
      </c>
    </row>
    <row r="20" spans="1:8" ht="14" thickBot="1" x14ac:dyDescent="0.2">
      <c r="A20" s="83"/>
      <c r="B20" s="84" t="s">
        <v>590</v>
      </c>
      <c r="C20" s="99">
        <v>1</v>
      </c>
      <c r="D20" s="99">
        <v>0.26100000000000001</v>
      </c>
      <c r="E20" s="99">
        <v>0.13500000000000001</v>
      </c>
      <c r="F20" s="99">
        <v>0.17299999999999999</v>
      </c>
      <c r="G20" s="99">
        <v>0.17599999999999999</v>
      </c>
      <c r="H20" s="99">
        <v>0.255</v>
      </c>
    </row>
    <row r="22" spans="1:8" ht="14" thickBot="1" x14ac:dyDescent="0.2">
      <c r="A22" s="46" t="s">
        <v>575</v>
      </c>
    </row>
    <row r="23" spans="1:8" x14ac:dyDescent="0.15">
      <c r="A23" s="57"/>
      <c r="B23" s="58"/>
      <c r="C23" s="59"/>
      <c r="D23" s="101" t="s">
        <v>565</v>
      </c>
      <c r="E23" s="101"/>
      <c r="F23" s="101"/>
      <c r="G23" s="101"/>
      <c r="H23" s="101"/>
    </row>
    <row r="24" spans="1:8" ht="14" thickBot="1" x14ac:dyDescent="0.2">
      <c r="A24" s="60"/>
      <c r="B24" s="61" t="s">
        <v>566</v>
      </c>
      <c r="C24" s="62" t="s">
        <v>564</v>
      </c>
      <c r="D24" s="62">
        <v>1</v>
      </c>
      <c r="E24" s="62">
        <v>2</v>
      </c>
      <c r="F24" s="62">
        <v>3</v>
      </c>
      <c r="G24" s="62">
        <v>4</v>
      </c>
      <c r="H24" s="62">
        <v>5</v>
      </c>
    </row>
    <row r="25" spans="1:8" x14ac:dyDescent="0.15">
      <c r="A25" s="63">
        <v>1</v>
      </c>
      <c r="B25" s="64" t="s">
        <v>568</v>
      </c>
      <c r="C25" s="90">
        <v>0.09</v>
      </c>
      <c r="D25" s="91">
        <v>0.31</v>
      </c>
      <c r="E25" s="90">
        <v>0.14299999999999999</v>
      </c>
      <c r="F25" s="90">
        <v>9.5000000000000001E-2</v>
      </c>
      <c r="G25" s="90">
        <v>0.16700000000000001</v>
      </c>
      <c r="H25" s="90">
        <v>0.28599999999999998</v>
      </c>
    </row>
    <row r="26" spans="1:8" x14ac:dyDescent="0.15">
      <c r="A26" s="63">
        <v>2</v>
      </c>
      <c r="B26" s="64" t="s">
        <v>569</v>
      </c>
      <c r="C26" s="90">
        <v>5.6000000000000001E-2</v>
      </c>
      <c r="D26" s="90">
        <v>0.308</v>
      </c>
      <c r="E26" s="90">
        <v>3.7999999999999999E-2</v>
      </c>
      <c r="F26" s="90">
        <v>3.7999999999999999E-2</v>
      </c>
      <c r="G26" s="90">
        <v>0.23100000000000001</v>
      </c>
      <c r="H26" s="91">
        <v>0.38500000000000001</v>
      </c>
    </row>
    <row r="27" spans="1:8" x14ac:dyDescent="0.15">
      <c r="A27" s="63">
        <v>3</v>
      </c>
      <c r="B27" s="64" t="s">
        <v>541</v>
      </c>
      <c r="C27" s="90">
        <v>4.7E-2</v>
      </c>
      <c r="D27" s="90">
        <v>0.182</v>
      </c>
      <c r="E27" s="90">
        <v>4.4999999999999998E-2</v>
      </c>
      <c r="F27" s="90">
        <v>9.0999999999999998E-2</v>
      </c>
      <c r="G27" s="90">
        <v>0.182</v>
      </c>
      <c r="H27" s="91">
        <v>0.5</v>
      </c>
    </row>
    <row r="28" spans="1:8" x14ac:dyDescent="0.15">
      <c r="A28" s="63">
        <v>4</v>
      </c>
      <c r="B28" s="64" t="s">
        <v>570</v>
      </c>
      <c r="C28" s="90">
        <v>3.2000000000000001E-2</v>
      </c>
      <c r="D28" s="90">
        <v>6.7000000000000004E-2</v>
      </c>
      <c r="E28" s="90">
        <v>6.7000000000000004E-2</v>
      </c>
      <c r="F28" s="90">
        <v>6.7000000000000004E-2</v>
      </c>
      <c r="G28" s="90">
        <v>0.26700000000000002</v>
      </c>
      <c r="H28" s="91">
        <v>0.53300000000000003</v>
      </c>
    </row>
    <row r="29" spans="1:8" x14ac:dyDescent="0.15">
      <c r="A29" s="63">
        <v>5</v>
      </c>
      <c r="B29" s="64" t="s">
        <v>542</v>
      </c>
      <c r="C29" s="90">
        <v>0.03</v>
      </c>
      <c r="D29" s="90">
        <v>7.0999999999999994E-2</v>
      </c>
      <c r="E29" s="90">
        <v>7.0999999999999994E-2</v>
      </c>
      <c r="F29" s="91">
        <v>0.35699999999999998</v>
      </c>
      <c r="G29" s="90">
        <v>0.14299999999999999</v>
      </c>
      <c r="H29" s="91">
        <v>0.35699999999999998</v>
      </c>
    </row>
    <row r="30" spans="1:8" x14ac:dyDescent="0.15">
      <c r="A30" s="63">
        <v>6</v>
      </c>
      <c r="B30" s="64" t="s">
        <v>571</v>
      </c>
      <c r="C30" s="90">
        <v>2.8000000000000001E-2</v>
      </c>
      <c r="D30" s="91">
        <v>0.308</v>
      </c>
      <c r="E30" s="90" t="s">
        <v>563</v>
      </c>
      <c r="F30" s="90">
        <v>0.23100000000000001</v>
      </c>
      <c r="G30" s="90">
        <v>0.154</v>
      </c>
      <c r="H30" s="91">
        <v>0.308</v>
      </c>
    </row>
    <row r="31" spans="1:8" x14ac:dyDescent="0.15">
      <c r="A31" s="63">
        <v>7</v>
      </c>
      <c r="B31" s="64" t="s">
        <v>572</v>
      </c>
      <c r="C31" s="90">
        <v>2.4E-2</v>
      </c>
      <c r="D31" s="90">
        <v>0.182</v>
      </c>
      <c r="E31" s="90">
        <v>9.0999999999999998E-2</v>
      </c>
      <c r="F31" s="90">
        <v>0.182</v>
      </c>
      <c r="G31" s="91">
        <v>0.27300000000000002</v>
      </c>
      <c r="H31" s="91">
        <v>0.27300000000000002</v>
      </c>
    </row>
    <row r="32" spans="1:8" x14ac:dyDescent="0.15">
      <c r="A32" s="63">
        <v>8</v>
      </c>
      <c r="B32" s="64" t="s">
        <v>573</v>
      </c>
      <c r="C32" s="90">
        <v>1.0999999999999999E-2</v>
      </c>
      <c r="D32" s="91">
        <v>0.8</v>
      </c>
      <c r="E32" s="90" t="s">
        <v>563</v>
      </c>
      <c r="F32" s="90">
        <v>0.2</v>
      </c>
      <c r="G32" s="90" t="s">
        <v>563</v>
      </c>
      <c r="H32" s="90" t="s">
        <v>563</v>
      </c>
    </row>
    <row r="33" spans="1:8" x14ac:dyDescent="0.15">
      <c r="A33" s="63">
        <v>9</v>
      </c>
      <c r="B33" s="64" t="s">
        <v>574</v>
      </c>
      <c r="C33" s="90">
        <v>1.0999999999999999E-2</v>
      </c>
      <c r="D33" s="90">
        <v>0.2</v>
      </c>
      <c r="E33" s="90" t="s">
        <v>563</v>
      </c>
      <c r="F33" s="90">
        <v>0.2</v>
      </c>
      <c r="G33" s="90" t="s">
        <v>563</v>
      </c>
      <c r="H33" s="91">
        <v>0.6</v>
      </c>
    </row>
    <row r="34" spans="1:8" x14ac:dyDescent="0.15">
      <c r="A34" s="75">
        <v>10</v>
      </c>
      <c r="B34" s="76" t="s">
        <v>543</v>
      </c>
      <c r="C34" s="92">
        <v>1.0999999999999999E-2</v>
      </c>
      <c r="D34" s="92">
        <v>0.2</v>
      </c>
      <c r="E34" s="92" t="s">
        <v>563</v>
      </c>
      <c r="F34" s="92">
        <v>0.2</v>
      </c>
      <c r="G34" s="93">
        <v>0.6</v>
      </c>
      <c r="H34" s="92" t="s">
        <v>563</v>
      </c>
    </row>
    <row r="35" spans="1:8" ht="14" thickBot="1" x14ac:dyDescent="0.2">
      <c r="A35" s="81"/>
      <c r="B35" s="82" t="s">
        <v>590</v>
      </c>
      <c r="C35" s="94">
        <v>1</v>
      </c>
      <c r="D35" s="94">
        <v>0.26100000000000001</v>
      </c>
      <c r="E35" s="94">
        <v>0.13500000000000001</v>
      </c>
      <c r="F35" s="94">
        <v>0.17299999999999999</v>
      </c>
      <c r="G35" s="94">
        <v>0.17599999999999999</v>
      </c>
      <c r="H35" s="94">
        <v>0.255</v>
      </c>
    </row>
    <row r="37" spans="1:8" ht="14" thickBot="1" x14ac:dyDescent="0.2">
      <c r="A37" s="46" t="s">
        <v>577</v>
      </c>
    </row>
    <row r="38" spans="1:8" x14ac:dyDescent="0.15">
      <c r="A38" s="65"/>
      <c r="B38" s="66"/>
      <c r="C38" s="67"/>
      <c r="D38" s="102" t="s">
        <v>565</v>
      </c>
      <c r="E38" s="102"/>
      <c r="F38" s="102"/>
      <c r="G38" s="102"/>
      <c r="H38" s="102"/>
    </row>
    <row r="39" spans="1:8" ht="14" thickBot="1" x14ac:dyDescent="0.2">
      <c r="A39" s="68"/>
      <c r="B39" s="69" t="s">
        <v>567</v>
      </c>
      <c r="C39" s="70" t="s">
        <v>564</v>
      </c>
      <c r="D39" s="70">
        <v>1</v>
      </c>
      <c r="E39" s="70">
        <v>2</v>
      </c>
      <c r="F39" s="70">
        <v>3</v>
      </c>
      <c r="G39" s="70">
        <v>4</v>
      </c>
      <c r="H39" s="70">
        <v>5</v>
      </c>
    </row>
    <row r="40" spans="1:8" x14ac:dyDescent="0.15">
      <c r="A40" s="71">
        <v>1</v>
      </c>
      <c r="B40" s="72" t="s">
        <v>544</v>
      </c>
      <c r="C40" s="85">
        <v>7.2999999999999995E-2</v>
      </c>
      <c r="D40" s="85">
        <v>5.8999999999999997E-2</v>
      </c>
      <c r="E40" s="85">
        <v>5.8999999999999997E-2</v>
      </c>
      <c r="F40" s="85">
        <v>0.20599999999999999</v>
      </c>
      <c r="G40" s="85">
        <v>0.35299999999999998</v>
      </c>
      <c r="H40" s="86">
        <v>0.32400000000000001</v>
      </c>
    </row>
    <row r="41" spans="1:8" x14ac:dyDescent="0.15">
      <c r="A41" s="71">
        <v>2</v>
      </c>
      <c r="B41" s="72" t="s">
        <v>545</v>
      </c>
      <c r="C41" s="85">
        <v>4.2999999999999997E-2</v>
      </c>
      <c r="D41" s="85">
        <v>0.2</v>
      </c>
      <c r="E41" s="85" t="s">
        <v>563</v>
      </c>
      <c r="F41" s="85">
        <v>0.15</v>
      </c>
      <c r="G41" s="85">
        <v>0.1</v>
      </c>
      <c r="H41" s="86">
        <v>0.55000000000000004</v>
      </c>
    </row>
    <row r="42" spans="1:8" x14ac:dyDescent="0.15">
      <c r="A42" s="71">
        <v>3</v>
      </c>
      <c r="B42" s="72" t="s">
        <v>546</v>
      </c>
      <c r="C42" s="85">
        <v>4.1000000000000002E-2</v>
      </c>
      <c r="D42" s="86">
        <v>0.36799999999999999</v>
      </c>
      <c r="E42" s="85">
        <v>0.158</v>
      </c>
      <c r="F42" s="85" t="s">
        <v>563</v>
      </c>
      <c r="G42" s="85">
        <v>0.21099999999999999</v>
      </c>
      <c r="H42" s="85">
        <v>0.26300000000000001</v>
      </c>
    </row>
    <row r="43" spans="1:8" x14ac:dyDescent="0.15">
      <c r="A43" s="71">
        <v>4</v>
      </c>
      <c r="B43" s="72" t="s">
        <v>547</v>
      </c>
      <c r="C43" s="85">
        <v>3.4000000000000002E-2</v>
      </c>
      <c r="D43" s="85">
        <v>0.188</v>
      </c>
      <c r="E43" s="85">
        <v>6.3E-2</v>
      </c>
      <c r="F43" s="85">
        <v>0.125</v>
      </c>
      <c r="G43" s="85">
        <v>0.125</v>
      </c>
      <c r="H43" s="86">
        <v>0.5</v>
      </c>
    </row>
    <row r="44" spans="1:8" x14ac:dyDescent="0.15">
      <c r="A44" s="71">
        <v>5</v>
      </c>
      <c r="B44" s="72" t="s">
        <v>548</v>
      </c>
      <c r="C44" s="85">
        <v>3.2000000000000001E-2</v>
      </c>
      <c r="D44" s="86">
        <v>0.33300000000000002</v>
      </c>
      <c r="E44" s="85">
        <v>0.2</v>
      </c>
      <c r="F44" s="85">
        <v>6.7000000000000004E-2</v>
      </c>
      <c r="G44" s="85">
        <v>0.2</v>
      </c>
      <c r="H44" s="85">
        <v>0.2</v>
      </c>
    </row>
    <row r="45" spans="1:8" x14ac:dyDescent="0.15">
      <c r="A45" s="71">
        <v>6</v>
      </c>
      <c r="B45" s="72" t="s">
        <v>549</v>
      </c>
      <c r="C45" s="85">
        <v>2.5999999999999999E-2</v>
      </c>
      <c r="D45" s="85">
        <v>8.3000000000000004E-2</v>
      </c>
      <c r="E45" s="85">
        <v>8.3000000000000004E-2</v>
      </c>
      <c r="F45" s="85" t="s">
        <v>563</v>
      </c>
      <c r="G45" s="86">
        <v>0.41699999999999998</v>
      </c>
      <c r="H45" s="86">
        <v>0.41699999999999998</v>
      </c>
    </row>
    <row r="46" spans="1:8" x14ac:dyDescent="0.15">
      <c r="A46" s="71">
        <v>7</v>
      </c>
      <c r="B46" s="72" t="s">
        <v>550</v>
      </c>
      <c r="C46" s="85">
        <v>2.5999999999999999E-2</v>
      </c>
      <c r="D46" s="85">
        <v>8.3000000000000004E-2</v>
      </c>
      <c r="E46" s="85">
        <v>0.16700000000000001</v>
      </c>
      <c r="F46" s="85">
        <v>8.3000000000000004E-2</v>
      </c>
      <c r="G46" s="85" t="s">
        <v>563</v>
      </c>
      <c r="H46" s="86">
        <v>0.66700000000000004</v>
      </c>
    </row>
    <row r="47" spans="1:8" x14ac:dyDescent="0.15">
      <c r="A47" s="71">
        <v>8</v>
      </c>
      <c r="B47" s="72" t="s">
        <v>551</v>
      </c>
      <c r="C47" s="85">
        <v>2.4E-2</v>
      </c>
      <c r="D47" s="85">
        <v>0.182</v>
      </c>
      <c r="E47" s="85">
        <v>9.0999999999999998E-2</v>
      </c>
      <c r="F47" s="85">
        <v>0.182</v>
      </c>
      <c r="G47" s="86">
        <v>0.27300000000000002</v>
      </c>
      <c r="H47" s="86">
        <v>0.27300000000000002</v>
      </c>
    </row>
    <row r="48" spans="1:8" x14ac:dyDescent="0.15">
      <c r="A48" s="71">
        <v>9</v>
      </c>
      <c r="B48" s="72" t="s">
        <v>552</v>
      </c>
      <c r="C48" s="85">
        <v>2.4E-2</v>
      </c>
      <c r="D48" s="85">
        <v>9.0999999999999998E-2</v>
      </c>
      <c r="E48" s="85">
        <v>0.182</v>
      </c>
      <c r="F48" s="85">
        <v>0.27300000000000002</v>
      </c>
      <c r="G48" s="86">
        <v>0.45500000000000002</v>
      </c>
      <c r="H48" s="85" t="s">
        <v>563</v>
      </c>
    </row>
    <row r="49" spans="1:8" x14ac:dyDescent="0.15">
      <c r="A49" s="71">
        <v>10</v>
      </c>
      <c r="B49" s="72" t="s">
        <v>553</v>
      </c>
      <c r="C49" s="85">
        <v>2.1000000000000001E-2</v>
      </c>
      <c r="D49" s="86">
        <v>0.7</v>
      </c>
      <c r="E49" s="85" t="s">
        <v>563</v>
      </c>
      <c r="F49" s="85">
        <v>0.1</v>
      </c>
      <c r="G49" s="85" t="s">
        <v>563</v>
      </c>
      <c r="H49" s="85">
        <v>0.2</v>
      </c>
    </row>
    <row r="50" spans="1:8" x14ac:dyDescent="0.15">
      <c r="A50" s="71">
        <v>11</v>
      </c>
      <c r="B50" s="72" t="s">
        <v>554</v>
      </c>
      <c r="C50" s="85">
        <v>2.1000000000000001E-2</v>
      </c>
      <c r="D50" s="86">
        <v>1</v>
      </c>
      <c r="E50" s="85" t="s">
        <v>563</v>
      </c>
      <c r="F50" s="85" t="s">
        <v>563</v>
      </c>
      <c r="G50" s="85" t="s">
        <v>563</v>
      </c>
      <c r="H50" s="85" t="s">
        <v>563</v>
      </c>
    </row>
    <row r="51" spans="1:8" x14ac:dyDescent="0.15">
      <c r="A51" s="71">
        <v>12</v>
      </c>
      <c r="B51" s="72" t="s">
        <v>555</v>
      </c>
      <c r="C51" s="85">
        <v>1.9E-2</v>
      </c>
      <c r="D51" s="85" t="s">
        <v>563</v>
      </c>
      <c r="E51" s="85">
        <v>0.222</v>
      </c>
      <c r="F51" s="86">
        <v>0.55600000000000005</v>
      </c>
      <c r="G51" s="85">
        <v>0.111</v>
      </c>
      <c r="H51" s="85">
        <v>0.111</v>
      </c>
    </row>
    <row r="52" spans="1:8" x14ac:dyDescent="0.15">
      <c r="A52" s="71">
        <v>13</v>
      </c>
      <c r="B52" s="72" t="s">
        <v>556</v>
      </c>
      <c r="C52" s="85">
        <v>1.9E-2</v>
      </c>
      <c r="D52" s="85" t="s">
        <v>563</v>
      </c>
      <c r="E52" s="85">
        <v>0.111</v>
      </c>
      <c r="F52" s="85">
        <v>0.111</v>
      </c>
      <c r="G52" s="86">
        <v>0.55600000000000005</v>
      </c>
      <c r="H52" s="85">
        <v>0.222</v>
      </c>
    </row>
    <row r="53" spans="1:8" x14ac:dyDescent="0.15">
      <c r="A53" s="71">
        <v>14</v>
      </c>
      <c r="B53" s="72" t="s">
        <v>557</v>
      </c>
      <c r="C53" s="85">
        <v>1.7000000000000001E-2</v>
      </c>
      <c r="D53" s="85">
        <v>0.125</v>
      </c>
      <c r="E53" s="85">
        <v>0.125</v>
      </c>
      <c r="F53" s="85">
        <v>0.25</v>
      </c>
      <c r="G53" s="85">
        <v>0.125</v>
      </c>
      <c r="H53" s="86">
        <v>0.375</v>
      </c>
    </row>
    <row r="54" spans="1:8" x14ac:dyDescent="0.15">
      <c r="A54" s="71">
        <v>15</v>
      </c>
      <c r="B54" s="72" t="s">
        <v>558</v>
      </c>
      <c r="C54" s="85">
        <v>1.4999999999999999E-2</v>
      </c>
      <c r="D54" s="85" t="s">
        <v>563</v>
      </c>
      <c r="E54" s="85">
        <v>0.28599999999999998</v>
      </c>
      <c r="F54" s="85" t="s">
        <v>563</v>
      </c>
      <c r="G54" s="85">
        <v>0.28599999999999998</v>
      </c>
      <c r="H54" s="86">
        <v>0.42899999999999999</v>
      </c>
    </row>
    <row r="55" spans="1:8" x14ac:dyDescent="0.15">
      <c r="A55" s="71">
        <v>16</v>
      </c>
      <c r="B55" s="72" t="s">
        <v>559</v>
      </c>
      <c r="C55" s="85">
        <v>1.4999999999999999E-2</v>
      </c>
      <c r="D55" s="85">
        <v>0.14299999999999999</v>
      </c>
      <c r="E55" s="85">
        <v>0.14299999999999999</v>
      </c>
      <c r="F55" s="86">
        <v>0.57099999999999995</v>
      </c>
      <c r="G55" s="85">
        <v>0.14299999999999999</v>
      </c>
      <c r="H55" s="85" t="s">
        <v>563</v>
      </c>
    </row>
    <row r="56" spans="1:8" x14ac:dyDescent="0.15">
      <c r="A56" s="71">
        <v>17</v>
      </c>
      <c r="B56" s="72" t="s">
        <v>560</v>
      </c>
      <c r="C56" s="85">
        <v>1.2999999999999999E-2</v>
      </c>
      <c r="D56" s="86">
        <v>0.33300000000000002</v>
      </c>
      <c r="E56" s="86">
        <v>0.33300000000000002</v>
      </c>
      <c r="F56" s="85">
        <v>0.16700000000000001</v>
      </c>
      <c r="G56" s="85" t="s">
        <v>563</v>
      </c>
      <c r="H56" s="85">
        <v>0.16700000000000001</v>
      </c>
    </row>
    <row r="57" spans="1:8" x14ac:dyDescent="0.15">
      <c r="A57" s="71">
        <v>18</v>
      </c>
      <c r="B57" s="72" t="s">
        <v>561</v>
      </c>
      <c r="C57" s="85">
        <v>1.2999999999999999E-2</v>
      </c>
      <c r="D57" s="85" t="s">
        <v>563</v>
      </c>
      <c r="E57" s="85">
        <v>0.16700000000000001</v>
      </c>
      <c r="F57" s="85" t="s">
        <v>563</v>
      </c>
      <c r="G57" s="86">
        <v>0.5</v>
      </c>
      <c r="H57" s="85">
        <v>0.33300000000000002</v>
      </c>
    </row>
    <row r="58" spans="1:8" x14ac:dyDescent="0.15">
      <c r="A58" s="77">
        <v>19</v>
      </c>
      <c r="B58" s="78" t="s">
        <v>562</v>
      </c>
      <c r="C58" s="87">
        <v>1.0999999999999999E-2</v>
      </c>
      <c r="D58" s="87">
        <v>0.2</v>
      </c>
      <c r="E58" s="87">
        <v>0.2</v>
      </c>
      <c r="F58" s="87">
        <v>0.2</v>
      </c>
      <c r="G58" s="87" t="s">
        <v>563</v>
      </c>
      <c r="H58" s="88">
        <v>0.4</v>
      </c>
    </row>
    <row r="59" spans="1:8" ht="14" thickBot="1" x14ac:dyDescent="0.2">
      <c r="A59" s="79"/>
      <c r="B59" s="80" t="s">
        <v>590</v>
      </c>
      <c r="C59" s="89">
        <v>1</v>
      </c>
      <c r="D59" s="89">
        <v>0.26100000000000001</v>
      </c>
      <c r="E59" s="89">
        <v>0.13500000000000001</v>
      </c>
      <c r="F59" s="89">
        <v>0.17299999999999999</v>
      </c>
      <c r="G59" s="89">
        <v>0.17599999999999999</v>
      </c>
      <c r="H59" s="89">
        <v>0.255</v>
      </c>
    </row>
  </sheetData>
  <mergeCells count="3">
    <mergeCell ref="D38:H38"/>
    <mergeCell ref="D23:H23"/>
    <mergeCell ref="D2:H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Anno distributions</vt:lpstr>
      <vt:lpstr>Tuples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Henning Wachsmuth</cp:lastModifiedBy>
  <dcterms:created xsi:type="dcterms:W3CDTF">2022-03-10T16:09:26Z</dcterms:created>
  <dcterms:modified xsi:type="dcterms:W3CDTF">2023-05-14T15:11:05Z</dcterms:modified>
</cp:coreProperties>
</file>