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Volumes/norman/scollin/schema/data/behav/recallTranscriptions/"/>
    </mc:Choice>
  </mc:AlternateContent>
  <xr:revisionPtr revIDLastSave="0" documentId="13_ncr:1_{7007E001-6C98-464B-83A2-8E090DE0F1EE}" xr6:coauthVersionLast="45" xr6:coauthVersionMax="45" xr10:uidLastSave="{00000000-0000-0000-0000-000000000000}"/>
  <bookViews>
    <workbookView xWindow="0" yWindow="460" windowWidth="22380" windowHeight="16700" xr2:uid="{00000000-000D-0000-FFFF-FFFF00000000}"/>
  </bookViews>
  <sheets>
    <sheet name="Sheet1" sheetId="1" r:id="rId1"/>
    <sheet name="legen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39" i="1" l="1"/>
  <c r="L638" i="1"/>
  <c r="K638" i="1"/>
  <c r="J638" i="1"/>
  <c r="I638" i="1"/>
  <c r="H638" i="1"/>
  <c r="G638" i="1"/>
  <c r="P638" i="1" s="1"/>
  <c r="F638" i="1"/>
  <c r="O638" i="1" s="1"/>
  <c r="E638" i="1"/>
  <c r="N638" i="1" s="1"/>
  <c r="D638" i="1"/>
  <c r="C638" i="1"/>
  <c r="L637" i="1"/>
  <c r="K637" i="1"/>
  <c r="J637" i="1"/>
  <c r="I637" i="1"/>
  <c r="H637" i="1"/>
  <c r="G637" i="1"/>
  <c r="P637" i="1" s="1"/>
  <c r="F637" i="1"/>
  <c r="O637" i="1" s="1"/>
  <c r="E637" i="1"/>
  <c r="N637" i="1" s="1"/>
  <c r="D637" i="1"/>
  <c r="C637" i="1"/>
  <c r="L636" i="1"/>
  <c r="K636" i="1"/>
  <c r="J636" i="1"/>
  <c r="I636" i="1"/>
  <c r="H636" i="1"/>
  <c r="G636" i="1"/>
  <c r="O636" i="1" s="1"/>
  <c r="F636" i="1"/>
  <c r="P636" i="1" s="1"/>
  <c r="E636" i="1"/>
  <c r="N636" i="1" s="1"/>
  <c r="D636" i="1"/>
  <c r="C636" i="1"/>
  <c r="O635" i="1"/>
  <c r="L635" i="1"/>
  <c r="K635" i="1"/>
  <c r="J635" i="1"/>
  <c r="I635" i="1"/>
  <c r="H635" i="1"/>
  <c r="G635" i="1"/>
  <c r="F635" i="1"/>
  <c r="P635" i="1" s="1"/>
  <c r="E635" i="1"/>
  <c r="N635" i="1" s="1"/>
  <c r="D635" i="1"/>
  <c r="C635" i="1"/>
  <c r="L634" i="1"/>
  <c r="K634" i="1"/>
  <c r="J634" i="1"/>
  <c r="I634" i="1"/>
  <c r="H634" i="1"/>
  <c r="G634" i="1"/>
  <c r="P634" i="1" s="1"/>
  <c r="F634" i="1"/>
  <c r="O634" i="1" s="1"/>
  <c r="E634" i="1"/>
  <c r="N634" i="1" s="1"/>
  <c r="D634" i="1"/>
  <c r="C634" i="1"/>
  <c r="L633" i="1"/>
  <c r="K633" i="1"/>
  <c r="J633" i="1"/>
  <c r="I633" i="1"/>
  <c r="H633" i="1"/>
  <c r="G633" i="1"/>
  <c r="P633" i="1" s="1"/>
  <c r="F633" i="1"/>
  <c r="O633" i="1" s="1"/>
  <c r="E633" i="1"/>
  <c r="N633" i="1" s="1"/>
  <c r="D633" i="1"/>
  <c r="C633" i="1"/>
  <c r="P632" i="1"/>
  <c r="L632" i="1"/>
  <c r="K632" i="1"/>
  <c r="J632" i="1"/>
  <c r="I632" i="1"/>
  <c r="H632" i="1"/>
  <c r="G632" i="1"/>
  <c r="O632" i="1" s="1"/>
  <c r="F632" i="1"/>
  <c r="E632" i="1"/>
  <c r="N632" i="1" s="1"/>
  <c r="D632" i="1"/>
  <c r="C632" i="1"/>
  <c r="L631" i="1"/>
  <c r="K631" i="1"/>
  <c r="J631" i="1"/>
  <c r="I631" i="1"/>
  <c r="H631" i="1"/>
  <c r="G631" i="1"/>
  <c r="P631" i="1" s="1"/>
  <c r="F631" i="1"/>
  <c r="O631" i="1" s="1"/>
  <c r="E631" i="1"/>
  <c r="N631" i="1" s="1"/>
  <c r="D631" i="1"/>
  <c r="C631" i="1"/>
  <c r="P630" i="1"/>
  <c r="L630" i="1"/>
  <c r="K630" i="1"/>
  <c r="J630" i="1"/>
  <c r="I630" i="1"/>
  <c r="H630" i="1"/>
  <c r="G630" i="1"/>
  <c r="O630" i="1" s="1"/>
  <c r="F630" i="1"/>
  <c r="E630" i="1"/>
  <c r="N630" i="1" s="1"/>
  <c r="D630" i="1"/>
  <c r="C630" i="1"/>
  <c r="L629" i="1"/>
  <c r="K629" i="1"/>
  <c r="J629" i="1"/>
  <c r="I629" i="1"/>
  <c r="H629" i="1"/>
  <c r="O629" i="1" s="1"/>
  <c r="G629" i="1"/>
  <c r="F629" i="1"/>
  <c r="P629" i="1" s="1"/>
  <c r="E629" i="1"/>
  <c r="N629" i="1" s="1"/>
  <c r="D629" i="1"/>
  <c r="C629" i="1"/>
  <c r="L628" i="1"/>
  <c r="K628" i="1"/>
  <c r="J628" i="1"/>
  <c r="I628" i="1"/>
  <c r="H628" i="1"/>
  <c r="G628" i="1"/>
  <c r="P628" i="1" s="1"/>
  <c r="F628" i="1"/>
  <c r="O628" i="1" s="1"/>
  <c r="E628" i="1"/>
  <c r="N628" i="1" s="1"/>
  <c r="D628" i="1"/>
  <c r="C628" i="1"/>
  <c r="O627" i="1"/>
  <c r="L627" i="1"/>
  <c r="K627" i="1"/>
  <c r="J627" i="1"/>
  <c r="I627" i="1"/>
  <c r="H627" i="1"/>
  <c r="G627" i="1"/>
  <c r="F627" i="1"/>
  <c r="P627" i="1" s="1"/>
  <c r="E627" i="1"/>
  <c r="N627" i="1" s="1"/>
  <c r="D627" i="1"/>
  <c r="D641" i="1" s="1"/>
  <c r="C627" i="1"/>
  <c r="C639" i="1" s="1"/>
  <c r="B623" i="1"/>
  <c r="L622" i="1"/>
  <c r="K622" i="1"/>
  <c r="J622" i="1"/>
  <c r="I622" i="1"/>
  <c r="H622" i="1"/>
  <c r="P622" i="1" s="1"/>
  <c r="G622" i="1"/>
  <c r="O622" i="1" s="1"/>
  <c r="F622" i="1"/>
  <c r="E622" i="1"/>
  <c r="N622" i="1" s="1"/>
  <c r="D622" i="1"/>
  <c r="C622" i="1"/>
  <c r="L621" i="1"/>
  <c r="K621" i="1"/>
  <c r="J621" i="1"/>
  <c r="I621" i="1"/>
  <c r="H621" i="1"/>
  <c r="G621" i="1"/>
  <c r="P621" i="1" s="1"/>
  <c r="F621" i="1"/>
  <c r="O621" i="1" s="1"/>
  <c r="E621" i="1"/>
  <c r="N621" i="1" s="1"/>
  <c r="D621" i="1"/>
  <c r="C621" i="1"/>
  <c r="P620" i="1"/>
  <c r="L620" i="1"/>
  <c r="K620" i="1"/>
  <c r="J620" i="1"/>
  <c r="I620" i="1"/>
  <c r="H620" i="1"/>
  <c r="G620" i="1"/>
  <c r="O620" i="1" s="1"/>
  <c r="F620" i="1"/>
  <c r="E620" i="1"/>
  <c r="N620" i="1" s="1"/>
  <c r="D620" i="1"/>
  <c r="C620" i="1"/>
  <c r="L619" i="1"/>
  <c r="K619" i="1"/>
  <c r="J619" i="1"/>
  <c r="I619" i="1"/>
  <c r="H619" i="1"/>
  <c r="O619" i="1" s="1"/>
  <c r="G619" i="1"/>
  <c r="F619" i="1"/>
  <c r="P619" i="1" s="1"/>
  <c r="E619" i="1"/>
  <c r="N619" i="1" s="1"/>
  <c r="D619" i="1"/>
  <c r="C619" i="1"/>
  <c r="L618" i="1"/>
  <c r="K618" i="1"/>
  <c r="J618" i="1"/>
  <c r="I618" i="1"/>
  <c r="H618" i="1"/>
  <c r="G618" i="1"/>
  <c r="P618" i="1" s="1"/>
  <c r="F618" i="1"/>
  <c r="O618" i="1" s="1"/>
  <c r="E618" i="1"/>
  <c r="N618" i="1" s="1"/>
  <c r="D618" i="1"/>
  <c r="C618" i="1"/>
  <c r="O617" i="1"/>
  <c r="L617" i="1"/>
  <c r="K617" i="1"/>
  <c r="J617" i="1"/>
  <c r="I617" i="1"/>
  <c r="H617" i="1"/>
  <c r="G617" i="1"/>
  <c r="F617" i="1"/>
  <c r="P617" i="1" s="1"/>
  <c r="E617" i="1"/>
  <c r="N617" i="1" s="1"/>
  <c r="D617" i="1"/>
  <c r="C617" i="1"/>
  <c r="L616" i="1"/>
  <c r="K616" i="1"/>
  <c r="J616" i="1"/>
  <c r="P616" i="1" s="1"/>
  <c r="I616" i="1"/>
  <c r="H616" i="1"/>
  <c r="G616" i="1"/>
  <c r="O616" i="1" s="1"/>
  <c r="F616" i="1"/>
  <c r="E616" i="1"/>
  <c r="N616" i="1" s="1"/>
  <c r="D616" i="1"/>
  <c r="C616" i="1"/>
  <c r="L615" i="1"/>
  <c r="K615" i="1"/>
  <c r="J615" i="1"/>
  <c r="I615" i="1"/>
  <c r="H615" i="1"/>
  <c r="G615" i="1"/>
  <c r="P615" i="1" s="1"/>
  <c r="F615" i="1"/>
  <c r="O615" i="1" s="1"/>
  <c r="E615" i="1"/>
  <c r="N615" i="1" s="1"/>
  <c r="D615" i="1"/>
  <c r="C615" i="1"/>
  <c r="L614" i="1"/>
  <c r="K614" i="1"/>
  <c r="J614" i="1"/>
  <c r="I614" i="1"/>
  <c r="H614" i="1"/>
  <c r="G614" i="1"/>
  <c r="P614" i="1" s="1"/>
  <c r="F614" i="1"/>
  <c r="O614" i="1" s="1"/>
  <c r="E614" i="1"/>
  <c r="N614" i="1" s="1"/>
  <c r="D614" i="1"/>
  <c r="C614" i="1"/>
  <c r="O613" i="1"/>
  <c r="L613" i="1"/>
  <c r="K613" i="1"/>
  <c r="J613" i="1"/>
  <c r="I613" i="1"/>
  <c r="H613" i="1"/>
  <c r="G613" i="1"/>
  <c r="F613" i="1"/>
  <c r="P613" i="1" s="1"/>
  <c r="E613" i="1"/>
  <c r="N613" i="1" s="1"/>
  <c r="D613" i="1"/>
  <c r="C613" i="1"/>
  <c r="L612" i="1"/>
  <c r="K612" i="1"/>
  <c r="J612" i="1"/>
  <c r="I612" i="1"/>
  <c r="H612" i="1"/>
  <c r="G612" i="1"/>
  <c r="P612" i="1" s="1"/>
  <c r="F612" i="1"/>
  <c r="O612" i="1" s="1"/>
  <c r="E612" i="1"/>
  <c r="N612" i="1" s="1"/>
  <c r="D612" i="1"/>
  <c r="C612" i="1"/>
  <c r="L611" i="1"/>
  <c r="K611" i="1"/>
  <c r="J611" i="1"/>
  <c r="I611" i="1"/>
  <c r="H611" i="1"/>
  <c r="G611" i="1"/>
  <c r="P611" i="1" s="1"/>
  <c r="F611" i="1"/>
  <c r="O611" i="1" s="1"/>
  <c r="E611" i="1"/>
  <c r="N611" i="1" s="1"/>
  <c r="D611" i="1"/>
  <c r="D625" i="1" s="1"/>
  <c r="C611" i="1"/>
  <c r="C623" i="1" s="1"/>
  <c r="B607" i="1"/>
  <c r="P606" i="1"/>
  <c r="L606" i="1"/>
  <c r="K606" i="1"/>
  <c r="J606" i="1"/>
  <c r="I606" i="1"/>
  <c r="H606" i="1"/>
  <c r="G606" i="1"/>
  <c r="O606" i="1" s="1"/>
  <c r="F606" i="1"/>
  <c r="E606" i="1"/>
  <c r="N606" i="1" s="1"/>
  <c r="D606" i="1"/>
  <c r="C606" i="1"/>
  <c r="L605" i="1"/>
  <c r="K605" i="1"/>
  <c r="J605" i="1"/>
  <c r="I605" i="1"/>
  <c r="H605" i="1"/>
  <c r="G605" i="1"/>
  <c r="P605" i="1" s="1"/>
  <c r="F605" i="1"/>
  <c r="O605" i="1" s="1"/>
  <c r="E605" i="1"/>
  <c r="N605" i="1" s="1"/>
  <c r="D605" i="1"/>
  <c r="C605" i="1"/>
  <c r="L604" i="1"/>
  <c r="K604" i="1"/>
  <c r="J604" i="1"/>
  <c r="I604" i="1"/>
  <c r="P604" i="1" s="1"/>
  <c r="H604" i="1"/>
  <c r="G604" i="1"/>
  <c r="O604" i="1" s="1"/>
  <c r="F604" i="1"/>
  <c r="E604" i="1"/>
  <c r="N604" i="1" s="1"/>
  <c r="D604" i="1"/>
  <c r="C604" i="1"/>
  <c r="L603" i="1"/>
  <c r="K603" i="1"/>
  <c r="J603" i="1"/>
  <c r="I603" i="1"/>
  <c r="H603" i="1"/>
  <c r="G603" i="1"/>
  <c r="P603" i="1" s="1"/>
  <c r="F603" i="1"/>
  <c r="O603" i="1" s="1"/>
  <c r="E603" i="1"/>
  <c r="N603" i="1" s="1"/>
  <c r="D603" i="1"/>
  <c r="C603" i="1"/>
  <c r="P602" i="1"/>
  <c r="L602" i="1"/>
  <c r="K602" i="1"/>
  <c r="J602" i="1"/>
  <c r="I602" i="1"/>
  <c r="H602" i="1"/>
  <c r="G602" i="1"/>
  <c r="O602" i="1" s="1"/>
  <c r="F602" i="1"/>
  <c r="E602" i="1"/>
  <c r="N602" i="1" s="1"/>
  <c r="D602" i="1"/>
  <c r="C602" i="1"/>
  <c r="L601" i="1"/>
  <c r="K601" i="1"/>
  <c r="J601" i="1"/>
  <c r="I601" i="1"/>
  <c r="H601" i="1"/>
  <c r="G601" i="1"/>
  <c r="P601" i="1" s="1"/>
  <c r="F601" i="1"/>
  <c r="O601" i="1" s="1"/>
  <c r="E601" i="1"/>
  <c r="N601" i="1" s="1"/>
  <c r="D601" i="1"/>
  <c r="C601" i="1"/>
  <c r="L600" i="1"/>
  <c r="K600" i="1"/>
  <c r="J600" i="1"/>
  <c r="I600" i="1"/>
  <c r="H600" i="1"/>
  <c r="G600" i="1"/>
  <c r="P600" i="1" s="1"/>
  <c r="F600" i="1"/>
  <c r="O600" i="1" s="1"/>
  <c r="E600" i="1"/>
  <c r="N600" i="1" s="1"/>
  <c r="D600" i="1"/>
  <c r="C600" i="1"/>
  <c r="O599" i="1"/>
  <c r="L599" i="1"/>
  <c r="K599" i="1"/>
  <c r="J599" i="1"/>
  <c r="I599" i="1"/>
  <c r="H599" i="1"/>
  <c r="G599" i="1"/>
  <c r="F599" i="1"/>
  <c r="P599" i="1" s="1"/>
  <c r="E599" i="1"/>
  <c r="N599" i="1" s="1"/>
  <c r="D599" i="1"/>
  <c r="C599" i="1"/>
  <c r="L598" i="1"/>
  <c r="K598" i="1"/>
  <c r="J598" i="1"/>
  <c r="I598" i="1"/>
  <c r="H598" i="1"/>
  <c r="G598" i="1"/>
  <c r="P598" i="1" s="1"/>
  <c r="F598" i="1"/>
  <c r="O598" i="1" s="1"/>
  <c r="E598" i="1"/>
  <c r="N598" i="1" s="1"/>
  <c r="D598" i="1"/>
  <c r="C598" i="1"/>
  <c r="L597" i="1"/>
  <c r="K597" i="1"/>
  <c r="J597" i="1"/>
  <c r="I597" i="1"/>
  <c r="H597" i="1"/>
  <c r="P597" i="1" s="1"/>
  <c r="G597" i="1"/>
  <c r="O597" i="1" s="1"/>
  <c r="F597" i="1"/>
  <c r="E597" i="1"/>
  <c r="N597" i="1" s="1"/>
  <c r="D597" i="1"/>
  <c r="C597" i="1"/>
  <c r="P596" i="1"/>
  <c r="L596" i="1"/>
  <c r="K596" i="1"/>
  <c r="J596" i="1"/>
  <c r="I596" i="1"/>
  <c r="H596" i="1"/>
  <c r="G596" i="1"/>
  <c r="O596" i="1" s="1"/>
  <c r="F596" i="1"/>
  <c r="E596" i="1"/>
  <c r="N596" i="1" s="1"/>
  <c r="D596" i="1"/>
  <c r="C596" i="1"/>
  <c r="L595" i="1"/>
  <c r="K595" i="1"/>
  <c r="J595" i="1"/>
  <c r="I595" i="1"/>
  <c r="H595" i="1"/>
  <c r="G595" i="1"/>
  <c r="P595" i="1" s="1"/>
  <c r="F595" i="1"/>
  <c r="O595" i="1" s="1"/>
  <c r="E595" i="1"/>
  <c r="N595" i="1" s="1"/>
  <c r="D595" i="1"/>
  <c r="D609" i="1" s="1"/>
  <c r="C595" i="1"/>
  <c r="C607" i="1" s="1"/>
  <c r="B591" i="1"/>
  <c r="L590" i="1"/>
  <c r="K590" i="1"/>
  <c r="J590" i="1"/>
  <c r="I590" i="1"/>
  <c r="H590" i="1"/>
  <c r="G590" i="1"/>
  <c r="P590" i="1" s="1"/>
  <c r="F590" i="1"/>
  <c r="O590" i="1" s="1"/>
  <c r="E590" i="1"/>
  <c r="N590" i="1" s="1"/>
  <c r="D590" i="1"/>
  <c r="C590" i="1"/>
  <c r="O589" i="1"/>
  <c r="L589" i="1"/>
  <c r="K589" i="1"/>
  <c r="J589" i="1"/>
  <c r="I589" i="1"/>
  <c r="H589" i="1"/>
  <c r="G589" i="1"/>
  <c r="F589" i="1"/>
  <c r="P589" i="1" s="1"/>
  <c r="E589" i="1"/>
  <c r="N589" i="1" s="1"/>
  <c r="D589" i="1"/>
  <c r="C589" i="1"/>
  <c r="L588" i="1"/>
  <c r="K588" i="1"/>
  <c r="J588" i="1"/>
  <c r="I588" i="1"/>
  <c r="H588" i="1"/>
  <c r="G588" i="1"/>
  <c r="P588" i="1" s="1"/>
  <c r="F588" i="1"/>
  <c r="O588" i="1" s="1"/>
  <c r="E588" i="1"/>
  <c r="N588" i="1" s="1"/>
  <c r="D588" i="1"/>
  <c r="C588" i="1"/>
  <c r="L587" i="1"/>
  <c r="K587" i="1"/>
  <c r="J587" i="1"/>
  <c r="I587" i="1"/>
  <c r="H587" i="1"/>
  <c r="P587" i="1" s="1"/>
  <c r="G587" i="1"/>
  <c r="O587" i="1" s="1"/>
  <c r="F587" i="1"/>
  <c r="E587" i="1"/>
  <c r="N587" i="1" s="1"/>
  <c r="D587" i="1"/>
  <c r="C587" i="1"/>
  <c r="L586" i="1"/>
  <c r="K586" i="1"/>
  <c r="J586" i="1"/>
  <c r="I586" i="1"/>
  <c r="H586" i="1"/>
  <c r="G586" i="1"/>
  <c r="P586" i="1" s="1"/>
  <c r="F586" i="1"/>
  <c r="O586" i="1" s="1"/>
  <c r="E586" i="1"/>
  <c r="N586" i="1" s="1"/>
  <c r="D586" i="1"/>
  <c r="C586" i="1"/>
  <c r="O585" i="1"/>
  <c r="L585" i="1"/>
  <c r="K585" i="1"/>
  <c r="J585" i="1"/>
  <c r="I585" i="1"/>
  <c r="H585" i="1"/>
  <c r="G585" i="1"/>
  <c r="F585" i="1"/>
  <c r="P585" i="1" s="1"/>
  <c r="E585" i="1"/>
  <c r="N585" i="1" s="1"/>
  <c r="D585" i="1"/>
  <c r="C585" i="1"/>
  <c r="P584" i="1"/>
  <c r="L584" i="1"/>
  <c r="K584" i="1"/>
  <c r="J584" i="1"/>
  <c r="I584" i="1"/>
  <c r="H584" i="1"/>
  <c r="G584" i="1"/>
  <c r="O584" i="1" s="1"/>
  <c r="F584" i="1"/>
  <c r="E584" i="1"/>
  <c r="N584" i="1" s="1"/>
  <c r="D584" i="1"/>
  <c r="C584" i="1"/>
  <c r="L583" i="1"/>
  <c r="K583" i="1"/>
  <c r="O583" i="1" s="1"/>
  <c r="J583" i="1"/>
  <c r="I583" i="1"/>
  <c r="H583" i="1"/>
  <c r="G583" i="1"/>
  <c r="F583" i="1"/>
  <c r="P583" i="1" s="1"/>
  <c r="E583" i="1"/>
  <c r="N583" i="1" s="1"/>
  <c r="D583" i="1"/>
  <c r="C583" i="1"/>
  <c r="L582" i="1"/>
  <c r="K582" i="1"/>
  <c r="J582" i="1"/>
  <c r="I582" i="1"/>
  <c r="H582" i="1"/>
  <c r="G582" i="1"/>
  <c r="P582" i="1" s="1"/>
  <c r="F582" i="1"/>
  <c r="O582" i="1" s="1"/>
  <c r="E582" i="1"/>
  <c r="N582" i="1" s="1"/>
  <c r="D582" i="1"/>
  <c r="C582" i="1"/>
  <c r="L581" i="1"/>
  <c r="K581" i="1"/>
  <c r="J581" i="1"/>
  <c r="I581" i="1"/>
  <c r="H581" i="1"/>
  <c r="G581" i="1"/>
  <c r="P581" i="1" s="1"/>
  <c r="F581" i="1"/>
  <c r="O581" i="1" s="1"/>
  <c r="E581" i="1"/>
  <c r="N581" i="1" s="1"/>
  <c r="D581" i="1"/>
  <c r="C581" i="1"/>
  <c r="P580" i="1"/>
  <c r="L580" i="1"/>
  <c r="K580" i="1"/>
  <c r="J580" i="1"/>
  <c r="I580" i="1"/>
  <c r="H580" i="1"/>
  <c r="G580" i="1"/>
  <c r="O580" i="1" s="1"/>
  <c r="F580" i="1"/>
  <c r="E580" i="1"/>
  <c r="N580" i="1" s="1"/>
  <c r="D580" i="1"/>
  <c r="C580" i="1"/>
  <c r="L579" i="1"/>
  <c r="K579" i="1"/>
  <c r="J579" i="1"/>
  <c r="I579" i="1"/>
  <c r="H579" i="1"/>
  <c r="G579" i="1"/>
  <c r="P579" i="1" s="1"/>
  <c r="F579" i="1"/>
  <c r="O579" i="1" s="1"/>
  <c r="E579" i="1"/>
  <c r="N579" i="1" s="1"/>
  <c r="D579" i="1"/>
  <c r="D593" i="1" s="1"/>
  <c r="C579" i="1"/>
  <c r="C591" i="1" s="1"/>
  <c r="B575" i="1"/>
  <c r="P574" i="1"/>
  <c r="L574" i="1"/>
  <c r="K574" i="1"/>
  <c r="J574" i="1"/>
  <c r="I574" i="1"/>
  <c r="H574" i="1"/>
  <c r="G574" i="1"/>
  <c r="O574" i="1" s="1"/>
  <c r="F574" i="1"/>
  <c r="E574" i="1"/>
  <c r="N574" i="1" s="1"/>
  <c r="D574" i="1"/>
  <c r="C574" i="1"/>
  <c r="L573" i="1"/>
  <c r="K573" i="1"/>
  <c r="J573" i="1"/>
  <c r="I573" i="1"/>
  <c r="H573" i="1"/>
  <c r="G573" i="1"/>
  <c r="P573" i="1" s="1"/>
  <c r="F573" i="1"/>
  <c r="O573" i="1" s="1"/>
  <c r="E573" i="1"/>
  <c r="N573" i="1" s="1"/>
  <c r="D573" i="1"/>
  <c r="C573" i="1"/>
  <c r="L572" i="1"/>
  <c r="K572" i="1"/>
  <c r="J572" i="1"/>
  <c r="I572" i="1"/>
  <c r="H572" i="1"/>
  <c r="G572" i="1"/>
  <c r="O572" i="1" s="1"/>
  <c r="F572" i="1"/>
  <c r="P572" i="1" s="1"/>
  <c r="E572" i="1"/>
  <c r="N572" i="1" s="1"/>
  <c r="D572" i="1"/>
  <c r="C572" i="1"/>
  <c r="O571" i="1"/>
  <c r="L571" i="1"/>
  <c r="K571" i="1"/>
  <c r="J571" i="1"/>
  <c r="I571" i="1"/>
  <c r="H571" i="1"/>
  <c r="G571" i="1"/>
  <c r="F571" i="1"/>
  <c r="P571" i="1" s="1"/>
  <c r="E571" i="1"/>
  <c r="N571" i="1" s="1"/>
  <c r="D571" i="1"/>
  <c r="C571" i="1"/>
  <c r="P570" i="1"/>
  <c r="L570" i="1"/>
  <c r="K570" i="1"/>
  <c r="J570" i="1"/>
  <c r="I570" i="1"/>
  <c r="H570" i="1"/>
  <c r="G570" i="1"/>
  <c r="O570" i="1" s="1"/>
  <c r="F570" i="1"/>
  <c r="E570" i="1"/>
  <c r="N570" i="1" s="1"/>
  <c r="D570" i="1"/>
  <c r="C570" i="1"/>
  <c r="L569" i="1"/>
  <c r="K569" i="1"/>
  <c r="J569" i="1"/>
  <c r="P569" i="1" s="1"/>
  <c r="I569" i="1"/>
  <c r="H569" i="1"/>
  <c r="G569" i="1"/>
  <c r="O569" i="1" s="1"/>
  <c r="F569" i="1"/>
  <c r="E569" i="1"/>
  <c r="N569" i="1" s="1"/>
  <c r="D569" i="1"/>
  <c r="C569" i="1"/>
  <c r="L568" i="1"/>
  <c r="K568" i="1"/>
  <c r="J568" i="1"/>
  <c r="I568" i="1"/>
  <c r="H568" i="1"/>
  <c r="G568" i="1"/>
  <c r="P568" i="1" s="1"/>
  <c r="F568" i="1"/>
  <c r="O568" i="1" s="1"/>
  <c r="E568" i="1"/>
  <c r="N568" i="1" s="1"/>
  <c r="D568" i="1"/>
  <c r="C568" i="1"/>
  <c r="O567" i="1"/>
  <c r="L567" i="1"/>
  <c r="K567" i="1"/>
  <c r="J567" i="1"/>
  <c r="I567" i="1"/>
  <c r="H567" i="1"/>
  <c r="G567" i="1"/>
  <c r="F567" i="1"/>
  <c r="P567" i="1" s="1"/>
  <c r="E567" i="1"/>
  <c r="N567" i="1" s="1"/>
  <c r="D567" i="1"/>
  <c r="C567" i="1"/>
  <c r="L566" i="1"/>
  <c r="K566" i="1"/>
  <c r="J566" i="1"/>
  <c r="I566" i="1"/>
  <c r="H566" i="1"/>
  <c r="G566" i="1"/>
  <c r="P566" i="1" s="1"/>
  <c r="F566" i="1"/>
  <c r="O566" i="1" s="1"/>
  <c r="E566" i="1"/>
  <c r="N566" i="1" s="1"/>
  <c r="D566" i="1"/>
  <c r="C566" i="1"/>
  <c r="L565" i="1"/>
  <c r="K565" i="1"/>
  <c r="J565" i="1"/>
  <c r="I565" i="1"/>
  <c r="H565" i="1"/>
  <c r="G565" i="1"/>
  <c r="P565" i="1" s="1"/>
  <c r="F565" i="1"/>
  <c r="O565" i="1" s="1"/>
  <c r="E565" i="1"/>
  <c r="N565" i="1" s="1"/>
  <c r="D565" i="1"/>
  <c r="C565" i="1"/>
  <c r="L564" i="1"/>
  <c r="K564" i="1"/>
  <c r="J564" i="1"/>
  <c r="I564" i="1"/>
  <c r="H564" i="1"/>
  <c r="G564" i="1"/>
  <c r="P564" i="1" s="1"/>
  <c r="F564" i="1"/>
  <c r="O564" i="1" s="1"/>
  <c r="E564" i="1"/>
  <c r="N564" i="1" s="1"/>
  <c r="D564" i="1"/>
  <c r="C564" i="1"/>
  <c r="L563" i="1"/>
  <c r="K563" i="1"/>
  <c r="J563" i="1"/>
  <c r="I563" i="1"/>
  <c r="H563" i="1"/>
  <c r="G563" i="1"/>
  <c r="P563" i="1" s="1"/>
  <c r="F563" i="1"/>
  <c r="O563" i="1" s="1"/>
  <c r="E563" i="1"/>
  <c r="N563" i="1" s="1"/>
  <c r="D563" i="1"/>
  <c r="D577" i="1" s="1"/>
  <c r="C563" i="1"/>
  <c r="C575" i="1" s="1"/>
  <c r="B559" i="1"/>
  <c r="L558" i="1"/>
  <c r="K558" i="1"/>
  <c r="J558" i="1"/>
  <c r="I558" i="1"/>
  <c r="H558" i="1"/>
  <c r="G558" i="1"/>
  <c r="P558" i="1" s="1"/>
  <c r="F558" i="1"/>
  <c r="O558" i="1" s="1"/>
  <c r="E558" i="1"/>
  <c r="N558" i="1" s="1"/>
  <c r="D558" i="1"/>
  <c r="C558" i="1"/>
  <c r="O557" i="1"/>
  <c r="L557" i="1"/>
  <c r="K557" i="1"/>
  <c r="J557" i="1"/>
  <c r="I557" i="1"/>
  <c r="H557" i="1"/>
  <c r="G557" i="1"/>
  <c r="F557" i="1"/>
  <c r="P557" i="1" s="1"/>
  <c r="E557" i="1"/>
  <c r="N557" i="1" s="1"/>
  <c r="D557" i="1"/>
  <c r="C557" i="1"/>
  <c r="P556" i="1"/>
  <c r="L556" i="1"/>
  <c r="K556" i="1"/>
  <c r="J556" i="1"/>
  <c r="I556" i="1"/>
  <c r="H556" i="1"/>
  <c r="G556" i="1"/>
  <c r="O556" i="1" s="1"/>
  <c r="F556" i="1"/>
  <c r="E556" i="1"/>
  <c r="N556" i="1" s="1"/>
  <c r="D556" i="1"/>
  <c r="C556" i="1"/>
  <c r="L555" i="1"/>
  <c r="K555" i="1"/>
  <c r="J555" i="1"/>
  <c r="I555" i="1"/>
  <c r="H555" i="1"/>
  <c r="G555" i="1"/>
  <c r="P555" i="1" s="1"/>
  <c r="F555" i="1"/>
  <c r="O555" i="1" s="1"/>
  <c r="E555" i="1"/>
  <c r="N555" i="1" s="1"/>
  <c r="D555" i="1"/>
  <c r="C555" i="1"/>
  <c r="L554" i="1"/>
  <c r="K554" i="1"/>
  <c r="J554" i="1"/>
  <c r="I554" i="1"/>
  <c r="H554" i="1"/>
  <c r="G554" i="1"/>
  <c r="P554" i="1" s="1"/>
  <c r="F554" i="1"/>
  <c r="O554" i="1" s="1"/>
  <c r="E554" i="1"/>
  <c r="N554" i="1" s="1"/>
  <c r="D554" i="1"/>
  <c r="C554" i="1"/>
  <c r="L553" i="1"/>
  <c r="K553" i="1"/>
  <c r="J553" i="1"/>
  <c r="I553" i="1"/>
  <c r="H553" i="1"/>
  <c r="G553" i="1"/>
  <c r="P553" i="1" s="1"/>
  <c r="F553" i="1"/>
  <c r="O553" i="1" s="1"/>
  <c r="E553" i="1"/>
  <c r="N553" i="1" s="1"/>
  <c r="D553" i="1"/>
  <c r="C553" i="1"/>
  <c r="P552" i="1"/>
  <c r="L552" i="1"/>
  <c r="K552" i="1"/>
  <c r="J552" i="1"/>
  <c r="I552" i="1"/>
  <c r="H552" i="1"/>
  <c r="G552" i="1"/>
  <c r="O552" i="1" s="1"/>
  <c r="F552" i="1"/>
  <c r="E552" i="1"/>
  <c r="N552" i="1" s="1"/>
  <c r="D552" i="1"/>
  <c r="C552" i="1"/>
  <c r="L551" i="1"/>
  <c r="K551" i="1"/>
  <c r="J551" i="1"/>
  <c r="I551" i="1"/>
  <c r="H551" i="1"/>
  <c r="G551" i="1"/>
  <c r="O551" i="1" s="1"/>
  <c r="F551" i="1"/>
  <c r="P551" i="1" s="1"/>
  <c r="E551" i="1"/>
  <c r="N551" i="1" s="1"/>
  <c r="D551" i="1"/>
  <c r="C551" i="1"/>
  <c r="L550" i="1"/>
  <c r="K550" i="1"/>
  <c r="J550" i="1"/>
  <c r="I550" i="1"/>
  <c r="H550" i="1"/>
  <c r="G550" i="1"/>
  <c r="P550" i="1" s="1"/>
  <c r="F550" i="1"/>
  <c r="O550" i="1" s="1"/>
  <c r="E550" i="1"/>
  <c r="N550" i="1" s="1"/>
  <c r="D550" i="1"/>
  <c r="C550" i="1"/>
  <c r="L549" i="1"/>
  <c r="K549" i="1"/>
  <c r="J549" i="1"/>
  <c r="I549" i="1"/>
  <c r="H549" i="1"/>
  <c r="G549" i="1"/>
  <c r="P549" i="1" s="1"/>
  <c r="F549" i="1"/>
  <c r="O549" i="1" s="1"/>
  <c r="E549" i="1"/>
  <c r="N549" i="1" s="1"/>
  <c r="D549" i="1"/>
  <c r="C549" i="1"/>
  <c r="L548" i="1"/>
  <c r="K548" i="1"/>
  <c r="J548" i="1"/>
  <c r="I548" i="1"/>
  <c r="H548" i="1"/>
  <c r="G548" i="1"/>
  <c r="O548" i="1" s="1"/>
  <c r="F548" i="1"/>
  <c r="P548" i="1" s="1"/>
  <c r="E548" i="1"/>
  <c r="N548" i="1" s="1"/>
  <c r="D548" i="1"/>
  <c r="C548" i="1"/>
  <c r="L547" i="1"/>
  <c r="K547" i="1"/>
  <c r="J547" i="1"/>
  <c r="I547" i="1"/>
  <c r="H547" i="1"/>
  <c r="O547" i="1" s="1"/>
  <c r="G547" i="1"/>
  <c r="F547" i="1"/>
  <c r="P547" i="1" s="1"/>
  <c r="E547" i="1"/>
  <c r="N547" i="1" s="1"/>
  <c r="D547" i="1"/>
  <c r="C547" i="1"/>
  <c r="B543" i="1"/>
  <c r="P542" i="1"/>
  <c r="L542" i="1"/>
  <c r="K542" i="1"/>
  <c r="J542" i="1"/>
  <c r="I542" i="1"/>
  <c r="H542" i="1"/>
  <c r="G542" i="1"/>
  <c r="O542" i="1" s="1"/>
  <c r="F542" i="1"/>
  <c r="E542" i="1"/>
  <c r="N542" i="1" s="1"/>
  <c r="D542" i="1"/>
  <c r="C542" i="1"/>
  <c r="L541" i="1"/>
  <c r="K541" i="1"/>
  <c r="J541" i="1"/>
  <c r="I541" i="1"/>
  <c r="H541" i="1"/>
  <c r="G541" i="1"/>
  <c r="O541" i="1" s="1"/>
  <c r="F541" i="1"/>
  <c r="P541" i="1" s="1"/>
  <c r="E541" i="1"/>
  <c r="N541" i="1" s="1"/>
  <c r="D541" i="1"/>
  <c r="C541" i="1"/>
  <c r="P540" i="1"/>
  <c r="L540" i="1"/>
  <c r="K540" i="1"/>
  <c r="J540" i="1"/>
  <c r="I540" i="1"/>
  <c r="H540" i="1"/>
  <c r="G540" i="1"/>
  <c r="O540" i="1" s="1"/>
  <c r="F540" i="1"/>
  <c r="E540" i="1"/>
  <c r="N540" i="1" s="1"/>
  <c r="D540" i="1"/>
  <c r="C540" i="1"/>
  <c r="L539" i="1"/>
  <c r="K539" i="1"/>
  <c r="J539" i="1"/>
  <c r="I539" i="1"/>
  <c r="H539" i="1"/>
  <c r="G539" i="1"/>
  <c r="P539" i="1" s="1"/>
  <c r="F539" i="1"/>
  <c r="O539" i="1" s="1"/>
  <c r="E539" i="1"/>
  <c r="N539" i="1" s="1"/>
  <c r="D539" i="1"/>
  <c r="C539" i="1"/>
  <c r="P538" i="1"/>
  <c r="L538" i="1"/>
  <c r="K538" i="1"/>
  <c r="J538" i="1"/>
  <c r="I538" i="1"/>
  <c r="H538" i="1"/>
  <c r="G538" i="1"/>
  <c r="O538" i="1" s="1"/>
  <c r="F538" i="1"/>
  <c r="E538" i="1"/>
  <c r="N538" i="1" s="1"/>
  <c r="D538" i="1"/>
  <c r="C538" i="1"/>
  <c r="L537" i="1"/>
  <c r="K537" i="1"/>
  <c r="J537" i="1"/>
  <c r="I537" i="1"/>
  <c r="H537" i="1"/>
  <c r="G537" i="1"/>
  <c r="P537" i="1" s="1"/>
  <c r="F537" i="1"/>
  <c r="O537" i="1" s="1"/>
  <c r="E537" i="1"/>
  <c r="N537" i="1" s="1"/>
  <c r="D537" i="1"/>
  <c r="C537" i="1"/>
  <c r="L536" i="1"/>
  <c r="K536" i="1"/>
  <c r="J536" i="1"/>
  <c r="I536" i="1"/>
  <c r="H536" i="1"/>
  <c r="G536" i="1"/>
  <c r="P536" i="1" s="1"/>
  <c r="F536" i="1"/>
  <c r="O536" i="1" s="1"/>
  <c r="E536" i="1"/>
  <c r="N536" i="1" s="1"/>
  <c r="D536" i="1"/>
  <c r="C536" i="1"/>
  <c r="O535" i="1"/>
  <c r="L535" i="1"/>
  <c r="K535" i="1"/>
  <c r="J535" i="1"/>
  <c r="I535" i="1"/>
  <c r="H535" i="1"/>
  <c r="G535" i="1"/>
  <c r="F535" i="1"/>
  <c r="P535" i="1" s="1"/>
  <c r="E535" i="1"/>
  <c r="N535" i="1" s="1"/>
  <c r="D535" i="1"/>
  <c r="C535" i="1"/>
  <c r="L534" i="1"/>
  <c r="K534" i="1"/>
  <c r="J534" i="1"/>
  <c r="I534" i="1"/>
  <c r="H534" i="1"/>
  <c r="G534" i="1"/>
  <c r="P534" i="1" s="1"/>
  <c r="F534" i="1"/>
  <c r="O534" i="1" s="1"/>
  <c r="E534" i="1"/>
  <c r="N534" i="1" s="1"/>
  <c r="D534" i="1"/>
  <c r="C534" i="1"/>
  <c r="L533" i="1"/>
  <c r="K533" i="1"/>
  <c r="J533" i="1"/>
  <c r="I533" i="1"/>
  <c r="H533" i="1"/>
  <c r="G533" i="1"/>
  <c r="P533" i="1" s="1"/>
  <c r="F533" i="1"/>
  <c r="O533" i="1" s="1"/>
  <c r="E533" i="1"/>
  <c r="N533" i="1" s="1"/>
  <c r="D533" i="1"/>
  <c r="C533" i="1"/>
  <c r="L532" i="1"/>
  <c r="K532" i="1"/>
  <c r="J532" i="1"/>
  <c r="I532" i="1"/>
  <c r="H532" i="1"/>
  <c r="G532" i="1"/>
  <c r="P532" i="1" s="1"/>
  <c r="F532" i="1"/>
  <c r="O532" i="1" s="1"/>
  <c r="E532" i="1"/>
  <c r="N532" i="1" s="1"/>
  <c r="D532" i="1"/>
  <c r="C532" i="1"/>
  <c r="O531" i="1"/>
  <c r="L531" i="1"/>
  <c r="K531" i="1"/>
  <c r="J531" i="1"/>
  <c r="I531" i="1"/>
  <c r="H531" i="1"/>
  <c r="G531" i="1"/>
  <c r="F531" i="1"/>
  <c r="P531" i="1" s="1"/>
  <c r="E531" i="1"/>
  <c r="N531" i="1" s="1"/>
  <c r="D531" i="1"/>
  <c r="D545" i="1" s="1"/>
  <c r="C531" i="1"/>
  <c r="C543" i="1" s="1"/>
  <c r="B527" i="1"/>
  <c r="L526" i="1"/>
  <c r="K526" i="1"/>
  <c r="J526" i="1"/>
  <c r="I526" i="1"/>
  <c r="H526" i="1"/>
  <c r="G526" i="1"/>
  <c r="O526" i="1" s="1"/>
  <c r="F526" i="1"/>
  <c r="P526" i="1" s="1"/>
  <c r="E526" i="1"/>
  <c r="N526" i="1" s="1"/>
  <c r="D526" i="1"/>
  <c r="C526" i="1"/>
  <c r="O525" i="1"/>
  <c r="L525" i="1"/>
  <c r="K525" i="1"/>
  <c r="J525" i="1"/>
  <c r="I525" i="1"/>
  <c r="H525" i="1"/>
  <c r="G525" i="1"/>
  <c r="F525" i="1"/>
  <c r="P525" i="1" s="1"/>
  <c r="E525" i="1"/>
  <c r="N525" i="1" s="1"/>
  <c r="D525" i="1"/>
  <c r="C525" i="1"/>
  <c r="L524" i="1"/>
  <c r="K524" i="1"/>
  <c r="J524" i="1"/>
  <c r="I524" i="1"/>
  <c r="H524" i="1"/>
  <c r="G524" i="1"/>
  <c r="P524" i="1" s="1"/>
  <c r="F524" i="1"/>
  <c r="O524" i="1" s="1"/>
  <c r="E524" i="1"/>
  <c r="N524" i="1" s="1"/>
  <c r="D524" i="1"/>
  <c r="C524" i="1"/>
  <c r="L523" i="1"/>
  <c r="K523" i="1"/>
  <c r="J523" i="1"/>
  <c r="I523" i="1"/>
  <c r="H523" i="1"/>
  <c r="G523" i="1"/>
  <c r="O523" i="1" s="1"/>
  <c r="F523" i="1"/>
  <c r="P523" i="1" s="1"/>
  <c r="E523" i="1"/>
  <c r="N523" i="1" s="1"/>
  <c r="D523" i="1"/>
  <c r="C523" i="1"/>
  <c r="L522" i="1"/>
  <c r="K522" i="1"/>
  <c r="J522" i="1"/>
  <c r="I522" i="1"/>
  <c r="P522" i="1" s="1"/>
  <c r="H522" i="1"/>
  <c r="G522" i="1"/>
  <c r="O522" i="1" s="1"/>
  <c r="F522" i="1"/>
  <c r="E522" i="1"/>
  <c r="N522" i="1" s="1"/>
  <c r="D522" i="1"/>
  <c r="C522" i="1"/>
  <c r="L521" i="1"/>
  <c r="K521" i="1"/>
  <c r="J521" i="1"/>
  <c r="I521" i="1"/>
  <c r="H521" i="1"/>
  <c r="G521" i="1"/>
  <c r="P521" i="1" s="1"/>
  <c r="F521" i="1"/>
  <c r="O521" i="1" s="1"/>
  <c r="E521" i="1"/>
  <c r="N521" i="1" s="1"/>
  <c r="D521" i="1"/>
  <c r="C521" i="1"/>
  <c r="L520" i="1"/>
  <c r="K520" i="1"/>
  <c r="J520" i="1"/>
  <c r="I520" i="1"/>
  <c r="H520" i="1"/>
  <c r="G520" i="1"/>
  <c r="P520" i="1" s="1"/>
  <c r="F520" i="1"/>
  <c r="O520" i="1" s="1"/>
  <c r="E520" i="1"/>
  <c r="N520" i="1" s="1"/>
  <c r="D520" i="1"/>
  <c r="C520" i="1"/>
  <c r="L519" i="1"/>
  <c r="K519" i="1"/>
  <c r="J519" i="1"/>
  <c r="I519" i="1"/>
  <c r="H519" i="1"/>
  <c r="G519" i="1"/>
  <c r="P519" i="1" s="1"/>
  <c r="F519" i="1"/>
  <c r="O519" i="1" s="1"/>
  <c r="E519" i="1"/>
  <c r="N519" i="1" s="1"/>
  <c r="D519" i="1"/>
  <c r="C519" i="1"/>
  <c r="L518" i="1"/>
  <c r="K518" i="1"/>
  <c r="J518" i="1"/>
  <c r="I518" i="1"/>
  <c r="H518" i="1"/>
  <c r="G518" i="1"/>
  <c r="P518" i="1" s="1"/>
  <c r="F518" i="1"/>
  <c r="O518" i="1" s="1"/>
  <c r="E518" i="1"/>
  <c r="N518" i="1" s="1"/>
  <c r="D518" i="1"/>
  <c r="C518" i="1"/>
  <c r="L517" i="1"/>
  <c r="K517" i="1"/>
  <c r="J517" i="1"/>
  <c r="I517" i="1"/>
  <c r="H517" i="1"/>
  <c r="G517" i="1"/>
  <c r="P517" i="1" s="1"/>
  <c r="F517" i="1"/>
  <c r="O517" i="1" s="1"/>
  <c r="E517" i="1"/>
  <c r="N517" i="1" s="1"/>
  <c r="D517" i="1"/>
  <c r="C517" i="1"/>
  <c r="P516" i="1"/>
  <c r="L516" i="1"/>
  <c r="K516" i="1"/>
  <c r="J516" i="1"/>
  <c r="I516" i="1"/>
  <c r="H516" i="1"/>
  <c r="G516" i="1"/>
  <c r="O516" i="1" s="1"/>
  <c r="F516" i="1"/>
  <c r="E516" i="1"/>
  <c r="N516" i="1" s="1"/>
  <c r="D516" i="1"/>
  <c r="C516" i="1"/>
  <c r="L515" i="1"/>
  <c r="K515" i="1"/>
  <c r="J515" i="1"/>
  <c r="I515" i="1"/>
  <c r="H515" i="1"/>
  <c r="G515" i="1"/>
  <c r="O515" i="1" s="1"/>
  <c r="F515" i="1"/>
  <c r="P515" i="1" s="1"/>
  <c r="E515" i="1"/>
  <c r="N515" i="1" s="1"/>
  <c r="D515" i="1"/>
  <c r="D529" i="1" s="1"/>
  <c r="C515" i="1"/>
  <c r="C527" i="1" s="1"/>
  <c r="B511" i="1"/>
  <c r="L510" i="1"/>
  <c r="K510" i="1"/>
  <c r="J510" i="1"/>
  <c r="I510" i="1"/>
  <c r="H510" i="1"/>
  <c r="G510" i="1"/>
  <c r="P510" i="1" s="1"/>
  <c r="F510" i="1"/>
  <c r="O510" i="1" s="1"/>
  <c r="E510" i="1"/>
  <c r="N510" i="1" s="1"/>
  <c r="D510" i="1"/>
  <c r="C510" i="1"/>
  <c r="L509" i="1"/>
  <c r="K509" i="1"/>
  <c r="J509" i="1"/>
  <c r="I509" i="1"/>
  <c r="H509" i="1"/>
  <c r="O509" i="1" s="1"/>
  <c r="G509" i="1"/>
  <c r="F509" i="1"/>
  <c r="P509" i="1" s="1"/>
  <c r="E509" i="1"/>
  <c r="N509" i="1" s="1"/>
  <c r="D509" i="1"/>
  <c r="C509" i="1"/>
  <c r="L508" i="1"/>
  <c r="K508" i="1"/>
  <c r="J508" i="1"/>
  <c r="I508" i="1"/>
  <c r="H508" i="1"/>
  <c r="G508" i="1"/>
  <c r="P508" i="1" s="1"/>
  <c r="F508" i="1"/>
  <c r="O508" i="1" s="1"/>
  <c r="E508" i="1"/>
  <c r="N508" i="1" s="1"/>
  <c r="D508" i="1"/>
  <c r="C508" i="1"/>
  <c r="L507" i="1"/>
  <c r="K507" i="1"/>
  <c r="J507" i="1"/>
  <c r="I507" i="1"/>
  <c r="H507" i="1"/>
  <c r="G507" i="1"/>
  <c r="P507" i="1" s="1"/>
  <c r="F507" i="1"/>
  <c r="O507" i="1" s="1"/>
  <c r="E507" i="1"/>
  <c r="N507" i="1" s="1"/>
  <c r="D507" i="1"/>
  <c r="C507" i="1"/>
  <c r="P506" i="1"/>
  <c r="L506" i="1"/>
  <c r="K506" i="1"/>
  <c r="J506" i="1"/>
  <c r="I506" i="1"/>
  <c r="H506" i="1"/>
  <c r="G506" i="1"/>
  <c r="O506" i="1" s="1"/>
  <c r="F506" i="1"/>
  <c r="E506" i="1"/>
  <c r="N506" i="1" s="1"/>
  <c r="D506" i="1"/>
  <c r="C506" i="1"/>
  <c r="L505" i="1"/>
  <c r="K505" i="1"/>
  <c r="J505" i="1"/>
  <c r="I505" i="1"/>
  <c r="H505" i="1"/>
  <c r="G505" i="1"/>
  <c r="P505" i="1" s="1"/>
  <c r="F505" i="1"/>
  <c r="O505" i="1" s="1"/>
  <c r="E505" i="1"/>
  <c r="N505" i="1" s="1"/>
  <c r="D505" i="1"/>
  <c r="C505" i="1"/>
  <c r="L504" i="1"/>
  <c r="K504" i="1"/>
  <c r="J504" i="1"/>
  <c r="I504" i="1"/>
  <c r="H504" i="1"/>
  <c r="G504" i="1"/>
  <c r="P504" i="1" s="1"/>
  <c r="F504" i="1"/>
  <c r="O504" i="1" s="1"/>
  <c r="E504" i="1"/>
  <c r="N504" i="1" s="1"/>
  <c r="D504" i="1"/>
  <c r="C504" i="1"/>
  <c r="O503" i="1"/>
  <c r="L503" i="1"/>
  <c r="K503" i="1"/>
  <c r="J503" i="1"/>
  <c r="I503" i="1"/>
  <c r="H503" i="1"/>
  <c r="G503" i="1"/>
  <c r="F503" i="1"/>
  <c r="P503" i="1" s="1"/>
  <c r="E503" i="1"/>
  <c r="N503" i="1" s="1"/>
  <c r="D503" i="1"/>
  <c r="C503" i="1"/>
  <c r="P502" i="1"/>
  <c r="L502" i="1"/>
  <c r="K502" i="1"/>
  <c r="J502" i="1"/>
  <c r="I502" i="1"/>
  <c r="H502" i="1"/>
  <c r="G502" i="1"/>
  <c r="O502" i="1" s="1"/>
  <c r="F502" i="1"/>
  <c r="E502" i="1"/>
  <c r="N502" i="1" s="1"/>
  <c r="D502" i="1"/>
  <c r="C502" i="1"/>
  <c r="L501" i="1"/>
  <c r="K501" i="1"/>
  <c r="J501" i="1"/>
  <c r="I501" i="1"/>
  <c r="H501" i="1"/>
  <c r="G501" i="1"/>
  <c r="P501" i="1" s="1"/>
  <c r="F501" i="1"/>
  <c r="O501" i="1" s="1"/>
  <c r="E501" i="1"/>
  <c r="N501" i="1" s="1"/>
  <c r="D501" i="1"/>
  <c r="C501" i="1"/>
  <c r="L500" i="1"/>
  <c r="K500" i="1"/>
  <c r="J500" i="1"/>
  <c r="I500" i="1"/>
  <c r="H500" i="1"/>
  <c r="G500" i="1"/>
  <c r="O500" i="1" s="1"/>
  <c r="F500" i="1"/>
  <c r="P500" i="1" s="1"/>
  <c r="E500" i="1"/>
  <c r="N500" i="1" s="1"/>
  <c r="D500" i="1"/>
  <c r="C500" i="1"/>
  <c r="O499" i="1"/>
  <c r="L499" i="1"/>
  <c r="K499" i="1"/>
  <c r="J499" i="1"/>
  <c r="I499" i="1"/>
  <c r="H499" i="1"/>
  <c r="G499" i="1"/>
  <c r="F499" i="1"/>
  <c r="P499" i="1" s="1"/>
  <c r="E499" i="1"/>
  <c r="N499" i="1" s="1"/>
  <c r="D499" i="1"/>
  <c r="D513" i="1" s="1"/>
  <c r="C499" i="1"/>
  <c r="C511" i="1" s="1"/>
  <c r="B495" i="1"/>
  <c r="L494" i="1"/>
  <c r="K494" i="1"/>
  <c r="J494" i="1"/>
  <c r="I494" i="1"/>
  <c r="H494" i="1"/>
  <c r="G494" i="1"/>
  <c r="P494" i="1" s="1"/>
  <c r="F494" i="1"/>
  <c r="O494" i="1" s="1"/>
  <c r="E494" i="1"/>
  <c r="N494" i="1" s="1"/>
  <c r="D494" i="1"/>
  <c r="C494" i="1"/>
  <c r="L493" i="1"/>
  <c r="K493" i="1"/>
  <c r="J493" i="1"/>
  <c r="I493" i="1"/>
  <c r="H493" i="1"/>
  <c r="P493" i="1" s="1"/>
  <c r="G493" i="1"/>
  <c r="O493" i="1" s="1"/>
  <c r="F493" i="1"/>
  <c r="E493" i="1"/>
  <c r="N493" i="1" s="1"/>
  <c r="D493" i="1"/>
  <c r="C493" i="1"/>
  <c r="O492" i="1"/>
  <c r="L492" i="1"/>
  <c r="K492" i="1"/>
  <c r="J492" i="1"/>
  <c r="I492" i="1"/>
  <c r="H492" i="1"/>
  <c r="G492" i="1"/>
  <c r="F492" i="1"/>
  <c r="P492" i="1" s="1"/>
  <c r="E492" i="1"/>
  <c r="N492" i="1" s="1"/>
  <c r="D492" i="1"/>
  <c r="C492" i="1"/>
  <c r="P491" i="1"/>
  <c r="L491" i="1"/>
  <c r="K491" i="1"/>
  <c r="J491" i="1"/>
  <c r="I491" i="1"/>
  <c r="H491" i="1"/>
  <c r="G491" i="1"/>
  <c r="O491" i="1" s="1"/>
  <c r="F491" i="1"/>
  <c r="E491" i="1"/>
  <c r="N491" i="1" s="1"/>
  <c r="D491" i="1"/>
  <c r="C491" i="1"/>
  <c r="L490" i="1"/>
  <c r="K490" i="1"/>
  <c r="J490" i="1"/>
  <c r="I490" i="1"/>
  <c r="H490" i="1"/>
  <c r="G490" i="1"/>
  <c r="P490" i="1" s="1"/>
  <c r="F490" i="1"/>
  <c r="O490" i="1" s="1"/>
  <c r="E490" i="1"/>
  <c r="N490" i="1" s="1"/>
  <c r="D490" i="1"/>
  <c r="C490" i="1"/>
  <c r="L489" i="1"/>
  <c r="K489" i="1"/>
  <c r="J489" i="1"/>
  <c r="I489" i="1"/>
  <c r="H489" i="1"/>
  <c r="O489" i="1" s="1"/>
  <c r="G489" i="1"/>
  <c r="F489" i="1"/>
  <c r="P489" i="1" s="1"/>
  <c r="E489" i="1"/>
  <c r="N489" i="1" s="1"/>
  <c r="D489" i="1"/>
  <c r="C489" i="1"/>
  <c r="O488" i="1"/>
  <c r="L488" i="1"/>
  <c r="K488" i="1"/>
  <c r="J488" i="1"/>
  <c r="I488" i="1"/>
  <c r="H488" i="1"/>
  <c r="G488" i="1"/>
  <c r="F488" i="1"/>
  <c r="P488" i="1" s="1"/>
  <c r="E488" i="1"/>
  <c r="N488" i="1" s="1"/>
  <c r="D488" i="1"/>
  <c r="C488" i="1"/>
  <c r="L487" i="1"/>
  <c r="K487" i="1"/>
  <c r="J487" i="1"/>
  <c r="I487" i="1"/>
  <c r="H487" i="1"/>
  <c r="G487" i="1"/>
  <c r="P487" i="1" s="1"/>
  <c r="F487" i="1"/>
  <c r="O487" i="1" s="1"/>
  <c r="E487" i="1"/>
  <c r="N487" i="1" s="1"/>
  <c r="D487" i="1"/>
  <c r="C487" i="1"/>
  <c r="L486" i="1"/>
  <c r="K486" i="1"/>
  <c r="J486" i="1"/>
  <c r="I486" i="1"/>
  <c r="H486" i="1"/>
  <c r="G486" i="1"/>
  <c r="P486" i="1" s="1"/>
  <c r="F486" i="1"/>
  <c r="O486" i="1" s="1"/>
  <c r="E486" i="1"/>
  <c r="N486" i="1" s="1"/>
  <c r="D486" i="1"/>
  <c r="C486" i="1"/>
  <c r="L485" i="1"/>
  <c r="K485" i="1"/>
  <c r="J485" i="1"/>
  <c r="I485" i="1"/>
  <c r="H485" i="1"/>
  <c r="G485" i="1"/>
  <c r="P485" i="1" s="1"/>
  <c r="F485" i="1"/>
  <c r="O485" i="1" s="1"/>
  <c r="E485" i="1"/>
  <c r="N485" i="1" s="1"/>
  <c r="D485" i="1"/>
  <c r="C485" i="1"/>
  <c r="O484" i="1"/>
  <c r="L484" i="1"/>
  <c r="K484" i="1"/>
  <c r="J484" i="1"/>
  <c r="I484" i="1"/>
  <c r="H484" i="1"/>
  <c r="G484" i="1"/>
  <c r="F484" i="1"/>
  <c r="P484" i="1" s="1"/>
  <c r="E484" i="1"/>
  <c r="N484" i="1" s="1"/>
  <c r="D484" i="1"/>
  <c r="C484" i="1"/>
  <c r="L483" i="1"/>
  <c r="K483" i="1"/>
  <c r="J483" i="1"/>
  <c r="I483" i="1"/>
  <c r="H483" i="1"/>
  <c r="G483" i="1"/>
  <c r="P483" i="1" s="1"/>
  <c r="F483" i="1"/>
  <c r="O483" i="1" s="1"/>
  <c r="E483" i="1"/>
  <c r="N483" i="1" s="1"/>
  <c r="D483" i="1"/>
  <c r="D497" i="1" s="1"/>
  <c r="C483" i="1"/>
  <c r="C495" i="1" s="1"/>
  <c r="B479" i="1"/>
  <c r="L478" i="1"/>
  <c r="K478" i="1"/>
  <c r="J478" i="1"/>
  <c r="I478" i="1"/>
  <c r="H478" i="1"/>
  <c r="G478" i="1"/>
  <c r="P478" i="1" s="1"/>
  <c r="F478" i="1"/>
  <c r="O478" i="1" s="1"/>
  <c r="E478" i="1"/>
  <c r="N478" i="1" s="1"/>
  <c r="D478" i="1"/>
  <c r="C478" i="1"/>
  <c r="O477" i="1"/>
  <c r="L477" i="1"/>
  <c r="K477" i="1"/>
  <c r="J477" i="1"/>
  <c r="I477" i="1"/>
  <c r="H477" i="1"/>
  <c r="G477" i="1"/>
  <c r="F477" i="1"/>
  <c r="P477" i="1" s="1"/>
  <c r="E477" i="1"/>
  <c r="N477" i="1" s="1"/>
  <c r="D477" i="1"/>
  <c r="C477" i="1"/>
  <c r="P476" i="1"/>
  <c r="L476" i="1"/>
  <c r="K476" i="1"/>
  <c r="J476" i="1"/>
  <c r="I476" i="1"/>
  <c r="H476" i="1"/>
  <c r="G476" i="1"/>
  <c r="O476" i="1" s="1"/>
  <c r="F476" i="1"/>
  <c r="E476" i="1"/>
  <c r="N476" i="1" s="1"/>
  <c r="D476" i="1"/>
  <c r="C476" i="1"/>
  <c r="L475" i="1"/>
  <c r="K475" i="1"/>
  <c r="J475" i="1"/>
  <c r="I475" i="1"/>
  <c r="H475" i="1"/>
  <c r="G475" i="1"/>
  <c r="P475" i="1" s="1"/>
  <c r="F475" i="1"/>
  <c r="O475" i="1" s="1"/>
  <c r="E475" i="1"/>
  <c r="N475" i="1" s="1"/>
  <c r="D475" i="1"/>
  <c r="C475" i="1"/>
  <c r="L474" i="1"/>
  <c r="K474" i="1"/>
  <c r="J474" i="1"/>
  <c r="I474" i="1"/>
  <c r="P474" i="1" s="1"/>
  <c r="H474" i="1"/>
  <c r="G474" i="1"/>
  <c r="O474" i="1" s="1"/>
  <c r="F474" i="1"/>
  <c r="E474" i="1"/>
  <c r="N474" i="1" s="1"/>
  <c r="D474" i="1"/>
  <c r="C474" i="1"/>
  <c r="L473" i="1"/>
  <c r="K473" i="1"/>
  <c r="J473" i="1"/>
  <c r="I473" i="1"/>
  <c r="H473" i="1"/>
  <c r="G473" i="1"/>
  <c r="P473" i="1" s="1"/>
  <c r="F473" i="1"/>
  <c r="O473" i="1" s="1"/>
  <c r="E473" i="1"/>
  <c r="N473" i="1" s="1"/>
  <c r="D473" i="1"/>
  <c r="C473" i="1"/>
  <c r="L472" i="1"/>
  <c r="K472" i="1"/>
  <c r="J472" i="1"/>
  <c r="I472" i="1"/>
  <c r="P472" i="1" s="1"/>
  <c r="H472" i="1"/>
  <c r="G472" i="1"/>
  <c r="O472" i="1" s="1"/>
  <c r="F472" i="1"/>
  <c r="E472" i="1"/>
  <c r="N472" i="1" s="1"/>
  <c r="D472" i="1"/>
  <c r="C472" i="1"/>
  <c r="L471" i="1"/>
  <c r="K471" i="1"/>
  <c r="J471" i="1"/>
  <c r="I471" i="1"/>
  <c r="H471" i="1"/>
  <c r="G471" i="1"/>
  <c r="P471" i="1" s="1"/>
  <c r="F471" i="1"/>
  <c r="O471" i="1" s="1"/>
  <c r="E471" i="1"/>
  <c r="N471" i="1" s="1"/>
  <c r="D471" i="1"/>
  <c r="C471" i="1"/>
  <c r="L470" i="1"/>
  <c r="K470" i="1"/>
  <c r="J470" i="1"/>
  <c r="I470" i="1"/>
  <c r="H470" i="1"/>
  <c r="G470" i="1"/>
  <c r="O470" i="1" s="1"/>
  <c r="F470" i="1"/>
  <c r="P470" i="1" s="1"/>
  <c r="E470" i="1"/>
  <c r="N470" i="1" s="1"/>
  <c r="D470" i="1"/>
  <c r="C470" i="1"/>
  <c r="L469" i="1"/>
  <c r="K469" i="1"/>
  <c r="J469" i="1"/>
  <c r="I469" i="1"/>
  <c r="H469" i="1"/>
  <c r="G469" i="1"/>
  <c r="P469" i="1" s="1"/>
  <c r="F469" i="1"/>
  <c r="O469" i="1" s="1"/>
  <c r="E469" i="1"/>
  <c r="N469" i="1" s="1"/>
  <c r="D469" i="1"/>
  <c r="C469" i="1"/>
  <c r="L468" i="1"/>
  <c r="K468" i="1"/>
  <c r="J468" i="1"/>
  <c r="I468" i="1"/>
  <c r="H468" i="1"/>
  <c r="G468" i="1"/>
  <c r="P468" i="1" s="1"/>
  <c r="P481" i="1" s="1"/>
  <c r="F468" i="1"/>
  <c r="O468" i="1" s="1"/>
  <c r="E468" i="1"/>
  <c r="N468" i="1" s="1"/>
  <c r="N481" i="1" s="1"/>
  <c r="D468" i="1"/>
  <c r="C468" i="1"/>
  <c r="L467" i="1"/>
  <c r="K467" i="1"/>
  <c r="J467" i="1"/>
  <c r="I467" i="1"/>
  <c r="H467" i="1"/>
  <c r="G467" i="1"/>
  <c r="O467" i="1" s="1"/>
  <c r="F467" i="1"/>
  <c r="P467" i="1" s="1"/>
  <c r="E467" i="1"/>
  <c r="N467" i="1" s="1"/>
  <c r="D467" i="1"/>
  <c r="D481" i="1" s="1"/>
  <c r="C467" i="1"/>
  <c r="C479" i="1" s="1"/>
  <c r="B463" i="1"/>
  <c r="P462" i="1"/>
  <c r="L462" i="1"/>
  <c r="K462" i="1"/>
  <c r="J462" i="1"/>
  <c r="I462" i="1"/>
  <c r="H462" i="1"/>
  <c r="G462" i="1"/>
  <c r="O462" i="1" s="1"/>
  <c r="F462" i="1"/>
  <c r="E462" i="1"/>
  <c r="N462" i="1" s="1"/>
  <c r="D462" i="1"/>
  <c r="C462" i="1"/>
  <c r="L461" i="1"/>
  <c r="K461" i="1"/>
  <c r="J461" i="1"/>
  <c r="I461" i="1"/>
  <c r="H461" i="1"/>
  <c r="G461" i="1"/>
  <c r="P461" i="1" s="1"/>
  <c r="F461" i="1"/>
  <c r="O461" i="1" s="1"/>
  <c r="E461" i="1"/>
  <c r="N461" i="1" s="1"/>
  <c r="D461" i="1"/>
  <c r="C461" i="1"/>
  <c r="L460" i="1"/>
  <c r="K460" i="1"/>
  <c r="J460" i="1"/>
  <c r="I460" i="1"/>
  <c r="H460" i="1"/>
  <c r="G460" i="1"/>
  <c r="O460" i="1" s="1"/>
  <c r="F460" i="1"/>
  <c r="P460" i="1" s="1"/>
  <c r="E460" i="1"/>
  <c r="N460" i="1" s="1"/>
  <c r="D460" i="1"/>
  <c r="C460" i="1"/>
  <c r="L459" i="1"/>
  <c r="K459" i="1"/>
  <c r="J459" i="1"/>
  <c r="I459" i="1"/>
  <c r="H459" i="1"/>
  <c r="G459" i="1"/>
  <c r="P459" i="1" s="1"/>
  <c r="F459" i="1"/>
  <c r="O459" i="1" s="1"/>
  <c r="E459" i="1"/>
  <c r="N459" i="1" s="1"/>
  <c r="D459" i="1"/>
  <c r="C459" i="1"/>
  <c r="L458" i="1"/>
  <c r="K458" i="1"/>
  <c r="J458" i="1"/>
  <c r="I458" i="1"/>
  <c r="H458" i="1"/>
  <c r="G458" i="1"/>
  <c r="O458" i="1" s="1"/>
  <c r="F458" i="1"/>
  <c r="P458" i="1" s="1"/>
  <c r="E458" i="1"/>
  <c r="N458" i="1" s="1"/>
  <c r="D458" i="1"/>
  <c r="C458" i="1"/>
  <c r="O457" i="1"/>
  <c r="L457" i="1"/>
  <c r="K457" i="1"/>
  <c r="J457" i="1"/>
  <c r="I457" i="1"/>
  <c r="H457" i="1"/>
  <c r="G457" i="1"/>
  <c r="F457" i="1"/>
  <c r="P457" i="1" s="1"/>
  <c r="E457" i="1"/>
  <c r="N457" i="1" s="1"/>
  <c r="D457" i="1"/>
  <c r="C457" i="1"/>
  <c r="L456" i="1"/>
  <c r="K456" i="1"/>
  <c r="J456" i="1"/>
  <c r="I456" i="1"/>
  <c r="H456" i="1"/>
  <c r="G456" i="1"/>
  <c r="O456" i="1" s="1"/>
  <c r="F456" i="1"/>
  <c r="P456" i="1" s="1"/>
  <c r="E456" i="1"/>
  <c r="N456" i="1" s="1"/>
  <c r="D456" i="1"/>
  <c r="C456" i="1"/>
  <c r="L455" i="1"/>
  <c r="K455" i="1"/>
  <c r="J455" i="1"/>
  <c r="P455" i="1" s="1"/>
  <c r="I455" i="1"/>
  <c r="H455" i="1"/>
  <c r="G455" i="1"/>
  <c r="O455" i="1" s="1"/>
  <c r="F455" i="1"/>
  <c r="E455" i="1"/>
  <c r="N455" i="1" s="1"/>
  <c r="D455" i="1"/>
  <c r="C455" i="1"/>
  <c r="L454" i="1"/>
  <c r="K454" i="1"/>
  <c r="J454" i="1"/>
  <c r="I454" i="1"/>
  <c r="H454" i="1"/>
  <c r="G454" i="1"/>
  <c r="P454" i="1" s="1"/>
  <c r="F454" i="1"/>
  <c r="O454" i="1" s="1"/>
  <c r="E454" i="1"/>
  <c r="N454" i="1" s="1"/>
  <c r="D454" i="1"/>
  <c r="C454" i="1"/>
  <c r="L453" i="1"/>
  <c r="K453" i="1"/>
  <c r="J453" i="1"/>
  <c r="I453" i="1"/>
  <c r="H453" i="1"/>
  <c r="G453" i="1"/>
  <c r="P453" i="1" s="1"/>
  <c r="F453" i="1"/>
  <c r="O453" i="1" s="1"/>
  <c r="E453" i="1"/>
  <c r="N453" i="1" s="1"/>
  <c r="D453" i="1"/>
  <c r="C453" i="1"/>
  <c r="L452" i="1"/>
  <c r="K452" i="1"/>
  <c r="J452" i="1"/>
  <c r="I452" i="1"/>
  <c r="H452" i="1"/>
  <c r="G452" i="1"/>
  <c r="P452" i="1" s="1"/>
  <c r="F452" i="1"/>
  <c r="O452" i="1" s="1"/>
  <c r="E452" i="1"/>
  <c r="N452" i="1" s="1"/>
  <c r="D452" i="1"/>
  <c r="C452" i="1"/>
  <c r="L451" i="1"/>
  <c r="K451" i="1"/>
  <c r="J451" i="1"/>
  <c r="I451" i="1"/>
  <c r="H451" i="1"/>
  <c r="G451" i="1"/>
  <c r="P451" i="1" s="1"/>
  <c r="F451" i="1"/>
  <c r="O451" i="1" s="1"/>
  <c r="E451" i="1"/>
  <c r="N451" i="1" s="1"/>
  <c r="D451" i="1"/>
  <c r="D465" i="1" s="1"/>
  <c r="C451" i="1"/>
  <c r="C463" i="1" s="1"/>
  <c r="B447" i="1"/>
  <c r="L446" i="1"/>
  <c r="K446" i="1"/>
  <c r="J446" i="1"/>
  <c r="I446" i="1"/>
  <c r="H446" i="1"/>
  <c r="G446" i="1"/>
  <c r="P446" i="1" s="1"/>
  <c r="F446" i="1"/>
  <c r="O446" i="1" s="1"/>
  <c r="E446" i="1"/>
  <c r="N446" i="1" s="1"/>
  <c r="D446" i="1"/>
  <c r="C446" i="1"/>
  <c r="L445" i="1"/>
  <c r="K445" i="1"/>
  <c r="J445" i="1"/>
  <c r="I445" i="1"/>
  <c r="H445" i="1"/>
  <c r="G445" i="1"/>
  <c r="P445" i="1" s="1"/>
  <c r="F445" i="1"/>
  <c r="O445" i="1" s="1"/>
  <c r="E445" i="1"/>
  <c r="N445" i="1" s="1"/>
  <c r="D445" i="1"/>
  <c r="C445" i="1"/>
  <c r="L444" i="1"/>
  <c r="K444" i="1"/>
  <c r="J444" i="1"/>
  <c r="I444" i="1"/>
  <c r="H444" i="1"/>
  <c r="G444" i="1"/>
  <c r="P444" i="1" s="1"/>
  <c r="F444" i="1"/>
  <c r="O444" i="1" s="1"/>
  <c r="E444" i="1"/>
  <c r="N444" i="1" s="1"/>
  <c r="D444" i="1"/>
  <c r="C444" i="1"/>
  <c r="L443" i="1"/>
  <c r="K443" i="1"/>
  <c r="J443" i="1"/>
  <c r="I443" i="1"/>
  <c r="H443" i="1"/>
  <c r="G443" i="1"/>
  <c r="O443" i="1" s="1"/>
  <c r="F443" i="1"/>
  <c r="P443" i="1" s="1"/>
  <c r="E443" i="1"/>
  <c r="N443" i="1" s="1"/>
  <c r="D443" i="1"/>
  <c r="C443" i="1"/>
  <c r="L442" i="1"/>
  <c r="K442" i="1"/>
  <c r="J442" i="1"/>
  <c r="I442" i="1"/>
  <c r="H442" i="1"/>
  <c r="G442" i="1"/>
  <c r="P442" i="1" s="1"/>
  <c r="F442" i="1"/>
  <c r="O442" i="1" s="1"/>
  <c r="E442" i="1"/>
  <c r="N442" i="1" s="1"/>
  <c r="D442" i="1"/>
  <c r="C442" i="1"/>
  <c r="L441" i="1"/>
  <c r="K441" i="1"/>
  <c r="J441" i="1"/>
  <c r="I441" i="1"/>
  <c r="H441" i="1"/>
  <c r="G441" i="1"/>
  <c r="O441" i="1" s="1"/>
  <c r="O449" i="1" s="1"/>
  <c r="F441" i="1"/>
  <c r="P441" i="1" s="1"/>
  <c r="P449" i="1" s="1"/>
  <c r="E441" i="1"/>
  <c r="N441" i="1" s="1"/>
  <c r="D441" i="1"/>
  <c r="C441" i="1"/>
  <c r="L440" i="1"/>
  <c r="K440" i="1"/>
  <c r="O440" i="1" s="1"/>
  <c r="J440" i="1"/>
  <c r="I440" i="1"/>
  <c r="H440" i="1"/>
  <c r="G440" i="1"/>
  <c r="F440" i="1"/>
  <c r="P440" i="1" s="1"/>
  <c r="E440" i="1"/>
  <c r="N440" i="1" s="1"/>
  <c r="D440" i="1"/>
  <c r="C440" i="1"/>
  <c r="L439" i="1"/>
  <c r="K439" i="1"/>
  <c r="J439" i="1"/>
  <c r="I439" i="1"/>
  <c r="O439" i="1" s="1"/>
  <c r="H439" i="1"/>
  <c r="G439" i="1"/>
  <c r="F439" i="1"/>
  <c r="P439" i="1" s="1"/>
  <c r="E439" i="1"/>
  <c r="N439" i="1" s="1"/>
  <c r="D439" i="1"/>
  <c r="C439" i="1"/>
  <c r="L438" i="1"/>
  <c r="K438" i="1"/>
  <c r="J438" i="1"/>
  <c r="I438" i="1"/>
  <c r="H438" i="1"/>
  <c r="G438" i="1"/>
  <c r="P438" i="1" s="1"/>
  <c r="F438" i="1"/>
  <c r="O438" i="1" s="1"/>
  <c r="E438" i="1"/>
  <c r="N438" i="1" s="1"/>
  <c r="D438" i="1"/>
  <c r="C438" i="1"/>
  <c r="L437" i="1"/>
  <c r="K437" i="1"/>
  <c r="J437" i="1"/>
  <c r="I437" i="1"/>
  <c r="H437" i="1"/>
  <c r="G437" i="1"/>
  <c r="P437" i="1" s="1"/>
  <c r="F437" i="1"/>
  <c r="O437" i="1" s="1"/>
  <c r="E437" i="1"/>
  <c r="N437" i="1" s="1"/>
  <c r="D437" i="1"/>
  <c r="C437" i="1"/>
  <c r="L436" i="1"/>
  <c r="K436" i="1"/>
  <c r="J436" i="1"/>
  <c r="P436" i="1" s="1"/>
  <c r="I436" i="1"/>
  <c r="H436" i="1"/>
  <c r="G436" i="1"/>
  <c r="O436" i="1" s="1"/>
  <c r="F436" i="1"/>
  <c r="E436" i="1"/>
  <c r="N436" i="1" s="1"/>
  <c r="D436" i="1"/>
  <c r="C436" i="1"/>
  <c r="L435" i="1"/>
  <c r="K435" i="1"/>
  <c r="J435" i="1"/>
  <c r="I435" i="1"/>
  <c r="H435" i="1"/>
  <c r="G435" i="1"/>
  <c r="O435" i="1" s="1"/>
  <c r="F435" i="1"/>
  <c r="P435" i="1" s="1"/>
  <c r="E435" i="1"/>
  <c r="N435" i="1" s="1"/>
  <c r="D435" i="1"/>
  <c r="D449" i="1" s="1"/>
  <c r="C435" i="1"/>
  <c r="C447" i="1" s="1"/>
  <c r="B431" i="1"/>
  <c r="L430" i="1"/>
  <c r="K430" i="1"/>
  <c r="J430" i="1"/>
  <c r="I430" i="1"/>
  <c r="H430" i="1"/>
  <c r="G430" i="1"/>
  <c r="P430" i="1" s="1"/>
  <c r="F430" i="1"/>
  <c r="O430" i="1" s="1"/>
  <c r="E430" i="1"/>
  <c r="N430" i="1" s="1"/>
  <c r="D430" i="1"/>
  <c r="C430" i="1"/>
  <c r="L429" i="1"/>
  <c r="K429" i="1"/>
  <c r="J429" i="1"/>
  <c r="I429" i="1"/>
  <c r="H429" i="1"/>
  <c r="G429" i="1"/>
  <c r="P429" i="1" s="1"/>
  <c r="F429" i="1"/>
  <c r="O429" i="1" s="1"/>
  <c r="E429" i="1"/>
  <c r="N429" i="1" s="1"/>
  <c r="D429" i="1"/>
  <c r="C429" i="1"/>
  <c r="L428" i="1"/>
  <c r="K428" i="1"/>
  <c r="J428" i="1"/>
  <c r="I428" i="1"/>
  <c r="H428" i="1"/>
  <c r="G428" i="1"/>
  <c r="P428" i="1" s="1"/>
  <c r="F428" i="1"/>
  <c r="O428" i="1" s="1"/>
  <c r="E428" i="1"/>
  <c r="N428" i="1" s="1"/>
  <c r="D428" i="1"/>
  <c r="C428" i="1"/>
  <c r="O427" i="1"/>
  <c r="L427" i="1"/>
  <c r="K427" i="1"/>
  <c r="J427" i="1"/>
  <c r="I427" i="1"/>
  <c r="H427" i="1"/>
  <c r="G427" i="1"/>
  <c r="F427" i="1"/>
  <c r="P427" i="1" s="1"/>
  <c r="E427" i="1"/>
  <c r="N427" i="1" s="1"/>
  <c r="D427" i="1"/>
  <c r="C427" i="1"/>
  <c r="L426" i="1"/>
  <c r="K426" i="1"/>
  <c r="J426" i="1"/>
  <c r="I426" i="1"/>
  <c r="H426" i="1"/>
  <c r="G426" i="1"/>
  <c r="P426" i="1" s="1"/>
  <c r="F426" i="1"/>
  <c r="O426" i="1" s="1"/>
  <c r="E426" i="1"/>
  <c r="N426" i="1" s="1"/>
  <c r="D426" i="1"/>
  <c r="C426" i="1"/>
  <c r="L425" i="1"/>
  <c r="K425" i="1"/>
  <c r="J425" i="1"/>
  <c r="I425" i="1"/>
  <c r="H425" i="1"/>
  <c r="G425" i="1"/>
  <c r="O425" i="1" s="1"/>
  <c r="F425" i="1"/>
  <c r="P425" i="1" s="1"/>
  <c r="E425" i="1"/>
  <c r="N425" i="1" s="1"/>
  <c r="D425" i="1"/>
  <c r="C425" i="1"/>
  <c r="L424" i="1"/>
  <c r="K424" i="1"/>
  <c r="J424" i="1"/>
  <c r="I424" i="1"/>
  <c r="H424" i="1"/>
  <c r="G424" i="1"/>
  <c r="P424" i="1" s="1"/>
  <c r="F424" i="1"/>
  <c r="O424" i="1" s="1"/>
  <c r="E424" i="1"/>
  <c r="N424" i="1" s="1"/>
  <c r="D424" i="1"/>
  <c r="C424" i="1"/>
  <c r="L423" i="1"/>
  <c r="K423" i="1"/>
  <c r="J423" i="1"/>
  <c r="I423" i="1"/>
  <c r="H423" i="1"/>
  <c r="G423" i="1"/>
  <c r="P423" i="1" s="1"/>
  <c r="F423" i="1"/>
  <c r="O423" i="1" s="1"/>
  <c r="E423" i="1"/>
  <c r="N423" i="1" s="1"/>
  <c r="D423" i="1"/>
  <c r="C423" i="1"/>
  <c r="L422" i="1"/>
  <c r="K422" i="1"/>
  <c r="J422" i="1"/>
  <c r="I422" i="1"/>
  <c r="H422" i="1"/>
  <c r="G422" i="1"/>
  <c r="O422" i="1" s="1"/>
  <c r="O432" i="1" s="1"/>
  <c r="F422" i="1"/>
  <c r="P422" i="1" s="1"/>
  <c r="P432" i="1" s="1"/>
  <c r="E422" i="1"/>
  <c r="N422" i="1" s="1"/>
  <c r="N432" i="1" s="1"/>
  <c r="D422" i="1"/>
  <c r="C422" i="1"/>
  <c r="L421" i="1"/>
  <c r="K421" i="1"/>
  <c r="J421" i="1"/>
  <c r="I421" i="1"/>
  <c r="H421" i="1"/>
  <c r="G421" i="1"/>
  <c r="O421" i="1" s="1"/>
  <c r="F421" i="1"/>
  <c r="P421" i="1" s="1"/>
  <c r="E421" i="1"/>
  <c r="N421" i="1" s="1"/>
  <c r="D421" i="1"/>
  <c r="C421" i="1"/>
  <c r="L420" i="1"/>
  <c r="K420" i="1"/>
  <c r="J420" i="1"/>
  <c r="I420" i="1"/>
  <c r="H420" i="1"/>
  <c r="G420" i="1"/>
  <c r="O420" i="1" s="1"/>
  <c r="F420" i="1"/>
  <c r="P420" i="1" s="1"/>
  <c r="E420" i="1"/>
  <c r="N420" i="1" s="1"/>
  <c r="D420" i="1"/>
  <c r="C420" i="1"/>
  <c r="O419" i="1"/>
  <c r="L419" i="1"/>
  <c r="K419" i="1"/>
  <c r="J419" i="1"/>
  <c r="I419" i="1"/>
  <c r="H419" i="1"/>
  <c r="G419" i="1"/>
  <c r="F419" i="1"/>
  <c r="P419" i="1" s="1"/>
  <c r="E419" i="1"/>
  <c r="N419" i="1" s="1"/>
  <c r="D419" i="1"/>
  <c r="D433" i="1" s="1"/>
  <c r="C419" i="1"/>
  <c r="C431" i="1" s="1"/>
  <c r="B415" i="1"/>
  <c r="L414" i="1"/>
  <c r="K414" i="1"/>
  <c r="J414" i="1"/>
  <c r="I414" i="1"/>
  <c r="H414" i="1"/>
  <c r="G414" i="1"/>
  <c r="P414" i="1" s="1"/>
  <c r="F414" i="1"/>
  <c r="O414" i="1" s="1"/>
  <c r="E414" i="1"/>
  <c r="N414" i="1" s="1"/>
  <c r="D414" i="1"/>
  <c r="C414" i="1"/>
  <c r="L413" i="1"/>
  <c r="K413" i="1"/>
  <c r="J413" i="1"/>
  <c r="I413" i="1"/>
  <c r="H413" i="1"/>
  <c r="G413" i="1"/>
  <c r="P413" i="1" s="1"/>
  <c r="F413" i="1"/>
  <c r="O413" i="1" s="1"/>
  <c r="E413" i="1"/>
  <c r="N413" i="1" s="1"/>
  <c r="D413" i="1"/>
  <c r="C413" i="1"/>
  <c r="L412" i="1"/>
  <c r="K412" i="1"/>
  <c r="J412" i="1"/>
  <c r="I412" i="1"/>
  <c r="H412" i="1"/>
  <c r="G412" i="1"/>
  <c r="P412" i="1" s="1"/>
  <c r="F412" i="1"/>
  <c r="O412" i="1" s="1"/>
  <c r="E412" i="1"/>
  <c r="N412" i="1" s="1"/>
  <c r="D412" i="1"/>
  <c r="C412" i="1"/>
  <c r="L411" i="1"/>
  <c r="K411" i="1"/>
  <c r="J411" i="1"/>
  <c r="I411" i="1"/>
  <c r="H411" i="1"/>
  <c r="G411" i="1"/>
  <c r="O411" i="1" s="1"/>
  <c r="F411" i="1"/>
  <c r="P411" i="1" s="1"/>
  <c r="E411" i="1"/>
  <c r="N411" i="1" s="1"/>
  <c r="D411" i="1"/>
  <c r="C411" i="1"/>
  <c r="L410" i="1"/>
  <c r="K410" i="1"/>
  <c r="J410" i="1"/>
  <c r="I410" i="1"/>
  <c r="H410" i="1"/>
  <c r="G410" i="1"/>
  <c r="P410" i="1" s="1"/>
  <c r="F410" i="1"/>
  <c r="O410" i="1" s="1"/>
  <c r="E410" i="1"/>
  <c r="N410" i="1" s="1"/>
  <c r="D410" i="1"/>
  <c r="C410" i="1"/>
  <c r="L409" i="1"/>
  <c r="K409" i="1"/>
  <c r="J409" i="1"/>
  <c r="I409" i="1"/>
  <c r="H409" i="1"/>
  <c r="G409" i="1"/>
  <c r="P409" i="1" s="1"/>
  <c r="F409" i="1"/>
  <c r="O409" i="1" s="1"/>
  <c r="E409" i="1"/>
  <c r="N409" i="1" s="1"/>
  <c r="D409" i="1"/>
  <c r="C409" i="1"/>
  <c r="L408" i="1"/>
  <c r="K408" i="1"/>
  <c r="J408" i="1"/>
  <c r="I408" i="1"/>
  <c r="O408" i="1" s="1"/>
  <c r="H408" i="1"/>
  <c r="G408" i="1"/>
  <c r="F408" i="1"/>
  <c r="P408" i="1" s="1"/>
  <c r="E408" i="1"/>
  <c r="N408" i="1" s="1"/>
  <c r="D408" i="1"/>
  <c r="C408" i="1"/>
  <c r="O407" i="1"/>
  <c r="L407" i="1"/>
  <c r="K407" i="1"/>
  <c r="J407" i="1"/>
  <c r="I407" i="1"/>
  <c r="H407" i="1"/>
  <c r="G407" i="1"/>
  <c r="F407" i="1"/>
  <c r="P407" i="1" s="1"/>
  <c r="E407" i="1"/>
  <c r="N407" i="1" s="1"/>
  <c r="D407" i="1"/>
  <c r="C407" i="1"/>
  <c r="L406" i="1"/>
  <c r="K406" i="1"/>
  <c r="J406" i="1"/>
  <c r="I406" i="1"/>
  <c r="H406" i="1"/>
  <c r="G406" i="1"/>
  <c r="O406" i="1" s="1"/>
  <c r="F406" i="1"/>
  <c r="P406" i="1" s="1"/>
  <c r="E406" i="1"/>
  <c r="N406" i="1" s="1"/>
  <c r="D406" i="1"/>
  <c r="C406" i="1"/>
  <c r="L405" i="1"/>
  <c r="K405" i="1"/>
  <c r="J405" i="1"/>
  <c r="I405" i="1"/>
  <c r="P405" i="1" s="1"/>
  <c r="H405" i="1"/>
  <c r="G405" i="1"/>
  <c r="O405" i="1" s="1"/>
  <c r="F405" i="1"/>
  <c r="E405" i="1"/>
  <c r="N405" i="1" s="1"/>
  <c r="D405" i="1"/>
  <c r="C405" i="1"/>
  <c r="L404" i="1"/>
  <c r="K404" i="1"/>
  <c r="J404" i="1"/>
  <c r="I404" i="1"/>
  <c r="H404" i="1"/>
  <c r="G404" i="1"/>
  <c r="O404" i="1" s="1"/>
  <c r="F404" i="1"/>
  <c r="P404" i="1" s="1"/>
  <c r="E404" i="1"/>
  <c r="N404" i="1" s="1"/>
  <c r="D404" i="1"/>
  <c r="C404" i="1"/>
  <c r="L403" i="1"/>
  <c r="K403" i="1"/>
  <c r="J403" i="1"/>
  <c r="I403" i="1"/>
  <c r="H403" i="1"/>
  <c r="G403" i="1"/>
  <c r="P403" i="1" s="1"/>
  <c r="F403" i="1"/>
  <c r="O403" i="1" s="1"/>
  <c r="E403" i="1"/>
  <c r="N403" i="1" s="1"/>
  <c r="D403" i="1"/>
  <c r="D417" i="1" s="1"/>
  <c r="C403" i="1"/>
  <c r="B399" i="1"/>
  <c r="L398" i="1"/>
  <c r="K398" i="1"/>
  <c r="J398" i="1"/>
  <c r="I398" i="1"/>
  <c r="H398" i="1"/>
  <c r="G398" i="1"/>
  <c r="O398" i="1" s="1"/>
  <c r="F398" i="1"/>
  <c r="P398" i="1" s="1"/>
  <c r="E398" i="1"/>
  <c r="N398" i="1" s="1"/>
  <c r="D398" i="1"/>
  <c r="C398" i="1"/>
  <c r="L397" i="1"/>
  <c r="K397" i="1"/>
  <c r="J397" i="1"/>
  <c r="I397" i="1"/>
  <c r="H397" i="1"/>
  <c r="G397" i="1"/>
  <c r="P397" i="1" s="1"/>
  <c r="F397" i="1"/>
  <c r="O397" i="1" s="1"/>
  <c r="E397" i="1"/>
  <c r="N397" i="1" s="1"/>
  <c r="D397" i="1"/>
  <c r="C397" i="1"/>
  <c r="L396" i="1"/>
  <c r="K396" i="1"/>
  <c r="J396" i="1"/>
  <c r="I396" i="1"/>
  <c r="H396" i="1"/>
  <c r="G396" i="1"/>
  <c r="P396" i="1" s="1"/>
  <c r="F396" i="1"/>
  <c r="O396" i="1" s="1"/>
  <c r="E396" i="1"/>
  <c r="N396" i="1" s="1"/>
  <c r="D396" i="1"/>
  <c r="C396" i="1"/>
  <c r="L395" i="1"/>
  <c r="K395" i="1"/>
  <c r="J395" i="1"/>
  <c r="I395" i="1"/>
  <c r="H395" i="1"/>
  <c r="G395" i="1"/>
  <c r="P395" i="1" s="1"/>
  <c r="F395" i="1"/>
  <c r="O395" i="1" s="1"/>
  <c r="E395" i="1"/>
  <c r="N395" i="1" s="1"/>
  <c r="D395" i="1"/>
  <c r="C395" i="1"/>
  <c r="L394" i="1"/>
  <c r="K394" i="1"/>
  <c r="J394" i="1"/>
  <c r="I394" i="1"/>
  <c r="P394" i="1" s="1"/>
  <c r="H394" i="1"/>
  <c r="G394" i="1"/>
  <c r="O394" i="1" s="1"/>
  <c r="F394" i="1"/>
  <c r="E394" i="1"/>
  <c r="N394" i="1" s="1"/>
  <c r="D394" i="1"/>
  <c r="C394" i="1"/>
  <c r="L393" i="1"/>
  <c r="K393" i="1"/>
  <c r="J393" i="1"/>
  <c r="I393" i="1"/>
  <c r="H393" i="1"/>
  <c r="G393" i="1"/>
  <c r="O393" i="1" s="1"/>
  <c r="F393" i="1"/>
  <c r="P393" i="1" s="1"/>
  <c r="E393" i="1"/>
  <c r="N393" i="1" s="1"/>
  <c r="D393" i="1"/>
  <c r="C393" i="1"/>
  <c r="O392" i="1"/>
  <c r="L392" i="1"/>
  <c r="K392" i="1"/>
  <c r="J392" i="1"/>
  <c r="I392" i="1"/>
  <c r="H392" i="1"/>
  <c r="G392" i="1"/>
  <c r="F392" i="1"/>
  <c r="P392" i="1" s="1"/>
  <c r="E392" i="1"/>
  <c r="N392" i="1" s="1"/>
  <c r="D392" i="1"/>
  <c r="C392" i="1"/>
  <c r="L391" i="1"/>
  <c r="K391" i="1"/>
  <c r="J391" i="1"/>
  <c r="I391" i="1"/>
  <c r="O391" i="1" s="1"/>
  <c r="H391" i="1"/>
  <c r="G391" i="1"/>
  <c r="F391" i="1"/>
  <c r="P391" i="1" s="1"/>
  <c r="E391" i="1"/>
  <c r="N391" i="1" s="1"/>
  <c r="D391" i="1"/>
  <c r="C391" i="1"/>
  <c r="L390" i="1"/>
  <c r="K390" i="1"/>
  <c r="J390" i="1"/>
  <c r="I390" i="1"/>
  <c r="H390" i="1"/>
  <c r="G390" i="1"/>
  <c r="O390" i="1" s="1"/>
  <c r="F390" i="1"/>
  <c r="P390" i="1" s="1"/>
  <c r="E390" i="1"/>
  <c r="N390" i="1" s="1"/>
  <c r="D390" i="1"/>
  <c r="C390" i="1"/>
  <c r="L389" i="1"/>
  <c r="K389" i="1"/>
  <c r="J389" i="1"/>
  <c r="I389" i="1"/>
  <c r="H389" i="1"/>
  <c r="G389" i="1"/>
  <c r="P389" i="1" s="1"/>
  <c r="F389" i="1"/>
  <c r="O389" i="1" s="1"/>
  <c r="E389" i="1"/>
  <c r="N389" i="1" s="1"/>
  <c r="D389" i="1"/>
  <c r="C389" i="1"/>
  <c r="L388" i="1"/>
  <c r="K388" i="1"/>
  <c r="J388" i="1"/>
  <c r="I388" i="1"/>
  <c r="H388" i="1"/>
  <c r="G388" i="1"/>
  <c r="P388" i="1" s="1"/>
  <c r="P400" i="1" s="1"/>
  <c r="F388" i="1"/>
  <c r="O388" i="1" s="1"/>
  <c r="E388" i="1"/>
  <c r="N388" i="1" s="1"/>
  <c r="D388" i="1"/>
  <c r="C388" i="1"/>
  <c r="L387" i="1"/>
  <c r="K387" i="1"/>
  <c r="J387" i="1"/>
  <c r="I387" i="1"/>
  <c r="H387" i="1"/>
  <c r="G387" i="1"/>
  <c r="P387" i="1" s="1"/>
  <c r="F387" i="1"/>
  <c r="O387" i="1" s="1"/>
  <c r="E387" i="1"/>
  <c r="N387" i="1" s="1"/>
  <c r="D387" i="1"/>
  <c r="D401" i="1" s="1"/>
  <c r="C387" i="1"/>
  <c r="C399" i="1" s="1"/>
  <c r="B383" i="1"/>
  <c r="L382" i="1"/>
  <c r="K382" i="1"/>
  <c r="J382" i="1"/>
  <c r="I382" i="1"/>
  <c r="H382" i="1"/>
  <c r="G382" i="1"/>
  <c r="O382" i="1" s="1"/>
  <c r="F382" i="1"/>
  <c r="P382" i="1" s="1"/>
  <c r="E382" i="1"/>
  <c r="N382" i="1" s="1"/>
  <c r="D382" i="1"/>
  <c r="C382" i="1"/>
  <c r="L381" i="1"/>
  <c r="K381" i="1"/>
  <c r="J381" i="1"/>
  <c r="I381" i="1"/>
  <c r="H381" i="1"/>
  <c r="G381" i="1"/>
  <c r="P381" i="1" s="1"/>
  <c r="F381" i="1"/>
  <c r="O381" i="1" s="1"/>
  <c r="E381" i="1"/>
  <c r="N381" i="1" s="1"/>
  <c r="D381" i="1"/>
  <c r="C381" i="1"/>
  <c r="L380" i="1"/>
  <c r="K380" i="1"/>
  <c r="J380" i="1"/>
  <c r="I380" i="1"/>
  <c r="H380" i="1"/>
  <c r="G380" i="1"/>
  <c r="P380" i="1" s="1"/>
  <c r="F380" i="1"/>
  <c r="O380" i="1" s="1"/>
  <c r="E380" i="1"/>
  <c r="N380" i="1" s="1"/>
  <c r="D380" i="1"/>
  <c r="C380" i="1"/>
  <c r="L379" i="1"/>
  <c r="K379" i="1"/>
  <c r="J379" i="1"/>
  <c r="I379" i="1"/>
  <c r="H379" i="1"/>
  <c r="G379" i="1"/>
  <c r="P379" i="1" s="1"/>
  <c r="F379" i="1"/>
  <c r="O379" i="1" s="1"/>
  <c r="E379" i="1"/>
  <c r="N379" i="1" s="1"/>
  <c r="D379" i="1"/>
  <c r="C379" i="1"/>
  <c r="L378" i="1"/>
  <c r="K378" i="1"/>
  <c r="J378" i="1"/>
  <c r="I378" i="1"/>
  <c r="O378" i="1" s="1"/>
  <c r="H378" i="1"/>
  <c r="G378" i="1"/>
  <c r="F378" i="1"/>
  <c r="P378" i="1" s="1"/>
  <c r="E378" i="1"/>
  <c r="N378" i="1" s="1"/>
  <c r="D378" i="1"/>
  <c r="C378" i="1"/>
  <c r="L377" i="1"/>
  <c r="K377" i="1"/>
  <c r="J377" i="1"/>
  <c r="I377" i="1"/>
  <c r="H377" i="1"/>
  <c r="G377" i="1"/>
  <c r="O377" i="1" s="1"/>
  <c r="F377" i="1"/>
  <c r="P377" i="1" s="1"/>
  <c r="E377" i="1"/>
  <c r="N377" i="1" s="1"/>
  <c r="D377" i="1"/>
  <c r="C377" i="1"/>
  <c r="L376" i="1"/>
  <c r="K376" i="1"/>
  <c r="J376" i="1"/>
  <c r="I376" i="1"/>
  <c r="H376" i="1"/>
  <c r="G376" i="1"/>
  <c r="O376" i="1" s="1"/>
  <c r="F376" i="1"/>
  <c r="P376" i="1" s="1"/>
  <c r="E376" i="1"/>
  <c r="N376" i="1" s="1"/>
  <c r="D376" i="1"/>
  <c r="C376" i="1"/>
  <c r="L375" i="1"/>
  <c r="K375" i="1"/>
  <c r="J375" i="1"/>
  <c r="I375" i="1"/>
  <c r="H375" i="1"/>
  <c r="G375" i="1"/>
  <c r="P375" i="1" s="1"/>
  <c r="F375" i="1"/>
  <c r="O375" i="1" s="1"/>
  <c r="E375" i="1"/>
  <c r="N375" i="1" s="1"/>
  <c r="D375" i="1"/>
  <c r="C375" i="1"/>
  <c r="O374" i="1"/>
  <c r="L374" i="1"/>
  <c r="K374" i="1"/>
  <c r="J374" i="1"/>
  <c r="I374" i="1"/>
  <c r="H374" i="1"/>
  <c r="G374" i="1"/>
  <c r="F374" i="1"/>
  <c r="P374" i="1" s="1"/>
  <c r="E374" i="1"/>
  <c r="N374" i="1" s="1"/>
  <c r="D374" i="1"/>
  <c r="C374" i="1"/>
  <c r="L373" i="1"/>
  <c r="K373" i="1"/>
  <c r="J373" i="1"/>
  <c r="I373" i="1"/>
  <c r="H373" i="1"/>
  <c r="G373" i="1"/>
  <c r="O373" i="1" s="1"/>
  <c r="F373" i="1"/>
  <c r="P373" i="1" s="1"/>
  <c r="E373" i="1"/>
  <c r="N373" i="1" s="1"/>
  <c r="D373" i="1"/>
  <c r="C373" i="1"/>
  <c r="L372" i="1"/>
  <c r="K372" i="1"/>
  <c r="J372" i="1"/>
  <c r="I372" i="1"/>
  <c r="H372" i="1"/>
  <c r="G372" i="1"/>
  <c r="P372" i="1" s="1"/>
  <c r="F372" i="1"/>
  <c r="O372" i="1" s="1"/>
  <c r="E372" i="1"/>
  <c r="N372" i="1" s="1"/>
  <c r="D372" i="1"/>
  <c r="C372" i="1"/>
  <c r="L371" i="1"/>
  <c r="K371" i="1"/>
  <c r="J371" i="1"/>
  <c r="I371" i="1"/>
  <c r="H371" i="1"/>
  <c r="G371" i="1"/>
  <c r="P371" i="1" s="1"/>
  <c r="F371" i="1"/>
  <c r="O371" i="1" s="1"/>
  <c r="E371" i="1"/>
  <c r="N371" i="1" s="1"/>
  <c r="D371" i="1"/>
  <c r="C371" i="1"/>
  <c r="C383" i="1" s="1"/>
  <c r="B367" i="1"/>
  <c r="L366" i="1"/>
  <c r="K366" i="1"/>
  <c r="J366" i="1"/>
  <c r="I366" i="1"/>
  <c r="H366" i="1"/>
  <c r="G366" i="1"/>
  <c r="O366" i="1" s="1"/>
  <c r="F366" i="1"/>
  <c r="P366" i="1" s="1"/>
  <c r="E366" i="1"/>
  <c r="N366" i="1" s="1"/>
  <c r="D366" i="1"/>
  <c r="C366" i="1"/>
  <c r="L365" i="1"/>
  <c r="K365" i="1"/>
  <c r="J365" i="1"/>
  <c r="I365" i="1"/>
  <c r="H365" i="1"/>
  <c r="G365" i="1"/>
  <c r="P365" i="1" s="1"/>
  <c r="F365" i="1"/>
  <c r="O365" i="1" s="1"/>
  <c r="E365" i="1"/>
  <c r="N365" i="1" s="1"/>
  <c r="D365" i="1"/>
  <c r="C365" i="1"/>
  <c r="L364" i="1"/>
  <c r="K364" i="1"/>
  <c r="J364" i="1"/>
  <c r="I364" i="1"/>
  <c r="H364" i="1"/>
  <c r="G364" i="1"/>
  <c r="O364" i="1" s="1"/>
  <c r="F364" i="1"/>
  <c r="P364" i="1" s="1"/>
  <c r="E364" i="1"/>
  <c r="N364" i="1" s="1"/>
  <c r="D364" i="1"/>
  <c r="C364" i="1"/>
  <c r="L363" i="1"/>
  <c r="K363" i="1"/>
  <c r="J363" i="1"/>
  <c r="I363" i="1"/>
  <c r="H363" i="1"/>
  <c r="G363" i="1"/>
  <c r="P363" i="1" s="1"/>
  <c r="F363" i="1"/>
  <c r="O363" i="1" s="1"/>
  <c r="E363" i="1"/>
  <c r="N363" i="1" s="1"/>
  <c r="D363" i="1"/>
  <c r="C363" i="1"/>
  <c r="L362" i="1"/>
  <c r="K362" i="1"/>
  <c r="J362" i="1"/>
  <c r="I362" i="1"/>
  <c r="H362" i="1"/>
  <c r="O362" i="1" s="1"/>
  <c r="G362" i="1"/>
  <c r="F362" i="1"/>
  <c r="P362" i="1" s="1"/>
  <c r="E362" i="1"/>
  <c r="N362" i="1" s="1"/>
  <c r="D362" i="1"/>
  <c r="C362" i="1"/>
  <c r="L361" i="1"/>
  <c r="K361" i="1"/>
  <c r="J361" i="1"/>
  <c r="I361" i="1"/>
  <c r="H361" i="1"/>
  <c r="G361" i="1"/>
  <c r="P361" i="1" s="1"/>
  <c r="F361" i="1"/>
  <c r="O361" i="1" s="1"/>
  <c r="E361" i="1"/>
  <c r="N361" i="1" s="1"/>
  <c r="D361" i="1"/>
  <c r="C361" i="1"/>
  <c r="L360" i="1"/>
  <c r="K360" i="1"/>
  <c r="J360" i="1"/>
  <c r="I360" i="1"/>
  <c r="H360" i="1"/>
  <c r="G360" i="1"/>
  <c r="P360" i="1" s="1"/>
  <c r="F360" i="1"/>
  <c r="O360" i="1" s="1"/>
  <c r="E360" i="1"/>
  <c r="N360" i="1" s="1"/>
  <c r="D360" i="1"/>
  <c r="C360" i="1"/>
  <c r="L359" i="1"/>
  <c r="K359" i="1"/>
  <c r="J359" i="1"/>
  <c r="I359" i="1"/>
  <c r="H359" i="1"/>
  <c r="G359" i="1"/>
  <c r="P359" i="1" s="1"/>
  <c r="F359" i="1"/>
  <c r="O359" i="1" s="1"/>
  <c r="E359" i="1"/>
  <c r="N359" i="1" s="1"/>
  <c r="D359" i="1"/>
  <c r="C359" i="1"/>
  <c r="L358" i="1"/>
  <c r="K358" i="1"/>
  <c r="J358" i="1"/>
  <c r="I358" i="1"/>
  <c r="H358" i="1"/>
  <c r="G358" i="1"/>
  <c r="O358" i="1" s="1"/>
  <c r="F358" i="1"/>
  <c r="P358" i="1" s="1"/>
  <c r="E358" i="1"/>
  <c r="N358" i="1" s="1"/>
  <c r="D358" i="1"/>
  <c r="C358" i="1"/>
  <c r="L357" i="1"/>
  <c r="K357" i="1"/>
  <c r="J357" i="1"/>
  <c r="I357" i="1"/>
  <c r="H357" i="1"/>
  <c r="G357" i="1"/>
  <c r="P357" i="1" s="1"/>
  <c r="F357" i="1"/>
  <c r="O357" i="1" s="1"/>
  <c r="E357" i="1"/>
  <c r="N357" i="1" s="1"/>
  <c r="D357" i="1"/>
  <c r="C357" i="1"/>
  <c r="L356" i="1"/>
  <c r="K356" i="1"/>
  <c r="J356" i="1"/>
  <c r="I356" i="1"/>
  <c r="H356" i="1"/>
  <c r="G356" i="1"/>
  <c r="O356" i="1" s="1"/>
  <c r="F356" i="1"/>
  <c r="P356" i="1" s="1"/>
  <c r="E356" i="1"/>
  <c r="N356" i="1" s="1"/>
  <c r="D356" i="1"/>
  <c r="C356" i="1"/>
  <c r="L355" i="1"/>
  <c r="K355" i="1"/>
  <c r="J355" i="1"/>
  <c r="I355" i="1"/>
  <c r="H355" i="1"/>
  <c r="G355" i="1"/>
  <c r="O355" i="1" s="1"/>
  <c r="F355" i="1"/>
  <c r="P355" i="1" s="1"/>
  <c r="E355" i="1"/>
  <c r="N355" i="1" s="1"/>
  <c r="D355" i="1"/>
  <c r="D369" i="1" s="1"/>
  <c r="C355" i="1"/>
  <c r="C367" i="1" s="1"/>
  <c r="B351" i="1"/>
  <c r="L350" i="1"/>
  <c r="K350" i="1"/>
  <c r="O350" i="1" s="1"/>
  <c r="J350" i="1"/>
  <c r="I350" i="1"/>
  <c r="H350" i="1"/>
  <c r="G350" i="1"/>
  <c r="F350" i="1"/>
  <c r="P350" i="1" s="1"/>
  <c r="E350" i="1"/>
  <c r="N350" i="1" s="1"/>
  <c r="D350" i="1"/>
  <c r="C350" i="1"/>
  <c r="L349" i="1"/>
  <c r="K349" i="1"/>
  <c r="J349" i="1"/>
  <c r="I349" i="1"/>
  <c r="H349" i="1"/>
  <c r="G349" i="1"/>
  <c r="P349" i="1" s="1"/>
  <c r="F349" i="1"/>
  <c r="O349" i="1" s="1"/>
  <c r="E349" i="1"/>
  <c r="N349" i="1" s="1"/>
  <c r="D349" i="1"/>
  <c r="C349" i="1"/>
  <c r="L348" i="1"/>
  <c r="K348" i="1"/>
  <c r="J348" i="1"/>
  <c r="I348" i="1"/>
  <c r="H348" i="1"/>
  <c r="G348" i="1"/>
  <c r="P348" i="1" s="1"/>
  <c r="F348" i="1"/>
  <c r="O348" i="1" s="1"/>
  <c r="E348" i="1"/>
  <c r="N348" i="1" s="1"/>
  <c r="D348" i="1"/>
  <c r="C348" i="1"/>
  <c r="L347" i="1"/>
  <c r="K347" i="1"/>
  <c r="J347" i="1"/>
  <c r="I347" i="1"/>
  <c r="H347" i="1"/>
  <c r="G347" i="1"/>
  <c r="P347" i="1" s="1"/>
  <c r="F347" i="1"/>
  <c r="O347" i="1" s="1"/>
  <c r="E347" i="1"/>
  <c r="N347" i="1" s="1"/>
  <c r="D347" i="1"/>
  <c r="C347" i="1"/>
  <c r="L346" i="1"/>
  <c r="K346" i="1"/>
  <c r="J346" i="1"/>
  <c r="I346" i="1"/>
  <c r="H346" i="1"/>
  <c r="P346" i="1" s="1"/>
  <c r="G346" i="1"/>
  <c r="O346" i="1" s="1"/>
  <c r="F346" i="1"/>
  <c r="E346" i="1"/>
  <c r="N346" i="1" s="1"/>
  <c r="D346" i="1"/>
  <c r="C346" i="1"/>
  <c r="L345" i="1"/>
  <c r="K345" i="1"/>
  <c r="J345" i="1"/>
  <c r="I345" i="1"/>
  <c r="H345" i="1"/>
  <c r="G345" i="1"/>
  <c r="O345" i="1" s="1"/>
  <c r="F345" i="1"/>
  <c r="P345" i="1" s="1"/>
  <c r="E345" i="1"/>
  <c r="N345" i="1" s="1"/>
  <c r="D345" i="1"/>
  <c r="C345" i="1"/>
  <c r="L344" i="1"/>
  <c r="K344" i="1"/>
  <c r="J344" i="1"/>
  <c r="I344" i="1"/>
  <c r="H344" i="1"/>
  <c r="G344" i="1"/>
  <c r="P344" i="1" s="1"/>
  <c r="F344" i="1"/>
  <c r="O344" i="1" s="1"/>
  <c r="E344" i="1"/>
  <c r="N344" i="1" s="1"/>
  <c r="D344" i="1"/>
  <c r="C344" i="1"/>
  <c r="L343" i="1"/>
  <c r="K343" i="1"/>
  <c r="J343" i="1"/>
  <c r="I343" i="1"/>
  <c r="H343" i="1"/>
  <c r="O343" i="1" s="1"/>
  <c r="G343" i="1"/>
  <c r="F343" i="1"/>
  <c r="P343" i="1" s="1"/>
  <c r="E343" i="1"/>
  <c r="N343" i="1" s="1"/>
  <c r="D343" i="1"/>
  <c r="C343" i="1"/>
  <c r="L342" i="1"/>
  <c r="K342" i="1"/>
  <c r="J342" i="1"/>
  <c r="I342" i="1"/>
  <c r="H342" i="1"/>
  <c r="G342" i="1"/>
  <c r="P342" i="1" s="1"/>
  <c r="F342" i="1"/>
  <c r="O342" i="1" s="1"/>
  <c r="E342" i="1"/>
  <c r="N342" i="1" s="1"/>
  <c r="D342" i="1"/>
  <c r="C342" i="1"/>
  <c r="L341" i="1"/>
  <c r="K341" i="1"/>
  <c r="J341" i="1"/>
  <c r="I341" i="1"/>
  <c r="H341" i="1"/>
  <c r="G341" i="1"/>
  <c r="O341" i="1" s="1"/>
  <c r="F341" i="1"/>
  <c r="P341" i="1" s="1"/>
  <c r="E341" i="1"/>
  <c r="N341" i="1" s="1"/>
  <c r="D341" i="1"/>
  <c r="C341" i="1"/>
  <c r="L340" i="1"/>
  <c r="K340" i="1"/>
  <c r="J340" i="1"/>
  <c r="I340" i="1"/>
  <c r="H340" i="1"/>
  <c r="G340" i="1"/>
  <c r="O340" i="1" s="1"/>
  <c r="F340" i="1"/>
  <c r="P340" i="1" s="1"/>
  <c r="E340" i="1"/>
  <c r="N340" i="1" s="1"/>
  <c r="D340" i="1"/>
  <c r="C340" i="1"/>
  <c r="L339" i="1"/>
  <c r="K339" i="1"/>
  <c r="J339" i="1"/>
  <c r="I339" i="1"/>
  <c r="H339" i="1"/>
  <c r="G339" i="1"/>
  <c r="P339" i="1" s="1"/>
  <c r="F339" i="1"/>
  <c r="O339" i="1" s="1"/>
  <c r="E339" i="1"/>
  <c r="N339" i="1" s="1"/>
  <c r="D339" i="1"/>
  <c r="D353" i="1" s="1"/>
  <c r="C339" i="1"/>
  <c r="C351" i="1" s="1"/>
  <c r="B335" i="1"/>
  <c r="L334" i="1"/>
  <c r="K334" i="1"/>
  <c r="J334" i="1"/>
  <c r="I334" i="1"/>
  <c r="H334" i="1"/>
  <c r="G334" i="1"/>
  <c r="O334" i="1" s="1"/>
  <c r="F334" i="1"/>
  <c r="P334" i="1" s="1"/>
  <c r="E334" i="1"/>
  <c r="N334" i="1" s="1"/>
  <c r="D334" i="1"/>
  <c r="C334" i="1"/>
  <c r="L333" i="1"/>
  <c r="K333" i="1"/>
  <c r="J333" i="1"/>
  <c r="I333" i="1"/>
  <c r="H333" i="1"/>
  <c r="O333" i="1" s="1"/>
  <c r="G333" i="1"/>
  <c r="F333" i="1"/>
  <c r="P333" i="1" s="1"/>
  <c r="E333" i="1"/>
  <c r="N333" i="1" s="1"/>
  <c r="D333" i="1"/>
  <c r="C333" i="1"/>
  <c r="L332" i="1"/>
  <c r="K332" i="1"/>
  <c r="J332" i="1"/>
  <c r="I332" i="1"/>
  <c r="H332" i="1"/>
  <c r="G332" i="1"/>
  <c r="P332" i="1" s="1"/>
  <c r="F332" i="1"/>
  <c r="O332" i="1" s="1"/>
  <c r="E332" i="1"/>
  <c r="N332" i="1" s="1"/>
  <c r="D332" i="1"/>
  <c r="C332" i="1"/>
  <c r="L331" i="1"/>
  <c r="K331" i="1"/>
  <c r="J331" i="1"/>
  <c r="I331" i="1"/>
  <c r="O331" i="1" s="1"/>
  <c r="H331" i="1"/>
  <c r="G331" i="1"/>
  <c r="F331" i="1"/>
  <c r="P331" i="1" s="1"/>
  <c r="E331" i="1"/>
  <c r="N331" i="1" s="1"/>
  <c r="D331" i="1"/>
  <c r="C331" i="1"/>
  <c r="L330" i="1"/>
  <c r="K330" i="1"/>
  <c r="J330" i="1"/>
  <c r="I330" i="1"/>
  <c r="H330" i="1"/>
  <c r="G330" i="1"/>
  <c r="P330" i="1" s="1"/>
  <c r="F330" i="1"/>
  <c r="O330" i="1" s="1"/>
  <c r="E330" i="1"/>
  <c r="N330" i="1" s="1"/>
  <c r="D330" i="1"/>
  <c r="C330" i="1"/>
  <c r="L329" i="1"/>
  <c r="K329" i="1"/>
  <c r="J329" i="1"/>
  <c r="I329" i="1"/>
  <c r="H329" i="1"/>
  <c r="G329" i="1"/>
  <c r="O329" i="1" s="1"/>
  <c r="F329" i="1"/>
  <c r="P329" i="1" s="1"/>
  <c r="E329" i="1"/>
  <c r="N329" i="1" s="1"/>
  <c r="D329" i="1"/>
  <c r="C329" i="1"/>
  <c r="L328" i="1"/>
  <c r="K328" i="1"/>
  <c r="J328" i="1"/>
  <c r="I328" i="1"/>
  <c r="H328" i="1"/>
  <c r="G328" i="1"/>
  <c r="P328" i="1" s="1"/>
  <c r="F328" i="1"/>
  <c r="O328" i="1" s="1"/>
  <c r="E328" i="1"/>
  <c r="N328" i="1" s="1"/>
  <c r="D328" i="1"/>
  <c r="C328" i="1"/>
  <c r="L327" i="1"/>
  <c r="K327" i="1"/>
  <c r="J327" i="1"/>
  <c r="I327" i="1"/>
  <c r="H327" i="1"/>
  <c r="G327" i="1"/>
  <c r="P327" i="1" s="1"/>
  <c r="F327" i="1"/>
  <c r="O327" i="1" s="1"/>
  <c r="E327" i="1"/>
  <c r="N327" i="1" s="1"/>
  <c r="D327" i="1"/>
  <c r="C327" i="1"/>
  <c r="L326" i="1"/>
  <c r="K326" i="1"/>
  <c r="J326" i="1"/>
  <c r="I326" i="1"/>
  <c r="H326" i="1"/>
  <c r="G326" i="1"/>
  <c r="O326" i="1" s="1"/>
  <c r="F326" i="1"/>
  <c r="P326" i="1" s="1"/>
  <c r="E326" i="1"/>
  <c r="N326" i="1" s="1"/>
  <c r="D326" i="1"/>
  <c r="C326" i="1"/>
  <c r="L325" i="1"/>
  <c r="K325" i="1"/>
  <c r="J325" i="1"/>
  <c r="I325" i="1"/>
  <c r="H325" i="1"/>
  <c r="G325" i="1"/>
  <c r="P325" i="1" s="1"/>
  <c r="F325" i="1"/>
  <c r="O325" i="1" s="1"/>
  <c r="E325" i="1"/>
  <c r="N325" i="1" s="1"/>
  <c r="D325" i="1"/>
  <c r="C325" i="1"/>
  <c r="L324" i="1"/>
  <c r="K324" i="1"/>
  <c r="J324" i="1"/>
  <c r="I324" i="1"/>
  <c r="H324" i="1"/>
  <c r="G324" i="1"/>
  <c r="P324" i="1" s="1"/>
  <c r="F324" i="1"/>
  <c r="O324" i="1" s="1"/>
  <c r="E324" i="1"/>
  <c r="N324" i="1" s="1"/>
  <c r="D324" i="1"/>
  <c r="C324" i="1"/>
  <c r="L323" i="1"/>
  <c r="K323" i="1"/>
  <c r="J323" i="1"/>
  <c r="I323" i="1"/>
  <c r="H323" i="1"/>
  <c r="G323" i="1"/>
  <c r="O323" i="1" s="1"/>
  <c r="F323" i="1"/>
  <c r="P323" i="1" s="1"/>
  <c r="E323" i="1"/>
  <c r="N323" i="1" s="1"/>
  <c r="D323" i="1"/>
  <c r="D337" i="1" s="1"/>
  <c r="C323" i="1"/>
  <c r="C337" i="1" s="1"/>
  <c r="B319" i="1"/>
  <c r="L318" i="1"/>
  <c r="K318" i="1"/>
  <c r="J318" i="1"/>
  <c r="I318" i="1"/>
  <c r="H318" i="1"/>
  <c r="G318" i="1"/>
  <c r="O318" i="1" s="1"/>
  <c r="F318" i="1"/>
  <c r="P318" i="1" s="1"/>
  <c r="E318" i="1"/>
  <c r="N318" i="1" s="1"/>
  <c r="D318" i="1"/>
  <c r="C318" i="1"/>
  <c r="L317" i="1"/>
  <c r="K317" i="1"/>
  <c r="J317" i="1"/>
  <c r="I317" i="1"/>
  <c r="H317" i="1"/>
  <c r="G317" i="1"/>
  <c r="P317" i="1" s="1"/>
  <c r="F317" i="1"/>
  <c r="O317" i="1" s="1"/>
  <c r="E317" i="1"/>
  <c r="N317" i="1" s="1"/>
  <c r="D317" i="1"/>
  <c r="C317" i="1"/>
  <c r="O316" i="1"/>
  <c r="L316" i="1"/>
  <c r="K316" i="1"/>
  <c r="J316" i="1"/>
  <c r="I316" i="1"/>
  <c r="H316" i="1"/>
  <c r="G316" i="1"/>
  <c r="F316" i="1"/>
  <c r="P316" i="1" s="1"/>
  <c r="E316" i="1"/>
  <c r="N316" i="1" s="1"/>
  <c r="D316" i="1"/>
  <c r="C316" i="1"/>
  <c r="L315" i="1"/>
  <c r="K315" i="1"/>
  <c r="J315" i="1"/>
  <c r="I315" i="1"/>
  <c r="H315" i="1"/>
  <c r="G315" i="1"/>
  <c r="P315" i="1" s="1"/>
  <c r="F315" i="1"/>
  <c r="O315" i="1" s="1"/>
  <c r="E315" i="1"/>
  <c r="N315" i="1" s="1"/>
  <c r="D315" i="1"/>
  <c r="C315" i="1"/>
  <c r="L314" i="1"/>
  <c r="K314" i="1"/>
  <c r="J314" i="1"/>
  <c r="I314" i="1"/>
  <c r="H314" i="1"/>
  <c r="G314" i="1"/>
  <c r="P314" i="1" s="1"/>
  <c r="F314" i="1"/>
  <c r="O314" i="1" s="1"/>
  <c r="E314" i="1"/>
  <c r="N314" i="1" s="1"/>
  <c r="D314" i="1"/>
  <c r="C314" i="1"/>
  <c r="L313" i="1"/>
  <c r="K313" i="1"/>
  <c r="J313" i="1"/>
  <c r="I313" i="1"/>
  <c r="H313" i="1"/>
  <c r="G313" i="1"/>
  <c r="P313" i="1" s="1"/>
  <c r="F313" i="1"/>
  <c r="O313" i="1" s="1"/>
  <c r="E313" i="1"/>
  <c r="N313" i="1" s="1"/>
  <c r="D313" i="1"/>
  <c r="C313" i="1"/>
  <c r="L312" i="1"/>
  <c r="K312" i="1"/>
  <c r="J312" i="1"/>
  <c r="I312" i="1"/>
  <c r="H312" i="1"/>
  <c r="G312" i="1"/>
  <c r="O312" i="1" s="1"/>
  <c r="F312" i="1"/>
  <c r="P312" i="1" s="1"/>
  <c r="E312" i="1"/>
  <c r="N312" i="1" s="1"/>
  <c r="D312" i="1"/>
  <c r="C312" i="1"/>
  <c r="L311" i="1"/>
  <c r="K311" i="1"/>
  <c r="J311" i="1"/>
  <c r="I311" i="1"/>
  <c r="H311" i="1"/>
  <c r="G311" i="1"/>
  <c r="O311" i="1" s="1"/>
  <c r="F311" i="1"/>
  <c r="P311" i="1" s="1"/>
  <c r="E311" i="1"/>
  <c r="N311" i="1" s="1"/>
  <c r="D311" i="1"/>
  <c r="C311" i="1"/>
  <c r="L310" i="1"/>
  <c r="K310" i="1"/>
  <c r="J310" i="1"/>
  <c r="I310" i="1"/>
  <c r="H310" i="1"/>
  <c r="G310" i="1"/>
  <c r="P310" i="1" s="1"/>
  <c r="F310" i="1"/>
  <c r="O310" i="1" s="1"/>
  <c r="E310" i="1"/>
  <c r="N310" i="1" s="1"/>
  <c r="D310" i="1"/>
  <c r="C310" i="1"/>
  <c r="L309" i="1"/>
  <c r="K309" i="1"/>
  <c r="J309" i="1"/>
  <c r="I309" i="1"/>
  <c r="P309" i="1" s="1"/>
  <c r="H309" i="1"/>
  <c r="G309" i="1"/>
  <c r="O309" i="1" s="1"/>
  <c r="O321" i="1" s="1"/>
  <c r="F309" i="1"/>
  <c r="E309" i="1"/>
  <c r="N309" i="1" s="1"/>
  <c r="N321" i="1" s="1"/>
  <c r="D309" i="1"/>
  <c r="C309" i="1"/>
  <c r="L308" i="1"/>
  <c r="K308" i="1"/>
  <c r="J308" i="1"/>
  <c r="I308" i="1"/>
  <c r="H308" i="1"/>
  <c r="G308" i="1"/>
  <c r="P308" i="1" s="1"/>
  <c r="F308" i="1"/>
  <c r="O308" i="1" s="1"/>
  <c r="E308" i="1"/>
  <c r="N308" i="1" s="1"/>
  <c r="D308" i="1"/>
  <c r="C308" i="1"/>
  <c r="L307" i="1"/>
  <c r="K307" i="1"/>
  <c r="J307" i="1"/>
  <c r="I307" i="1"/>
  <c r="H307" i="1"/>
  <c r="G307" i="1"/>
  <c r="O307" i="1" s="1"/>
  <c r="F307" i="1"/>
  <c r="P307" i="1" s="1"/>
  <c r="E307" i="1"/>
  <c r="N307" i="1" s="1"/>
  <c r="D307" i="1"/>
  <c r="D321" i="1" s="1"/>
  <c r="C307" i="1"/>
  <c r="C319" i="1" s="1"/>
  <c r="B303" i="1"/>
  <c r="L302" i="1"/>
  <c r="K302" i="1"/>
  <c r="J302" i="1"/>
  <c r="I302" i="1"/>
  <c r="H302" i="1"/>
  <c r="G302" i="1"/>
  <c r="P302" i="1" s="1"/>
  <c r="F302" i="1"/>
  <c r="O302" i="1" s="1"/>
  <c r="E302" i="1"/>
  <c r="N302" i="1" s="1"/>
  <c r="D302" i="1"/>
  <c r="C302" i="1"/>
  <c r="L301" i="1"/>
  <c r="K301" i="1"/>
  <c r="J301" i="1"/>
  <c r="I301" i="1"/>
  <c r="H301" i="1"/>
  <c r="G301" i="1"/>
  <c r="O301" i="1" s="1"/>
  <c r="F301" i="1"/>
  <c r="P301" i="1" s="1"/>
  <c r="E301" i="1"/>
  <c r="N301" i="1" s="1"/>
  <c r="D301" i="1"/>
  <c r="C301" i="1"/>
  <c r="L300" i="1"/>
  <c r="K300" i="1"/>
  <c r="J300" i="1"/>
  <c r="I300" i="1"/>
  <c r="H300" i="1"/>
  <c r="G300" i="1"/>
  <c r="O300" i="1" s="1"/>
  <c r="F300" i="1"/>
  <c r="P300" i="1" s="1"/>
  <c r="E300" i="1"/>
  <c r="N300" i="1" s="1"/>
  <c r="D300" i="1"/>
  <c r="C300" i="1"/>
  <c r="L299" i="1"/>
  <c r="K299" i="1"/>
  <c r="J299" i="1"/>
  <c r="I299" i="1"/>
  <c r="H299" i="1"/>
  <c r="G299" i="1"/>
  <c r="P299" i="1" s="1"/>
  <c r="F299" i="1"/>
  <c r="O299" i="1" s="1"/>
  <c r="E299" i="1"/>
  <c r="N299" i="1" s="1"/>
  <c r="D299" i="1"/>
  <c r="C299" i="1"/>
  <c r="L298" i="1"/>
  <c r="K298" i="1"/>
  <c r="J298" i="1"/>
  <c r="I298" i="1"/>
  <c r="H298" i="1"/>
  <c r="P298" i="1" s="1"/>
  <c r="G298" i="1"/>
  <c r="O298" i="1" s="1"/>
  <c r="F298" i="1"/>
  <c r="E298" i="1"/>
  <c r="N298" i="1" s="1"/>
  <c r="D298" i="1"/>
  <c r="C298" i="1"/>
  <c r="L297" i="1"/>
  <c r="K297" i="1"/>
  <c r="J297" i="1"/>
  <c r="I297" i="1"/>
  <c r="H297" i="1"/>
  <c r="G297" i="1"/>
  <c r="P297" i="1" s="1"/>
  <c r="F297" i="1"/>
  <c r="O297" i="1" s="1"/>
  <c r="E297" i="1"/>
  <c r="N297" i="1" s="1"/>
  <c r="D297" i="1"/>
  <c r="C297" i="1"/>
  <c r="L296" i="1"/>
  <c r="K296" i="1"/>
  <c r="J296" i="1"/>
  <c r="I296" i="1"/>
  <c r="O296" i="1" s="1"/>
  <c r="H296" i="1"/>
  <c r="G296" i="1"/>
  <c r="F296" i="1"/>
  <c r="P296" i="1" s="1"/>
  <c r="E296" i="1"/>
  <c r="N296" i="1" s="1"/>
  <c r="D296" i="1"/>
  <c r="C296" i="1"/>
  <c r="L295" i="1"/>
  <c r="K295" i="1"/>
  <c r="J295" i="1"/>
  <c r="I295" i="1"/>
  <c r="H295" i="1"/>
  <c r="O295" i="1" s="1"/>
  <c r="G295" i="1"/>
  <c r="F295" i="1"/>
  <c r="P295" i="1" s="1"/>
  <c r="E295" i="1"/>
  <c r="N295" i="1" s="1"/>
  <c r="D295" i="1"/>
  <c r="C295" i="1"/>
  <c r="L294" i="1"/>
  <c r="K294" i="1"/>
  <c r="J294" i="1"/>
  <c r="I294" i="1"/>
  <c r="H294" i="1"/>
  <c r="G294" i="1"/>
  <c r="P294" i="1" s="1"/>
  <c r="F294" i="1"/>
  <c r="O294" i="1" s="1"/>
  <c r="E294" i="1"/>
  <c r="N294" i="1" s="1"/>
  <c r="D294" i="1"/>
  <c r="C294" i="1"/>
  <c r="L293" i="1"/>
  <c r="K293" i="1"/>
  <c r="J293" i="1"/>
  <c r="I293" i="1"/>
  <c r="H293" i="1"/>
  <c r="G293" i="1"/>
  <c r="P293" i="1" s="1"/>
  <c r="F293" i="1"/>
  <c r="O293" i="1" s="1"/>
  <c r="E293" i="1"/>
  <c r="N293" i="1" s="1"/>
  <c r="N305" i="1" s="1"/>
  <c r="D293" i="1"/>
  <c r="C293" i="1"/>
  <c r="L292" i="1"/>
  <c r="K292" i="1"/>
  <c r="J292" i="1"/>
  <c r="I292" i="1"/>
  <c r="H292" i="1"/>
  <c r="G292" i="1"/>
  <c r="O292" i="1" s="1"/>
  <c r="F292" i="1"/>
  <c r="P292" i="1" s="1"/>
  <c r="E292" i="1"/>
  <c r="N292" i="1" s="1"/>
  <c r="D292" i="1"/>
  <c r="C292" i="1"/>
  <c r="L291" i="1"/>
  <c r="K291" i="1"/>
  <c r="J291" i="1"/>
  <c r="I291" i="1"/>
  <c r="H291" i="1"/>
  <c r="G291" i="1"/>
  <c r="P291" i="1" s="1"/>
  <c r="F291" i="1"/>
  <c r="O291" i="1" s="1"/>
  <c r="E291" i="1"/>
  <c r="N291" i="1" s="1"/>
  <c r="D291" i="1"/>
  <c r="D305" i="1" s="1"/>
  <c r="C291" i="1"/>
  <c r="C303" i="1" s="1"/>
  <c r="B287" i="1"/>
  <c r="L286" i="1"/>
  <c r="K286" i="1"/>
  <c r="J286" i="1"/>
  <c r="I286" i="1"/>
  <c r="H286" i="1"/>
  <c r="G286" i="1"/>
  <c r="P286" i="1" s="1"/>
  <c r="F286" i="1"/>
  <c r="O286" i="1" s="1"/>
  <c r="E286" i="1"/>
  <c r="N286" i="1" s="1"/>
  <c r="D286" i="1"/>
  <c r="C286" i="1"/>
  <c r="L285" i="1"/>
  <c r="K285" i="1"/>
  <c r="J285" i="1"/>
  <c r="I285" i="1"/>
  <c r="H285" i="1"/>
  <c r="G285" i="1"/>
  <c r="O285" i="1" s="1"/>
  <c r="F285" i="1"/>
  <c r="P285" i="1" s="1"/>
  <c r="E285" i="1"/>
  <c r="N285" i="1" s="1"/>
  <c r="D285" i="1"/>
  <c r="C285" i="1"/>
  <c r="L284" i="1"/>
  <c r="K284" i="1"/>
  <c r="J284" i="1"/>
  <c r="I284" i="1"/>
  <c r="H284" i="1"/>
  <c r="G284" i="1"/>
  <c r="P284" i="1" s="1"/>
  <c r="F284" i="1"/>
  <c r="O284" i="1" s="1"/>
  <c r="E284" i="1"/>
  <c r="N284" i="1" s="1"/>
  <c r="D284" i="1"/>
  <c r="C284" i="1"/>
  <c r="L283" i="1"/>
  <c r="K283" i="1"/>
  <c r="O283" i="1" s="1"/>
  <c r="J283" i="1"/>
  <c r="I283" i="1"/>
  <c r="H283" i="1"/>
  <c r="G283" i="1"/>
  <c r="F283" i="1"/>
  <c r="P283" i="1" s="1"/>
  <c r="E283" i="1"/>
  <c r="N283" i="1" s="1"/>
  <c r="D283" i="1"/>
  <c r="C283" i="1"/>
  <c r="L282" i="1"/>
  <c r="K282" i="1"/>
  <c r="J282" i="1"/>
  <c r="I282" i="1"/>
  <c r="H282" i="1"/>
  <c r="G282" i="1"/>
  <c r="P282" i="1" s="1"/>
  <c r="F282" i="1"/>
  <c r="O282" i="1" s="1"/>
  <c r="E282" i="1"/>
  <c r="N282" i="1" s="1"/>
  <c r="D282" i="1"/>
  <c r="C282" i="1"/>
  <c r="L281" i="1"/>
  <c r="K281" i="1"/>
  <c r="J281" i="1"/>
  <c r="I281" i="1"/>
  <c r="H281" i="1"/>
  <c r="G281" i="1"/>
  <c r="O281" i="1" s="1"/>
  <c r="F281" i="1"/>
  <c r="P281" i="1" s="1"/>
  <c r="E281" i="1"/>
  <c r="N281" i="1" s="1"/>
  <c r="D281" i="1"/>
  <c r="C281" i="1"/>
  <c r="L280" i="1"/>
  <c r="K280" i="1"/>
  <c r="J280" i="1"/>
  <c r="I280" i="1"/>
  <c r="H280" i="1"/>
  <c r="G280" i="1"/>
  <c r="P280" i="1" s="1"/>
  <c r="F280" i="1"/>
  <c r="O280" i="1" s="1"/>
  <c r="E280" i="1"/>
  <c r="N280" i="1" s="1"/>
  <c r="D280" i="1"/>
  <c r="C280" i="1"/>
  <c r="L279" i="1"/>
  <c r="K279" i="1"/>
  <c r="J279" i="1"/>
  <c r="I279" i="1"/>
  <c r="H279" i="1"/>
  <c r="G279" i="1"/>
  <c r="P279" i="1" s="1"/>
  <c r="F279" i="1"/>
  <c r="O279" i="1" s="1"/>
  <c r="E279" i="1"/>
  <c r="N279" i="1" s="1"/>
  <c r="D279" i="1"/>
  <c r="C279" i="1"/>
  <c r="O278" i="1"/>
  <c r="L278" i="1"/>
  <c r="K278" i="1"/>
  <c r="J278" i="1"/>
  <c r="I278" i="1"/>
  <c r="H278" i="1"/>
  <c r="G278" i="1"/>
  <c r="F278" i="1"/>
  <c r="P278" i="1" s="1"/>
  <c r="E278" i="1"/>
  <c r="N278" i="1" s="1"/>
  <c r="D278" i="1"/>
  <c r="C278" i="1"/>
  <c r="L277" i="1"/>
  <c r="K277" i="1"/>
  <c r="J277" i="1"/>
  <c r="I277" i="1"/>
  <c r="H277" i="1"/>
  <c r="G277" i="1"/>
  <c r="O277" i="1" s="1"/>
  <c r="F277" i="1"/>
  <c r="P277" i="1" s="1"/>
  <c r="E277" i="1"/>
  <c r="N277" i="1" s="1"/>
  <c r="D277" i="1"/>
  <c r="C277" i="1"/>
  <c r="L276" i="1"/>
  <c r="K276" i="1"/>
  <c r="J276" i="1"/>
  <c r="I276" i="1"/>
  <c r="H276" i="1"/>
  <c r="G276" i="1"/>
  <c r="P276" i="1" s="1"/>
  <c r="F276" i="1"/>
  <c r="O276" i="1" s="1"/>
  <c r="E276" i="1"/>
  <c r="N276" i="1" s="1"/>
  <c r="D276" i="1"/>
  <c r="C276" i="1"/>
  <c r="L275" i="1"/>
  <c r="K275" i="1"/>
  <c r="O275" i="1" s="1"/>
  <c r="J275" i="1"/>
  <c r="I275" i="1"/>
  <c r="H275" i="1"/>
  <c r="G275" i="1"/>
  <c r="F275" i="1"/>
  <c r="P275" i="1" s="1"/>
  <c r="E275" i="1"/>
  <c r="N275" i="1" s="1"/>
  <c r="D275" i="1"/>
  <c r="D289" i="1" s="1"/>
  <c r="C275" i="1"/>
  <c r="C287" i="1" s="1"/>
  <c r="B271" i="1"/>
  <c r="L270" i="1"/>
  <c r="K270" i="1"/>
  <c r="J270" i="1"/>
  <c r="I270" i="1"/>
  <c r="H270" i="1"/>
  <c r="G270" i="1"/>
  <c r="O270" i="1" s="1"/>
  <c r="F270" i="1"/>
  <c r="P270" i="1" s="1"/>
  <c r="E270" i="1"/>
  <c r="N270" i="1" s="1"/>
  <c r="D270" i="1"/>
  <c r="C270" i="1"/>
  <c r="L269" i="1"/>
  <c r="K269" i="1"/>
  <c r="J269" i="1"/>
  <c r="I269" i="1"/>
  <c r="H269" i="1"/>
  <c r="G269" i="1"/>
  <c r="P269" i="1" s="1"/>
  <c r="F269" i="1"/>
  <c r="O269" i="1" s="1"/>
  <c r="E269" i="1"/>
  <c r="N269" i="1" s="1"/>
  <c r="D269" i="1"/>
  <c r="C269" i="1"/>
  <c r="L268" i="1"/>
  <c r="K268" i="1"/>
  <c r="J268" i="1"/>
  <c r="I268" i="1"/>
  <c r="H268" i="1"/>
  <c r="G268" i="1"/>
  <c r="P268" i="1" s="1"/>
  <c r="F268" i="1"/>
  <c r="O268" i="1" s="1"/>
  <c r="E268" i="1"/>
  <c r="N268" i="1" s="1"/>
  <c r="D268" i="1"/>
  <c r="C268" i="1"/>
  <c r="O267" i="1"/>
  <c r="L267" i="1"/>
  <c r="K267" i="1"/>
  <c r="J267" i="1"/>
  <c r="I267" i="1"/>
  <c r="H267" i="1"/>
  <c r="G267" i="1"/>
  <c r="F267" i="1"/>
  <c r="P267" i="1" s="1"/>
  <c r="E267" i="1"/>
  <c r="N267" i="1" s="1"/>
  <c r="D267" i="1"/>
  <c r="C267" i="1"/>
  <c r="L266" i="1"/>
  <c r="K266" i="1"/>
  <c r="J266" i="1"/>
  <c r="I266" i="1"/>
  <c r="H266" i="1"/>
  <c r="G266" i="1"/>
  <c r="O266" i="1" s="1"/>
  <c r="F266" i="1"/>
  <c r="P266" i="1" s="1"/>
  <c r="E266" i="1"/>
  <c r="N266" i="1" s="1"/>
  <c r="D266" i="1"/>
  <c r="C266" i="1"/>
  <c r="L265" i="1"/>
  <c r="K265" i="1"/>
  <c r="J265" i="1"/>
  <c r="I265" i="1"/>
  <c r="H265" i="1"/>
  <c r="G265" i="1"/>
  <c r="P265" i="1" s="1"/>
  <c r="F265" i="1"/>
  <c r="O265" i="1" s="1"/>
  <c r="E265" i="1"/>
  <c r="N265" i="1" s="1"/>
  <c r="D265" i="1"/>
  <c r="C265" i="1"/>
  <c r="L264" i="1"/>
  <c r="K264" i="1"/>
  <c r="O264" i="1" s="1"/>
  <c r="J264" i="1"/>
  <c r="I264" i="1"/>
  <c r="H264" i="1"/>
  <c r="G264" i="1"/>
  <c r="F264" i="1"/>
  <c r="P264" i="1" s="1"/>
  <c r="E264" i="1"/>
  <c r="N264" i="1" s="1"/>
  <c r="D264" i="1"/>
  <c r="C264" i="1"/>
  <c r="L263" i="1"/>
  <c r="K263" i="1"/>
  <c r="J263" i="1"/>
  <c r="I263" i="1"/>
  <c r="H263" i="1"/>
  <c r="G263" i="1"/>
  <c r="P263" i="1" s="1"/>
  <c r="P272" i="1" s="1"/>
  <c r="F263" i="1"/>
  <c r="O263" i="1" s="1"/>
  <c r="O272" i="1" s="1"/>
  <c r="E263" i="1"/>
  <c r="N263" i="1" s="1"/>
  <c r="N272" i="1" s="1"/>
  <c r="D263" i="1"/>
  <c r="C263" i="1"/>
  <c r="L262" i="1"/>
  <c r="K262" i="1"/>
  <c r="J262" i="1"/>
  <c r="I262" i="1"/>
  <c r="H262" i="1"/>
  <c r="G262" i="1"/>
  <c r="O262" i="1" s="1"/>
  <c r="F262" i="1"/>
  <c r="P262" i="1" s="1"/>
  <c r="E262" i="1"/>
  <c r="N262" i="1" s="1"/>
  <c r="D262" i="1"/>
  <c r="C262" i="1"/>
  <c r="L261" i="1"/>
  <c r="K261" i="1"/>
  <c r="J261" i="1"/>
  <c r="I261" i="1"/>
  <c r="H261" i="1"/>
  <c r="G261" i="1"/>
  <c r="O261" i="1" s="1"/>
  <c r="F261" i="1"/>
  <c r="P261" i="1" s="1"/>
  <c r="E261" i="1"/>
  <c r="N261" i="1" s="1"/>
  <c r="D261" i="1"/>
  <c r="C261" i="1"/>
  <c r="L260" i="1"/>
  <c r="K260" i="1"/>
  <c r="J260" i="1"/>
  <c r="I260" i="1"/>
  <c r="H260" i="1"/>
  <c r="G260" i="1"/>
  <c r="P260" i="1" s="1"/>
  <c r="F260" i="1"/>
  <c r="O260" i="1" s="1"/>
  <c r="E260" i="1"/>
  <c r="N260" i="1" s="1"/>
  <c r="D260" i="1"/>
  <c r="C260" i="1"/>
  <c r="L259" i="1"/>
  <c r="K259" i="1"/>
  <c r="J259" i="1"/>
  <c r="I259" i="1"/>
  <c r="H259" i="1"/>
  <c r="G259" i="1"/>
  <c r="P259" i="1" s="1"/>
  <c r="F259" i="1"/>
  <c r="O259" i="1" s="1"/>
  <c r="E259" i="1"/>
  <c r="N259" i="1" s="1"/>
  <c r="D259" i="1"/>
  <c r="D273" i="1" s="1"/>
  <c r="C259" i="1"/>
  <c r="C271" i="1" s="1"/>
  <c r="B255" i="1"/>
  <c r="L254" i="1"/>
  <c r="K254" i="1"/>
  <c r="J254" i="1"/>
  <c r="I254" i="1"/>
  <c r="H254" i="1"/>
  <c r="O254" i="1" s="1"/>
  <c r="G254" i="1"/>
  <c r="F254" i="1"/>
  <c r="P254" i="1" s="1"/>
  <c r="E254" i="1"/>
  <c r="N254" i="1" s="1"/>
  <c r="D254" i="1"/>
  <c r="C254" i="1"/>
  <c r="L253" i="1"/>
  <c r="K253" i="1"/>
  <c r="J253" i="1"/>
  <c r="I253" i="1"/>
  <c r="H253" i="1"/>
  <c r="G253" i="1"/>
  <c r="P253" i="1" s="1"/>
  <c r="F253" i="1"/>
  <c r="O253" i="1" s="1"/>
  <c r="E253" i="1"/>
  <c r="N253" i="1" s="1"/>
  <c r="D253" i="1"/>
  <c r="C253" i="1"/>
  <c r="L252" i="1"/>
  <c r="K252" i="1"/>
  <c r="J252" i="1"/>
  <c r="I252" i="1"/>
  <c r="H252" i="1"/>
  <c r="G252" i="1"/>
  <c r="O252" i="1" s="1"/>
  <c r="F252" i="1"/>
  <c r="P252" i="1" s="1"/>
  <c r="E252" i="1"/>
  <c r="N252" i="1" s="1"/>
  <c r="D252" i="1"/>
  <c r="C252" i="1"/>
  <c r="L251" i="1"/>
  <c r="K251" i="1"/>
  <c r="J251" i="1"/>
  <c r="I251" i="1"/>
  <c r="H251" i="1"/>
  <c r="G251" i="1"/>
  <c r="O251" i="1" s="1"/>
  <c r="O257" i="1" s="1"/>
  <c r="F251" i="1"/>
  <c r="P251" i="1" s="1"/>
  <c r="P257" i="1" s="1"/>
  <c r="E251" i="1"/>
  <c r="N251" i="1" s="1"/>
  <c r="N257" i="1" s="1"/>
  <c r="D251" i="1"/>
  <c r="C251" i="1"/>
  <c r="L250" i="1"/>
  <c r="K250" i="1"/>
  <c r="J250" i="1"/>
  <c r="I250" i="1"/>
  <c r="H250" i="1"/>
  <c r="G250" i="1"/>
  <c r="O250" i="1" s="1"/>
  <c r="F250" i="1"/>
  <c r="P250" i="1" s="1"/>
  <c r="E250" i="1"/>
  <c r="N250" i="1" s="1"/>
  <c r="D250" i="1"/>
  <c r="C250" i="1"/>
  <c r="L249" i="1"/>
  <c r="K249" i="1"/>
  <c r="J249" i="1"/>
  <c r="I249" i="1"/>
  <c r="H249" i="1"/>
  <c r="G249" i="1"/>
  <c r="P249" i="1" s="1"/>
  <c r="F249" i="1"/>
  <c r="O249" i="1" s="1"/>
  <c r="E249" i="1"/>
  <c r="N249" i="1" s="1"/>
  <c r="D249" i="1"/>
  <c r="C249" i="1"/>
  <c r="L248" i="1"/>
  <c r="K248" i="1"/>
  <c r="J248" i="1"/>
  <c r="I248" i="1"/>
  <c r="H248" i="1"/>
  <c r="G248" i="1"/>
  <c r="P248" i="1" s="1"/>
  <c r="F248" i="1"/>
  <c r="O248" i="1" s="1"/>
  <c r="E248" i="1"/>
  <c r="N248" i="1" s="1"/>
  <c r="D248" i="1"/>
  <c r="C248" i="1"/>
  <c r="L247" i="1"/>
  <c r="K247" i="1"/>
  <c r="J247" i="1"/>
  <c r="I247" i="1"/>
  <c r="H247" i="1"/>
  <c r="G247" i="1"/>
  <c r="O247" i="1" s="1"/>
  <c r="F247" i="1"/>
  <c r="P247" i="1" s="1"/>
  <c r="E247" i="1"/>
  <c r="N247" i="1" s="1"/>
  <c r="D247" i="1"/>
  <c r="C247" i="1"/>
  <c r="L246" i="1"/>
  <c r="K246" i="1"/>
  <c r="J246" i="1"/>
  <c r="I246" i="1"/>
  <c r="H246" i="1"/>
  <c r="G246" i="1"/>
  <c r="P246" i="1" s="1"/>
  <c r="F246" i="1"/>
  <c r="O246" i="1" s="1"/>
  <c r="E246" i="1"/>
  <c r="N246" i="1" s="1"/>
  <c r="D246" i="1"/>
  <c r="C246" i="1"/>
  <c r="L245" i="1"/>
  <c r="K245" i="1"/>
  <c r="J245" i="1"/>
  <c r="I245" i="1"/>
  <c r="H245" i="1"/>
  <c r="G245" i="1"/>
  <c r="P245" i="1" s="1"/>
  <c r="F245" i="1"/>
  <c r="O245" i="1" s="1"/>
  <c r="E245" i="1"/>
  <c r="N245" i="1" s="1"/>
  <c r="D245" i="1"/>
  <c r="C245" i="1"/>
  <c r="L244" i="1"/>
  <c r="K244" i="1"/>
  <c r="J244" i="1"/>
  <c r="I244" i="1"/>
  <c r="H244" i="1"/>
  <c r="G244" i="1"/>
  <c r="P244" i="1" s="1"/>
  <c r="F244" i="1"/>
  <c r="O244" i="1" s="1"/>
  <c r="E244" i="1"/>
  <c r="N244" i="1" s="1"/>
  <c r="D244" i="1"/>
  <c r="C244" i="1"/>
  <c r="L243" i="1"/>
  <c r="K243" i="1"/>
  <c r="J243" i="1"/>
  <c r="I243" i="1"/>
  <c r="H243" i="1"/>
  <c r="G243" i="1"/>
  <c r="O243" i="1" s="1"/>
  <c r="F243" i="1"/>
  <c r="P243" i="1" s="1"/>
  <c r="E243" i="1"/>
  <c r="N243" i="1" s="1"/>
  <c r="D243" i="1"/>
  <c r="D257" i="1" s="1"/>
  <c r="C243" i="1"/>
  <c r="C255" i="1" s="1"/>
  <c r="B239" i="1"/>
  <c r="L238" i="1"/>
  <c r="K238" i="1"/>
  <c r="J238" i="1"/>
  <c r="I238" i="1"/>
  <c r="H238" i="1"/>
  <c r="G238" i="1"/>
  <c r="P238" i="1" s="1"/>
  <c r="F238" i="1"/>
  <c r="O238" i="1" s="1"/>
  <c r="E238" i="1"/>
  <c r="N238" i="1" s="1"/>
  <c r="D238" i="1"/>
  <c r="C238" i="1"/>
  <c r="L237" i="1"/>
  <c r="K237" i="1"/>
  <c r="J237" i="1"/>
  <c r="I237" i="1"/>
  <c r="H237" i="1"/>
  <c r="G237" i="1"/>
  <c r="O237" i="1" s="1"/>
  <c r="F237" i="1"/>
  <c r="P237" i="1" s="1"/>
  <c r="E237" i="1"/>
  <c r="N237" i="1" s="1"/>
  <c r="D237" i="1"/>
  <c r="C237" i="1"/>
  <c r="L236" i="1"/>
  <c r="K236" i="1"/>
  <c r="J236" i="1"/>
  <c r="I236" i="1"/>
  <c r="H236" i="1"/>
  <c r="G236" i="1"/>
  <c r="P236" i="1" s="1"/>
  <c r="F236" i="1"/>
  <c r="O236" i="1" s="1"/>
  <c r="E236" i="1"/>
  <c r="N236" i="1" s="1"/>
  <c r="D236" i="1"/>
  <c r="C236" i="1"/>
  <c r="L235" i="1"/>
  <c r="K235" i="1"/>
  <c r="J235" i="1"/>
  <c r="I235" i="1"/>
  <c r="H235" i="1"/>
  <c r="G235" i="1"/>
  <c r="O235" i="1" s="1"/>
  <c r="F235" i="1"/>
  <c r="P235" i="1" s="1"/>
  <c r="E235" i="1"/>
  <c r="N235" i="1" s="1"/>
  <c r="D235" i="1"/>
  <c r="C235" i="1"/>
  <c r="L234" i="1"/>
  <c r="K234" i="1"/>
  <c r="J234" i="1"/>
  <c r="I234" i="1"/>
  <c r="H234" i="1"/>
  <c r="G234" i="1"/>
  <c r="P234" i="1" s="1"/>
  <c r="P241" i="1" s="1"/>
  <c r="F234" i="1"/>
  <c r="O234" i="1" s="1"/>
  <c r="O241" i="1" s="1"/>
  <c r="E234" i="1"/>
  <c r="N234" i="1" s="1"/>
  <c r="N241" i="1" s="1"/>
  <c r="D234" i="1"/>
  <c r="C234" i="1"/>
  <c r="L233" i="1"/>
  <c r="K233" i="1"/>
  <c r="J233" i="1"/>
  <c r="I233" i="1"/>
  <c r="H233" i="1"/>
  <c r="G233" i="1"/>
  <c r="O233" i="1" s="1"/>
  <c r="F233" i="1"/>
  <c r="P233" i="1" s="1"/>
  <c r="E233" i="1"/>
  <c r="N233" i="1" s="1"/>
  <c r="D233" i="1"/>
  <c r="C233" i="1"/>
  <c r="L232" i="1"/>
  <c r="K232" i="1"/>
  <c r="J232" i="1"/>
  <c r="I232" i="1"/>
  <c r="H232" i="1"/>
  <c r="G232" i="1"/>
  <c r="P232" i="1" s="1"/>
  <c r="F232" i="1"/>
  <c r="O232" i="1" s="1"/>
  <c r="E232" i="1"/>
  <c r="N232" i="1" s="1"/>
  <c r="D232" i="1"/>
  <c r="C232" i="1"/>
  <c r="L231" i="1"/>
  <c r="K231" i="1"/>
  <c r="J231" i="1"/>
  <c r="I231" i="1"/>
  <c r="H231" i="1"/>
  <c r="G231" i="1"/>
  <c r="O231" i="1" s="1"/>
  <c r="F231" i="1"/>
  <c r="P231" i="1" s="1"/>
  <c r="E231" i="1"/>
  <c r="N231" i="1" s="1"/>
  <c r="D231" i="1"/>
  <c r="C231" i="1"/>
  <c r="L230" i="1"/>
  <c r="K230" i="1"/>
  <c r="J230" i="1"/>
  <c r="I230" i="1"/>
  <c r="H230" i="1"/>
  <c r="P230" i="1" s="1"/>
  <c r="G230" i="1"/>
  <c r="O230" i="1" s="1"/>
  <c r="F230" i="1"/>
  <c r="E230" i="1"/>
  <c r="N230" i="1" s="1"/>
  <c r="D230" i="1"/>
  <c r="C230" i="1"/>
  <c r="L229" i="1"/>
  <c r="K229" i="1"/>
  <c r="J229" i="1"/>
  <c r="I229" i="1"/>
  <c r="H229" i="1"/>
  <c r="G229" i="1"/>
  <c r="O229" i="1" s="1"/>
  <c r="F229" i="1"/>
  <c r="P229" i="1" s="1"/>
  <c r="E229" i="1"/>
  <c r="N229" i="1" s="1"/>
  <c r="D229" i="1"/>
  <c r="C229" i="1"/>
  <c r="L228" i="1"/>
  <c r="K228" i="1"/>
  <c r="J228" i="1"/>
  <c r="I228" i="1"/>
  <c r="H228" i="1"/>
  <c r="G228" i="1"/>
  <c r="P228" i="1" s="1"/>
  <c r="F228" i="1"/>
  <c r="O228" i="1" s="1"/>
  <c r="E228" i="1"/>
  <c r="N228" i="1" s="1"/>
  <c r="D228" i="1"/>
  <c r="C228" i="1"/>
  <c r="L227" i="1"/>
  <c r="K227" i="1"/>
  <c r="J227" i="1"/>
  <c r="I227" i="1"/>
  <c r="H227" i="1"/>
  <c r="G227" i="1"/>
  <c r="P227" i="1" s="1"/>
  <c r="F227" i="1"/>
  <c r="O227" i="1" s="1"/>
  <c r="E227" i="1"/>
  <c r="N227" i="1" s="1"/>
  <c r="D227" i="1"/>
  <c r="D241" i="1" s="1"/>
  <c r="C227" i="1"/>
  <c r="C239" i="1" s="1"/>
  <c r="B223" i="1"/>
  <c r="L222" i="1"/>
  <c r="K222" i="1"/>
  <c r="J222" i="1"/>
  <c r="I222" i="1"/>
  <c r="H222" i="1"/>
  <c r="G222" i="1"/>
  <c r="O222" i="1" s="1"/>
  <c r="F222" i="1"/>
  <c r="P222" i="1" s="1"/>
  <c r="E222" i="1"/>
  <c r="N222" i="1" s="1"/>
  <c r="D222" i="1"/>
  <c r="C222" i="1"/>
  <c r="L221" i="1"/>
  <c r="K221" i="1"/>
  <c r="J221" i="1"/>
  <c r="I221" i="1"/>
  <c r="H221" i="1"/>
  <c r="G221" i="1"/>
  <c r="P221" i="1" s="1"/>
  <c r="F221" i="1"/>
  <c r="O221" i="1" s="1"/>
  <c r="E221" i="1"/>
  <c r="N221" i="1" s="1"/>
  <c r="D221" i="1"/>
  <c r="C221" i="1"/>
  <c r="L220" i="1"/>
  <c r="K220" i="1"/>
  <c r="J220" i="1"/>
  <c r="I220" i="1"/>
  <c r="H220" i="1"/>
  <c r="G220" i="1"/>
  <c r="P220" i="1" s="1"/>
  <c r="F220" i="1"/>
  <c r="O220" i="1" s="1"/>
  <c r="E220" i="1"/>
  <c r="N220" i="1" s="1"/>
  <c r="D220" i="1"/>
  <c r="C220" i="1"/>
  <c r="L219" i="1"/>
  <c r="K219" i="1"/>
  <c r="J219" i="1"/>
  <c r="I219" i="1"/>
  <c r="H219" i="1"/>
  <c r="G219" i="1"/>
  <c r="P219" i="1" s="1"/>
  <c r="F219" i="1"/>
  <c r="O219" i="1" s="1"/>
  <c r="E219" i="1"/>
  <c r="N219" i="1" s="1"/>
  <c r="D219" i="1"/>
  <c r="C219" i="1"/>
  <c r="L218" i="1"/>
  <c r="K218" i="1"/>
  <c r="J218" i="1"/>
  <c r="I218" i="1"/>
  <c r="H218" i="1"/>
  <c r="G218" i="1"/>
  <c r="O218" i="1" s="1"/>
  <c r="F218" i="1"/>
  <c r="P218" i="1" s="1"/>
  <c r="E218" i="1"/>
  <c r="N218" i="1" s="1"/>
  <c r="D218" i="1"/>
  <c r="C218" i="1"/>
  <c r="L217" i="1"/>
  <c r="K217" i="1"/>
  <c r="J217" i="1"/>
  <c r="I217" i="1"/>
  <c r="H217" i="1"/>
  <c r="G217" i="1"/>
  <c r="P217" i="1" s="1"/>
  <c r="F217" i="1"/>
  <c r="O217" i="1" s="1"/>
  <c r="E217" i="1"/>
  <c r="N217" i="1" s="1"/>
  <c r="D217" i="1"/>
  <c r="C217" i="1"/>
  <c r="O216" i="1"/>
  <c r="L216" i="1"/>
  <c r="K216" i="1"/>
  <c r="J216" i="1"/>
  <c r="I216" i="1"/>
  <c r="H216" i="1"/>
  <c r="G216" i="1"/>
  <c r="F216" i="1"/>
  <c r="P216" i="1" s="1"/>
  <c r="E216" i="1"/>
  <c r="N216" i="1" s="1"/>
  <c r="D216" i="1"/>
  <c r="C216" i="1"/>
  <c r="L215" i="1"/>
  <c r="K215" i="1"/>
  <c r="O215" i="1" s="1"/>
  <c r="J215" i="1"/>
  <c r="I215" i="1"/>
  <c r="H215" i="1"/>
  <c r="G215" i="1"/>
  <c r="F215" i="1"/>
  <c r="P215" i="1" s="1"/>
  <c r="E215" i="1"/>
  <c r="N215" i="1" s="1"/>
  <c r="D215" i="1"/>
  <c r="C215" i="1"/>
  <c r="L214" i="1"/>
  <c r="K214" i="1"/>
  <c r="J214" i="1"/>
  <c r="I214" i="1"/>
  <c r="H214" i="1"/>
  <c r="G214" i="1"/>
  <c r="P214" i="1" s="1"/>
  <c r="F214" i="1"/>
  <c r="O214" i="1" s="1"/>
  <c r="E214" i="1"/>
  <c r="N214" i="1" s="1"/>
  <c r="D214" i="1"/>
  <c r="C214" i="1"/>
  <c r="L213" i="1"/>
  <c r="K213" i="1"/>
  <c r="J213" i="1"/>
  <c r="I213" i="1"/>
  <c r="H213" i="1"/>
  <c r="G213" i="1"/>
  <c r="O213" i="1" s="1"/>
  <c r="F213" i="1"/>
  <c r="P213" i="1" s="1"/>
  <c r="E213" i="1"/>
  <c r="N213" i="1" s="1"/>
  <c r="D213" i="1"/>
  <c r="C213" i="1"/>
  <c r="L212" i="1"/>
  <c r="K212" i="1"/>
  <c r="J212" i="1"/>
  <c r="I212" i="1"/>
  <c r="H212" i="1"/>
  <c r="G212" i="1"/>
  <c r="O212" i="1" s="1"/>
  <c r="F212" i="1"/>
  <c r="P212" i="1" s="1"/>
  <c r="E212" i="1"/>
  <c r="N212" i="1" s="1"/>
  <c r="D212" i="1"/>
  <c r="C212" i="1"/>
  <c r="L211" i="1"/>
  <c r="K211" i="1"/>
  <c r="J211" i="1"/>
  <c r="I211" i="1"/>
  <c r="H211" i="1"/>
  <c r="G211" i="1"/>
  <c r="P211" i="1" s="1"/>
  <c r="F211" i="1"/>
  <c r="O211" i="1" s="1"/>
  <c r="E211" i="1"/>
  <c r="N211" i="1" s="1"/>
  <c r="D211" i="1"/>
  <c r="D225" i="1" s="1"/>
  <c r="C211" i="1"/>
  <c r="C223" i="1" s="1"/>
  <c r="B207" i="1"/>
  <c r="L206" i="1"/>
  <c r="K206" i="1"/>
  <c r="J206" i="1"/>
  <c r="I206" i="1"/>
  <c r="H206" i="1"/>
  <c r="G206" i="1"/>
  <c r="P206" i="1" s="1"/>
  <c r="F206" i="1"/>
  <c r="O206" i="1" s="1"/>
  <c r="E206" i="1"/>
  <c r="N206" i="1" s="1"/>
  <c r="D206" i="1"/>
  <c r="C206" i="1"/>
  <c r="O205" i="1"/>
  <c r="L205" i="1"/>
  <c r="K205" i="1"/>
  <c r="J205" i="1"/>
  <c r="I205" i="1"/>
  <c r="H205" i="1"/>
  <c r="G205" i="1"/>
  <c r="F205" i="1"/>
  <c r="P205" i="1" s="1"/>
  <c r="E205" i="1"/>
  <c r="N205" i="1" s="1"/>
  <c r="D205" i="1"/>
  <c r="C205" i="1"/>
  <c r="L204" i="1"/>
  <c r="K204" i="1"/>
  <c r="J204" i="1"/>
  <c r="I204" i="1"/>
  <c r="H204" i="1"/>
  <c r="G204" i="1"/>
  <c r="P204" i="1" s="1"/>
  <c r="F204" i="1"/>
  <c r="O204" i="1" s="1"/>
  <c r="E204" i="1"/>
  <c r="N204" i="1" s="1"/>
  <c r="D204" i="1"/>
  <c r="C204" i="1"/>
  <c r="L203" i="1"/>
  <c r="K203" i="1"/>
  <c r="J203" i="1"/>
  <c r="I203" i="1"/>
  <c r="H203" i="1"/>
  <c r="G203" i="1"/>
  <c r="O203" i="1" s="1"/>
  <c r="F203" i="1"/>
  <c r="P203" i="1" s="1"/>
  <c r="E203" i="1"/>
  <c r="N203" i="1" s="1"/>
  <c r="D203" i="1"/>
  <c r="C203" i="1"/>
  <c r="L202" i="1"/>
  <c r="K202" i="1"/>
  <c r="J202" i="1"/>
  <c r="I202" i="1"/>
  <c r="H202" i="1"/>
  <c r="G202" i="1"/>
  <c r="P202" i="1" s="1"/>
  <c r="F202" i="1"/>
  <c r="O202" i="1" s="1"/>
  <c r="E202" i="1"/>
  <c r="N202" i="1" s="1"/>
  <c r="D202" i="1"/>
  <c r="C202" i="1"/>
  <c r="L201" i="1"/>
  <c r="K201" i="1"/>
  <c r="J201" i="1"/>
  <c r="I201" i="1"/>
  <c r="H201" i="1"/>
  <c r="G201" i="1"/>
  <c r="P201" i="1" s="1"/>
  <c r="F201" i="1"/>
  <c r="O201" i="1" s="1"/>
  <c r="E201" i="1"/>
  <c r="N201" i="1" s="1"/>
  <c r="D201" i="1"/>
  <c r="C201" i="1"/>
  <c r="P200" i="1"/>
  <c r="L200" i="1"/>
  <c r="K200" i="1"/>
  <c r="J200" i="1"/>
  <c r="I200" i="1"/>
  <c r="H200" i="1"/>
  <c r="G200" i="1"/>
  <c r="O200" i="1" s="1"/>
  <c r="F200" i="1"/>
  <c r="E200" i="1"/>
  <c r="N200" i="1" s="1"/>
  <c r="D200" i="1"/>
  <c r="C200" i="1"/>
  <c r="L199" i="1"/>
  <c r="K199" i="1"/>
  <c r="J199" i="1"/>
  <c r="I199" i="1"/>
  <c r="H199" i="1"/>
  <c r="G199" i="1"/>
  <c r="P199" i="1" s="1"/>
  <c r="F199" i="1"/>
  <c r="O199" i="1" s="1"/>
  <c r="E199" i="1"/>
  <c r="N199" i="1" s="1"/>
  <c r="D199" i="1"/>
  <c r="C199" i="1"/>
  <c r="L198" i="1"/>
  <c r="K198" i="1"/>
  <c r="J198" i="1"/>
  <c r="I198" i="1"/>
  <c r="H198" i="1"/>
  <c r="G198" i="1"/>
  <c r="O198" i="1" s="1"/>
  <c r="F198" i="1"/>
  <c r="P198" i="1" s="1"/>
  <c r="E198" i="1"/>
  <c r="N198" i="1" s="1"/>
  <c r="D198" i="1"/>
  <c r="C198" i="1"/>
  <c r="O197" i="1"/>
  <c r="L197" i="1"/>
  <c r="K197" i="1"/>
  <c r="J197" i="1"/>
  <c r="I197" i="1"/>
  <c r="H197" i="1"/>
  <c r="G197" i="1"/>
  <c r="F197" i="1"/>
  <c r="P197" i="1" s="1"/>
  <c r="E197" i="1"/>
  <c r="N197" i="1" s="1"/>
  <c r="D197" i="1"/>
  <c r="C197" i="1"/>
  <c r="L196" i="1"/>
  <c r="K196" i="1"/>
  <c r="J196" i="1"/>
  <c r="I196" i="1"/>
  <c r="H196" i="1"/>
  <c r="G196" i="1"/>
  <c r="F196" i="1"/>
  <c r="O196" i="1" s="1"/>
  <c r="O208" i="1" s="1"/>
  <c r="E196" i="1"/>
  <c r="N196" i="1" s="1"/>
  <c r="N208" i="1" s="1"/>
  <c r="D196" i="1"/>
  <c r="C196" i="1"/>
  <c r="L195" i="1"/>
  <c r="K195" i="1"/>
  <c r="J195" i="1"/>
  <c r="I195" i="1"/>
  <c r="H195" i="1"/>
  <c r="G195" i="1"/>
  <c r="F195" i="1"/>
  <c r="E195" i="1"/>
  <c r="N195" i="1" s="1"/>
  <c r="D195" i="1"/>
  <c r="C195" i="1"/>
  <c r="B191" i="1"/>
  <c r="L190" i="1"/>
  <c r="K190" i="1"/>
  <c r="J190" i="1"/>
  <c r="I190" i="1"/>
  <c r="H190" i="1"/>
  <c r="G190" i="1"/>
  <c r="F190" i="1"/>
  <c r="O190" i="1" s="1"/>
  <c r="E190" i="1"/>
  <c r="N190" i="1" s="1"/>
  <c r="D190" i="1"/>
  <c r="C190" i="1"/>
  <c r="L189" i="1"/>
  <c r="K189" i="1"/>
  <c r="J189" i="1"/>
  <c r="I189" i="1"/>
  <c r="O189" i="1" s="1"/>
  <c r="H189" i="1"/>
  <c r="G189" i="1"/>
  <c r="F189" i="1"/>
  <c r="P189" i="1" s="1"/>
  <c r="E189" i="1"/>
  <c r="N189" i="1" s="1"/>
  <c r="D189" i="1"/>
  <c r="C189" i="1"/>
  <c r="L188" i="1"/>
  <c r="K188" i="1"/>
  <c r="J188" i="1"/>
  <c r="I188" i="1"/>
  <c r="H188" i="1"/>
  <c r="G188" i="1"/>
  <c r="P188" i="1" s="1"/>
  <c r="F188" i="1"/>
  <c r="O188" i="1" s="1"/>
  <c r="E188" i="1"/>
  <c r="N188" i="1" s="1"/>
  <c r="D188" i="1"/>
  <c r="C188" i="1"/>
  <c r="L187" i="1"/>
  <c r="K187" i="1"/>
  <c r="J187" i="1"/>
  <c r="I187" i="1"/>
  <c r="H187" i="1"/>
  <c r="G187" i="1"/>
  <c r="P187" i="1" s="1"/>
  <c r="F187" i="1"/>
  <c r="O187" i="1" s="1"/>
  <c r="E187" i="1"/>
  <c r="N187" i="1" s="1"/>
  <c r="D187" i="1"/>
  <c r="C187" i="1"/>
  <c r="L186" i="1"/>
  <c r="K186" i="1"/>
  <c r="J186" i="1"/>
  <c r="I186" i="1"/>
  <c r="H186" i="1"/>
  <c r="G186" i="1"/>
  <c r="O186" i="1" s="1"/>
  <c r="F186" i="1"/>
  <c r="P186" i="1" s="1"/>
  <c r="E186" i="1"/>
  <c r="N186" i="1" s="1"/>
  <c r="D186" i="1"/>
  <c r="C186" i="1"/>
  <c r="L185" i="1"/>
  <c r="K185" i="1"/>
  <c r="J185" i="1"/>
  <c r="I185" i="1"/>
  <c r="H185" i="1"/>
  <c r="G185" i="1"/>
  <c r="O185" i="1" s="1"/>
  <c r="F185" i="1"/>
  <c r="P185" i="1" s="1"/>
  <c r="E185" i="1"/>
  <c r="N185" i="1" s="1"/>
  <c r="D185" i="1"/>
  <c r="C185" i="1"/>
  <c r="L184" i="1"/>
  <c r="K184" i="1"/>
  <c r="J184" i="1"/>
  <c r="I184" i="1"/>
  <c r="H184" i="1"/>
  <c r="G184" i="1"/>
  <c r="P184" i="1" s="1"/>
  <c r="F184" i="1"/>
  <c r="O184" i="1" s="1"/>
  <c r="E184" i="1"/>
  <c r="N184" i="1" s="1"/>
  <c r="D184" i="1"/>
  <c r="C184" i="1"/>
  <c r="L183" i="1"/>
  <c r="K183" i="1"/>
  <c r="J183" i="1"/>
  <c r="I183" i="1"/>
  <c r="H183" i="1"/>
  <c r="G183" i="1"/>
  <c r="P183" i="1" s="1"/>
  <c r="F183" i="1"/>
  <c r="O183" i="1" s="1"/>
  <c r="E183" i="1"/>
  <c r="N183" i="1" s="1"/>
  <c r="D183" i="1"/>
  <c r="C183" i="1"/>
  <c r="L182" i="1"/>
  <c r="K182" i="1"/>
  <c r="J182" i="1"/>
  <c r="I182" i="1"/>
  <c r="H182" i="1"/>
  <c r="G182" i="1"/>
  <c r="P182" i="1" s="1"/>
  <c r="F182" i="1"/>
  <c r="O182" i="1" s="1"/>
  <c r="E182" i="1"/>
  <c r="N182" i="1" s="1"/>
  <c r="D182" i="1"/>
  <c r="C182" i="1"/>
  <c r="L181" i="1"/>
  <c r="K181" i="1"/>
  <c r="J181" i="1"/>
  <c r="I181" i="1"/>
  <c r="O181" i="1" s="1"/>
  <c r="H181" i="1"/>
  <c r="G181" i="1"/>
  <c r="F181" i="1"/>
  <c r="P181" i="1" s="1"/>
  <c r="E181" i="1"/>
  <c r="N181" i="1" s="1"/>
  <c r="N193" i="1" s="1"/>
  <c r="D181" i="1"/>
  <c r="C181" i="1"/>
  <c r="L180" i="1"/>
  <c r="K180" i="1"/>
  <c r="J180" i="1"/>
  <c r="I180" i="1"/>
  <c r="O180" i="1" s="1"/>
  <c r="H180" i="1"/>
  <c r="G180" i="1"/>
  <c r="F180" i="1"/>
  <c r="P180" i="1" s="1"/>
  <c r="E180" i="1"/>
  <c r="N180" i="1" s="1"/>
  <c r="D180" i="1"/>
  <c r="C180" i="1"/>
  <c r="L179" i="1"/>
  <c r="K179" i="1"/>
  <c r="J179" i="1"/>
  <c r="I179" i="1"/>
  <c r="H179" i="1"/>
  <c r="G179" i="1"/>
  <c r="O179" i="1" s="1"/>
  <c r="F179" i="1"/>
  <c r="P179" i="1" s="1"/>
  <c r="E179" i="1"/>
  <c r="N179" i="1" s="1"/>
  <c r="D179" i="1"/>
  <c r="D193" i="1" s="1"/>
  <c r="C179" i="1"/>
  <c r="C191" i="1" s="1"/>
  <c r="B175" i="1"/>
  <c r="L174" i="1"/>
  <c r="K174" i="1"/>
  <c r="J174" i="1"/>
  <c r="I174" i="1"/>
  <c r="P174" i="1" s="1"/>
  <c r="H174" i="1"/>
  <c r="G174" i="1"/>
  <c r="O174" i="1" s="1"/>
  <c r="F174" i="1"/>
  <c r="E174" i="1"/>
  <c r="N174" i="1" s="1"/>
  <c r="D174" i="1"/>
  <c r="C174" i="1"/>
  <c r="L173" i="1"/>
  <c r="K173" i="1"/>
  <c r="J173" i="1"/>
  <c r="I173" i="1"/>
  <c r="H173" i="1"/>
  <c r="G173" i="1"/>
  <c r="P173" i="1" s="1"/>
  <c r="F173" i="1"/>
  <c r="O173" i="1" s="1"/>
  <c r="E173" i="1"/>
  <c r="N173" i="1" s="1"/>
  <c r="D173" i="1"/>
  <c r="C173" i="1"/>
  <c r="L172" i="1"/>
  <c r="K172" i="1"/>
  <c r="J172" i="1"/>
  <c r="I172" i="1"/>
  <c r="H172" i="1"/>
  <c r="G172" i="1"/>
  <c r="P172" i="1" s="1"/>
  <c r="F172" i="1"/>
  <c r="O172" i="1" s="1"/>
  <c r="E172" i="1"/>
  <c r="N172" i="1" s="1"/>
  <c r="D172" i="1"/>
  <c r="C172" i="1"/>
  <c r="L171" i="1"/>
  <c r="K171" i="1"/>
  <c r="J171" i="1"/>
  <c r="I171" i="1"/>
  <c r="H171" i="1"/>
  <c r="G171" i="1"/>
  <c r="O171" i="1" s="1"/>
  <c r="F171" i="1"/>
  <c r="P171" i="1" s="1"/>
  <c r="E171" i="1"/>
  <c r="N171" i="1" s="1"/>
  <c r="D171" i="1"/>
  <c r="C171" i="1"/>
  <c r="L170" i="1"/>
  <c r="K170" i="1"/>
  <c r="J170" i="1"/>
  <c r="I170" i="1"/>
  <c r="H170" i="1"/>
  <c r="G170" i="1"/>
  <c r="P170" i="1" s="1"/>
  <c r="F170" i="1"/>
  <c r="O170" i="1" s="1"/>
  <c r="E170" i="1"/>
  <c r="N170" i="1" s="1"/>
  <c r="D170" i="1"/>
  <c r="C170" i="1"/>
  <c r="L169" i="1"/>
  <c r="K169" i="1"/>
  <c r="J169" i="1"/>
  <c r="I169" i="1"/>
  <c r="H169" i="1"/>
  <c r="O169" i="1" s="1"/>
  <c r="G169" i="1"/>
  <c r="F169" i="1"/>
  <c r="P169" i="1" s="1"/>
  <c r="E169" i="1"/>
  <c r="N169" i="1" s="1"/>
  <c r="D169" i="1"/>
  <c r="C169" i="1"/>
  <c r="L168" i="1"/>
  <c r="K168" i="1"/>
  <c r="J168" i="1"/>
  <c r="I168" i="1"/>
  <c r="H168" i="1"/>
  <c r="G168" i="1"/>
  <c r="O168" i="1" s="1"/>
  <c r="F168" i="1"/>
  <c r="P168" i="1" s="1"/>
  <c r="E168" i="1"/>
  <c r="N168" i="1" s="1"/>
  <c r="D168" i="1"/>
  <c r="C168" i="1"/>
  <c r="L167" i="1"/>
  <c r="K167" i="1"/>
  <c r="J167" i="1"/>
  <c r="I167" i="1"/>
  <c r="H167" i="1"/>
  <c r="G167" i="1"/>
  <c r="P167" i="1" s="1"/>
  <c r="F167" i="1"/>
  <c r="O167" i="1" s="1"/>
  <c r="E167" i="1"/>
  <c r="N167" i="1" s="1"/>
  <c r="D167" i="1"/>
  <c r="C167" i="1"/>
  <c r="L166" i="1"/>
  <c r="K166" i="1"/>
  <c r="J166" i="1"/>
  <c r="I166" i="1"/>
  <c r="H166" i="1"/>
  <c r="G166" i="1"/>
  <c r="P166" i="1" s="1"/>
  <c r="F166" i="1"/>
  <c r="O166" i="1" s="1"/>
  <c r="E166" i="1"/>
  <c r="N166" i="1" s="1"/>
  <c r="D166" i="1"/>
  <c r="C166" i="1"/>
  <c r="L165" i="1"/>
  <c r="K165" i="1"/>
  <c r="J165" i="1"/>
  <c r="I165" i="1"/>
  <c r="H165" i="1"/>
  <c r="G165" i="1"/>
  <c r="P165" i="1" s="1"/>
  <c r="F165" i="1"/>
  <c r="O165" i="1" s="1"/>
  <c r="E165" i="1"/>
  <c r="N165" i="1" s="1"/>
  <c r="D165" i="1"/>
  <c r="C165" i="1"/>
  <c r="L164" i="1"/>
  <c r="K164" i="1"/>
  <c r="J164" i="1"/>
  <c r="I164" i="1"/>
  <c r="H164" i="1"/>
  <c r="G164" i="1"/>
  <c r="O164" i="1" s="1"/>
  <c r="O177" i="1" s="1"/>
  <c r="F164" i="1"/>
  <c r="P164" i="1" s="1"/>
  <c r="P177" i="1" s="1"/>
  <c r="E164" i="1"/>
  <c r="N164" i="1" s="1"/>
  <c r="D164" i="1"/>
  <c r="C164" i="1"/>
  <c r="O163" i="1"/>
  <c r="L163" i="1"/>
  <c r="K163" i="1"/>
  <c r="J163" i="1"/>
  <c r="I163" i="1"/>
  <c r="H163" i="1"/>
  <c r="G163" i="1"/>
  <c r="F163" i="1"/>
  <c r="P163" i="1" s="1"/>
  <c r="E163" i="1"/>
  <c r="N163" i="1" s="1"/>
  <c r="D163" i="1"/>
  <c r="D177" i="1" s="1"/>
  <c r="C163" i="1"/>
  <c r="C175" i="1" s="1"/>
  <c r="B159" i="1"/>
  <c r="L158" i="1"/>
  <c r="K158" i="1"/>
  <c r="J158" i="1"/>
  <c r="I158" i="1"/>
  <c r="H158" i="1"/>
  <c r="G158" i="1"/>
  <c r="P158" i="1" s="1"/>
  <c r="F158" i="1"/>
  <c r="O158" i="1" s="1"/>
  <c r="E158" i="1"/>
  <c r="N158" i="1" s="1"/>
  <c r="D158" i="1"/>
  <c r="C158" i="1"/>
  <c r="L157" i="1"/>
  <c r="K157" i="1"/>
  <c r="J157" i="1"/>
  <c r="I157" i="1"/>
  <c r="H157" i="1"/>
  <c r="G157" i="1"/>
  <c r="O157" i="1" s="1"/>
  <c r="F157" i="1"/>
  <c r="P157" i="1" s="1"/>
  <c r="E157" i="1"/>
  <c r="N157" i="1" s="1"/>
  <c r="D157" i="1"/>
  <c r="C157" i="1"/>
  <c r="L156" i="1"/>
  <c r="K156" i="1"/>
  <c r="J156" i="1"/>
  <c r="I156" i="1"/>
  <c r="H156" i="1"/>
  <c r="G156" i="1"/>
  <c r="P156" i="1" s="1"/>
  <c r="F156" i="1"/>
  <c r="O156" i="1" s="1"/>
  <c r="E156" i="1"/>
  <c r="N156" i="1" s="1"/>
  <c r="D156" i="1"/>
  <c r="C156" i="1"/>
  <c r="L155" i="1"/>
  <c r="K155" i="1"/>
  <c r="J155" i="1"/>
  <c r="I155" i="1"/>
  <c r="H155" i="1"/>
  <c r="G155" i="1"/>
  <c r="P155" i="1" s="1"/>
  <c r="F155" i="1"/>
  <c r="O155" i="1" s="1"/>
  <c r="E155" i="1"/>
  <c r="N155" i="1" s="1"/>
  <c r="D155" i="1"/>
  <c r="C155" i="1"/>
  <c r="L154" i="1"/>
  <c r="K154" i="1"/>
  <c r="J154" i="1"/>
  <c r="I154" i="1"/>
  <c r="O154" i="1" s="1"/>
  <c r="H154" i="1"/>
  <c r="G154" i="1"/>
  <c r="F154" i="1"/>
  <c r="P154" i="1" s="1"/>
  <c r="E154" i="1"/>
  <c r="N154" i="1" s="1"/>
  <c r="D154" i="1"/>
  <c r="C154" i="1"/>
  <c r="L153" i="1"/>
  <c r="K153" i="1"/>
  <c r="J153" i="1"/>
  <c r="I153" i="1"/>
  <c r="H153" i="1"/>
  <c r="G153" i="1"/>
  <c r="O153" i="1" s="1"/>
  <c r="F153" i="1"/>
  <c r="P153" i="1" s="1"/>
  <c r="E153" i="1"/>
  <c r="N153" i="1" s="1"/>
  <c r="D153" i="1"/>
  <c r="C153" i="1"/>
  <c r="O152" i="1"/>
  <c r="L152" i="1"/>
  <c r="K152" i="1"/>
  <c r="J152" i="1"/>
  <c r="I152" i="1"/>
  <c r="H152" i="1"/>
  <c r="G152" i="1"/>
  <c r="F152" i="1"/>
  <c r="P152" i="1" s="1"/>
  <c r="E152" i="1"/>
  <c r="N152" i="1" s="1"/>
  <c r="D152" i="1"/>
  <c r="C152" i="1"/>
  <c r="L151" i="1"/>
  <c r="K151" i="1"/>
  <c r="J151" i="1"/>
  <c r="I151" i="1"/>
  <c r="H151" i="1"/>
  <c r="G151" i="1"/>
  <c r="P151" i="1" s="1"/>
  <c r="F151" i="1"/>
  <c r="O151" i="1" s="1"/>
  <c r="E151" i="1"/>
  <c r="N151" i="1" s="1"/>
  <c r="D151" i="1"/>
  <c r="C151" i="1"/>
  <c r="L150" i="1"/>
  <c r="K150" i="1"/>
  <c r="J150" i="1"/>
  <c r="I150" i="1"/>
  <c r="H150" i="1"/>
  <c r="O150" i="1" s="1"/>
  <c r="G150" i="1"/>
  <c r="F150" i="1"/>
  <c r="P150" i="1" s="1"/>
  <c r="E150" i="1"/>
  <c r="N150" i="1" s="1"/>
  <c r="D150" i="1"/>
  <c r="C150" i="1"/>
  <c r="L149" i="1"/>
  <c r="K149" i="1"/>
  <c r="J149" i="1"/>
  <c r="I149" i="1"/>
  <c r="H149" i="1"/>
  <c r="G149" i="1"/>
  <c r="P149" i="1" s="1"/>
  <c r="F149" i="1"/>
  <c r="O149" i="1" s="1"/>
  <c r="E149" i="1"/>
  <c r="N149" i="1" s="1"/>
  <c r="D149" i="1"/>
  <c r="C149" i="1"/>
  <c r="L148" i="1"/>
  <c r="K148" i="1"/>
  <c r="J148" i="1"/>
  <c r="I148" i="1"/>
  <c r="H148" i="1"/>
  <c r="G148" i="1"/>
  <c r="P148" i="1" s="1"/>
  <c r="F148" i="1"/>
  <c r="O148" i="1" s="1"/>
  <c r="E148" i="1"/>
  <c r="N148" i="1" s="1"/>
  <c r="D148" i="1"/>
  <c r="C148" i="1"/>
  <c r="L147" i="1"/>
  <c r="K147" i="1"/>
  <c r="J147" i="1"/>
  <c r="I147" i="1"/>
  <c r="H147" i="1"/>
  <c r="G147" i="1"/>
  <c r="O147" i="1" s="1"/>
  <c r="F147" i="1"/>
  <c r="P147" i="1" s="1"/>
  <c r="E147" i="1"/>
  <c r="N147" i="1" s="1"/>
  <c r="D147" i="1"/>
  <c r="D161" i="1" s="1"/>
  <c r="C147" i="1"/>
  <c r="C159" i="1" s="1"/>
  <c r="B143" i="1"/>
  <c r="L142" i="1"/>
  <c r="K142" i="1"/>
  <c r="J142" i="1"/>
  <c r="I142" i="1"/>
  <c r="H142" i="1"/>
  <c r="G142" i="1"/>
  <c r="P142" i="1" s="1"/>
  <c r="F142" i="1"/>
  <c r="O142" i="1" s="1"/>
  <c r="E142" i="1"/>
  <c r="N142" i="1" s="1"/>
  <c r="D142" i="1"/>
  <c r="C142" i="1"/>
  <c r="L141" i="1"/>
  <c r="K141" i="1"/>
  <c r="J141" i="1"/>
  <c r="I141" i="1"/>
  <c r="H141" i="1"/>
  <c r="G141" i="1"/>
  <c r="P141" i="1" s="1"/>
  <c r="F141" i="1"/>
  <c r="O141" i="1" s="1"/>
  <c r="E141" i="1"/>
  <c r="N141" i="1" s="1"/>
  <c r="D141" i="1"/>
  <c r="C141" i="1"/>
  <c r="L140" i="1"/>
  <c r="K140" i="1"/>
  <c r="J140" i="1"/>
  <c r="I140" i="1"/>
  <c r="H140" i="1"/>
  <c r="G140" i="1"/>
  <c r="O140" i="1" s="1"/>
  <c r="F140" i="1"/>
  <c r="P140" i="1" s="1"/>
  <c r="E140" i="1"/>
  <c r="N140" i="1" s="1"/>
  <c r="D140" i="1"/>
  <c r="C140" i="1"/>
  <c r="L139" i="1"/>
  <c r="K139" i="1"/>
  <c r="J139" i="1"/>
  <c r="I139" i="1"/>
  <c r="H139" i="1"/>
  <c r="O139" i="1" s="1"/>
  <c r="G139" i="1"/>
  <c r="F139" i="1"/>
  <c r="P139" i="1" s="1"/>
  <c r="E139" i="1"/>
  <c r="N139" i="1" s="1"/>
  <c r="D139" i="1"/>
  <c r="C139" i="1"/>
  <c r="L138" i="1"/>
  <c r="K138" i="1"/>
  <c r="J138" i="1"/>
  <c r="I138" i="1"/>
  <c r="H138" i="1"/>
  <c r="G138" i="1"/>
  <c r="P138" i="1" s="1"/>
  <c r="F138" i="1"/>
  <c r="O138" i="1" s="1"/>
  <c r="E138" i="1"/>
  <c r="N138" i="1" s="1"/>
  <c r="D138" i="1"/>
  <c r="C138" i="1"/>
  <c r="L137" i="1"/>
  <c r="K137" i="1"/>
  <c r="J137" i="1"/>
  <c r="I137" i="1"/>
  <c r="H137" i="1"/>
  <c r="G137" i="1"/>
  <c r="P137" i="1" s="1"/>
  <c r="F137" i="1"/>
  <c r="O137" i="1" s="1"/>
  <c r="E137" i="1"/>
  <c r="N137" i="1" s="1"/>
  <c r="D137" i="1"/>
  <c r="C137" i="1"/>
  <c r="L136" i="1"/>
  <c r="K136" i="1"/>
  <c r="J136" i="1"/>
  <c r="I136" i="1"/>
  <c r="H136" i="1"/>
  <c r="G136" i="1"/>
  <c r="O136" i="1" s="1"/>
  <c r="F136" i="1"/>
  <c r="P136" i="1" s="1"/>
  <c r="E136" i="1"/>
  <c r="N136" i="1" s="1"/>
  <c r="D136" i="1"/>
  <c r="C136" i="1"/>
  <c r="L135" i="1"/>
  <c r="K135" i="1"/>
  <c r="J135" i="1"/>
  <c r="I135" i="1"/>
  <c r="H135" i="1"/>
  <c r="G135" i="1"/>
  <c r="P135" i="1" s="1"/>
  <c r="F135" i="1"/>
  <c r="O135" i="1" s="1"/>
  <c r="E135" i="1"/>
  <c r="N135" i="1" s="1"/>
  <c r="D135" i="1"/>
  <c r="C135" i="1"/>
  <c r="L134" i="1"/>
  <c r="K134" i="1"/>
  <c r="J134" i="1"/>
  <c r="I134" i="1"/>
  <c r="H134" i="1"/>
  <c r="G134" i="1"/>
  <c r="O134" i="1" s="1"/>
  <c r="F134" i="1"/>
  <c r="P134" i="1" s="1"/>
  <c r="E134" i="1"/>
  <c r="N134" i="1" s="1"/>
  <c r="D134" i="1"/>
  <c r="C134" i="1"/>
  <c r="L133" i="1"/>
  <c r="K133" i="1"/>
  <c r="O133" i="1" s="1"/>
  <c r="J133" i="1"/>
  <c r="I133" i="1"/>
  <c r="H133" i="1"/>
  <c r="G133" i="1"/>
  <c r="F133" i="1"/>
  <c r="P133" i="1" s="1"/>
  <c r="E133" i="1"/>
  <c r="N133" i="1" s="1"/>
  <c r="D133" i="1"/>
  <c r="C133" i="1"/>
  <c r="L132" i="1"/>
  <c r="K132" i="1"/>
  <c r="J132" i="1"/>
  <c r="I132" i="1"/>
  <c r="H132" i="1"/>
  <c r="G132" i="1"/>
  <c r="O132" i="1" s="1"/>
  <c r="F132" i="1"/>
  <c r="P132" i="1" s="1"/>
  <c r="E132" i="1"/>
  <c r="N132" i="1" s="1"/>
  <c r="D132" i="1"/>
  <c r="C132" i="1"/>
  <c r="L131" i="1"/>
  <c r="K131" i="1"/>
  <c r="J131" i="1"/>
  <c r="I131" i="1"/>
  <c r="H131" i="1"/>
  <c r="G131" i="1"/>
  <c r="P131" i="1" s="1"/>
  <c r="F131" i="1"/>
  <c r="O131" i="1" s="1"/>
  <c r="E131" i="1"/>
  <c r="N131" i="1" s="1"/>
  <c r="D131" i="1"/>
  <c r="D145" i="1" s="1"/>
  <c r="C131" i="1"/>
  <c r="C143" i="1" s="1"/>
  <c r="B127" i="1"/>
  <c r="L126" i="1"/>
  <c r="K126" i="1"/>
  <c r="J126" i="1"/>
  <c r="I126" i="1"/>
  <c r="H126" i="1"/>
  <c r="G126" i="1"/>
  <c r="P126" i="1" s="1"/>
  <c r="F126" i="1"/>
  <c r="O126" i="1" s="1"/>
  <c r="E126" i="1"/>
  <c r="N126" i="1" s="1"/>
  <c r="D126" i="1"/>
  <c r="C126" i="1"/>
  <c r="L125" i="1"/>
  <c r="K125" i="1"/>
  <c r="J125" i="1"/>
  <c r="I125" i="1"/>
  <c r="H125" i="1"/>
  <c r="G125" i="1"/>
  <c r="P125" i="1" s="1"/>
  <c r="P129" i="1" s="1"/>
  <c r="F125" i="1"/>
  <c r="O125" i="1" s="1"/>
  <c r="O129" i="1" s="1"/>
  <c r="E125" i="1"/>
  <c r="N125" i="1" s="1"/>
  <c r="N129" i="1" s="1"/>
  <c r="D125" i="1"/>
  <c r="C125" i="1"/>
  <c r="L124" i="1"/>
  <c r="K124" i="1"/>
  <c r="J124" i="1"/>
  <c r="I124" i="1"/>
  <c r="H124" i="1"/>
  <c r="G124" i="1"/>
  <c r="P124" i="1" s="1"/>
  <c r="F124" i="1"/>
  <c r="O124" i="1" s="1"/>
  <c r="E124" i="1"/>
  <c r="N124" i="1" s="1"/>
  <c r="D124" i="1"/>
  <c r="C124" i="1"/>
  <c r="L123" i="1"/>
  <c r="K123" i="1"/>
  <c r="J123" i="1"/>
  <c r="I123" i="1"/>
  <c r="H123" i="1"/>
  <c r="G123" i="1"/>
  <c r="P123" i="1" s="1"/>
  <c r="F123" i="1"/>
  <c r="O123" i="1" s="1"/>
  <c r="E123" i="1"/>
  <c r="N123" i="1" s="1"/>
  <c r="D123" i="1"/>
  <c r="C123" i="1"/>
  <c r="L122" i="1"/>
  <c r="K122" i="1"/>
  <c r="J122" i="1"/>
  <c r="I122" i="1"/>
  <c r="H122" i="1"/>
  <c r="G122" i="1"/>
  <c r="O122" i="1" s="1"/>
  <c r="F122" i="1"/>
  <c r="P122" i="1" s="1"/>
  <c r="E122" i="1"/>
  <c r="N122" i="1" s="1"/>
  <c r="D122" i="1"/>
  <c r="C122" i="1"/>
  <c r="L121" i="1"/>
  <c r="K121" i="1"/>
  <c r="J121" i="1"/>
  <c r="I121" i="1"/>
  <c r="H121" i="1"/>
  <c r="G121" i="1"/>
  <c r="P121" i="1" s="1"/>
  <c r="F121" i="1"/>
  <c r="O121" i="1" s="1"/>
  <c r="E121" i="1"/>
  <c r="N121" i="1" s="1"/>
  <c r="D121" i="1"/>
  <c r="C121" i="1"/>
  <c r="L120" i="1"/>
  <c r="K120" i="1"/>
  <c r="J120" i="1"/>
  <c r="I120" i="1"/>
  <c r="H120" i="1"/>
  <c r="O120" i="1" s="1"/>
  <c r="G120" i="1"/>
  <c r="F120" i="1"/>
  <c r="P120" i="1" s="1"/>
  <c r="E120" i="1"/>
  <c r="N120" i="1" s="1"/>
  <c r="D120" i="1"/>
  <c r="C120" i="1"/>
  <c r="L119" i="1"/>
  <c r="K119" i="1"/>
  <c r="J119" i="1"/>
  <c r="I119" i="1"/>
  <c r="H119" i="1"/>
  <c r="G119" i="1"/>
  <c r="O119" i="1" s="1"/>
  <c r="F119" i="1"/>
  <c r="P119" i="1" s="1"/>
  <c r="E119" i="1"/>
  <c r="N119" i="1" s="1"/>
  <c r="D119" i="1"/>
  <c r="C119" i="1"/>
  <c r="L118" i="1"/>
  <c r="K118" i="1"/>
  <c r="J118" i="1"/>
  <c r="I118" i="1"/>
  <c r="H118" i="1"/>
  <c r="G118" i="1"/>
  <c r="P118" i="1" s="1"/>
  <c r="F118" i="1"/>
  <c r="O118" i="1" s="1"/>
  <c r="E118" i="1"/>
  <c r="N118" i="1" s="1"/>
  <c r="D118" i="1"/>
  <c r="C118" i="1"/>
  <c r="L117" i="1"/>
  <c r="K117" i="1"/>
  <c r="J117" i="1"/>
  <c r="I117" i="1"/>
  <c r="H117" i="1"/>
  <c r="G117" i="1"/>
  <c r="O117" i="1" s="1"/>
  <c r="F117" i="1"/>
  <c r="P117" i="1" s="1"/>
  <c r="E117" i="1"/>
  <c r="N117" i="1" s="1"/>
  <c r="D117" i="1"/>
  <c r="C117" i="1"/>
  <c r="L116" i="1"/>
  <c r="K116" i="1"/>
  <c r="J116" i="1"/>
  <c r="I116" i="1"/>
  <c r="H116" i="1"/>
  <c r="G116" i="1"/>
  <c r="O116" i="1" s="1"/>
  <c r="F116" i="1"/>
  <c r="P116" i="1" s="1"/>
  <c r="E116" i="1"/>
  <c r="N116" i="1" s="1"/>
  <c r="D116" i="1"/>
  <c r="C116" i="1"/>
  <c r="L115" i="1"/>
  <c r="K115" i="1"/>
  <c r="J115" i="1"/>
  <c r="I115" i="1"/>
  <c r="H115" i="1"/>
  <c r="G115" i="1"/>
  <c r="O115" i="1" s="1"/>
  <c r="F115" i="1"/>
  <c r="P115" i="1" s="1"/>
  <c r="E115" i="1"/>
  <c r="N115" i="1" s="1"/>
  <c r="D115" i="1"/>
  <c r="D129" i="1" s="1"/>
  <c r="C115" i="1"/>
  <c r="C127" i="1" s="1"/>
  <c r="B111" i="1"/>
  <c r="L110" i="1"/>
  <c r="K110" i="1"/>
  <c r="J110" i="1"/>
  <c r="I110" i="1"/>
  <c r="H110" i="1"/>
  <c r="G110" i="1"/>
  <c r="O110" i="1" s="1"/>
  <c r="F110" i="1"/>
  <c r="P110" i="1" s="1"/>
  <c r="E110" i="1"/>
  <c r="N110" i="1" s="1"/>
  <c r="D110" i="1"/>
  <c r="C110" i="1"/>
  <c r="L109" i="1"/>
  <c r="K109" i="1"/>
  <c r="J109" i="1"/>
  <c r="I109" i="1"/>
  <c r="H109" i="1"/>
  <c r="G109" i="1"/>
  <c r="P109" i="1" s="1"/>
  <c r="F109" i="1"/>
  <c r="O109" i="1" s="1"/>
  <c r="E109" i="1"/>
  <c r="N109" i="1" s="1"/>
  <c r="D109" i="1"/>
  <c r="C109" i="1"/>
  <c r="L108" i="1"/>
  <c r="K108" i="1"/>
  <c r="J108" i="1"/>
  <c r="I108" i="1"/>
  <c r="H108" i="1"/>
  <c r="G108" i="1"/>
  <c r="P108" i="1" s="1"/>
  <c r="F108" i="1"/>
  <c r="O108" i="1" s="1"/>
  <c r="E108" i="1"/>
  <c r="N108" i="1" s="1"/>
  <c r="D108" i="1"/>
  <c r="C108" i="1"/>
  <c r="L107" i="1"/>
  <c r="K107" i="1"/>
  <c r="J107" i="1"/>
  <c r="I107" i="1"/>
  <c r="H107" i="1"/>
  <c r="G107" i="1"/>
  <c r="O107" i="1" s="1"/>
  <c r="F107" i="1"/>
  <c r="P107" i="1" s="1"/>
  <c r="E107" i="1"/>
  <c r="N107" i="1" s="1"/>
  <c r="D107" i="1"/>
  <c r="C107" i="1"/>
  <c r="L106" i="1"/>
  <c r="K106" i="1"/>
  <c r="J106" i="1"/>
  <c r="I106" i="1"/>
  <c r="H106" i="1"/>
  <c r="G106" i="1"/>
  <c r="P106" i="1" s="1"/>
  <c r="F106" i="1"/>
  <c r="O106" i="1" s="1"/>
  <c r="E106" i="1"/>
  <c r="N106" i="1" s="1"/>
  <c r="D106" i="1"/>
  <c r="C106" i="1"/>
  <c r="L105" i="1"/>
  <c r="K105" i="1"/>
  <c r="J105" i="1"/>
  <c r="I105" i="1"/>
  <c r="H105" i="1"/>
  <c r="G105" i="1"/>
  <c r="P105" i="1" s="1"/>
  <c r="F105" i="1"/>
  <c r="O105" i="1" s="1"/>
  <c r="E105" i="1"/>
  <c r="N105" i="1" s="1"/>
  <c r="D105" i="1"/>
  <c r="C105" i="1"/>
  <c r="L104" i="1"/>
  <c r="K104" i="1"/>
  <c r="J104" i="1"/>
  <c r="I104" i="1"/>
  <c r="H104" i="1"/>
  <c r="G104" i="1"/>
  <c r="P104" i="1" s="1"/>
  <c r="F104" i="1"/>
  <c r="O104" i="1" s="1"/>
  <c r="E104" i="1"/>
  <c r="N104" i="1" s="1"/>
  <c r="D104" i="1"/>
  <c r="C104" i="1"/>
  <c r="L103" i="1"/>
  <c r="K103" i="1"/>
  <c r="J103" i="1"/>
  <c r="I103" i="1"/>
  <c r="H103" i="1"/>
  <c r="G103" i="1"/>
  <c r="O103" i="1" s="1"/>
  <c r="F103" i="1"/>
  <c r="P103" i="1" s="1"/>
  <c r="E103" i="1"/>
  <c r="N103" i="1" s="1"/>
  <c r="D103" i="1"/>
  <c r="C103" i="1"/>
  <c r="L102" i="1"/>
  <c r="K102" i="1"/>
  <c r="J102" i="1"/>
  <c r="I102" i="1"/>
  <c r="H102" i="1"/>
  <c r="G102" i="1"/>
  <c r="O102" i="1" s="1"/>
  <c r="F102" i="1"/>
  <c r="P102" i="1" s="1"/>
  <c r="E102" i="1"/>
  <c r="N102" i="1" s="1"/>
  <c r="D102" i="1"/>
  <c r="C102" i="1"/>
  <c r="L101" i="1"/>
  <c r="K101" i="1"/>
  <c r="J101" i="1"/>
  <c r="I101" i="1"/>
  <c r="H101" i="1"/>
  <c r="G101" i="1"/>
  <c r="P101" i="1" s="1"/>
  <c r="P112" i="1" s="1"/>
  <c r="F101" i="1"/>
  <c r="O101" i="1" s="1"/>
  <c r="E101" i="1"/>
  <c r="N101" i="1" s="1"/>
  <c r="N112" i="1" s="1"/>
  <c r="D101" i="1"/>
  <c r="C101" i="1"/>
  <c r="L100" i="1"/>
  <c r="K100" i="1"/>
  <c r="J100" i="1"/>
  <c r="I100" i="1"/>
  <c r="H100" i="1"/>
  <c r="G100" i="1"/>
  <c r="O100" i="1" s="1"/>
  <c r="F100" i="1"/>
  <c r="P100" i="1" s="1"/>
  <c r="E100" i="1"/>
  <c r="N100" i="1" s="1"/>
  <c r="D100" i="1"/>
  <c r="C100" i="1"/>
  <c r="L99" i="1"/>
  <c r="K99" i="1"/>
  <c r="J99" i="1"/>
  <c r="I99" i="1"/>
  <c r="H99" i="1"/>
  <c r="G99" i="1"/>
  <c r="O99" i="1" s="1"/>
  <c r="F99" i="1"/>
  <c r="P99" i="1" s="1"/>
  <c r="E99" i="1"/>
  <c r="N99" i="1" s="1"/>
  <c r="D99" i="1"/>
  <c r="D113" i="1" s="1"/>
  <c r="C99" i="1"/>
  <c r="C111" i="1" s="1"/>
  <c r="B95" i="1"/>
  <c r="L94" i="1"/>
  <c r="K94" i="1"/>
  <c r="J94" i="1"/>
  <c r="I94" i="1"/>
  <c r="H94" i="1"/>
  <c r="G94" i="1"/>
  <c r="O94" i="1" s="1"/>
  <c r="F94" i="1"/>
  <c r="P94" i="1" s="1"/>
  <c r="E94" i="1"/>
  <c r="N94" i="1" s="1"/>
  <c r="D94" i="1"/>
  <c r="C94" i="1"/>
  <c r="L93" i="1"/>
  <c r="K93" i="1"/>
  <c r="J93" i="1"/>
  <c r="I93" i="1"/>
  <c r="H93" i="1"/>
  <c r="G93" i="1"/>
  <c r="P93" i="1" s="1"/>
  <c r="F93" i="1"/>
  <c r="O93" i="1" s="1"/>
  <c r="E93" i="1"/>
  <c r="N93" i="1" s="1"/>
  <c r="D93" i="1"/>
  <c r="C93" i="1"/>
  <c r="L92" i="1"/>
  <c r="K92" i="1"/>
  <c r="J92" i="1"/>
  <c r="I92" i="1"/>
  <c r="H92" i="1"/>
  <c r="G92" i="1"/>
  <c r="O92" i="1" s="1"/>
  <c r="F92" i="1"/>
  <c r="P92" i="1" s="1"/>
  <c r="E92" i="1"/>
  <c r="N92" i="1" s="1"/>
  <c r="D92" i="1"/>
  <c r="C92" i="1"/>
  <c r="L91" i="1"/>
  <c r="K91" i="1"/>
  <c r="J91" i="1"/>
  <c r="I91" i="1"/>
  <c r="O91" i="1" s="1"/>
  <c r="H91" i="1"/>
  <c r="G91" i="1"/>
  <c r="F91" i="1"/>
  <c r="P91" i="1" s="1"/>
  <c r="E91" i="1"/>
  <c r="N91" i="1" s="1"/>
  <c r="D91" i="1"/>
  <c r="C91" i="1"/>
  <c r="L90" i="1"/>
  <c r="K90" i="1"/>
  <c r="J90" i="1"/>
  <c r="I90" i="1"/>
  <c r="H90" i="1"/>
  <c r="G90" i="1"/>
  <c r="P90" i="1" s="1"/>
  <c r="F90" i="1"/>
  <c r="O90" i="1" s="1"/>
  <c r="E90" i="1"/>
  <c r="N90" i="1" s="1"/>
  <c r="D90" i="1"/>
  <c r="C90" i="1"/>
  <c r="L89" i="1"/>
  <c r="K89" i="1"/>
  <c r="J89" i="1"/>
  <c r="I89" i="1"/>
  <c r="H89" i="1"/>
  <c r="G89" i="1"/>
  <c r="P89" i="1" s="1"/>
  <c r="F89" i="1"/>
  <c r="O89" i="1" s="1"/>
  <c r="E89" i="1"/>
  <c r="N89" i="1" s="1"/>
  <c r="D89" i="1"/>
  <c r="C89" i="1"/>
  <c r="L88" i="1"/>
  <c r="K88" i="1"/>
  <c r="J88" i="1"/>
  <c r="I88" i="1"/>
  <c r="H88" i="1"/>
  <c r="G88" i="1"/>
  <c r="O88" i="1" s="1"/>
  <c r="F88" i="1"/>
  <c r="P88" i="1" s="1"/>
  <c r="E88" i="1"/>
  <c r="N88" i="1" s="1"/>
  <c r="D88" i="1"/>
  <c r="C88" i="1"/>
  <c r="L87" i="1"/>
  <c r="K87" i="1"/>
  <c r="J87" i="1"/>
  <c r="I87" i="1"/>
  <c r="H87" i="1"/>
  <c r="G87" i="1"/>
  <c r="P87" i="1" s="1"/>
  <c r="F87" i="1"/>
  <c r="O87" i="1" s="1"/>
  <c r="E87" i="1"/>
  <c r="N87" i="1" s="1"/>
  <c r="D87" i="1"/>
  <c r="C87" i="1"/>
  <c r="L86" i="1"/>
  <c r="K86" i="1"/>
  <c r="J86" i="1"/>
  <c r="I86" i="1"/>
  <c r="H86" i="1"/>
  <c r="G86" i="1"/>
  <c r="O86" i="1" s="1"/>
  <c r="F86" i="1"/>
  <c r="P86" i="1" s="1"/>
  <c r="E86" i="1"/>
  <c r="N86" i="1" s="1"/>
  <c r="D86" i="1"/>
  <c r="C86" i="1"/>
  <c r="L85" i="1"/>
  <c r="K85" i="1"/>
  <c r="J85" i="1"/>
  <c r="I85" i="1"/>
  <c r="H85" i="1"/>
  <c r="G85" i="1"/>
  <c r="P85" i="1" s="1"/>
  <c r="F85" i="1"/>
  <c r="O85" i="1" s="1"/>
  <c r="E85" i="1"/>
  <c r="N85" i="1" s="1"/>
  <c r="D85" i="1"/>
  <c r="C85" i="1"/>
  <c r="L84" i="1"/>
  <c r="K84" i="1"/>
  <c r="J84" i="1"/>
  <c r="I84" i="1"/>
  <c r="H84" i="1"/>
  <c r="G84" i="1"/>
  <c r="P84" i="1" s="1"/>
  <c r="F84" i="1"/>
  <c r="O84" i="1" s="1"/>
  <c r="E84" i="1"/>
  <c r="N84" i="1" s="1"/>
  <c r="D84" i="1"/>
  <c r="C84" i="1"/>
  <c r="L83" i="1"/>
  <c r="K83" i="1"/>
  <c r="J83" i="1"/>
  <c r="I83" i="1"/>
  <c r="H83" i="1"/>
  <c r="G83" i="1"/>
  <c r="O83" i="1" s="1"/>
  <c r="F83" i="1"/>
  <c r="P83" i="1" s="1"/>
  <c r="E83" i="1"/>
  <c r="N83" i="1" s="1"/>
  <c r="D83" i="1"/>
  <c r="D97" i="1" s="1"/>
  <c r="C83" i="1"/>
  <c r="C97" i="1" s="1"/>
  <c r="B79" i="1"/>
  <c r="L78" i="1"/>
  <c r="K78" i="1"/>
  <c r="J78" i="1"/>
  <c r="I78" i="1"/>
  <c r="H78" i="1"/>
  <c r="G78" i="1"/>
  <c r="O78" i="1" s="1"/>
  <c r="F78" i="1"/>
  <c r="P78" i="1" s="1"/>
  <c r="E78" i="1"/>
  <c r="N78" i="1" s="1"/>
  <c r="D78" i="1"/>
  <c r="C78" i="1"/>
  <c r="L77" i="1"/>
  <c r="K77" i="1"/>
  <c r="J77" i="1"/>
  <c r="I77" i="1"/>
  <c r="H77" i="1"/>
  <c r="G77" i="1"/>
  <c r="P77" i="1" s="1"/>
  <c r="F77" i="1"/>
  <c r="O77" i="1" s="1"/>
  <c r="E77" i="1"/>
  <c r="N77" i="1" s="1"/>
  <c r="D77" i="1"/>
  <c r="C77" i="1"/>
  <c r="L76" i="1"/>
  <c r="K76" i="1"/>
  <c r="J76" i="1"/>
  <c r="I76" i="1"/>
  <c r="H76" i="1"/>
  <c r="G76" i="1"/>
  <c r="P76" i="1" s="1"/>
  <c r="F76" i="1"/>
  <c r="O76" i="1" s="1"/>
  <c r="E76" i="1"/>
  <c r="N76" i="1" s="1"/>
  <c r="D76" i="1"/>
  <c r="C76" i="1"/>
  <c r="L75" i="1"/>
  <c r="K75" i="1"/>
  <c r="J75" i="1"/>
  <c r="I75" i="1"/>
  <c r="H75" i="1"/>
  <c r="G75" i="1"/>
  <c r="P75" i="1" s="1"/>
  <c r="F75" i="1"/>
  <c r="O75" i="1" s="1"/>
  <c r="E75" i="1"/>
  <c r="N75" i="1" s="1"/>
  <c r="D75" i="1"/>
  <c r="C75" i="1"/>
  <c r="L74" i="1"/>
  <c r="K74" i="1"/>
  <c r="J74" i="1"/>
  <c r="I74" i="1"/>
  <c r="H74" i="1"/>
  <c r="G74" i="1"/>
  <c r="P74" i="1" s="1"/>
  <c r="F74" i="1"/>
  <c r="O74" i="1" s="1"/>
  <c r="E74" i="1"/>
  <c r="N74" i="1" s="1"/>
  <c r="D74" i="1"/>
  <c r="C74" i="1"/>
  <c r="L73" i="1"/>
  <c r="K73" i="1"/>
  <c r="J73" i="1"/>
  <c r="I73" i="1"/>
  <c r="H73" i="1"/>
  <c r="G73" i="1"/>
  <c r="P73" i="1" s="1"/>
  <c r="F73" i="1"/>
  <c r="O73" i="1" s="1"/>
  <c r="E73" i="1"/>
  <c r="N73" i="1" s="1"/>
  <c r="D73" i="1"/>
  <c r="C73" i="1"/>
  <c r="L72" i="1"/>
  <c r="K72" i="1"/>
  <c r="J72" i="1"/>
  <c r="I72" i="1"/>
  <c r="O72" i="1" s="1"/>
  <c r="H72" i="1"/>
  <c r="G72" i="1"/>
  <c r="F72" i="1"/>
  <c r="P72" i="1" s="1"/>
  <c r="E72" i="1"/>
  <c r="N72" i="1" s="1"/>
  <c r="D72" i="1"/>
  <c r="C72" i="1"/>
  <c r="L71" i="1"/>
  <c r="K71" i="1"/>
  <c r="J71" i="1"/>
  <c r="I71" i="1"/>
  <c r="H71" i="1"/>
  <c r="G71" i="1"/>
  <c r="P71" i="1" s="1"/>
  <c r="F71" i="1"/>
  <c r="O71" i="1" s="1"/>
  <c r="E71" i="1"/>
  <c r="N71" i="1" s="1"/>
  <c r="D71" i="1"/>
  <c r="C71" i="1"/>
  <c r="L70" i="1"/>
  <c r="K70" i="1"/>
  <c r="J70" i="1"/>
  <c r="I70" i="1"/>
  <c r="H70" i="1"/>
  <c r="G70" i="1"/>
  <c r="O70" i="1" s="1"/>
  <c r="F70" i="1"/>
  <c r="P70" i="1" s="1"/>
  <c r="E70" i="1"/>
  <c r="N70" i="1" s="1"/>
  <c r="D70" i="1"/>
  <c r="C70" i="1"/>
  <c r="L69" i="1"/>
  <c r="K69" i="1"/>
  <c r="J69" i="1"/>
  <c r="I69" i="1"/>
  <c r="H69" i="1"/>
  <c r="G69" i="1"/>
  <c r="O69" i="1" s="1"/>
  <c r="F69" i="1"/>
  <c r="P69" i="1" s="1"/>
  <c r="E69" i="1"/>
  <c r="N69" i="1" s="1"/>
  <c r="D69" i="1"/>
  <c r="C69" i="1"/>
  <c r="L68" i="1"/>
  <c r="K68" i="1"/>
  <c r="J68" i="1"/>
  <c r="I68" i="1"/>
  <c r="H68" i="1"/>
  <c r="G68" i="1"/>
  <c r="O68" i="1" s="1"/>
  <c r="F68" i="1"/>
  <c r="P68" i="1" s="1"/>
  <c r="E68" i="1"/>
  <c r="N68" i="1" s="1"/>
  <c r="D68" i="1"/>
  <c r="C68" i="1"/>
  <c r="L67" i="1"/>
  <c r="K67" i="1"/>
  <c r="J67" i="1"/>
  <c r="I67" i="1"/>
  <c r="H67" i="1"/>
  <c r="G67" i="1"/>
  <c r="O67" i="1" s="1"/>
  <c r="F67" i="1"/>
  <c r="P67" i="1" s="1"/>
  <c r="E67" i="1"/>
  <c r="N67" i="1" s="1"/>
  <c r="D67" i="1"/>
  <c r="D81" i="1" s="1"/>
  <c r="C67" i="1"/>
  <c r="C81" i="1" s="1"/>
  <c r="B63" i="1"/>
  <c r="L62" i="1"/>
  <c r="K62" i="1"/>
  <c r="J62" i="1"/>
  <c r="I62" i="1"/>
  <c r="H62" i="1"/>
  <c r="G62" i="1"/>
  <c r="P62" i="1" s="1"/>
  <c r="F62" i="1"/>
  <c r="O62" i="1" s="1"/>
  <c r="E62" i="1"/>
  <c r="N62" i="1" s="1"/>
  <c r="D62" i="1"/>
  <c r="C62" i="1"/>
  <c r="L61" i="1"/>
  <c r="K61" i="1"/>
  <c r="J61" i="1"/>
  <c r="I61" i="1"/>
  <c r="H61" i="1"/>
  <c r="G61" i="1"/>
  <c r="P61" i="1" s="1"/>
  <c r="F61" i="1"/>
  <c r="O61" i="1" s="1"/>
  <c r="E61" i="1"/>
  <c r="N61" i="1" s="1"/>
  <c r="D61" i="1"/>
  <c r="C61" i="1"/>
  <c r="L60" i="1"/>
  <c r="K60" i="1"/>
  <c r="J60" i="1"/>
  <c r="I60" i="1"/>
  <c r="H60" i="1"/>
  <c r="G60" i="1"/>
  <c r="O60" i="1" s="1"/>
  <c r="F60" i="1"/>
  <c r="P60" i="1" s="1"/>
  <c r="E60" i="1"/>
  <c r="N60" i="1" s="1"/>
  <c r="D60" i="1"/>
  <c r="C60" i="1"/>
  <c r="L59" i="1"/>
  <c r="K59" i="1"/>
  <c r="J59" i="1"/>
  <c r="I59" i="1"/>
  <c r="H59" i="1"/>
  <c r="G59" i="1"/>
  <c r="O59" i="1" s="1"/>
  <c r="F59" i="1"/>
  <c r="P59" i="1" s="1"/>
  <c r="E59" i="1"/>
  <c r="N59" i="1" s="1"/>
  <c r="D59" i="1"/>
  <c r="C59" i="1"/>
  <c r="L58" i="1"/>
  <c r="K58" i="1"/>
  <c r="J58" i="1"/>
  <c r="I58" i="1"/>
  <c r="H58" i="1"/>
  <c r="G58" i="1"/>
  <c r="O58" i="1" s="1"/>
  <c r="F58" i="1"/>
  <c r="P58" i="1" s="1"/>
  <c r="E58" i="1"/>
  <c r="N58" i="1" s="1"/>
  <c r="D58" i="1"/>
  <c r="C58" i="1"/>
  <c r="L57" i="1"/>
  <c r="K57" i="1"/>
  <c r="J57" i="1"/>
  <c r="I57" i="1"/>
  <c r="O57" i="1" s="1"/>
  <c r="H57" i="1"/>
  <c r="G57" i="1"/>
  <c r="F57" i="1"/>
  <c r="P57" i="1" s="1"/>
  <c r="E57" i="1"/>
  <c r="N57" i="1" s="1"/>
  <c r="D57" i="1"/>
  <c r="C57" i="1"/>
  <c r="L56" i="1"/>
  <c r="K56" i="1"/>
  <c r="J56" i="1"/>
  <c r="I56" i="1"/>
  <c r="H56" i="1"/>
  <c r="G56" i="1"/>
  <c r="P56" i="1" s="1"/>
  <c r="F56" i="1"/>
  <c r="O56" i="1" s="1"/>
  <c r="E56" i="1"/>
  <c r="N56" i="1" s="1"/>
  <c r="D56" i="1"/>
  <c r="C56" i="1"/>
  <c r="L55" i="1"/>
  <c r="K55" i="1"/>
  <c r="J55" i="1"/>
  <c r="I55" i="1"/>
  <c r="H55" i="1"/>
  <c r="G55" i="1"/>
  <c r="P55" i="1" s="1"/>
  <c r="F55" i="1"/>
  <c r="O55" i="1" s="1"/>
  <c r="E55" i="1"/>
  <c r="N55" i="1" s="1"/>
  <c r="D55" i="1"/>
  <c r="C55" i="1"/>
  <c r="L54" i="1"/>
  <c r="K54" i="1"/>
  <c r="J54" i="1"/>
  <c r="I54" i="1"/>
  <c r="H54" i="1"/>
  <c r="G54" i="1"/>
  <c r="P54" i="1" s="1"/>
  <c r="F54" i="1"/>
  <c r="O54" i="1" s="1"/>
  <c r="E54" i="1"/>
  <c r="N54" i="1" s="1"/>
  <c r="D54" i="1"/>
  <c r="C54" i="1"/>
  <c r="L53" i="1"/>
  <c r="K53" i="1"/>
  <c r="J53" i="1"/>
  <c r="I53" i="1"/>
  <c r="H53" i="1"/>
  <c r="G53" i="1"/>
  <c r="P53" i="1" s="1"/>
  <c r="F53" i="1"/>
  <c r="O53" i="1" s="1"/>
  <c r="E53" i="1"/>
  <c r="N53" i="1" s="1"/>
  <c r="D53" i="1"/>
  <c r="C53" i="1"/>
  <c r="L52" i="1"/>
  <c r="K52" i="1"/>
  <c r="J52" i="1"/>
  <c r="I52" i="1"/>
  <c r="H52" i="1"/>
  <c r="G52" i="1"/>
  <c r="O52" i="1" s="1"/>
  <c r="F52" i="1"/>
  <c r="P52" i="1" s="1"/>
  <c r="E52" i="1"/>
  <c r="N52" i="1" s="1"/>
  <c r="D52" i="1"/>
  <c r="C52" i="1"/>
  <c r="L51" i="1"/>
  <c r="K51" i="1"/>
  <c r="J51" i="1"/>
  <c r="I51" i="1"/>
  <c r="H51" i="1"/>
  <c r="G51" i="1"/>
  <c r="O51" i="1" s="1"/>
  <c r="F51" i="1"/>
  <c r="P51" i="1" s="1"/>
  <c r="E51" i="1"/>
  <c r="N51" i="1" s="1"/>
  <c r="D51" i="1"/>
  <c r="D65" i="1" s="1"/>
  <c r="C51" i="1"/>
  <c r="C63" i="1" s="1"/>
  <c r="B47" i="1"/>
  <c r="L46" i="1"/>
  <c r="K46" i="1"/>
  <c r="J46" i="1"/>
  <c r="I46" i="1"/>
  <c r="H46" i="1"/>
  <c r="G46" i="1"/>
  <c r="P46" i="1" s="1"/>
  <c r="F46" i="1"/>
  <c r="O46" i="1" s="1"/>
  <c r="E46" i="1"/>
  <c r="N46" i="1" s="1"/>
  <c r="D46" i="1"/>
  <c r="C46" i="1"/>
  <c r="O45" i="1"/>
  <c r="L45" i="1"/>
  <c r="K45" i="1"/>
  <c r="J45" i="1"/>
  <c r="I45" i="1"/>
  <c r="H45" i="1"/>
  <c r="G45" i="1"/>
  <c r="F45" i="1"/>
  <c r="P45" i="1" s="1"/>
  <c r="E45" i="1"/>
  <c r="N45" i="1" s="1"/>
  <c r="D45" i="1"/>
  <c r="C45" i="1"/>
  <c r="P44" i="1"/>
  <c r="L44" i="1"/>
  <c r="K44" i="1"/>
  <c r="J44" i="1"/>
  <c r="I44" i="1"/>
  <c r="H44" i="1"/>
  <c r="G44" i="1"/>
  <c r="O44" i="1" s="1"/>
  <c r="F44" i="1"/>
  <c r="E44" i="1"/>
  <c r="N44" i="1" s="1"/>
  <c r="D44" i="1"/>
  <c r="C44" i="1"/>
  <c r="P43" i="1"/>
  <c r="L43" i="1"/>
  <c r="K43" i="1"/>
  <c r="J43" i="1"/>
  <c r="I43" i="1"/>
  <c r="H43" i="1"/>
  <c r="G43" i="1"/>
  <c r="O43" i="1" s="1"/>
  <c r="F43" i="1"/>
  <c r="E43" i="1"/>
  <c r="N43" i="1" s="1"/>
  <c r="D43" i="1"/>
  <c r="C43" i="1"/>
  <c r="L42" i="1"/>
  <c r="K42" i="1"/>
  <c r="J42" i="1"/>
  <c r="I42" i="1"/>
  <c r="H42" i="1"/>
  <c r="G42" i="1"/>
  <c r="P42" i="1" s="1"/>
  <c r="F42" i="1"/>
  <c r="O42" i="1" s="1"/>
  <c r="E42" i="1"/>
  <c r="N42" i="1" s="1"/>
  <c r="D42" i="1"/>
  <c r="C42" i="1"/>
  <c r="L41" i="1"/>
  <c r="K41" i="1"/>
  <c r="J41" i="1"/>
  <c r="I41" i="1"/>
  <c r="H41" i="1"/>
  <c r="G41" i="1"/>
  <c r="P41" i="1" s="1"/>
  <c r="F41" i="1"/>
  <c r="O41" i="1" s="1"/>
  <c r="E41" i="1"/>
  <c r="N41" i="1" s="1"/>
  <c r="D41" i="1"/>
  <c r="C41" i="1"/>
  <c r="L40" i="1"/>
  <c r="K40" i="1"/>
  <c r="J40" i="1"/>
  <c r="I40" i="1"/>
  <c r="H40" i="1"/>
  <c r="G40" i="1"/>
  <c r="P40" i="1" s="1"/>
  <c r="F40" i="1"/>
  <c r="O40" i="1" s="1"/>
  <c r="E40" i="1"/>
  <c r="N40" i="1" s="1"/>
  <c r="D40" i="1"/>
  <c r="C40" i="1"/>
  <c r="L39" i="1"/>
  <c r="K39" i="1"/>
  <c r="J39" i="1"/>
  <c r="I39" i="1"/>
  <c r="H39" i="1"/>
  <c r="G39" i="1"/>
  <c r="O39" i="1" s="1"/>
  <c r="F39" i="1"/>
  <c r="P39" i="1" s="1"/>
  <c r="E39" i="1"/>
  <c r="N39" i="1" s="1"/>
  <c r="D39" i="1"/>
  <c r="C39" i="1"/>
  <c r="L38" i="1"/>
  <c r="K38" i="1"/>
  <c r="J38" i="1"/>
  <c r="I38" i="1"/>
  <c r="H38" i="1"/>
  <c r="G38" i="1"/>
  <c r="O38" i="1" s="1"/>
  <c r="O49" i="1" s="1"/>
  <c r="F38" i="1"/>
  <c r="P38" i="1" s="1"/>
  <c r="P49" i="1" s="1"/>
  <c r="E38" i="1"/>
  <c r="N38" i="1" s="1"/>
  <c r="D38" i="1"/>
  <c r="C38" i="1"/>
  <c r="L37" i="1"/>
  <c r="K37" i="1"/>
  <c r="J37" i="1"/>
  <c r="I37" i="1"/>
  <c r="H37" i="1"/>
  <c r="G37" i="1"/>
  <c r="P37" i="1" s="1"/>
  <c r="F37" i="1"/>
  <c r="O37" i="1" s="1"/>
  <c r="E37" i="1"/>
  <c r="N37" i="1" s="1"/>
  <c r="D37" i="1"/>
  <c r="C37" i="1"/>
  <c r="L36" i="1"/>
  <c r="K36" i="1"/>
  <c r="J36" i="1"/>
  <c r="I36" i="1"/>
  <c r="H36" i="1"/>
  <c r="G36" i="1"/>
  <c r="P36" i="1" s="1"/>
  <c r="F36" i="1"/>
  <c r="O36" i="1" s="1"/>
  <c r="E36" i="1"/>
  <c r="N36" i="1" s="1"/>
  <c r="D36" i="1"/>
  <c r="C36" i="1"/>
  <c r="L35" i="1"/>
  <c r="K35" i="1"/>
  <c r="J35" i="1"/>
  <c r="I35" i="1"/>
  <c r="H35" i="1"/>
  <c r="P35" i="1" s="1"/>
  <c r="G35" i="1"/>
  <c r="O35" i="1" s="1"/>
  <c r="F35" i="1"/>
  <c r="E35" i="1"/>
  <c r="N35" i="1" s="1"/>
  <c r="D35" i="1"/>
  <c r="D49" i="1" s="1"/>
  <c r="C35" i="1"/>
  <c r="C47" i="1" s="1"/>
  <c r="B31" i="1"/>
  <c r="O30" i="1"/>
  <c r="L30" i="1"/>
  <c r="K30" i="1"/>
  <c r="J30" i="1"/>
  <c r="I30" i="1"/>
  <c r="H30" i="1"/>
  <c r="G30" i="1"/>
  <c r="F30" i="1"/>
  <c r="P30" i="1" s="1"/>
  <c r="E30" i="1"/>
  <c r="N30" i="1" s="1"/>
  <c r="D30" i="1"/>
  <c r="C30" i="1"/>
  <c r="P29" i="1"/>
  <c r="L29" i="1"/>
  <c r="K29" i="1"/>
  <c r="J29" i="1"/>
  <c r="I29" i="1"/>
  <c r="H29" i="1"/>
  <c r="G29" i="1"/>
  <c r="O29" i="1" s="1"/>
  <c r="F29" i="1"/>
  <c r="E29" i="1"/>
  <c r="N29" i="1" s="1"/>
  <c r="D29" i="1"/>
  <c r="C29" i="1"/>
  <c r="L28" i="1"/>
  <c r="K28" i="1"/>
  <c r="J28" i="1"/>
  <c r="I28" i="1"/>
  <c r="H28" i="1"/>
  <c r="G28" i="1"/>
  <c r="P28" i="1" s="1"/>
  <c r="F28" i="1"/>
  <c r="O28" i="1" s="1"/>
  <c r="E28" i="1"/>
  <c r="N28" i="1" s="1"/>
  <c r="D28" i="1"/>
  <c r="C28" i="1"/>
  <c r="L27" i="1"/>
  <c r="K27" i="1"/>
  <c r="J27" i="1"/>
  <c r="I27" i="1"/>
  <c r="H27" i="1"/>
  <c r="G27" i="1"/>
  <c r="P27" i="1" s="1"/>
  <c r="F27" i="1"/>
  <c r="O27" i="1" s="1"/>
  <c r="E27" i="1"/>
  <c r="N27" i="1" s="1"/>
  <c r="D27" i="1"/>
  <c r="C27" i="1"/>
  <c r="L26" i="1"/>
  <c r="K26" i="1"/>
  <c r="J26" i="1"/>
  <c r="I26" i="1"/>
  <c r="H26" i="1"/>
  <c r="G26" i="1"/>
  <c r="P26" i="1" s="1"/>
  <c r="F26" i="1"/>
  <c r="O26" i="1" s="1"/>
  <c r="E26" i="1"/>
  <c r="N26" i="1" s="1"/>
  <c r="D26" i="1"/>
  <c r="C26" i="1"/>
  <c r="P25" i="1"/>
  <c r="L25" i="1"/>
  <c r="K25" i="1"/>
  <c r="J25" i="1"/>
  <c r="I25" i="1"/>
  <c r="H25" i="1"/>
  <c r="G25" i="1"/>
  <c r="O25" i="1" s="1"/>
  <c r="F25" i="1"/>
  <c r="E25" i="1"/>
  <c r="N25" i="1" s="1"/>
  <c r="D25" i="1"/>
  <c r="C25" i="1"/>
  <c r="L24" i="1"/>
  <c r="K24" i="1"/>
  <c r="J24" i="1"/>
  <c r="I24" i="1"/>
  <c r="H24" i="1"/>
  <c r="G24" i="1"/>
  <c r="O24" i="1" s="1"/>
  <c r="F24" i="1"/>
  <c r="P24" i="1" s="1"/>
  <c r="E24" i="1"/>
  <c r="N24" i="1" s="1"/>
  <c r="D24" i="1"/>
  <c r="C24" i="1"/>
  <c r="L23" i="1"/>
  <c r="K23" i="1"/>
  <c r="J23" i="1"/>
  <c r="I23" i="1"/>
  <c r="H23" i="1"/>
  <c r="G23" i="1"/>
  <c r="P23" i="1" s="1"/>
  <c r="F23" i="1"/>
  <c r="O23" i="1" s="1"/>
  <c r="E23" i="1"/>
  <c r="N23" i="1" s="1"/>
  <c r="D23" i="1"/>
  <c r="C23" i="1"/>
  <c r="O22" i="1"/>
  <c r="L22" i="1"/>
  <c r="K22" i="1"/>
  <c r="J22" i="1"/>
  <c r="I22" i="1"/>
  <c r="H22" i="1"/>
  <c r="G22" i="1"/>
  <c r="F22" i="1"/>
  <c r="P22" i="1" s="1"/>
  <c r="E22" i="1"/>
  <c r="N22" i="1" s="1"/>
  <c r="D22" i="1"/>
  <c r="C22" i="1"/>
  <c r="L21" i="1"/>
  <c r="K21" i="1"/>
  <c r="J21" i="1"/>
  <c r="I21" i="1"/>
  <c r="H21" i="1"/>
  <c r="G21" i="1"/>
  <c r="P21" i="1" s="1"/>
  <c r="F21" i="1"/>
  <c r="O21" i="1" s="1"/>
  <c r="E21" i="1"/>
  <c r="N21" i="1" s="1"/>
  <c r="D21" i="1"/>
  <c r="C21" i="1"/>
  <c r="L20" i="1"/>
  <c r="K20" i="1"/>
  <c r="J20" i="1"/>
  <c r="I20" i="1"/>
  <c r="H20" i="1"/>
  <c r="G20" i="1"/>
  <c r="P20" i="1" s="1"/>
  <c r="P32" i="1" s="1"/>
  <c r="F20" i="1"/>
  <c r="O20" i="1" s="1"/>
  <c r="E20" i="1"/>
  <c r="N20" i="1" s="1"/>
  <c r="D20" i="1"/>
  <c r="C20" i="1"/>
  <c r="L19" i="1"/>
  <c r="K19" i="1"/>
  <c r="J19" i="1"/>
  <c r="I19" i="1"/>
  <c r="H19" i="1"/>
  <c r="G19" i="1"/>
  <c r="O19" i="1" s="1"/>
  <c r="F19" i="1"/>
  <c r="P19" i="1" s="1"/>
  <c r="E19" i="1"/>
  <c r="N19" i="1" s="1"/>
  <c r="D19" i="1"/>
  <c r="D33" i="1" s="1"/>
  <c r="C19" i="1"/>
  <c r="C31" i="1" s="1"/>
  <c r="B15" i="1"/>
  <c r="P14" i="1"/>
  <c r="L14" i="1"/>
  <c r="K14" i="1"/>
  <c r="J14" i="1"/>
  <c r="I14" i="1"/>
  <c r="H14" i="1"/>
  <c r="G14" i="1"/>
  <c r="O14" i="1" s="1"/>
  <c r="F14" i="1"/>
  <c r="E14" i="1"/>
  <c r="N14" i="1" s="1"/>
  <c r="D14" i="1"/>
  <c r="C14" i="1"/>
  <c r="L13" i="1"/>
  <c r="K13" i="1"/>
  <c r="J13" i="1"/>
  <c r="I13" i="1"/>
  <c r="H13" i="1"/>
  <c r="G13" i="1"/>
  <c r="O13" i="1" s="1"/>
  <c r="F13" i="1"/>
  <c r="P13" i="1" s="1"/>
  <c r="E13" i="1"/>
  <c r="N13" i="1" s="1"/>
  <c r="D13" i="1"/>
  <c r="C13" i="1"/>
  <c r="O12" i="1"/>
  <c r="L12" i="1"/>
  <c r="K12" i="1"/>
  <c r="J12" i="1"/>
  <c r="I12" i="1"/>
  <c r="H12" i="1"/>
  <c r="G12" i="1"/>
  <c r="F12" i="1"/>
  <c r="P12" i="1" s="1"/>
  <c r="E12" i="1"/>
  <c r="N12" i="1" s="1"/>
  <c r="D12" i="1"/>
  <c r="C12" i="1"/>
  <c r="L11" i="1"/>
  <c r="K11" i="1"/>
  <c r="J11" i="1"/>
  <c r="I11" i="1"/>
  <c r="H11" i="1"/>
  <c r="G11" i="1"/>
  <c r="P11" i="1" s="1"/>
  <c r="F11" i="1"/>
  <c r="O11" i="1" s="1"/>
  <c r="E11" i="1"/>
  <c r="N11" i="1" s="1"/>
  <c r="D11" i="1"/>
  <c r="C11" i="1"/>
  <c r="L10" i="1"/>
  <c r="K10" i="1"/>
  <c r="J10" i="1"/>
  <c r="I10" i="1"/>
  <c r="H10" i="1"/>
  <c r="G10" i="1"/>
  <c r="P10" i="1" s="1"/>
  <c r="F10" i="1"/>
  <c r="O10" i="1" s="1"/>
  <c r="E10" i="1"/>
  <c r="N10" i="1" s="1"/>
  <c r="D10" i="1"/>
  <c r="C10" i="1"/>
  <c r="L9" i="1"/>
  <c r="K9" i="1"/>
  <c r="J9" i="1"/>
  <c r="I9" i="1"/>
  <c r="H9" i="1"/>
  <c r="G9" i="1"/>
  <c r="P9" i="1" s="1"/>
  <c r="F9" i="1"/>
  <c r="O9" i="1" s="1"/>
  <c r="E9" i="1"/>
  <c r="N9" i="1" s="1"/>
  <c r="D9" i="1"/>
  <c r="C9" i="1"/>
  <c r="L8" i="1"/>
  <c r="K8" i="1"/>
  <c r="J8" i="1"/>
  <c r="I8" i="1"/>
  <c r="H8" i="1"/>
  <c r="G8" i="1"/>
  <c r="P8" i="1" s="1"/>
  <c r="F8" i="1"/>
  <c r="O8" i="1" s="1"/>
  <c r="E8" i="1"/>
  <c r="N8" i="1" s="1"/>
  <c r="D8" i="1"/>
  <c r="C8" i="1"/>
  <c r="P7" i="1"/>
  <c r="L7" i="1"/>
  <c r="K7" i="1"/>
  <c r="J7" i="1"/>
  <c r="I7" i="1"/>
  <c r="H7" i="1"/>
  <c r="G7" i="1"/>
  <c r="O7" i="1" s="1"/>
  <c r="F7" i="1"/>
  <c r="E7" i="1"/>
  <c r="N7" i="1" s="1"/>
  <c r="D7" i="1"/>
  <c r="C7" i="1"/>
  <c r="L6" i="1"/>
  <c r="K6" i="1"/>
  <c r="J6" i="1"/>
  <c r="I6" i="1"/>
  <c r="H6" i="1"/>
  <c r="G6" i="1"/>
  <c r="P6" i="1" s="1"/>
  <c r="F6" i="1"/>
  <c r="O6" i="1" s="1"/>
  <c r="E6" i="1"/>
  <c r="N6" i="1" s="1"/>
  <c r="D6" i="1"/>
  <c r="C6" i="1"/>
  <c r="L5" i="1"/>
  <c r="K5" i="1"/>
  <c r="J5" i="1"/>
  <c r="I5" i="1"/>
  <c r="H5" i="1"/>
  <c r="G5" i="1"/>
  <c r="P5" i="1" s="1"/>
  <c r="F5" i="1"/>
  <c r="O5" i="1" s="1"/>
  <c r="E5" i="1"/>
  <c r="N5" i="1" s="1"/>
  <c r="D5" i="1"/>
  <c r="C5" i="1"/>
  <c r="L4" i="1"/>
  <c r="K4" i="1"/>
  <c r="J4" i="1"/>
  <c r="I4" i="1"/>
  <c r="O4" i="1" s="1"/>
  <c r="H4" i="1"/>
  <c r="G4" i="1"/>
  <c r="F4" i="1"/>
  <c r="P4" i="1" s="1"/>
  <c r="E4" i="1"/>
  <c r="N4" i="1" s="1"/>
  <c r="D4" i="1"/>
  <c r="C4" i="1"/>
  <c r="L3" i="1"/>
  <c r="K3" i="1"/>
  <c r="J3" i="1"/>
  <c r="I3" i="1"/>
  <c r="H3" i="1"/>
  <c r="G3" i="1"/>
  <c r="O3" i="1" s="1"/>
  <c r="F3" i="1"/>
  <c r="P3" i="1" s="1"/>
  <c r="E3" i="1"/>
  <c r="N3" i="1" s="1"/>
  <c r="D3" i="1"/>
  <c r="D17" i="1" s="1"/>
  <c r="C3" i="1"/>
  <c r="C15" i="1" s="1"/>
  <c r="C559" i="1" l="1"/>
  <c r="D561" i="1"/>
  <c r="D385" i="1"/>
  <c r="O79" i="1"/>
  <c r="O81" i="1"/>
  <c r="P96" i="1"/>
  <c r="P95" i="1"/>
  <c r="N113" i="1"/>
  <c r="N111" i="1"/>
  <c r="N177" i="1"/>
  <c r="N48" i="1"/>
  <c r="N47" i="1"/>
  <c r="O96" i="1"/>
  <c r="O95" i="1"/>
  <c r="P113" i="1"/>
  <c r="P111" i="1"/>
  <c r="N128" i="1"/>
  <c r="N127" i="1"/>
  <c r="O191" i="1"/>
  <c r="O192" i="1"/>
  <c r="O113" i="1"/>
  <c r="O111" i="1"/>
  <c r="P127" i="1"/>
  <c r="P128" i="1"/>
  <c r="N145" i="1"/>
  <c r="N143" i="1"/>
  <c r="O128" i="1"/>
  <c r="O127" i="1"/>
  <c r="O145" i="1"/>
  <c r="O143" i="1"/>
  <c r="N161" i="1"/>
  <c r="N159" i="1"/>
  <c r="P47" i="1"/>
  <c r="P48" i="1"/>
  <c r="P145" i="1"/>
  <c r="P143" i="1"/>
  <c r="N144" i="1"/>
  <c r="P161" i="1"/>
  <c r="P159" i="1"/>
  <c r="P193" i="1"/>
  <c r="N15" i="1"/>
  <c r="N16" i="1"/>
  <c r="O161" i="1"/>
  <c r="O159" i="1"/>
  <c r="N160" i="1"/>
  <c r="O175" i="1"/>
  <c r="P15" i="1"/>
  <c r="P16" i="1"/>
  <c r="O15" i="1"/>
  <c r="O16" i="1"/>
  <c r="O47" i="1"/>
  <c r="O48" i="1"/>
  <c r="N33" i="1"/>
  <c r="N31" i="1"/>
  <c r="P144" i="1"/>
  <c r="N175" i="1"/>
  <c r="N176" i="1"/>
  <c r="O33" i="1"/>
  <c r="O31" i="1"/>
  <c r="N32" i="1"/>
  <c r="P63" i="1"/>
  <c r="P64" i="1"/>
  <c r="N79" i="1"/>
  <c r="N81" i="1"/>
  <c r="O97" i="1"/>
  <c r="O144" i="1"/>
  <c r="O160" i="1"/>
  <c r="P176" i="1"/>
  <c r="P175" i="1"/>
  <c r="P33" i="1"/>
  <c r="P31" i="1"/>
  <c r="N63" i="1"/>
  <c r="N64" i="1"/>
  <c r="N97" i="1"/>
  <c r="O112" i="1"/>
  <c r="O32" i="1"/>
  <c r="N49" i="1"/>
  <c r="O63" i="1"/>
  <c r="O64" i="1"/>
  <c r="P79" i="1"/>
  <c r="P81" i="1"/>
  <c r="N96" i="1"/>
  <c r="N95" i="1"/>
  <c r="P97" i="1"/>
  <c r="P160" i="1"/>
  <c r="N191" i="1"/>
  <c r="N192" i="1"/>
  <c r="O193" i="1"/>
  <c r="C95" i="1"/>
  <c r="C113" i="1"/>
  <c r="N209" i="1"/>
  <c r="N207" i="1"/>
  <c r="O225" i="1"/>
  <c r="P239" i="1"/>
  <c r="P240" i="1"/>
  <c r="P255" i="1"/>
  <c r="P256" i="1"/>
  <c r="N273" i="1"/>
  <c r="N271" i="1"/>
  <c r="O289" i="1"/>
  <c r="O287" i="1"/>
  <c r="O288" i="1"/>
  <c r="P335" i="1"/>
  <c r="P337" i="1"/>
  <c r="N351" i="1"/>
  <c r="N352" i="1"/>
  <c r="P417" i="1"/>
  <c r="P415" i="1"/>
  <c r="C33" i="1"/>
  <c r="C129" i="1"/>
  <c r="P195" i="1"/>
  <c r="O255" i="1"/>
  <c r="O256" i="1"/>
  <c r="O273" i="1"/>
  <c r="O271" i="1"/>
  <c r="O305" i="1"/>
  <c r="O337" i="1"/>
  <c r="O335" i="1"/>
  <c r="O352" i="1"/>
  <c r="O351" i="1"/>
  <c r="N369" i="1"/>
  <c r="N367" i="1"/>
  <c r="C49" i="1"/>
  <c r="C79" i="1"/>
  <c r="C145" i="1"/>
  <c r="O176" i="1"/>
  <c r="C193" i="1"/>
  <c r="O195" i="1"/>
  <c r="P273" i="1"/>
  <c r="P271" i="1"/>
  <c r="N289" i="1"/>
  <c r="N287" i="1"/>
  <c r="P305" i="1"/>
  <c r="P352" i="1"/>
  <c r="P351" i="1"/>
  <c r="P369" i="1"/>
  <c r="P367" i="1"/>
  <c r="N383" i="1"/>
  <c r="N385" i="1"/>
  <c r="C17" i="1"/>
  <c r="C65" i="1"/>
  <c r="C161" i="1"/>
  <c r="P289" i="1"/>
  <c r="P287" i="1"/>
  <c r="O369" i="1"/>
  <c r="O367" i="1"/>
  <c r="O383" i="1"/>
  <c r="O385" i="1"/>
  <c r="C177" i="1"/>
  <c r="P190" i="1"/>
  <c r="P191" i="1" s="1"/>
  <c r="P196" i="1"/>
  <c r="P208" i="1" s="1"/>
  <c r="N224" i="1"/>
  <c r="N223" i="1"/>
  <c r="N303" i="1"/>
  <c r="N304" i="1"/>
  <c r="N353" i="1"/>
  <c r="P385" i="1"/>
  <c r="P383" i="1"/>
  <c r="N401" i="1"/>
  <c r="N399" i="1"/>
  <c r="O224" i="1"/>
  <c r="O223" i="1"/>
  <c r="O304" i="1"/>
  <c r="O303" i="1"/>
  <c r="N320" i="1"/>
  <c r="N319" i="1"/>
  <c r="P321" i="1"/>
  <c r="P353" i="1"/>
  <c r="O401" i="1"/>
  <c r="O399" i="1"/>
  <c r="C209" i="1"/>
  <c r="C207" i="1"/>
  <c r="P224" i="1"/>
  <c r="P223" i="1"/>
  <c r="N225" i="1"/>
  <c r="N240" i="1"/>
  <c r="N239" i="1"/>
  <c r="N288" i="1"/>
  <c r="P304" i="1"/>
  <c r="P303" i="1"/>
  <c r="P320" i="1"/>
  <c r="P319" i="1"/>
  <c r="O353" i="1"/>
  <c r="P401" i="1"/>
  <c r="P399" i="1"/>
  <c r="N400" i="1"/>
  <c r="N417" i="1"/>
  <c r="N415" i="1"/>
  <c r="D209" i="1"/>
  <c r="P225" i="1"/>
  <c r="O240" i="1"/>
  <c r="O239" i="1"/>
  <c r="N256" i="1"/>
  <c r="N255" i="1"/>
  <c r="P288" i="1"/>
  <c r="O320" i="1"/>
  <c r="O319" i="1"/>
  <c r="N337" i="1"/>
  <c r="N335" i="1"/>
  <c r="O400" i="1"/>
  <c r="O417" i="1"/>
  <c r="O415" i="1"/>
  <c r="C225" i="1"/>
  <c r="C335" i="1"/>
  <c r="N433" i="1"/>
  <c r="N431" i="1"/>
  <c r="O433" i="1"/>
  <c r="P480" i="1"/>
  <c r="P479" i="1"/>
  <c r="P512" i="1"/>
  <c r="P511" i="1"/>
  <c r="P543" i="1"/>
  <c r="P544" i="1"/>
  <c r="O560" i="1"/>
  <c r="O559" i="1"/>
  <c r="O591" i="1"/>
  <c r="O592" i="1"/>
  <c r="C241" i="1"/>
  <c r="C385" i="1"/>
  <c r="P433" i="1"/>
  <c r="P431" i="1"/>
  <c r="O479" i="1"/>
  <c r="O480" i="1"/>
  <c r="P592" i="1"/>
  <c r="P591" i="1"/>
  <c r="N624" i="1"/>
  <c r="N623" i="1"/>
  <c r="C257" i="1"/>
  <c r="C401" i="1"/>
  <c r="O481" i="1"/>
  <c r="N495" i="1"/>
  <c r="N496" i="1"/>
  <c r="N576" i="1"/>
  <c r="N575" i="1"/>
  <c r="O624" i="1"/>
  <c r="O623" i="1"/>
  <c r="C273" i="1"/>
  <c r="C369" i="1"/>
  <c r="N447" i="1"/>
  <c r="N448" i="1"/>
  <c r="O496" i="1"/>
  <c r="O495" i="1"/>
  <c r="O576" i="1"/>
  <c r="O575" i="1"/>
  <c r="P624" i="1"/>
  <c r="P623" i="1"/>
  <c r="C289" i="1"/>
  <c r="P448" i="1"/>
  <c r="P447" i="1"/>
  <c r="N464" i="1"/>
  <c r="N463" i="1"/>
  <c r="P496" i="1"/>
  <c r="P495" i="1"/>
  <c r="N497" i="1"/>
  <c r="O497" i="1"/>
  <c r="N527" i="1"/>
  <c r="N528" i="1"/>
  <c r="P576" i="1"/>
  <c r="P575" i="1"/>
  <c r="N608" i="1"/>
  <c r="N607" i="1"/>
  <c r="C305" i="1"/>
  <c r="C353" i="1"/>
  <c r="O448" i="1"/>
  <c r="O447" i="1"/>
  <c r="O464" i="1"/>
  <c r="O463" i="1"/>
  <c r="P497" i="1"/>
  <c r="P528" i="1"/>
  <c r="P527" i="1"/>
  <c r="N560" i="1"/>
  <c r="N559" i="1"/>
  <c r="O607" i="1"/>
  <c r="O608" i="1"/>
  <c r="N640" i="1"/>
  <c r="N639" i="1"/>
  <c r="O640" i="1"/>
  <c r="C321" i="1"/>
  <c r="P464" i="1"/>
  <c r="P463" i="1"/>
  <c r="O527" i="1"/>
  <c r="O528" i="1"/>
  <c r="P560" i="1"/>
  <c r="P559" i="1"/>
  <c r="P607" i="1"/>
  <c r="P608" i="1"/>
  <c r="P640" i="1"/>
  <c r="P639" i="1"/>
  <c r="C415" i="1"/>
  <c r="C417" i="1"/>
  <c r="N449" i="1"/>
  <c r="N479" i="1"/>
  <c r="N480" i="1"/>
  <c r="N512" i="1"/>
  <c r="N511" i="1"/>
  <c r="O512" i="1"/>
  <c r="N544" i="1"/>
  <c r="N543" i="1"/>
  <c r="O543" i="1"/>
  <c r="N591" i="1"/>
  <c r="N592" i="1"/>
  <c r="O544" i="1"/>
  <c r="C561" i="1"/>
  <c r="C625" i="1"/>
  <c r="O511" i="1"/>
  <c r="O639" i="1"/>
  <c r="C545" i="1"/>
  <c r="C609" i="1"/>
  <c r="C433" i="1"/>
  <c r="C481" i="1"/>
  <c r="C529" i="1"/>
  <c r="C593" i="1"/>
  <c r="C449" i="1"/>
  <c r="C497" i="1"/>
  <c r="C465" i="1"/>
  <c r="C513" i="1"/>
  <c r="C577" i="1"/>
  <c r="C641" i="1"/>
  <c r="O431" i="1"/>
  <c r="P192" i="1" l="1"/>
  <c r="O209" i="1"/>
  <c r="O207" i="1"/>
  <c r="P209" i="1"/>
  <c r="P207" i="1"/>
</calcChain>
</file>

<file path=xl/sharedStrings.xml><?xml version="1.0" encoding="utf-8"?>
<sst xmlns="http://schemas.openxmlformats.org/spreadsheetml/2006/main" count="1478" uniqueCount="85">
  <si>
    <t>NUMBER USED:</t>
  </si>
  <si>
    <t>DESCRIPTION:</t>
  </si>
  <si>
    <t>schema</t>
  </si>
  <si>
    <t>recall_totallength</t>
  </si>
  <si>
    <t>recall_speakinglength</t>
  </si>
  <si>
    <t>talking about north-south</t>
  </si>
  <si>
    <t xml:space="preserve">
</t>
  </si>
  <si>
    <t>correct North-South mentioned</t>
  </si>
  <si>
    <t>path</t>
  </si>
  <si>
    <t>intro</t>
  </si>
  <si>
    <t>campfire</t>
  </si>
  <si>
    <t>2a</t>
  </si>
  <si>
    <t>flower</t>
  </si>
  <si>
    <t>2b</t>
  </si>
  <si>
    <t>coin</t>
  </si>
  <si>
    <t>3a</t>
  </si>
  <si>
    <t>torch</t>
  </si>
  <si>
    <t>3b</t>
  </si>
  <si>
    <t>egg</t>
  </si>
  <si>
    <t>4a</t>
  </si>
  <si>
    <t>painting</t>
  </si>
  <si>
    <t>4b</t>
  </si>
  <si>
    <t>gifts</t>
  </si>
  <si>
    <t># sec intro+gifts</t>
  </si>
  <si>
    <t>correct_234 (#sec)</t>
  </si>
  <si>
    <t>incorrect_234 (#sec)</t>
  </si>
  <si>
    <t>S2</t>
  </si>
  <si>
    <t>NB</t>
  </si>
  <si>
    <t>W1</t>
  </si>
  <si>
    <t>W2</t>
  </si>
  <si>
    <t>SA</t>
  </si>
  <si>
    <t>W6</t>
  </si>
  <si>
    <t>NA</t>
  </si>
  <si>
    <t>W17</t>
  </si>
  <si>
    <t>SB</t>
  </si>
  <si>
    <t>W19</t>
  </si>
  <si>
    <t>W20</t>
  </si>
  <si>
    <t>W22</t>
  </si>
  <si>
    <t>W23</t>
  </si>
  <si>
    <t>W28</t>
  </si>
  <si>
    <t>W29</t>
  </si>
  <si>
    <t>W34</t>
  </si>
  <si>
    <t>W38</t>
  </si>
  <si>
    <t>TOTAL SUM</t>
  </si>
  <si>
    <t>SUM (mention schema)</t>
  </si>
  <si>
    <t>SUM (not mention schema)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</si>
  <si>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</si>
  <si>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</si>
  <si>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</si>
  <si>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</si>
  <si>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</si>
  <si>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</si>
  <si>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</si>
  <si>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</si>
  <si>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</si>
  <si>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</si>
  <si>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</si>
  <si>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</si>
  <si>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</si>
  <si>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S17</t>
  </si>
  <si>
    <t>S18</t>
  </si>
  <si>
    <t>S19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</si>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</sst>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1"/>
      <color theme="1"/>
      <name val="Arial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1" fillId="3" borderId="0" xfId="0" applyFont="1" applyFill="1"/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/>
    <xf numFmtId="0" fontId="2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Y1185"/>
  <sheetViews>
    <sheetView tabSelected="1" topLeftCell="Y532" workbookViewId="0">
      <selection activeCell="AS550" sqref="AS550"/>
    </sheetView>
  </sheetViews>
  <sheetFormatPr baseColWidth="10" defaultColWidth="14.5" defaultRowHeight="15.75" customHeight="1" x14ac:dyDescent="0.15"/>
  <cols>
    <col min="1" max="1" width="5.1640625" customWidth="1"/>
    <col min="2" max="2" width="16.6640625" customWidth="1"/>
    <col min="3" max="3" width="21.1640625" customWidth="1"/>
    <col min="4" max="4" width="5" customWidth="1"/>
    <col min="5" max="12" width="9" customWidth="1"/>
    <col min="13" max="13" width="17.33203125" customWidth="1"/>
    <col min="14" max="14" width="18.33203125" customWidth="1"/>
    <col min="15" max="15" width="17.33203125" customWidth="1"/>
    <col min="16" max="16" width="19.33203125" customWidth="1"/>
    <col min="17" max="19" width="5.1640625" customWidth="1"/>
    <col min="20" max="259" width="6" customWidth="1"/>
  </cols>
  <sheetData>
    <row r="1" spans="1:259" ht="13" x14ac:dyDescent="0.15">
      <c r="A1" s="4"/>
      <c r="B1" s="7" t="s">
        <v>3</v>
      </c>
      <c r="C1" s="7" t="s">
        <v>4</v>
      </c>
      <c r="D1" s="7" t="s">
        <v>5</v>
      </c>
      <c r="E1" s="7"/>
      <c r="F1" s="7" t="s">
        <v>6</v>
      </c>
      <c r="G1" s="7"/>
      <c r="H1" s="7"/>
      <c r="I1" s="7"/>
      <c r="J1" s="7"/>
      <c r="K1" s="7"/>
      <c r="L1" s="7"/>
      <c r="M1" s="7"/>
      <c r="N1" s="7"/>
      <c r="O1" s="7"/>
      <c r="P1" s="7"/>
      <c r="Q1" s="7" t="s">
        <v>7</v>
      </c>
      <c r="R1" s="7" t="s">
        <v>8</v>
      </c>
      <c r="S1" s="8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</row>
    <row r="2" spans="1:259" ht="13" x14ac:dyDescent="0.15">
      <c r="A2" s="9"/>
      <c r="B2" s="10"/>
      <c r="C2" s="10"/>
      <c r="D2" s="7"/>
      <c r="E2" s="10" t="s">
        <v>9</v>
      </c>
      <c r="F2" s="10" t="s">
        <v>10</v>
      </c>
      <c r="G2" s="10" t="s">
        <v>12</v>
      </c>
      <c r="H2" s="10" t="s">
        <v>14</v>
      </c>
      <c r="I2" s="10" t="s">
        <v>16</v>
      </c>
      <c r="J2" s="10" t="s">
        <v>18</v>
      </c>
      <c r="K2" s="10" t="s">
        <v>20</v>
      </c>
      <c r="L2" s="10" t="s">
        <v>22</v>
      </c>
      <c r="M2" s="11"/>
      <c r="N2" s="10" t="s">
        <v>23</v>
      </c>
      <c r="O2" s="10" t="s">
        <v>24</v>
      </c>
      <c r="P2" s="10" t="s">
        <v>25</v>
      </c>
      <c r="Q2" s="10"/>
      <c r="R2" s="10"/>
      <c r="S2" s="10"/>
      <c r="T2" s="12">
        <v>1</v>
      </c>
      <c r="U2" s="12">
        <v>2</v>
      </c>
      <c r="V2" s="12">
        <v>3</v>
      </c>
      <c r="W2" s="12">
        <v>4</v>
      </c>
      <c r="X2" s="12">
        <v>5</v>
      </c>
      <c r="Y2" s="12">
        <v>6</v>
      </c>
      <c r="Z2" s="12">
        <v>7</v>
      </c>
      <c r="AA2" s="12">
        <v>8</v>
      </c>
      <c r="AB2" s="12">
        <v>9</v>
      </c>
      <c r="AC2" s="12">
        <v>10</v>
      </c>
      <c r="AD2" s="12">
        <v>11</v>
      </c>
      <c r="AE2" s="12">
        <v>12</v>
      </c>
      <c r="AF2" s="12">
        <v>13</v>
      </c>
      <c r="AG2" s="12">
        <v>14</v>
      </c>
      <c r="AH2" s="12">
        <v>15</v>
      </c>
      <c r="AI2" s="12">
        <v>16</v>
      </c>
      <c r="AJ2" s="12">
        <v>17</v>
      </c>
      <c r="AK2" s="12">
        <v>18</v>
      </c>
      <c r="AL2" s="12">
        <v>19</v>
      </c>
      <c r="AM2" s="12">
        <v>20</v>
      </c>
      <c r="AN2" s="12">
        <v>21</v>
      </c>
      <c r="AO2" s="12">
        <v>22</v>
      </c>
      <c r="AP2" s="12">
        <v>23</v>
      </c>
      <c r="AQ2" s="12">
        <v>24</v>
      </c>
      <c r="AR2" s="12">
        <v>25</v>
      </c>
      <c r="AS2" s="12">
        <v>26</v>
      </c>
      <c r="AT2" s="12">
        <v>27</v>
      </c>
      <c r="AU2" s="12">
        <v>28</v>
      </c>
      <c r="AV2" s="12">
        <v>29</v>
      </c>
      <c r="AW2" s="12">
        <v>30</v>
      </c>
      <c r="AX2" s="12">
        <v>31</v>
      </c>
      <c r="AY2" s="12">
        <v>32</v>
      </c>
      <c r="AZ2" s="12">
        <v>33</v>
      </c>
      <c r="BA2" s="12">
        <v>34</v>
      </c>
      <c r="BB2" s="12">
        <v>35</v>
      </c>
      <c r="BC2" s="12">
        <v>36</v>
      </c>
      <c r="BD2" s="12">
        <v>37</v>
      </c>
      <c r="BE2" s="12">
        <v>38</v>
      </c>
      <c r="BF2" s="12">
        <v>39</v>
      </c>
      <c r="BG2" s="12">
        <v>40</v>
      </c>
      <c r="BH2" s="12">
        <v>41</v>
      </c>
      <c r="BI2" s="12">
        <v>42</v>
      </c>
      <c r="BJ2" s="12">
        <v>43</v>
      </c>
      <c r="BK2" s="12">
        <v>44</v>
      </c>
      <c r="BL2" s="12">
        <v>45</v>
      </c>
      <c r="BM2" s="12">
        <v>46</v>
      </c>
      <c r="BN2" s="12">
        <v>47</v>
      </c>
      <c r="BO2" s="12">
        <v>48</v>
      </c>
      <c r="BP2" s="12">
        <v>49</v>
      </c>
      <c r="BQ2" s="12">
        <v>50</v>
      </c>
      <c r="BR2" s="12">
        <v>51</v>
      </c>
      <c r="BS2" s="12">
        <v>52</v>
      </c>
      <c r="BT2" s="12">
        <v>53</v>
      </c>
      <c r="BU2" s="12">
        <v>54</v>
      </c>
      <c r="BV2" s="12">
        <v>55</v>
      </c>
      <c r="BW2" s="12">
        <v>56</v>
      </c>
      <c r="BX2" s="12">
        <v>57</v>
      </c>
      <c r="BY2" s="12">
        <v>58</v>
      </c>
      <c r="BZ2" s="12">
        <v>59</v>
      </c>
      <c r="CA2" s="12">
        <v>60</v>
      </c>
      <c r="CB2" s="12">
        <v>61</v>
      </c>
      <c r="CC2" s="12">
        <v>62</v>
      </c>
      <c r="CD2" s="12">
        <v>63</v>
      </c>
      <c r="CE2" s="12">
        <v>64</v>
      </c>
      <c r="CF2" s="12">
        <v>65</v>
      </c>
      <c r="CG2" s="12">
        <v>66</v>
      </c>
      <c r="CH2" s="12">
        <v>67</v>
      </c>
      <c r="CI2" s="12">
        <v>68</v>
      </c>
      <c r="CJ2" s="12">
        <v>69</v>
      </c>
      <c r="CK2" s="12">
        <v>70</v>
      </c>
      <c r="CL2" s="12">
        <v>71</v>
      </c>
      <c r="CM2" s="12">
        <v>72</v>
      </c>
      <c r="CN2" s="12">
        <v>73</v>
      </c>
      <c r="CO2" s="12">
        <v>74</v>
      </c>
      <c r="CP2" s="12">
        <v>75</v>
      </c>
      <c r="CQ2" s="12">
        <v>76</v>
      </c>
      <c r="CR2" s="12">
        <v>77</v>
      </c>
      <c r="CS2" s="12">
        <v>78</v>
      </c>
      <c r="CT2" s="12">
        <v>79</v>
      </c>
      <c r="CU2" s="12">
        <v>80</v>
      </c>
      <c r="CV2" s="12">
        <v>81</v>
      </c>
      <c r="CW2" s="12">
        <v>82</v>
      </c>
      <c r="CX2" s="12">
        <v>83</v>
      </c>
      <c r="CY2" s="12">
        <v>84</v>
      </c>
      <c r="CZ2" s="12">
        <v>85</v>
      </c>
      <c r="DA2" s="12">
        <v>86</v>
      </c>
      <c r="DB2" s="12">
        <v>87</v>
      </c>
      <c r="DC2" s="12">
        <v>88</v>
      </c>
      <c r="DD2" s="12">
        <v>89</v>
      </c>
      <c r="DE2" s="12">
        <v>90</v>
      </c>
      <c r="DF2" s="12">
        <v>91</v>
      </c>
      <c r="DG2" s="12">
        <v>92</v>
      </c>
      <c r="DH2" s="12">
        <v>93</v>
      </c>
      <c r="DI2" s="12">
        <v>94</v>
      </c>
      <c r="DJ2" s="12">
        <v>95</v>
      </c>
      <c r="DK2" s="12">
        <v>96</v>
      </c>
      <c r="DL2" s="12">
        <v>97</v>
      </c>
      <c r="DM2" s="12">
        <v>98</v>
      </c>
      <c r="DN2" s="12">
        <v>99</v>
      </c>
      <c r="DO2" s="12">
        <v>100</v>
      </c>
      <c r="DP2" s="12">
        <v>101</v>
      </c>
      <c r="DQ2" s="12">
        <v>102</v>
      </c>
      <c r="DR2" s="12">
        <v>103</v>
      </c>
      <c r="DS2" s="12">
        <v>104</v>
      </c>
      <c r="DT2" s="12">
        <v>105</v>
      </c>
      <c r="DU2" s="12">
        <v>106</v>
      </c>
      <c r="DV2" s="12">
        <v>107</v>
      </c>
      <c r="DW2" s="12">
        <v>108</v>
      </c>
      <c r="DX2" s="12">
        <v>109</v>
      </c>
      <c r="DY2" s="12">
        <v>110</v>
      </c>
      <c r="DZ2" s="12">
        <v>111</v>
      </c>
      <c r="EA2" s="12">
        <v>112</v>
      </c>
      <c r="EB2" s="12">
        <v>113</v>
      </c>
      <c r="EC2" s="12">
        <v>114</v>
      </c>
      <c r="ED2" s="12">
        <v>115</v>
      </c>
      <c r="EE2" s="12">
        <v>116</v>
      </c>
      <c r="EF2" s="12">
        <v>117</v>
      </c>
      <c r="EG2" s="12">
        <v>118</v>
      </c>
      <c r="EH2" s="12">
        <v>119</v>
      </c>
      <c r="EI2" s="12">
        <v>120</v>
      </c>
      <c r="EJ2" s="12">
        <v>121</v>
      </c>
      <c r="EK2" s="12">
        <v>122</v>
      </c>
      <c r="EL2" s="12">
        <v>123</v>
      </c>
      <c r="EM2" s="12">
        <v>124</v>
      </c>
      <c r="EN2" s="12">
        <v>125</v>
      </c>
      <c r="EO2" s="12">
        <v>126</v>
      </c>
      <c r="EP2" s="12">
        <v>127</v>
      </c>
      <c r="EQ2" s="12">
        <v>128</v>
      </c>
      <c r="ER2" s="12">
        <v>129</v>
      </c>
      <c r="ES2" s="12">
        <v>130</v>
      </c>
      <c r="ET2" s="12">
        <v>131</v>
      </c>
      <c r="EU2" s="12">
        <v>132</v>
      </c>
      <c r="EV2" s="12">
        <v>133</v>
      </c>
      <c r="EW2" s="12">
        <v>134</v>
      </c>
      <c r="EX2" s="12">
        <v>135</v>
      </c>
      <c r="EY2" s="12">
        <v>136</v>
      </c>
      <c r="EZ2" s="12">
        <v>137</v>
      </c>
      <c r="FA2" s="12">
        <v>138</v>
      </c>
      <c r="FB2" s="12">
        <v>139</v>
      </c>
      <c r="FC2" s="12">
        <v>140</v>
      </c>
      <c r="FD2" s="12">
        <v>141</v>
      </c>
      <c r="FE2" s="12">
        <v>142</v>
      </c>
      <c r="FF2" s="12">
        <v>143</v>
      </c>
      <c r="FG2" s="12">
        <v>144</v>
      </c>
      <c r="FH2" s="12">
        <v>145</v>
      </c>
      <c r="FI2" s="12">
        <v>146</v>
      </c>
      <c r="FJ2" s="12">
        <v>147</v>
      </c>
      <c r="FK2" s="12">
        <v>148</v>
      </c>
      <c r="FL2" s="12">
        <v>149</v>
      </c>
      <c r="FM2" s="12">
        <v>150</v>
      </c>
      <c r="FN2" s="12">
        <v>151</v>
      </c>
      <c r="FO2" s="12">
        <v>152</v>
      </c>
      <c r="FP2" s="12">
        <v>153</v>
      </c>
      <c r="FQ2" s="12">
        <v>154</v>
      </c>
      <c r="FR2" s="12">
        <v>155</v>
      </c>
      <c r="FS2" s="12">
        <v>156</v>
      </c>
      <c r="FT2" s="12">
        <v>157</v>
      </c>
      <c r="FU2" s="12">
        <v>158</v>
      </c>
      <c r="FV2" s="12">
        <v>159</v>
      </c>
      <c r="FW2" s="12">
        <v>160</v>
      </c>
      <c r="FX2" s="12">
        <v>161</v>
      </c>
      <c r="FY2" s="12">
        <v>162</v>
      </c>
      <c r="FZ2" s="12">
        <v>163</v>
      </c>
      <c r="GA2" s="12">
        <v>164</v>
      </c>
      <c r="GB2" s="12">
        <v>165</v>
      </c>
      <c r="GC2" s="12">
        <v>166</v>
      </c>
      <c r="GD2" s="12">
        <v>167</v>
      </c>
      <c r="GE2" s="12">
        <v>168</v>
      </c>
      <c r="GF2" s="12">
        <v>169</v>
      </c>
      <c r="GG2" s="12">
        <v>170</v>
      </c>
      <c r="GH2" s="12">
        <v>171</v>
      </c>
      <c r="GI2" s="12">
        <v>172</v>
      </c>
      <c r="GJ2" s="12">
        <v>173</v>
      </c>
      <c r="GK2" s="12">
        <v>174</v>
      </c>
      <c r="GL2" s="12">
        <v>175</v>
      </c>
      <c r="GM2" s="12">
        <v>176</v>
      </c>
      <c r="GN2" s="12">
        <v>177</v>
      </c>
      <c r="GO2" s="12">
        <v>178</v>
      </c>
      <c r="GP2" s="12">
        <v>179</v>
      </c>
      <c r="GQ2" s="12">
        <v>180</v>
      </c>
      <c r="GR2" s="12">
        <v>181</v>
      </c>
      <c r="GS2" s="12">
        <v>182</v>
      </c>
      <c r="GT2" s="12">
        <v>183</v>
      </c>
      <c r="GU2" s="12">
        <v>184</v>
      </c>
      <c r="GV2" s="12">
        <v>185</v>
      </c>
      <c r="GW2" s="12">
        <v>186</v>
      </c>
      <c r="GX2" s="12">
        <v>187</v>
      </c>
      <c r="GY2" s="12">
        <v>188</v>
      </c>
      <c r="GZ2" s="12">
        <v>189</v>
      </c>
      <c r="HA2" s="12">
        <v>190</v>
      </c>
      <c r="HB2" s="12">
        <v>191</v>
      </c>
      <c r="HC2" s="12">
        <v>192</v>
      </c>
      <c r="HD2" s="12">
        <v>193</v>
      </c>
      <c r="HE2" s="12">
        <v>194</v>
      </c>
      <c r="HF2" s="12">
        <v>195</v>
      </c>
      <c r="HG2" s="12">
        <v>196</v>
      </c>
      <c r="HH2" s="12">
        <v>197</v>
      </c>
      <c r="HI2" s="12">
        <v>198</v>
      </c>
      <c r="HJ2" s="12">
        <v>199</v>
      </c>
      <c r="HK2" s="12">
        <v>200</v>
      </c>
      <c r="HL2" s="12">
        <v>201</v>
      </c>
      <c r="HM2" s="12">
        <v>202</v>
      </c>
      <c r="HN2" s="12">
        <v>203</v>
      </c>
      <c r="HO2" s="12">
        <v>204</v>
      </c>
      <c r="HP2" s="12">
        <v>205</v>
      </c>
      <c r="HQ2" s="12">
        <v>206</v>
      </c>
      <c r="HR2" s="12">
        <v>207</v>
      </c>
      <c r="HS2" s="12">
        <v>208</v>
      </c>
      <c r="HT2" s="12">
        <v>209</v>
      </c>
      <c r="HU2" s="12">
        <v>210</v>
      </c>
      <c r="HV2" s="12">
        <v>211</v>
      </c>
      <c r="HW2" s="12">
        <v>212</v>
      </c>
      <c r="HX2" s="12">
        <v>213</v>
      </c>
      <c r="HY2" s="12">
        <v>214</v>
      </c>
      <c r="HZ2" s="12">
        <v>215</v>
      </c>
      <c r="IA2" s="12">
        <v>216</v>
      </c>
      <c r="IB2" s="12">
        <v>217</v>
      </c>
      <c r="IC2" s="12">
        <v>218</v>
      </c>
      <c r="ID2" s="12">
        <v>219</v>
      </c>
      <c r="IE2" s="12">
        <v>220</v>
      </c>
      <c r="IF2" s="12">
        <v>221</v>
      </c>
      <c r="IG2" s="12">
        <v>222</v>
      </c>
      <c r="IH2" s="12">
        <v>223</v>
      </c>
      <c r="II2" s="12">
        <v>224</v>
      </c>
      <c r="IJ2" s="12">
        <v>225</v>
      </c>
      <c r="IK2" s="12">
        <v>226</v>
      </c>
      <c r="IL2" s="12">
        <v>227</v>
      </c>
      <c r="IM2" s="12">
        <v>228</v>
      </c>
      <c r="IN2" s="12">
        <v>229</v>
      </c>
      <c r="IO2" s="12">
        <v>230</v>
      </c>
      <c r="IP2" s="12">
        <v>231</v>
      </c>
      <c r="IQ2" s="12">
        <v>232</v>
      </c>
      <c r="IR2" s="12">
        <v>233</v>
      </c>
      <c r="IS2" s="12">
        <v>234</v>
      </c>
      <c r="IT2" s="12">
        <v>235</v>
      </c>
      <c r="IU2" s="12">
        <v>236</v>
      </c>
      <c r="IV2" s="12">
        <v>237</v>
      </c>
      <c r="IW2" s="12">
        <v>238</v>
      </c>
      <c r="IX2" s="12">
        <v>239</v>
      </c>
      <c r="IY2" s="12">
        <v>240</v>
      </c>
    </row>
    <row r="3" spans="1:259" ht="16" x14ac:dyDescent="0.2">
      <c r="A3" s="4" t="s">
        <v>26</v>
      </c>
      <c r="B3" s="13">
        <v>36</v>
      </c>
      <c r="C3" s="14">
        <f t="shared" ref="C3:C14" si="0">COUNTA(T3:IY3)</f>
        <v>0</v>
      </c>
      <c r="D3" s="6">
        <f t="shared" ref="D3:D14" si="1">COUNTIF(T3:IY3,"1")</f>
        <v>0</v>
      </c>
      <c r="E3" s="15">
        <f t="shared" ref="E3:E14" si="2">COUNTIF(T3:IY3,"2")</f>
        <v>0</v>
      </c>
      <c r="F3" s="15">
        <f t="shared" ref="F3:F14" si="3">COUNTIF(T3:IY3,"3")</f>
        <v>0</v>
      </c>
      <c r="G3" s="15">
        <f t="shared" ref="G3:G14" si="4">COUNTIF(T3:IY3,"4")</f>
        <v>0</v>
      </c>
      <c r="H3" s="15">
        <f t="shared" ref="H3:H14" si="5">COUNTIF(T3:IY3,"5")</f>
        <v>0</v>
      </c>
      <c r="I3" s="15">
        <f t="shared" ref="I3:I14" si="6">COUNTIF(T3:IY3,"6")</f>
        <v>0</v>
      </c>
      <c r="J3" s="15">
        <f t="shared" ref="J3:J14" si="7">COUNTIF(T3:IY3,"7")</f>
        <v>0</v>
      </c>
      <c r="K3" s="15">
        <f t="shared" ref="K3:K14" si="8">COUNTIF(T3:IY3,"8")</f>
        <v>0</v>
      </c>
      <c r="L3" s="15">
        <f t="shared" ref="L3:L14" si="9">COUNTIF(T3:IY3,"9")</f>
        <v>0</v>
      </c>
      <c r="M3" s="15"/>
      <c r="N3" s="16">
        <f t="shared" ref="N3:N14" si="10">SUM(E3,L3)</f>
        <v>0</v>
      </c>
      <c r="O3" s="16">
        <f t="shared" ref="O3:O4" si="11">SUM(G3,I3,K3)</f>
        <v>0</v>
      </c>
      <c r="P3" s="17">
        <f t="shared" ref="P3:P4" si="12">SUM(F3,H3,J3)</f>
        <v>0</v>
      </c>
      <c r="Q3" s="18">
        <v>0</v>
      </c>
      <c r="R3" s="18" t="s">
        <v>27</v>
      </c>
      <c r="S3" s="19" t="s">
        <v>28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</row>
    <row r="4" spans="1:259" ht="16" x14ac:dyDescent="0.2">
      <c r="A4" s="4"/>
      <c r="B4" s="13">
        <v>54</v>
      </c>
      <c r="C4" s="14">
        <f t="shared" si="0"/>
        <v>10</v>
      </c>
      <c r="D4" s="6">
        <f t="shared" si="1"/>
        <v>0</v>
      </c>
      <c r="E4" s="15">
        <f t="shared" si="2"/>
        <v>0</v>
      </c>
      <c r="F4" s="15">
        <f t="shared" si="3"/>
        <v>0</v>
      </c>
      <c r="G4" s="15">
        <f t="shared" si="4"/>
        <v>0</v>
      </c>
      <c r="H4" s="15">
        <f t="shared" si="5"/>
        <v>0</v>
      </c>
      <c r="I4" s="15">
        <f t="shared" si="6"/>
        <v>0</v>
      </c>
      <c r="J4" s="15">
        <f t="shared" si="7"/>
        <v>0</v>
      </c>
      <c r="K4" s="15">
        <f t="shared" si="8"/>
        <v>0</v>
      </c>
      <c r="L4" s="15">
        <f t="shared" si="9"/>
        <v>10</v>
      </c>
      <c r="M4" s="15"/>
      <c r="N4" s="16">
        <f t="shared" si="10"/>
        <v>10</v>
      </c>
      <c r="O4" s="16">
        <f t="shared" si="11"/>
        <v>0</v>
      </c>
      <c r="P4" s="17">
        <f t="shared" si="12"/>
        <v>0</v>
      </c>
      <c r="Q4" s="18">
        <v>0</v>
      </c>
      <c r="R4" s="18" t="s">
        <v>27</v>
      </c>
      <c r="S4" s="19" t="s">
        <v>29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>
        <v>9</v>
      </c>
      <c r="AE4" s="4">
        <v>9</v>
      </c>
      <c r="AF4" s="4">
        <v>9</v>
      </c>
      <c r="AG4" s="4">
        <v>9</v>
      </c>
      <c r="AH4" s="4">
        <v>9</v>
      </c>
      <c r="AI4" s="4">
        <v>9</v>
      </c>
      <c r="AJ4" s="4">
        <v>9</v>
      </c>
      <c r="AK4" s="4">
        <v>9</v>
      </c>
      <c r="AL4" s="4">
        <v>9</v>
      </c>
      <c r="AM4" s="4">
        <v>9</v>
      </c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</row>
    <row r="5" spans="1:259" ht="16" x14ac:dyDescent="0.2">
      <c r="A5" s="4"/>
      <c r="B5" s="13">
        <v>64</v>
      </c>
      <c r="C5" s="14">
        <f t="shared" si="0"/>
        <v>40</v>
      </c>
      <c r="D5" s="6">
        <f t="shared" si="1"/>
        <v>0</v>
      </c>
      <c r="E5" s="15">
        <f t="shared" si="2"/>
        <v>17</v>
      </c>
      <c r="F5" s="15">
        <f t="shared" si="3"/>
        <v>0</v>
      </c>
      <c r="G5" s="15">
        <f t="shared" si="4"/>
        <v>0</v>
      </c>
      <c r="H5" s="15">
        <f t="shared" si="5"/>
        <v>0</v>
      </c>
      <c r="I5" s="15">
        <f t="shared" si="6"/>
        <v>0</v>
      </c>
      <c r="J5" s="15">
        <f t="shared" si="7"/>
        <v>23</v>
      </c>
      <c r="K5" s="15">
        <f t="shared" si="8"/>
        <v>0</v>
      </c>
      <c r="L5" s="15">
        <f t="shared" si="9"/>
        <v>0</v>
      </c>
      <c r="M5" s="18"/>
      <c r="N5" s="16">
        <f t="shared" si="10"/>
        <v>17</v>
      </c>
      <c r="O5" s="17">
        <f>SUM(F5,I5,J5)</f>
        <v>23</v>
      </c>
      <c r="P5" s="17">
        <f>SUM(G5,H5,K5)</f>
        <v>0</v>
      </c>
      <c r="Q5" s="18">
        <v>0</v>
      </c>
      <c r="R5" s="18" t="s">
        <v>30</v>
      </c>
      <c r="S5" s="19" t="s">
        <v>31</v>
      </c>
      <c r="T5" s="4"/>
      <c r="U5" s="4"/>
      <c r="V5" s="4"/>
      <c r="W5" s="4"/>
      <c r="X5" s="4"/>
      <c r="Y5" s="4">
        <v>2</v>
      </c>
      <c r="Z5" s="4">
        <v>2</v>
      </c>
      <c r="AA5" s="4">
        <v>2</v>
      </c>
      <c r="AB5" s="4">
        <v>2</v>
      </c>
      <c r="AC5" s="4">
        <v>2</v>
      </c>
      <c r="AD5" s="4">
        <v>2</v>
      </c>
      <c r="AE5" s="4">
        <v>2</v>
      </c>
      <c r="AF5" s="4">
        <v>2</v>
      </c>
      <c r="AG5" s="4">
        <v>2</v>
      </c>
      <c r="AH5" s="4">
        <v>2</v>
      </c>
      <c r="AI5" s="4">
        <v>2</v>
      </c>
      <c r="AJ5" s="4">
        <v>2</v>
      </c>
      <c r="AK5" s="4">
        <v>2</v>
      </c>
      <c r="AL5" s="4">
        <v>2</v>
      </c>
      <c r="AM5" s="4">
        <v>2</v>
      </c>
      <c r="AN5" s="4">
        <v>2</v>
      </c>
      <c r="AO5" s="4">
        <v>2</v>
      </c>
      <c r="AP5" s="4">
        <v>7</v>
      </c>
      <c r="AQ5" s="4">
        <v>7</v>
      </c>
      <c r="AR5" s="4">
        <v>7</v>
      </c>
      <c r="AS5" s="4">
        <v>7</v>
      </c>
      <c r="AT5" s="4">
        <v>7</v>
      </c>
      <c r="AU5" s="4">
        <v>7</v>
      </c>
      <c r="AV5" s="4">
        <v>7</v>
      </c>
      <c r="AW5" s="4">
        <v>7</v>
      </c>
      <c r="AX5" s="4">
        <v>7</v>
      </c>
      <c r="AY5" s="4">
        <v>7</v>
      </c>
      <c r="AZ5" s="4">
        <v>7</v>
      </c>
      <c r="BA5" s="4">
        <v>7</v>
      </c>
      <c r="BB5" s="4">
        <v>7</v>
      </c>
      <c r="BC5" s="4">
        <v>7</v>
      </c>
      <c r="BD5" s="4">
        <v>7</v>
      </c>
      <c r="BE5" s="4">
        <v>7</v>
      </c>
      <c r="BF5" s="4">
        <v>7</v>
      </c>
      <c r="BG5" s="4">
        <v>7</v>
      </c>
      <c r="BH5" s="4">
        <v>7</v>
      </c>
      <c r="BI5" s="4">
        <v>7</v>
      </c>
      <c r="BJ5" s="4">
        <v>7</v>
      </c>
      <c r="BK5" s="4">
        <v>7</v>
      </c>
      <c r="BL5" s="4">
        <v>7</v>
      </c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</row>
    <row r="6" spans="1:259" ht="16" x14ac:dyDescent="0.2">
      <c r="A6" s="4"/>
      <c r="B6" s="13">
        <v>25</v>
      </c>
      <c r="C6" s="14">
        <f t="shared" si="0"/>
        <v>0</v>
      </c>
      <c r="D6" s="6">
        <f t="shared" si="1"/>
        <v>0</v>
      </c>
      <c r="E6" s="15">
        <f t="shared" si="2"/>
        <v>0</v>
      </c>
      <c r="F6" s="15">
        <f t="shared" si="3"/>
        <v>0</v>
      </c>
      <c r="G6" s="15">
        <f t="shared" si="4"/>
        <v>0</v>
      </c>
      <c r="H6" s="15">
        <f t="shared" si="5"/>
        <v>0</v>
      </c>
      <c r="I6" s="15">
        <f t="shared" si="6"/>
        <v>0</v>
      </c>
      <c r="J6" s="15">
        <f t="shared" si="7"/>
        <v>0</v>
      </c>
      <c r="K6" s="15">
        <f t="shared" si="8"/>
        <v>0</v>
      </c>
      <c r="L6" s="15">
        <f t="shared" si="9"/>
        <v>0</v>
      </c>
      <c r="M6" s="18"/>
      <c r="N6" s="16">
        <f t="shared" si="10"/>
        <v>0</v>
      </c>
      <c r="O6" s="17">
        <f t="shared" ref="O6:P6" si="13">SUM(F6,H6,J6)</f>
        <v>0</v>
      </c>
      <c r="P6" s="17">
        <f t="shared" si="13"/>
        <v>0</v>
      </c>
      <c r="Q6" s="18">
        <v>0</v>
      </c>
      <c r="R6" s="18" t="s">
        <v>32</v>
      </c>
      <c r="S6" s="19" t="s">
        <v>33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</row>
    <row r="7" spans="1:259" ht="16" x14ac:dyDescent="0.2">
      <c r="A7" s="4"/>
      <c r="B7" s="13">
        <v>47</v>
      </c>
      <c r="C7" s="14">
        <f t="shared" si="0"/>
        <v>11</v>
      </c>
      <c r="D7" s="6">
        <f t="shared" si="1"/>
        <v>0</v>
      </c>
      <c r="E7" s="15">
        <f t="shared" si="2"/>
        <v>11</v>
      </c>
      <c r="F7" s="15">
        <f t="shared" si="3"/>
        <v>0</v>
      </c>
      <c r="G7" s="15">
        <f t="shared" si="4"/>
        <v>0</v>
      </c>
      <c r="H7" s="15">
        <f t="shared" si="5"/>
        <v>0</v>
      </c>
      <c r="I7" s="15">
        <f t="shared" si="6"/>
        <v>0</v>
      </c>
      <c r="J7" s="15">
        <f t="shared" si="7"/>
        <v>0</v>
      </c>
      <c r="K7" s="15">
        <f t="shared" si="8"/>
        <v>0</v>
      </c>
      <c r="L7" s="15">
        <f t="shared" si="9"/>
        <v>0</v>
      </c>
      <c r="M7" s="18"/>
      <c r="N7" s="16">
        <f t="shared" si="10"/>
        <v>11</v>
      </c>
      <c r="O7" s="17">
        <f>SUM(G7,H7,K7)</f>
        <v>0</v>
      </c>
      <c r="P7" s="17">
        <f>SUM(F7,I7,J7)</f>
        <v>0</v>
      </c>
      <c r="Q7" s="18">
        <v>0</v>
      </c>
      <c r="R7" s="18" t="s">
        <v>34</v>
      </c>
      <c r="S7" s="19" t="s">
        <v>35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>
        <v>2</v>
      </c>
      <c r="AK7" s="4">
        <v>2</v>
      </c>
      <c r="AL7" s="4">
        <v>2</v>
      </c>
      <c r="AM7" s="4">
        <v>2</v>
      </c>
      <c r="AN7" s="4">
        <v>2</v>
      </c>
      <c r="AO7" s="4">
        <v>2</v>
      </c>
      <c r="AP7" s="4">
        <v>2</v>
      </c>
      <c r="AQ7" s="4">
        <v>2</v>
      </c>
      <c r="AR7" s="4">
        <v>2</v>
      </c>
      <c r="AS7" s="4">
        <v>2</v>
      </c>
      <c r="AT7" s="4">
        <v>2</v>
      </c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</row>
    <row r="8" spans="1:259" ht="16" x14ac:dyDescent="0.2">
      <c r="A8" s="4"/>
      <c r="B8" s="13">
        <v>48</v>
      </c>
      <c r="C8" s="14">
        <f t="shared" si="0"/>
        <v>0</v>
      </c>
      <c r="D8" s="6">
        <f t="shared" si="1"/>
        <v>0</v>
      </c>
      <c r="E8" s="15">
        <f t="shared" si="2"/>
        <v>0</v>
      </c>
      <c r="F8" s="15">
        <f t="shared" si="3"/>
        <v>0</v>
      </c>
      <c r="G8" s="15">
        <f t="shared" si="4"/>
        <v>0</v>
      </c>
      <c r="H8" s="15">
        <f t="shared" si="5"/>
        <v>0</v>
      </c>
      <c r="I8" s="15">
        <f t="shared" si="6"/>
        <v>0</v>
      </c>
      <c r="J8" s="15">
        <f t="shared" si="7"/>
        <v>0</v>
      </c>
      <c r="K8" s="15">
        <f t="shared" si="8"/>
        <v>0</v>
      </c>
      <c r="L8" s="15">
        <f t="shared" si="9"/>
        <v>0</v>
      </c>
      <c r="M8" s="18"/>
      <c r="N8" s="16">
        <f t="shared" si="10"/>
        <v>0</v>
      </c>
      <c r="O8" s="17">
        <f t="shared" ref="O8:P8" si="14">SUM(F8,H8,J8)</f>
        <v>0</v>
      </c>
      <c r="P8" s="17">
        <f t="shared" si="14"/>
        <v>0</v>
      </c>
      <c r="Q8" s="18">
        <v>0</v>
      </c>
      <c r="R8" s="18" t="s">
        <v>32</v>
      </c>
      <c r="S8" s="19" t="s">
        <v>36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</row>
    <row r="9" spans="1:259" ht="16" x14ac:dyDescent="0.2">
      <c r="A9" s="4"/>
      <c r="B9" s="13">
        <v>57</v>
      </c>
      <c r="C9" s="14">
        <f t="shared" si="0"/>
        <v>14</v>
      </c>
      <c r="D9" s="6">
        <f t="shared" si="1"/>
        <v>0</v>
      </c>
      <c r="E9" s="15">
        <f t="shared" si="2"/>
        <v>0</v>
      </c>
      <c r="F9" s="15">
        <f t="shared" si="3"/>
        <v>0</v>
      </c>
      <c r="G9" s="15">
        <f t="shared" si="4"/>
        <v>0</v>
      </c>
      <c r="H9" s="15">
        <f t="shared" si="5"/>
        <v>0</v>
      </c>
      <c r="I9" s="15">
        <f t="shared" si="6"/>
        <v>0</v>
      </c>
      <c r="J9" s="15">
        <f t="shared" si="7"/>
        <v>0</v>
      </c>
      <c r="K9" s="15">
        <f t="shared" si="8"/>
        <v>0</v>
      </c>
      <c r="L9" s="15">
        <f t="shared" si="9"/>
        <v>14</v>
      </c>
      <c r="M9" s="18"/>
      <c r="N9" s="16">
        <f t="shared" si="10"/>
        <v>14</v>
      </c>
      <c r="O9" s="17">
        <f t="shared" ref="O9:O10" si="15">SUM(F9,I9,J9)</f>
        <v>0</v>
      </c>
      <c r="P9" s="17">
        <f t="shared" ref="P9:P10" si="16">SUM(G9,H9,K9)</f>
        <v>0</v>
      </c>
      <c r="Q9" s="18">
        <v>0</v>
      </c>
      <c r="R9" s="18" t="s">
        <v>30</v>
      </c>
      <c r="S9" s="19" t="s">
        <v>37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>
        <v>9</v>
      </c>
      <c r="AS9" s="4">
        <v>9</v>
      </c>
      <c r="AT9" s="4">
        <v>9</v>
      </c>
      <c r="AU9" s="4">
        <v>9</v>
      </c>
      <c r="AV9" s="4">
        <v>9</v>
      </c>
      <c r="AW9" s="4">
        <v>9</v>
      </c>
      <c r="AX9" s="4">
        <v>9</v>
      </c>
      <c r="AY9" s="4">
        <v>9</v>
      </c>
      <c r="AZ9" s="4">
        <v>9</v>
      </c>
      <c r="BA9" s="4">
        <v>9</v>
      </c>
      <c r="BB9" s="4">
        <v>9</v>
      </c>
      <c r="BC9" s="4">
        <v>9</v>
      </c>
      <c r="BD9" s="4">
        <v>9</v>
      </c>
      <c r="BE9" s="4">
        <v>9</v>
      </c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</row>
    <row r="10" spans="1:259" ht="16" x14ac:dyDescent="0.2">
      <c r="A10" s="4"/>
      <c r="B10" s="13">
        <v>62</v>
      </c>
      <c r="C10" s="14">
        <f t="shared" si="0"/>
        <v>12</v>
      </c>
      <c r="D10" s="6">
        <f t="shared" si="1"/>
        <v>0</v>
      </c>
      <c r="E10" s="15">
        <f t="shared" si="2"/>
        <v>5</v>
      </c>
      <c r="F10" s="15">
        <f t="shared" si="3"/>
        <v>7</v>
      </c>
      <c r="G10" s="15">
        <f t="shared" si="4"/>
        <v>0</v>
      </c>
      <c r="H10" s="15">
        <f t="shared" si="5"/>
        <v>0</v>
      </c>
      <c r="I10" s="15">
        <f t="shared" si="6"/>
        <v>0</v>
      </c>
      <c r="J10" s="15">
        <f t="shared" si="7"/>
        <v>0</v>
      </c>
      <c r="K10" s="15">
        <f t="shared" si="8"/>
        <v>0</v>
      </c>
      <c r="L10" s="15">
        <f t="shared" si="9"/>
        <v>0</v>
      </c>
      <c r="M10" s="18"/>
      <c r="N10" s="16">
        <f t="shared" si="10"/>
        <v>5</v>
      </c>
      <c r="O10" s="17">
        <f t="shared" si="15"/>
        <v>7</v>
      </c>
      <c r="P10" s="17">
        <f t="shared" si="16"/>
        <v>0</v>
      </c>
      <c r="Q10" s="18">
        <v>0</v>
      </c>
      <c r="R10" s="18" t="s">
        <v>30</v>
      </c>
      <c r="S10" s="19" t="s">
        <v>38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>
        <v>2</v>
      </c>
      <c r="AE10" s="4">
        <v>2</v>
      </c>
      <c r="AF10" s="4">
        <v>2</v>
      </c>
      <c r="AG10" s="4">
        <v>2</v>
      </c>
      <c r="AH10" s="4">
        <v>2</v>
      </c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>
        <v>3</v>
      </c>
      <c r="BO10" s="4">
        <v>3</v>
      </c>
      <c r="BP10" s="4">
        <v>3</v>
      </c>
      <c r="BQ10" s="4">
        <v>3</v>
      </c>
      <c r="BR10" s="4">
        <v>3</v>
      </c>
      <c r="BS10" s="4">
        <v>3</v>
      </c>
      <c r="BT10" s="4">
        <v>3</v>
      </c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</row>
    <row r="11" spans="1:259" ht="16" x14ac:dyDescent="0.2">
      <c r="A11" s="4"/>
      <c r="B11" s="13">
        <v>63</v>
      </c>
      <c r="C11" s="14">
        <f t="shared" si="0"/>
        <v>22</v>
      </c>
      <c r="D11" s="6">
        <f t="shared" si="1"/>
        <v>0</v>
      </c>
      <c r="E11" s="15">
        <f t="shared" si="2"/>
        <v>11</v>
      </c>
      <c r="F11" s="15">
        <f t="shared" si="3"/>
        <v>0</v>
      </c>
      <c r="G11" s="15">
        <f t="shared" si="4"/>
        <v>0</v>
      </c>
      <c r="H11" s="15">
        <f t="shared" si="5"/>
        <v>0</v>
      </c>
      <c r="I11" s="15">
        <f t="shared" si="6"/>
        <v>0</v>
      </c>
      <c r="J11" s="15">
        <f t="shared" si="7"/>
        <v>0</v>
      </c>
      <c r="K11" s="15">
        <f t="shared" si="8"/>
        <v>0</v>
      </c>
      <c r="L11" s="15">
        <f t="shared" si="9"/>
        <v>11</v>
      </c>
      <c r="M11" s="18"/>
      <c r="N11" s="16">
        <f t="shared" si="10"/>
        <v>22</v>
      </c>
      <c r="O11" s="17">
        <f t="shared" ref="O11:P11" si="17">SUM(F11,H11,J11)</f>
        <v>0</v>
      </c>
      <c r="P11" s="17">
        <f t="shared" si="17"/>
        <v>0</v>
      </c>
      <c r="Q11" s="18">
        <v>0</v>
      </c>
      <c r="R11" s="18" t="s">
        <v>32</v>
      </c>
      <c r="S11" s="19" t="s">
        <v>39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>
        <v>9</v>
      </c>
      <c r="AN11" s="4">
        <v>9</v>
      </c>
      <c r="AO11" s="4">
        <v>9</v>
      </c>
      <c r="AP11" s="4">
        <v>9</v>
      </c>
      <c r="AQ11" s="4">
        <v>9</v>
      </c>
      <c r="AR11" s="4"/>
      <c r="AS11" s="4"/>
      <c r="AT11" s="4"/>
      <c r="AU11" s="4"/>
      <c r="AV11" s="4"/>
      <c r="AW11" s="4"/>
      <c r="AX11" s="4"/>
      <c r="AY11" s="4"/>
      <c r="AZ11" s="4"/>
      <c r="BA11" s="4">
        <v>9</v>
      </c>
      <c r="BB11" s="4">
        <v>9</v>
      </c>
      <c r="BC11" s="4">
        <v>9</v>
      </c>
      <c r="BD11" s="4">
        <v>9</v>
      </c>
      <c r="BE11" s="4">
        <v>9</v>
      </c>
      <c r="BF11" s="4">
        <v>9</v>
      </c>
      <c r="BG11" s="4">
        <v>2</v>
      </c>
      <c r="BH11" s="4">
        <v>2</v>
      </c>
      <c r="BI11" s="4">
        <v>2</v>
      </c>
      <c r="BJ11" s="4">
        <v>2</v>
      </c>
      <c r="BK11" s="4">
        <v>2</v>
      </c>
      <c r="BL11" s="4">
        <v>2</v>
      </c>
      <c r="BM11" s="4">
        <v>2</v>
      </c>
      <c r="BN11" s="4">
        <v>2</v>
      </c>
      <c r="BO11" s="4">
        <v>2</v>
      </c>
      <c r="BP11" s="4">
        <v>2</v>
      </c>
      <c r="BQ11" s="4">
        <v>2</v>
      </c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</row>
    <row r="12" spans="1:259" ht="16" x14ac:dyDescent="0.2">
      <c r="A12" s="4"/>
      <c r="B12" s="13">
        <v>29</v>
      </c>
      <c r="C12" s="14">
        <f t="shared" si="0"/>
        <v>5</v>
      </c>
      <c r="D12" s="6">
        <f t="shared" si="1"/>
        <v>0</v>
      </c>
      <c r="E12" s="15">
        <f t="shared" si="2"/>
        <v>5</v>
      </c>
      <c r="F12" s="15">
        <f t="shared" si="3"/>
        <v>0</v>
      </c>
      <c r="G12" s="15">
        <f t="shared" si="4"/>
        <v>0</v>
      </c>
      <c r="H12" s="15">
        <f t="shared" si="5"/>
        <v>0</v>
      </c>
      <c r="I12" s="15">
        <f t="shared" si="6"/>
        <v>0</v>
      </c>
      <c r="J12" s="15">
        <f t="shared" si="7"/>
        <v>0</v>
      </c>
      <c r="K12" s="15">
        <f t="shared" si="8"/>
        <v>0</v>
      </c>
      <c r="L12" s="15">
        <f t="shared" si="9"/>
        <v>0</v>
      </c>
      <c r="M12" s="18"/>
      <c r="N12" s="16">
        <f t="shared" si="10"/>
        <v>5</v>
      </c>
      <c r="O12" s="17">
        <f>SUM(G12,H12,K12)</f>
        <v>0</v>
      </c>
      <c r="P12" s="17">
        <f>SUM(F12,I12,J12)</f>
        <v>0</v>
      </c>
      <c r="Q12" s="18">
        <v>0</v>
      </c>
      <c r="R12" s="18" t="s">
        <v>34</v>
      </c>
      <c r="S12" s="19" t="s">
        <v>40</v>
      </c>
      <c r="T12" s="4"/>
      <c r="U12" s="4"/>
      <c r="V12" s="4"/>
      <c r="W12" s="4"/>
      <c r="X12" s="4">
        <v>2</v>
      </c>
      <c r="Y12" s="4">
        <v>2</v>
      </c>
      <c r="Z12" s="4">
        <v>2</v>
      </c>
      <c r="AA12" s="4">
        <v>2</v>
      </c>
      <c r="AB12" s="4">
        <v>2</v>
      </c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</row>
    <row r="13" spans="1:259" ht="16" x14ac:dyDescent="0.2">
      <c r="A13" s="4"/>
      <c r="B13" s="13">
        <v>40</v>
      </c>
      <c r="C13" s="14">
        <f t="shared" si="0"/>
        <v>3</v>
      </c>
      <c r="D13" s="6">
        <f t="shared" si="1"/>
        <v>0</v>
      </c>
      <c r="E13" s="15">
        <f t="shared" si="2"/>
        <v>3</v>
      </c>
      <c r="F13" s="15">
        <f t="shared" si="3"/>
        <v>0</v>
      </c>
      <c r="G13" s="15">
        <f t="shared" si="4"/>
        <v>0</v>
      </c>
      <c r="H13" s="15">
        <f t="shared" si="5"/>
        <v>0</v>
      </c>
      <c r="I13" s="15">
        <f t="shared" si="6"/>
        <v>0</v>
      </c>
      <c r="J13" s="15">
        <f t="shared" si="7"/>
        <v>0</v>
      </c>
      <c r="K13" s="15">
        <f t="shared" si="8"/>
        <v>0</v>
      </c>
      <c r="L13" s="15">
        <f t="shared" si="9"/>
        <v>0</v>
      </c>
      <c r="M13" s="15"/>
      <c r="N13" s="16">
        <f t="shared" si="10"/>
        <v>3</v>
      </c>
      <c r="O13" s="16">
        <f>SUM(G13,I13,K13)</f>
        <v>0</v>
      </c>
      <c r="P13" s="17">
        <f>SUM(F13,H13,J13)</f>
        <v>0</v>
      </c>
      <c r="Q13" s="18">
        <v>0</v>
      </c>
      <c r="R13" s="18" t="s">
        <v>27</v>
      </c>
      <c r="S13" s="19" t="s">
        <v>41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>
        <v>2</v>
      </c>
      <c r="AL13" s="4">
        <v>2</v>
      </c>
      <c r="AM13" s="4">
        <v>2</v>
      </c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</row>
    <row r="14" spans="1:259" ht="16" x14ac:dyDescent="0.2">
      <c r="A14" s="1"/>
      <c r="B14" s="13">
        <v>28</v>
      </c>
      <c r="C14" s="14">
        <f t="shared" si="0"/>
        <v>0</v>
      </c>
      <c r="D14" s="6">
        <f t="shared" si="1"/>
        <v>0</v>
      </c>
      <c r="E14" s="15">
        <f t="shared" si="2"/>
        <v>0</v>
      </c>
      <c r="F14" s="15">
        <f t="shared" si="3"/>
        <v>0</v>
      </c>
      <c r="G14" s="15">
        <f t="shared" si="4"/>
        <v>0</v>
      </c>
      <c r="H14" s="15">
        <f t="shared" si="5"/>
        <v>0</v>
      </c>
      <c r="I14" s="15">
        <f t="shared" si="6"/>
        <v>0</v>
      </c>
      <c r="J14" s="15">
        <f t="shared" si="7"/>
        <v>0</v>
      </c>
      <c r="K14" s="15">
        <f t="shared" si="8"/>
        <v>0</v>
      </c>
      <c r="L14" s="15">
        <f t="shared" si="9"/>
        <v>0</v>
      </c>
      <c r="M14" s="18"/>
      <c r="N14" s="16">
        <f t="shared" si="10"/>
        <v>0</v>
      </c>
      <c r="O14" s="17">
        <f>SUM(G14,H14,K14)</f>
        <v>0</v>
      </c>
      <c r="P14" s="17">
        <f>SUM(F14,I14,J14)</f>
        <v>0</v>
      </c>
      <c r="Q14" s="18">
        <v>0</v>
      </c>
      <c r="R14" s="18" t="s">
        <v>34</v>
      </c>
      <c r="S14" s="19" t="s">
        <v>42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</row>
    <row r="15" spans="1:259" ht="13" x14ac:dyDescent="0.15">
      <c r="A15" s="4"/>
      <c r="B15" s="8">
        <f t="shared" ref="B15:C15" si="18">SUM(B3:B14)</f>
        <v>553</v>
      </c>
      <c r="C15" s="8">
        <f t="shared" si="18"/>
        <v>117</v>
      </c>
      <c r="D15" s="6"/>
      <c r="F15" s="8"/>
      <c r="G15" s="8"/>
      <c r="H15" s="8"/>
      <c r="I15" s="8"/>
      <c r="J15" s="8"/>
      <c r="K15" s="8"/>
      <c r="L15" s="8"/>
      <c r="M15" s="7" t="s">
        <v>43</v>
      </c>
      <c r="N15" s="8">
        <f t="shared" ref="N15:P15" si="19">SUM(N3:N14)</f>
        <v>87</v>
      </c>
      <c r="O15" s="8">
        <f t="shared" si="19"/>
        <v>30</v>
      </c>
      <c r="P15" s="8">
        <f t="shared" si="19"/>
        <v>0</v>
      </c>
      <c r="Q15" s="8"/>
      <c r="R15" s="8"/>
      <c r="S15" s="8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</row>
    <row r="16" spans="1:259" ht="14" x14ac:dyDescent="0.15">
      <c r="A16" s="4"/>
      <c r="B16" s="8"/>
      <c r="C16" s="8"/>
      <c r="D16" s="6"/>
      <c r="F16" s="8"/>
      <c r="G16" s="8"/>
      <c r="H16" s="8"/>
      <c r="I16" s="8"/>
      <c r="J16" s="8"/>
      <c r="K16" s="8"/>
      <c r="L16" s="8"/>
      <c r="M16" s="7" t="s">
        <v>44</v>
      </c>
      <c r="N16" s="20">
        <f t="shared" ref="N16:P16" si="20">AVERAGE(N3:N14)</f>
        <v>7.25</v>
      </c>
      <c r="O16" s="20">
        <f t="shared" si="20"/>
        <v>2.5</v>
      </c>
      <c r="P16" s="20">
        <f t="shared" si="20"/>
        <v>0</v>
      </c>
      <c r="Q16" s="8"/>
      <c r="R16" s="8"/>
      <c r="S16" s="8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</row>
    <row r="17" spans="1:259" ht="13" x14ac:dyDescent="0.15">
      <c r="A17" s="4"/>
      <c r="B17" s="8"/>
      <c r="C17" s="8">
        <f t="shared" ref="C17:D17" si="21">COUNTIF(C3:C14,"&gt;0")</f>
        <v>8</v>
      </c>
      <c r="D17" s="8">
        <f t="shared" si="21"/>
        <v>0</v>
      </c>
      <c r="F17" s="8"/>
      <c r="G17" s="8"/>
      <c r="H17" s="8"/>
      <c r="I17" s="8"/>
      <c r="J17" s="8"/>
      <c r="K17" s="8"/>
      <c r="L17" s="8"/>
      <c r="M17" s="7" t="s">
        <v>45</v>
      </c>
      <c r="N17" s="7">
        <v>0</v>
      </c>
      <c r="O17" s="7">
        <v>0</v>
      </c>
      <c r="P17" s="7">
        <v>0</v>
      </c>
      <c r="Q17" s="8"/>
      <c r="R17" s="8"/>
      <c r="S17" s="8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</row>
    <row r="18" spans="1:259" ht="13" x14ac:dyDescent="0.15">
      <c r="A18" s="9"/>
      <c r="B18" s="21"/>
      <c r="C18" s="21"/>
      <c r="D18" s="6"/>
      <c r="E18" s="10" t="s">
        <v>9</v>
      </c>
      <c r="F18" s="10" t="s">
        <v>10</v>
      </c>
      <c r="G18" s="10" t="s">
        <v>12</v>
      </c>
      <c r="H18" s="10" t="s">
        <v>14</v>
      </c>
      <c r="I18" s="10" t="s">
        <v>16</v>
      </c>
      <c r="J18" s="10" t="s">
        <v>18</v>
      </c>
      <c r="K18" s="10" t="s">
        <v>20</v>
      </c>
      <c r="L18" s="10" t="s">
        <v>22</v>
      </c>
      <c r="M18" s="21"/>
      <c r="N18" s="10" t="s">
        <v>23</v>
      </c>
      <c r="O18" s="10" t="s">
        <v>24</v>
      </c>
      <c r="P18" s="10" t="s">
        <v>25</v>
      </c>
      <c r="Q18" s="21"/>
      <c r="R18" s="21"/>
      <c r="S18" s="21"/>
      <c r="T18" s="12">
        <v>1</v>
      </c>
      <c r="U18" s="12">
        <v>2</v>
      </c>
      <c r="V18" s="12">
        <v>3</v>
      </c>
      <c r="W18" s="12">
        <v>4</v>
      </c>
      <c r="X18" s="12">
        <v>5</v>
      </c>
      <c r="Y18" s="12">
        <v>6</v>
      </c>
      <c r="Z18" s="12">
        <v>7</v>
      </c>
      <c r="AA18" s="12">
        <v>8</v>
      </c>
      <c r="AB18" s="12">
        <v>9</v>
      </c>
      <c r="AC18" s="12">
        <v>10</v>
      </c>
      <c r="AD18" s="12">
        <v>11</v>
      </c>
      <c r="AE18" s="12">
        <v>12</v>
      </c>
      <c r="AF18" s="12">
        <v>13</v>
      </c>
      <c r="AG18" s="12">
        <v>14</v>
      </c>
      <c r="AH18" s="12">
        <v>15</v>
      </c>
      <c r="AI18" s="12">
        <v>16</v>
      </c>
      <c r="AJ18" s="12">
        <v>17</v>
      </c>
      <c r="AK18" s="12">
        <v>18</v>
      </c>
      <c r="AL18" s="12">
        <v>19</v>
      </c>
      <c r="AM18" s="12">
        <v>20</v>
      </c>
      <c r="AN18" s="12">
        <v>21</v>
      </c>
      <c r="AO18" s="12">
        <v>22</v>
      </c>
      <c r="AP18" s="12">
        <v>23</v>
      </c>
      <c r="AQ18" s="12">
        <v>24</v>
      </c>
      <c r="AR18" s="12">
        <v>25</v>
      </c>
      <c r="AS18" s="12">
        <v>26</v>
      </c>
      <c r="AT18" s="12">
        <v>27</v>
      </c>
      <c r="AU18" s="12">
        <v>28</v>
      </c>
      <c r="AV18" s="12">
        <v>29</v>
      </c>
      <c r="AW18" s="12">
        <v>30</v>
      </c>
      <c r="AX18" s="12">
        <v>31</v>
      </c>
      <c r="AY18" s="12">
        <v>32</v>
      </c>
      <c r="AZ18" s="12">
        <v>33</v>
      </c>
      <c r="BA18" s="12">
        <v>34</v>
      </c>
      <c r="BB18" s="12">
        <v>35</v>
      </c>
      <c r="BC18" s="12">
        <v>36</v>
      </c>
      <c r="BD18" s="12">
        <v>37</v>
      </c>
      <c r="BE18" s="12">
        <v>38</v>
      </c>
      <c r="BF18" s="12">
        <v>39</v>
      </c>
      <c r="BG18" s="12">
        <v>40</v>
      </c>
      <c r="BH18" s="12">
        <v>41</v>
      </c>
      <c r="BI18" s="12">
        <v>42</v>
      </c>
      <c r="BJ18" s="12">
        <v>43</v>
      </c>
      <c r="BK18" s="12">
        <v>44</v>
      </c>
      <c r="BL18" s="12">
        <v>45</v>
      </c>
      <c r="BM18" s="12">
        <v>46</v>
      </c>
      <c r="BN18" s="12">
        <v>47</v>
      </c>
      <c r="BO18" s="12">
        <v>48</v>
      </c>
      <c r="BP18" s="12">
        <v>49</v>
      </c>
      <c r="BQ18" s="12">
        <v>50</v>
      </c>
      <c r="BR18" s="12">
        <v>51</v>
      </c>
      <c r="BS18" s="12">
        <v>52</v>
      </c>
      <c r="BT18" s="12">
        <v>53</v>
      </c>
      <c r="BU18" s="12">
        <v>54</v>
      </c>
      <c r="BV18" s="12">
        <v>55</v>
      </c>
      <c r="BW18" s="12">
        <v>56</v>
      </c>
      <c r="BX18" s="12">
        <v>57</v>
      </c>
      <c r="BY18" s="12">
        <v>58</v>
      </c>
      <c r="BZ18" s="12">
        <v>59</v>
      </c>
      <c r="CA18" s="12">
        <v>60</v>
      </c>
      <c r="CB18" s="12">
        <v>61</v>
      </c>
      <c r="CC18" s="12">
        <v>62</v>
      </c>
      <c r="CD18" s="12">
        <v>63</v>
      </c>
      <c r="CE18" s="12">
        <v>64</v>
      </c>
      <c r="CF18" s="12">
        <v>65</v>
      </c>
      <c r="CG18" s="12">
        <v>66</v>
      </c>
      <c r="CH18" s="12">
        <v>67</v>
      </c>
      <c r="CI18" s="12">
        <v>68</v>
      </c>
      <c r="CJ18" s="12">
        <v>69</v>
      </c>
      <c r="CK18" s="12">
        <v>70</v>
      </c>
      <c r="CL18" s="12">
        <v>71</v>
      </c>
      <c r="CM18" s="12">
        <v>72</v>
      </c>
      <c r="CN18" s="12">
        <v>73</v>
      </c>
      <c r="CO18" s="12">
        <v>74</v>
      </c>
      <c r="CP18" s="12">
        <v>75</v>
      </c>
      <c r="CQ18" s="12">
        <v>76</v>
      </c>
      <c r="CR18" s="12">
        <v>77</v>
      </c>
      <c r="CS18" s="12">
        <v>78</v>
      </c>
      <c r="CT18" s="12">
        <v>79</v>
      </c>
      <c r="CU18" s="12">
        <v>80</v>
      </c>
      <c r="CV18" s="12">
        <v>81</v>
      </c>
      <c r="CW18" s="12">
        <v>82</v>
      </c>
      <c r="CX18" s="12">
        <v>83</v>
      </c>
      <c r="CY18" s="12">
        <v>84</v>
      </c>
      <c r="CZ18" s="12">
        <v>85</v>
      </c>
      <c r="DA18" s="12">
        <v>86</v>
      </c>
      <c r="DB18" s="12">
        <v>87</v>
      </c>
      <c r="DC18" s="12">
        <v>88</v>
      </c>
      <c r="DD18" s="12">
        <v>89</v>
      </c>
      <c r="DE18" s="12">
        <v>90</v>
      </c>
      <c r="DF18" s="12">
        <v>91</v>
      </c>
      <c r="DG18" s="12">
        <v>92</v>
      </c>
      <c r="DH18" s="12">
        <v>93</v>
      </c>
      <c r="DI18" s="12">
        <v>94</v>
      </c>
      <c r="DJ18" s="12">
        <v>95</v>
      </c>
      <c r="DK18" s="12">
        <v>96</v>
      </c>
      <c r="DL18" s="12">
        <v>97</v>
      </c>
      <c r="DM18" s="12">
        <v>98</v>
      </c>
      <c r="DN18" s="12">
        <v>99</v>
      </c>
      <c r="DO18" s="12">
        <v>100</v>
      </c>
      <c r="DP18" s="12">
        <v>101</v>
      </c>
      <c r="DQ18" s="12">
        <v>102</v>
      </c>
      <c r="DR18" s="12">
        <v>103</v>
      </c>
      <c r="DS18" s="12">
        <v>104</v>
      </c>
      <c r="DT18" s="12">
        <v>105</v>
      </c>
      <c r="DU18" s="12">
        <v>106</v>
      </c>
      <c r="DV18" s="12">
        <v>107</v>
      </c>
      <c r="DW18" s="12">
        <v>108</v>
      </c>
      <c r="DX18" s="12">
        <v>109</v>
      </c>
      <c r="DY18" s="12">
        <v>110</v>
      </c>
      <c r="DZ18" s="12">
        <v>111</v>
      </c>
      <c r="EA18" s="12">
        <v>112</v>
      </c>
      <c r="EB18" s="12">
        <v>113</v>
      </c>
      <c r="EC18" s="12">
        <v>114</v>
      </c>
      <c r="ED18" s="12">
        <v>115</v>
      </c>
      <c r="EE18" s="12">
        <v>116</v>
      </c>
      <c r="EF18" s="12">
        <v>117</v>
      </c>
      <c r="EG18" s="12">
        <v>118</v>
      </c>
      <c r="EH18" s="12">
        <v>119</v>
      </c>
      <c r="EI18" s="12">
        <v>120</v>
      </c>
      <c r="EJ18" s="12">
        <v>121</v>
      </c>
      <c r="EK18" s="12">
        <v>122</v>
      </c>
      <c r="EL18" s="12">
        <v>123</v>
      </c>
      <c r="EM18" s="12">
        <v>124</v>
      </c>
      <c r="EN18" s="12">
        <v>125</v>
      </c>
      <c r="EO18" s="12">
        <v>126</v>
      </c>
      <c r="EP18" s="12">
        <v>127</v>
      </c>
      <c r="EQ18" s="12">
        <v>128</v>
      </c>
      <c r="ER18" s="12">
        <v>129</v>
      </c>
      <c r="ES18" s="12">
        <v>130</v>
      </c>
      <c r="ET18" s="12">
        <v>131</v>
      </c>
      <c r="EU18" s="12">
        <v>132</v>
      </c>
      <c r="EV18" s="12">
        <v>133</v>
      </c>
      <c r="EW18" s="12">
        <v>134</v>
      </c>
      <c r="EX18" s="12">
        <v>135</v>
      </c>
      <c r="EY18" s="12">
        <v>136</v>
      </c>
      <c r="EZ18" s="12">
        <v>137</v>
      </c>
      <c r="FA18" s="12">
        <v>138</v>
      </c>
      <c r="FB18" s="12">
        <v>139</v>
      </c>
      <c r="FC18" s="12">
        <v>140</v>
      </c>
      <c r="FD18" s="12">
        <v>141</v>
      </c>
      <c r="FE18" s="12">
        <v>142</v>
      </c>
      <c r="FF18" s="12">
        <v>143</v>
      </c>
      <c r="FG18" s="12">
        <v>144</v>
      </c>
      <c r="FH18" s="12">
        <v>145</v>
      </c>
      <c r="FI18" s="12">
        <v>146</v>
      </c>
      <c r="FJ18" s="12">
        <v>147</v>
      </c>
      <c r="FK18" s="12">
        <v>148</v>
      </c>
      <c r="FL18" s="12">
        <v>149</v>
      </c>
      <c r="FM18" s="12">
        <v>150</v>
      </c>
      <c r="FN18" s="12">
        <v>151</v>
      </c>
      <c r="FO18" s="12">
        <v>152</v>
      </c>
      <c r="FP18" s="12">
        <v>153</v>
      </c>
      <c r="FQ18" s="12">
        <v>154</v>
      </c>
      <c r="FR18" s="12">
        <v>155</v>
      </c>
      <c r="FS18" s="12">
        <v>156</v>
      </c>
      <c r="FT18" s="12">
        <v>157</v>
      </c>
      <c r="FU18" s="12">
        <v>158</v>
      </c>
      <c r="FV18" s="12">
        <v>159</v>
      </c>
      <c r="FW18" s="12">
        <v>160</v>
      </c>
      <c r="FX18" s="12">
        <v>161</v>
      </c>
      <c r="FY18" s="12">
        <v>162</v>
      </c>
      <c r="FZ18" s="12">
        <v>163</v>
      </c>
      <c r="GA18" s="12">
        <v>164</v>
      </c>
      <c r="GB18" s="12">
        <v>165</v>
      </c>
      <c r="GC18" s="12">
        <v>166</v>
      </c>
      <c r="GD18" s="12">
        <v>167</v>
      </c>
      <c r="GE18" s="12">
        <v>168</v>
      </c>
      <c r="GF18" s="12">
        <v>169</v>
      </c>
      <c r="GG18" s="12">
        <v>170</v>
      </c>
      <c r="GH18" s="12">
        <v>171</v>
      </c>
      <c r="GI18" s="12">
        <v>172</v>
      </c>
      <c r="GJ18" s="12">
        <v>173</v>
      </c>
      <c r="GK18" s="12">
        <v>174</v>
      </c>
      <c r="GL18" s="12">
        <v>175</v>
      </c>
      <c r="GM18" s="12">
        <v>176</v>
      </c>
      <c r="GN18" s="12">
        <v>177</v>
      </c>
      <c r="GO18" s="12">
        <v>178</v>
      </c>
      <c r="GP18" s="12">
        <v>179</v>
      </c>
      <c r="GQ18" s="12">
        <v>180</v>
      </c>
      <c r="GR18" s="12">
        <v>181</v>
      </c>
      <c r="GS18" s="12">
        <v>182</v>
      </c>
      <c r="GT18" s="12">
        <v>183</v>
      </c>
      <c r="GU18" s="12">
        <v>184</v>
      </c>
      <c r="GV18" s="12">
        <v>185</v>
      </c>
      <c r="GW18" s="12">
        <v>186</v>
      </c>
      <c r="GX18" s="12">
        <v>187</v>
      </c>
      <c r="GY18" s="12">
        <v>188</v>
      </c>
      <c r="GZ18" s="12">
        <v>189</v>
      </c>
      <c r="HA18" s="12">
        <v>190</v>
      </c>
      <c r="HB18" s="12">
        <v>191</v>
      </c>
      <c r="HC18" s="12">
        <v>192</v>
      </c>
      <c r="HD18" s="12">
        <v>193</v>
      </c>
      <c r="HE18" s="12">
        <v>194</v>
      </c>
      <c r="HF18" s="12">
        <v>195</v>
      </c>
      <c r="HG18" s="12">
        <v>196</v>
      </c>
      <c r="HH18" s="12">
        <v>197</v>
      </c>
      <c r="HI18" s="12">
        <v>198</v>
      </c>
      <c r="HJ18" s="12">
        <v>199</v>
      </c>
      <c r="HK18" s="12">
        <v>200</v>
      </c>
      <c r="HL18" s="12">
        <v>201</v>
      </c>
      <c r="HM18" s="12">
        <v>202</v>
      </c>
      <c r="HN18" s="12">
        <v>203</v>
      </c>
      <c r="HO18" s="12">
        <v>204</v>
      </c>
      <c r="HP18" s="12">
        <v>205</v>
      </c>
      <c r="HQ18" s="12">
        <v>206</v>
      </c>
      <c r="HR18" s="12">
        <v>207</v>
      </c>
      <c r="HS18" s="12">
        <v>208</v>
      </c>
      <c r="HT18" s="12">
        <v>209</v>
      </c>
      <c r="HU18" s="12">
        <v>210</v>
      </c>
      <c r="HV18" s="12">
        <v>211</v>
      </c>
      <c r="HW18" s="12">
        <v>212</v>
      </c>
      <c r="HX18" s="12">
        <v>213</v>
      </c>
      <c r="HY18" s="12">
        <v>214</v>
      </c>
      <c r="HZ18" s="12">
        <v>215</v>
      </c>
      <c r="IA18" s="12">
        <v>216</v>
      </c>
      <c r="IB18" s="12">
        <v>217</v>
      </c>
      <c r="IC18" s="12">
        <v>218</v>
      </c>
      <c r="ID18" s="12">
        <v>219</v>
      </c>
      <c r="IE18" s="12">
        <v>220</v>
      </c>
      <c r="IF18" s="12">
        <v>221</v>
      </c>
      <c r="IG18" s="12">
        <v>222</v>
      </c>
      <c r="IH18" s="12">
        <v>223</v>
      </c>
      <c r="II18" s="12">
        <v>224</v>
      </c>
      <c r="IJ18" s="12">
        <v>225</v>
      </c>
      <c r="IK18" s="12">
        <v>226</v>
      </c>
      <c r="IL18" s="12">
        <v>227</v>
      </c>
      <c r="IM18" s="12">
        <v>228</v>
      </c>
      <c r="IN18" s="12">
        <v>229</v>
      </c>
      <c r="IO18" s="12">
        <v>230</v>
      </c>
      <c r="IP18" s="12">
        <v>231</v>
      </c>
      <c r="IQ18" s="12">
        <v>232</v>
      </c>
      <c r="IR18" s="12">
        <v>233</v>
      </c>
      <c r="IS18" s="12">
        <v>234</v>
      </c>
      <c r="IT18" s="12">
        <v>235</v>
      </c>
      <c r="IU18" s="12">
        <v>236</v>
      </c>
      <c r="IV18" s="12">
        <v>237</v>
      </c>
      <c r="IW18" s="12">
        <v>238</v>
      </c>
      <c r="IX18" s="12">
        <v>239</v>
      </c>
      <c r="IY18" s="12">
        <v>240</v>
      </c>
    </row>
    <row r="19" spans="1:259" ht="16" x14ac:dyDescent="0.2">
      <c r="A19" s="6" t="s">
        <v>46</v>
      </c>
      <c r="B19" s="13">
        <v>56</v>
      </c>
      <c r="C19" s="14">
        <f t="shared" ref="C19:C30" si="22">COUNTA(T19:IY19)</f>
        <v>0</v>
      </c>
      <c r="D19" s="6">
        <f t="shared" ref="D19:D30" si="23">COUNTIF(T19:IY19,"1")</f>
        <v>0</v>
      </c>
      <c r="E19" s="15">
        <f t="shared" ref="E19:E30" si="24">COUNTIF(T19:IY19,"2")</f>
        <v>0</v>
      </c>
      <c r="F19" s="15">
        <f t="shared" ref="F19:F30" si="25">COUNTIF(T19:IY19,"3")</f>
        <v>0</v>
      </c>
      <c r="G19" s="15">
        <f t="shared" ref="G19:G30" si="26">COUNTIF(T19:IY19,"4")</f>
        <v>0</v>
      </c>
      <c r="H19" s="15">
        <f t="shared" ref="H19:H30" si="27">COUNTIF(T19:IY19,"5")</f>
        <v>0</v>
      </c>
      <c r="I19" s="15">
        <f t="shared" ref="I19:I30" si="28">COUNTIF(T19:IY19,"6")</f>
        <v>0</v>
      </c>
      <c r="J19" s="15">
        <f t="shared" ref="J19:J30" si="29">COUNTIF(T19:IY19,"7")</f>
        <v>0</v>
      </c>
      <c r="K19" s="15">
        <f t="shared" ref="K19:K30" si="30">COUNTIF(T19:IY19,"8")</f>
        <v>0</v>
      </c>
      <c r="L19" s="15">
        <f t="shared" ref="L19:L30" si="31">COUNTIF(T19:IY19,"9")</f>
        <v>0</v>
      </c>
      <c r="M19" s="15"/>
      <c r="N19" s="16">
        <f t="shared" ref="N19:N30" si="32">SUM(E19,L19)</f>
        <v>0</v>
      </c>
      <c r="O19" s="16">
        <f>SUM(G19,I19,K19)</f>
        <v>0</v>
      </c>
      <c r="P19" s="17">
        <f>SUM(F19,H19,J19)</f>
        <v>0</v>
      </c>
      <c r="Q19" s="18">
        <v>0</v>
      </c>
      <c r="R19" s="18" t="s">
        <v>27</v>
      </c>
      <c r="S19" s="19" t="s">
        <v>28</v>
      </c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22"/>
      <c r="IW19" s="22"/>
      <c r="IX19" s="22"/>
      <c r="IY19" s="22"/>
    </row>
    <row r="20" spans="1:259" ht="16" x14ac:dyDescent="0.2">
      <c r="A20" s="22"/>
      <c r="B20" s="13">
        <v>78</v>
      </c>
      <c r="C20" s="14">
        <f t="shared" si="22"/>
        <v>5</v>
      </c>
      <c r="D20" s="6">
        <f t="shared" si="23"/>
        <v>5</v>
      </c>
      <c r="E20" s="15">
        <f t="shared" si="24"/>
        <v>0</v>
      </c>
      <c r="F20" s="15">
        <f t="shared" si="25"/>
        <v>0</v>
      </c>
      <c r="G20" s="15">
        <f t="shared" si="26"/>
        <v>0</v>
      </c>
      <c r="H20" s="15">
        <f t="shared" si="27"/>
        <v>0</v>
      </c>
      <c r="I20" s="15">
        <f t="shared" si="28"/>
        <v>0</v>
      </c>
      <c r="J20" s="15">
        <f t="shared" si="29"/>
        <v>0</v>
      </c>
      <c r="K20" s="15">
        <f t="shared" si="30"/>
        <v>0</v>
      </c>
      <c r="L20" s="15">
        <f t="shared" si="31"/>
        <v>0</v>
      </c>
      <c r="M20" s="18"/>
      <c r="N20" s="16">
        <f t="shared" si="32"/>
        <v>0</v>
      </c>
      <c r="O20" s="17">
        <f>SUM(F20,I20,J20)</f>
        <v>0</v>
      </c>
      <c r="P20" s="17">
        <f>SUM(G20,H20,K20)</f>
        <v>0</v>
      </c>
      <c r="Q20" s="18">
        <v>-1</v>
      </c>
      <c r="R20" s="18" t="s">
        <v>30</v>
      </c>
      <c r="S20" s="19" t="s">
        <v>29</v>
      </c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6">
        <v>1</v>
      </c>
      <c r="BC20" s="6">
        <v>1</v>
      </c>
      <c r="BD20" s="6">
        <v>1</v>
      </c>
      <c r="BE20" s="6">
        <v>1</v>
      </c>
      <c r="BF20" s="6">
        <v>1</v>
      </c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  <c r="IW20" s="22"/>
      <c r="IX20" s="22"/>
      <c r="IY20" s="22"/>
    </row>
    <row r="21" spans="1:259" ht="16" x14ac:dyDescent="0.2">
      <c r="A21" s="22"/>
      <c r="B21" s="13">
        <v>69</v>
      </c>
      <c r="C21" s="14">
        <f t="shared" si="22"/>
        <v>57</v>
      </c>
      <c r="D21" s="6">
        <f t="shared" si="23"/>
        <v>10</v>
      </c>
      <c r="E21" s="15">
        <f t="shared" si="24"/>
        <v>19</v>
      </c>
      <c r="F21" s="15">
        <f t="shared" si="25"/>
        <v>18</v>
      </c>
      <c r="G21" s="15">
        <f t="shared" si="26"/>
        <v>0</v>
      </c>
      <c r="H21" s="15">
        <f t="shared" si="27"/>
        <v>0</v>
      </c>
      <c r="I21" s="15">
        <f t="shared" si="28"/>
        <v>0</v>
      </c>
      <c r="J21" s="15">
        <f t="shared" si="29"/>
        <v>0</v>
      </c>
      <c r="K21" s="15">
        <f t="shared" si="30"/>
        <v>0</v>
      </c>
      <c r="L21" s="15">
        <f t="shared" si="31"/>
        <v>10</v>
      </c>
      <c r="M21" s="18"/>
      <c r="N21" s="16">
        <f t="shared" si="32"/>
        <v>29</v>
      </c>
      <c r="O21" s="17">
        <f t="shared" ref="O21:P21" si="33">SUM(F21,H21,J21)</f>
        <v>18</v>
      </c>
      <c r="P21" s="17">
        <f t="shared" si="33"/>
        <v>0</v>
      </c>
      <c r="Q21" s="18">
        <v>-1</v>
      </c>
      <c r="R21" s="18" t="s">
        <v>32</v>
      </c>
      <c r="S21" s="19" t="s">
        <v>31</v>
      </c>
      <c r="T21" s="22"/>
      <c r="U21" s="6">
        <v>2</v>
      </c>
      <c r="V21" s="6">
        <v>2</v>
      </c>
      <c r="W21" s="6">
        <v>2</v>
      </c>
      <c r="X21" s="6">
        <v>2</v>
      </c>
      <c r="Y21" s="6">
        <v>2</v>
      </c>
      <c r="Z21" s="6">
        <v>2</v>
      </c>
      <c r="AA21" s="6">
        <v>2</v>
      </c>
      <c r="AB21" s="6">
        <v>2</v>
      </c>
      <c r="AC21" s="6">
        <v>2</v>
      </c>
      <c r="AD21" s="6">
        <v>2</v>
      </c>
      <c r="AE21" s="6">
        <v>2</v>
      </c>
      <c r="AF21" s="6">
        <v>2</v>
      </c>
      <c r="AG21" s="6">
        <v>2</v>
      </c>
      <c r="AH21" s="6">
        <v>2</v>
      </c>
      <c r="AI21" s="6">
        <v>2</v>
      </c>
      <c r="AJ21" s="6">
        <v>2</v>
      </c>
      <c r="AK21" s="6">
        <v>2</v>
      </c>
      <c r="AL21" s="6">
        <v>2</v>
      </c>
      <c r="AM21" s="6">
        <v>2</v>
      </c>
      <c r="AN21" s="22"/>
      <c r="AO21" s="22"/>
      <c r="AP21" s="22"/>
      <c r="AQ21" s="22"/>
      <c r="AR21" s="6">
        <v>1</v>
      </c>
      <c r="AS21" s="6">
        <v>1</v>
      </c>
      <c r="AT21" s="6">
        <v>1</v>
      </c>
      <c r="AU21" s="6">
        <v>1</v>
      </c>
      <c r="AV21" s="6">
        <v>1</v>
      </c>
      <c r="AW21" s="6">
        <v>1</v>
      </c>
      <c r="AX21" s="6">
        <v>1</v>
      </c>
      <c r="AY21" s="6">
        <v>1</v>
      </c>
      <c r="AZ21" s="6">
        <v>1</v>
      </c>
      <c r="BA21" s="6">
        <v>1</v>
      </c>
      <c r="BB21" s="6">
        <v>3</v>
      </c>
      <c r="BC21" s="6">
        <v>3</v>
      </c>
      <c r="BD21" s="6">
        <v>3</v>
      </c>
      <c r="BE21" s="6">
        <v>3</v>
      </c>
      <c r="BF21" s="6">
        <v>3</v>
      </c>
      <c r="BG21" s="6">
        <v>3</v>
      </c>
      <c r="BH21" s="6">
        <v>3</v>
      </c>
      <c r="BI21" s="6">
        <v>3</v>
      </c>
      <c r="BJ21" s="6">
        <v>3</v>
      </c>
      <c r="BK21" s="6">
        <v>3</v>
      </c>
      <c r="BL21" s="6">
        <v>3</v>
      </c>
      <c r="BM21" s="6">
        <v>3</v>
      </c>
      <c r="BN21" s="6">
        <v>3</v>
      </c>
      <c r="BO21" s="6">
        <v>3</v>
      </c>
      <c r="BP21" s="6">
        <v>3</v>
      </c>
      <c r="BQ21" s="6">
        <v>3</v>
      </c>
      <c r="BR21" s="6">
        <v>3</v>
      </c>
      <c r="BS21" s="6">
        <v>3</v>
      </c>
      <c r="BT21" s="22"/>
      <c r="BU21" s="22"/>
      <c r="BV21" s="22"/>
      <c r="BW21" s="6">
        <v>9</v>
      </c>
      <c r="BX21" s="6">
        <v>9</v>
      </c>
      <c r="BY21" s="6">
        <v>9</v>
      </c>
      <c r="BZ21" s="6">
        <v>9</v>
      </c>
      <c r="CA21" s="6">
        <v>9</v>
      </c>
      <c r="CB21" s="6">
        <v>9</v>
      </c>
      <c r="CC21" s="6">
        <v>9</v>
      </c>
      <c r="CD21" s="6">
        <v>9</v>
      </c>
      <c r="CE21" s="6">
        <v>9</v>
      </c>
      <c r="CF21" s="6">
        <v>9</v>
      </c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  <c r="GR21" s="22"/>
      <c r="GS21" s="22"/>
      <c r="GT21" s="22"/>
      <c r="GU21" s="22"/>
      <c r="GV21" s="22"/>
      <c r="GW21" s="22"/>
      <c r="GX21" s="22"/>
      <c r="GY21" s="22"/>
      <c r="GZ21" s="22"/>
      <c r="HA21" s="22"/>
      <c r="HB21" s="22"/>
      <c r="HC21" s="22"/>
      <c r="HD21" s="22"/>
      <c r="HE21" s="22"/>
      <c r="HF21" s="22"/>
      <c r="HG21" s="22"/>
      <c r="HH21" s="22"/>
      <c r="HI21" s="22"/>
      <c r="HJ21" s="22"/>
      <c r="HK21" s="22"/>
      <c r="HL21" s="22"/>
      <c r="HM21" s="22"/>
      <c r="HN21" s="22"/>
      <c r="HO21" s="22"/>
      <c r="HP21" s="22"/>
      <c r="HQ21" s="22"/>
      <c r="HR21" s="22"/>
      <c r="HS21" s="22"/>
      <c r="HT21" s="22"/>
      <c r="HU21" s="22"/>
      <c r="HV21" s="22"/>
      <c r="HW21" s="22"/>
      <c r="HX21" s="22"/>
      <c r="HY21" s="22"/>
      <c r="HZ21" s="22"/>
      <c r="IA21" s="22"/>
      <c r="IB21" s="22"/>
      <c r="IC21" s="22"/>
      <c r="ID21" s="22"/>
      <c r="IE21" s="22"/>
      <c r="IF21" s="22"/>
      <c r="IG21" s="22"/>
      <c r="IH21" s="22"/>
      <c r="II21" s="22"/>
      <c r="IJ21" s="22"/>
      <c r="IK21" s="22"/>
      <c r="IL21" s="22"/>
      <c r="IM21" s="22"/>
      <c r="IN21" s="22"/>
      <c r="IO21" s="22"/>
      <c r="IP21" s="22"/>
      <c r="IQ21" s="22"/>
      <c r="IR21" s="22"/>
      <c r="IS21" s="22"/>
      <c r="IT21" s="22"/>
      <c r="IU21" s="22"/>
      <c r="IV21" s="22"/>
      <c r="IW21" s="22"/>
      <c r="IX21" s="22"/>
      <c r="IY21" s="22"/>
    </row>
    <row r="22" spans="1:259" ht="16" x14ac:dyDescent="0.2">
      <c r="A22" s="22"/>
      <c r="B22" s="13">
        <v>65</v>
      </c>
      <c r="C22" s="14">
        <f t="shared" si="22"/>
        <v>8</v>
      </c>
      <c r="D22" s="6">
        <f t="shared" si="23"/>
        <v>0</v>
      </c>
      <c r="E22" s="15">
        <f t="shared" si="24"/>
        <v>8</v>
      </c>
      <c r="F22" s="15">
        <f t="shared" si="25"/>
        <v>0</v>
      </c>
      <c r="G22" s="15">
        <f t="shared" si="26"/>
        <v>0</v>
      </c>
      <c r="H22" s="15">
        <f t="shared" si="27"/>
        <v>0</v>
      </c>
      <c r="I22" s="15">
        <f t="shared" si="28"/>
        <v>0</v>
      </c>
      <c r="J22" s="15">
        <f t="shared" si="29"/>
        <v>0</v>
      </c>
      <c r="K22" s="15">
        <f t="shared" si="30"/>
        <v>0</v>
      </c>
      <c r="L22" s="15">
        <f t="shared" si="31"/>
        <v>0</v>
      </c>
      <c r="M22" s="18"/>
      <c r="N22" s="16">
        <f t="shared" si="32"/>
        <v>8</v>
      </c>
      <c r="O22" s="17">
        <f>SUM(G22,H22,K22)</f>
        <v>0</v>
      </c>
      <c r="P22" s="17">
        <f>SUM(F22,I22,J22)</f>
        <v>0</v>
      </c>
      <c r="Q22" s="18">
        <v>0</v>
      </c>
      <c r="R22" s="18" t="s">
        <v>34</v>
      </c>
      <c r="S22" s="19" t="s">
        <v>33</v>
      </c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6">
        <v>2</v>
      </c>
      <c r="AG22" s="6">
        <v>2</v>
      </c>
      <c r="AH22" s="6">
        <v>2</v>
      </c>
      <c r="AI22" s="6">
        <v>2</v>
      </c>
      <c r="AJ22" s="6">
        <v>2</v>
      </c>
      <c r="AK22" s="6">
        <v>2</v>
      </c>
      <c r="AL22" s="6">
        <v>2</v>
      </c>
      <c r="AM22" s="6">
        <v>2</v>
      </c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  <c r="GR22" s="22"/>
      <c r="GS22" s="22"/>
      <c r="GT22" s="22"/>
      <c r="GU22" s="22"/>
      <c r="GV22" s="22"/>
      <c r="GW22" s="22"/>
      <c r="GX22" s="22"/>
      <c r="GY22" s="22"/>
      <c r="GZ22" s="22"/>
      <c r="HA22" s="22"/>
      <c r="HB22" s="22"/>
      <c r="HC22" s="22"/>
      <c r="HD22" s="22"/>
      <c r="HE22" s="22"/>
      <c r="HF22" s="22"/>
      <c r="HG22" s="22"/>
      <c r="HH22" s="22"/>
      <c r="HI22" s="22"/>
      <c r="HJ22" s="22"/>
      <c r="HK22" s="22"/>
      <c r="HL22" s="22"/>
      <c r="HM22" s="22"/>
      <c r="HN22" s="22"/>
      <c r="HO22" s="22"/>
      <c r="HP22" s="22"/>
      <c r="HQ22" s="22"/>
      <c r="HR22" s="22"/>
      <c r="HS22" s="22"/>
      <c r="HT22" s="22"/>
      <c r="HU22" s="22"/>
      <c r="HV22" s="22"/>
      <c r="HW22" s="22"/>
      <c r="HX22" s="22"/>
      <c r="HY22" s="22"/>
      <c r="HZ22" s="22"/>
      <c r="IA22" s="22"/>
      <c r="IB22" s="22"/>
      <c r="IC22" s="22"/>
      <c r="ID22" s="22"/>
      <c r="IE22" s="22"/>
      <c r="IF22" s="22"/>
      <c r="IG22" s="22"/>
      <c r="IH22" s="22"/>
      <c r="II22" s="22"/>
      <c r="IJ22" s="22"/>
      <c r="IK22" s="22"/>
      <c r="IL22" s="22"/>
      <c r="IM22" s="22"/>
      <c r="IN22" s="22"/>
      <c r="IO22" s="22"/>
      <c r="IP22" s="22"/>
      <c r="IQ22" s="22"/>
      <c r="IR22" s="22"/>
      <c r="IS22" s="22"/>
      <c r="IT22" s="22"/>
      <c r="IU22" s="22"/>
      <c r="IV22" s="22"/>
      <c r="IW22" s="22"/>
      <c r="IX22" s="22"/>
      <c r="IY22" s="22"/>
    </row>
    <row r="23" spans="1:259" ht="16" x14ac:dyDescent="0.2">
      <c r="A23" s="22"/>
      <c r="B23" s="13">
        <v>90</v>
      </c>
      <c r="C23" s="14">
        <f t="shared" si="22"/>
        <v>86</v>
      </c>
      <c r="D23" s="6">
        <f t="shared" si="23"/>
        <v>8</v>
      </c>
      <c r="E23" s="15">
        <f t="shared" si="24"/>
        <v>25</v>
      </c>
      <c r="F23" s="15">
        <f t="shared" si="25"/>
        <v>0</v>
      </c>
      <c r="G23" s="15">
        <f t="shared" si="26"/>
        <v>0</v>
      </c>
      <c r="H23" s="15">
        <f t="shared" si="27"/>
        <v>7</v>
      </c>
      <c r="I23" s="15">
        <f t="shared" si="28"/>
        <v>0</v>
      </c>
      <c r="J23" s="15">
        <f t="shared" si="29"/>
        <v>0</v>
      </c>
      <c r="K23" s="15">
        <f t="shared" si="30"/>
        <v>22</v>
      </c>
      <c r="L23" s="15">
        <f t="shared" si="31"/>
        <v>24</v>
      </c>
      <c r="M23" s="18"/>
      <c r="N23" s="16">
        <f t="shared" si="32"/>
        <v>49</v>
      </c>
      <c r="O23" s="17">
        <f t="shared" ref="O23:P23" si="34">SUM(F23,H23,J23)</f>
        <v>7</v>
      </c>
      <c r="P23" s="17">
        <f t="shared" si="34"/>
        <v>22</v>
      </c>
      <c r="Q23" s="18">
        <v>1</v>
      </c>
      <c r="R23" s="18" t="s">
        <v>32</v>
      </c>
      <c r="S23" s="19" t="s">
        <v>35</v>
      </c>
      <c r="T23" s="22"/>
      <c r="U23" s="22"/>
      <c r="V23" s="6">
        <v>2</v>
      </c>
      <c r="W23" s="6">
        <v>2</v>
      </c>
      <c r="X23" s="6">
        <v>2</v>
      </c>
      <c r="Y23" s="6">
        <v>2</v>
      </c>
      <c r="Z23" s="6">
        <v>2</v>
      </c>
      <c r="AA23" s="6">
        <v>2</v>
      </c>
      <c r="AB23" s="6">
        <v>2</v>
      </c>
      <c r="AC23" s="6">
        <v>2</v>
      </c>
      <c r="AD23" s="6">
        <v>2</v>
      </c>
      <c r="AE23" s="6">
        <v>2</v>
      </c>
      <c r="AF23" s="6">
        <v>2</v>
      </c>
      <c r="AG23" s="6">
        <v>2</v>
      </c>
      <c r="AH23" s="6">
        <v>2</v>
      </c>
      <c r="AI23" s="6">
        <v>2</v>
      </c>
      <c r="AJ23" s="6">
        <v>2</v>
      </c>
      <c r="AK23" s="6">
        <v>2</v>
      </c>
      <c r="AL23" s="6">
        <v>2</v>
      </c>
      <c r="AM23" s="6">
        <v>2</v>
      </c>
      <c r="AN23" s="6">
        <v>2</v>
      </c>
      <c r="AO23" s="6">
        <v>2</v>
      </c>
      <c r="AP23" s="6">
        <v>2</v>
      </c>
      <c r="AQ23" s="6">
        <v>2</v>
      </c>
      <c r="AR23" s="6">
        <v>2</v>
      </c>
      <c r="AS23" s="6">
        <v>2</v>
      </c>
      <c r="AT23" s="6">
        <v>2</v>
      </c>
      <c r="AU23" s="6">
        <v>1</v>
      </c>
      <c r="AV23" s="6">
        <v>1</v>
      </c>
      <c r="AW23" s="6">
        <v>1</v>
      </c>
      <c r="AX23" s="6">
        <v>1</v>
      </c>
      <c r="AY23" s="6">
        <v>1</v>
      </c>
      <c r="AZ23" s="6">
        <v>1</v>
      </c>
      <c r="BA23" s="6">
        <v>1</v>
      </c>
      <c r="BB23" s="6">
        <v>1</v>
      </c>
      <c r="BC23" s="6">
        <v>5</v>
      </c>
      <c r="BD23" s="6">
        <v>5</v>
      </c>
      <c r="BE23" s="6">
        <v>5</v>
      </c>
      <c r="BF23" s="6">
        <v>5</v>
      </c>
      <c r="BG23" s="6">
        <v>5</v>
      </c>
      <c r="BH23" s="6">
        <v>5</v>
      </c>
      <c r="BI23" s="6">
        <v>5</v>
      </c>
      <c r="BJ23" s="6">
        <v>8</v>
      </c>
      <c r="BK23" s="6">
        <v>8</v>
      </c>
      <c r="BL23" s="6">
        <v>8</v>
      </c>
      <c r="BM23" s="6">
        <v>8</v>
      </c>
      <c r="BN23" s="6">
        <v>8</v>
      </c>
      <c r="BO23" s="6">
        <v>8</v>
      </c>
      <c r="BP23" s="6">
        <v>8</v>
      </c>
      <c r="BQ23" s="6">
        <v>8</v>
      </c>
      <c r="BR23" s="6">
        <v>8</v>
      </c>
      <c r="BS23" s="6">
        <v>8</v>
      </c>
      <c r="BT23" s="6">
        <v>8</v>
      </c>
      <c r="BU23" s="6">
        <v>8</v>
      </c>
      <c r="BV23" s="6">
        <v>8</v>
      </c>
      <c r="BW23" s="6">
        <v>8</v>
      </c>
      <c r="BX23" s="6">
        <v>8</v>
      </c>
      <c r="BY23" s="6">
        <v>8</v>
      </c>
      <c r="BZ23" s="6">
        <v>8</v>
      </c>
      <c r="CA23" s="6">
        <v>8</v>
      </c>
      <c r="CB23" s="6">
        <v>8</v>
      </c>
      <c r="CC23" s="6">
        <v>8</v>
      </c>
      <c r="CD23" s="6">
        <v>8</v>
      </c>
      <c r="CE23" s="6">
        <v>8</v>
      </c>
      <c r="CF23" s="6">
        <v>9</v>
      </c>
      <c r="CG23" s="6">
        <v>9</v>
      </c>
      <c r="CH23" s="6">
        <v>9</v>
      </c>
      <c r="CI23" s="6">
        <v>9</v>
      </c>
      <c r="CJ23" s="6">
        <v>9</v>
      </c>
      <c r="CK23" s="6">
        <v>9</v>
      </c>
      <c r="CL23" s="6">
        <v>9</v>
      </c>
      <c r="CM23" s="6">
        <v>9</v>
      </c>
      <c r="CN23" s="6">
        <v>9</v>
      </c>
      <c r="CO23" s="6">
        <v>9</v>
      </c>
      <c r="CP23" s="6">
        <v>9</v>
      </c>
      <c r="CQ23" s="6">
        <v>9</v>
      </c>
      <c r="CR23" s="6">
        <v>9</v>
      </c>
      <c r="CS23" s="6">
        <v>9</v>
      </c>
      <c r="CT23" s="6">
        <v>9</v>
      </c>
      <c r="CU23" s="6">
        <v>9</v>
      </c>
      <c r="CV23" s="6">
        <v>9</v>
      </c>
      <c r="CW23" s="6">
        <v>9</v>
      </c>
      <c r="CX23" s="6">
        <v>9</v>
      </c>
      <c r="CY23" s="6">
        <v>9</v>
      </c>
      <c r="CZ23" s="6">
        <v>9</v>
      </c>
      <c r="DA23" s="6">
        <v>9</v>
      </c>
      <c r="DB23" s="6">
        <v>9</v>
      </c>
      <c r="DC23" s="6">
        <v>9</v>
      </c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  <c r="GR23" s="22"/>
      <c r="GS23" s="22"/>
      <c r="GT23" s="22"/>
      <c r="GU23" s="22"/>
      <c r="GV23" s="22"/>
      <c r="GW23" s="22"/>
      <c r="GX23" s="22"/>
      <c r="GY23" s="22"/>
      <c r="GZ23" s="22"/>
      <c r="HA23" s="22"/>
      <c r="HB23" s="22"/>
      <c r="HC23" s="22"/>
      <c r="HD23" s="22"/>
      <c r="HE23" s="22"/>
      <c r="HF23" s="22"/>
      <c r="HG23" s="22"/>
      <c r="HH23" s="22"/>
      <c r="HI23" s="22"/>
      <c r="HJ23" s="22"/>
      <c r="HK23" s="22"/>
      <c r="HL23" s="22"/>
      <c r="HM23" s="22"/>
      <c r="HN23" s="22"/>
      <c r="HO23" s="22"/>
      <c r="HP23" s="22"/>
      <c r="HQ23" s="22"/>
      <c r="HR23" s="22"/>
      <c r="HS23" s="22"/>
      <c r="HT23" s="22"/>
      <c r="HU23" s="22"/>
      <c r="HV23" s="22"/>
      <c r="HW23" s="22"/>
      <c r="HX23" s="22"/>
      <c r="HY23" s="22"/>
      <c r="HZ23" s="22"/>
      <c r="IA23" s="22"/>
      <c r="IB23" s="22"/>
      <c r="IC23" s="22"/>
      <c r="ID23" s="22"/>
      <c r="IE23" s="22"/>
      <c r="IF23" s="22"/>
      <c r="IG23" s="22"/>
      <c r="IH23" s="22"/>
      <c r="II23" s="22"/>
      <c r="IJ23" s="22"/>
      <c r="IK23" s="22"/>
      <c r="IL23" s="22"/>
      <c r="IM23" s="22"/>
      <c r="IN23" s="22"/>
      <c r="IO23" s="22"/>
      <c r="IP23" s="22"/>
      <c r="IQ23" s="22"/>
      <c r="IR23" s="22"/>
      <c r="IS23" s="22"/>
      <c r="IT23" s="22"/>
      <c r="IU23" s="22"/>
      <c r="IV23" s="22"/>
      <c r="IW23" s="22"/>
      <c r="IX23" s="22"/>
      <c r="IY23" s="22"/>
    </row>
    <row r="24" spans="1:259" ht="16" x14ac:dyDescent="0.2">
      <c r="A24" s="22"/>
      <c r="B24" s="13">
        <v>112</v>
      </c>
      <c r="C24" s="14">
        <f t="shared" si="22"/>
        <v>97</v>
      </c>
      <c r="D24" s="6">
        <f t="shared" si="23"/>
        <v>6</v>
      </c>
      <c r="E24" s="15">
        <f t="shared" si="24"/>
        <v>12</v>
      </c>
      <c r="F24" s="15">
        <f t="shared" si="25"/>
        <v>0</v>
      </c>
      <c r="G24" s="15">
        <f t="shared" si="26"/>
        <v>9</v>
      </c>
      <c r="H24" s="15">
        <f t="shared" si="27"/>
        <v>0</v>
      </c>
      <c r="I24" s="15">
        <f t="shared" si="28"/>
        <v>10</v>
      </c>
      <c r="J24" s="15">
        <f t="shared" si="29"/>
        <v>17</v>
      </c>
      <c r="K24" s="15">
        <f t="shared" si="30"/>
        <v>21</v>
      </c>
      <c r="L24" s="15">
        <f t="shared" si="31"/>
        <v>22</v>
      </c>
      <c r="M24" s="18"/>
      <c r="N24" s="16">
        <f t="shared" si="32"/>
        <v>34</v>
      </c>
      <c r="O24" s="17">
        <f>SUM(G24,H24,K24)</f>
        <v>30</v>
      </c>
      <c r="P24" s="17">
        <f>SUM(F24,I24,J24)</f>
        <v>27</v>
      </c>
      <c r="Q24" s="18">
        <v>-1</v>
      </c>
      <c r="R24" s="18" t="s">
        <v>34</v>
      </c>
      <c r="S24" s="19" t="s">
        <v>36</v>
      </c>
      <c r="T24" s="22"/>
      <c r="U24" s="22"/>
      <c r="V24" s="6">
        <v>2</v>
      </c>
      <c r="W24" s="6">
        <v>2</v>
      </c>
      <c r="X24" s="6">
        <v>2</v>
      </c>
      <c r="Y24" s="6">
        <v>2</v>
      </c>
      <c r="Z24" s="6">
        <v>2</v>
      </c>
      <c r="AA24" s="6">
        <v>2</v>
      </c>
      <c r="AB24" s="6">
        <v>2</v>
      </c>
      <c r="AC24" s="6">
        <v>2</v>
      </c>
      <c r="AD24" s="6">
        <v>2</v>
      </c>
      <c r="AE24" s="6">
        <v>2</v>
      </c>
      <c r="AF24" s="6">
        <v>2</v>
      </c>
      <c r="AG24" s="6">
        <v>2</v>
      </c>
      <c r="AH24" s="6">
        <v>1</v>
      </c>
      <c r="AI24" s="6">
        <v>1</v>
      </c>
      <c r="AJ24" s="6">
        <v>1</v>
      </c>
      <c r="AK24" s="6">
        <v>1</v>
      </c>
      <c r="AL24" s="6">
        <v>1</v>
      </c>
      <c r="AM24" s="6">
        <v>1</v>
      </c>
      <c r="AN24" s="22"/>
      <c r="AO24" s="22"/>
      <c r="AP24" s="22"/>
      <c r="AQ24" s="6">
        <v>9</v>
      </c>
      <c r="AR24" s="6">
        <v>9</v>
      </c>
      <c r="AS24" s="6">
        <v>9</v>
      </c>
      <c r="AT24" s="6">
        <v>9</v>
      </c>
      <c r="AU24" s="6">
        <v>9</v>
      </c>
      <c r="AV24" s="6">
        <v>9</v>
      </c>
      <c r="AW24" s="6">
        <v>9</v>
      </c>
      <c r="AX24" s="6">
        <v>9</v>
      </c>
      <c r="AY24" s="6">
        <v>9</v>
      </c>
      <c r="AZ24" s="6">
        <v>9</v>
      </c>
      <c r="BA24" s="6">
        <v>9</v>
      </c>
      <c r="BB24" s="6">
        <v>9</v>
      </c>
      <c r="BC24" s="6">
        <v>9</v>
      </c>
      <c r="BD24" s="6">
        <v>9</v>
      </c>
      <c r="BE24" s="6">
        <v>9</v>
      </c>
      <c r="BF24" s="6">
        <v>9</v>
      </c>
      <c r="BG24" s="6">
        <v>9</v>
      </c>
      <c r="BH24" s="6">
        <v>9</v>
      </c>
      <c r="BI24" s="6">
        <v>9</v>
      </c>
      <c r="BJ24" s="6">
        <v>9</v>
      </c>
      <c r="BK24" s="6">
        <v>9</v>
      </c>
      <c r="BL24" s="6">
        <v>9</v>
      </c>
      <c r="BM24" s="22"/>
      <c r="BN24" s="22"/>
      <c r="BO24" s="22"/>
      <c r="BP24" s="22"/>
      <c r="BQ24" s="22"/>
      <c r="BR24" s="6">
        <v>6</v>
      </c>
      <c r="BS24" s="6">
        <v>6</v>
      </c>
      <c r="BT24" s="6">
        <v>6</v>
      </c>
      <c r="BU24" s="6">
        <v>6</v>
      </c>
      <c r="BV24" s="6">
        <v>6</v>
      </c>
      <c r="BW24" s="6">
        <v>6</v>
      </c>
      <c r="BX24" s="6">
        <v>6</v>
      </c>
      <c r="BY24" s="6">
        <v>6</v>
      </c>
      <c r="BZ24" s="6">
        <v>6</v>
      </c>
      <c r="CA24" s="6">
        <v>6</v>
      </c>
      <c r="CB24" s="6">
        <v>7</v>
      </c>
      <c r="CC24" s="6">
        <v>7</v>
      </c>
      <c r="CD24" s="6">
        <v>7</v>
      </c>
      <c r="CE24" s="6">
        <v>7</v>
      </c>
      <c r="CF24" s="6">
        <v>7</v>
      </c>
      <c r="CG24" s="6">
        <v>7</v>
      </c>
      <c r="CH24" s="6">
        <v>7</v>
      </c>
      <c r="CI24" s="6">
        <v>7</v>
      </c>
      <c r="CJ24" s="6">
        <v>7</v>
      </c>
      <c r="CK24" s="6">
        <v>7</v>
      </c>
      <c r="CL24" s="6">
        <v>7</v>
      </c>
      <c r="CM24" s="6">
        <v>7</v>
      </c>
      <c r="CN24" s="6">
        <v>7</v>
      </c>
      <c r="CO24" s="6">
        <v>7</v>
      </c>
      <c r="CP24" s="6">
        <v>7</v>
      </c>
      <c r="CQ24" s="6">
        <v>7</v>
      </c>
      <c r="CR24" s="6">
        <v>7</v>
      </c>
      <c r="CS24" s="22"/>
      <c r="CT24" s="6">
        <v>4</v>
      </c>
      <c r="CU24" s="6">
        <v>4</v>
      </c>
      <c r="CV24" s="6">
        <v>4</v>
      </c>
      <c r="CW24" s="6">
        <v>4</v>
      </c>
      <c r="CX24" s="6">
        <v>4</v>
      </c>
      <c r="CY24" s="6">
        <v>4</v>
      </c>
      <c r="CZ24" s="6">
        <v>4</v>
      </c>
      <c r="DA24" s="6">
        <v>4</v>
      </c>
      <c r="DB24" s="6">
        <v>4</v>
      </c>
      <c r="DC24" s="6">
        <v>8</v>
      </c>
      <c r="DD24" s="6">
        <v>8</v>
      </c>
      <c r="DE24" s="6">
        <v>8</v>
      </c>
      <c r="DF24" s="6">
        <v>8</v>
      </c>
      <c r="DG24" s="6">
        <v>8</v>
      </c>
      <c r="DH24" s="6">
        <v>8</v>
      </c>
      <c r="DI24" s="6">
        <v>8</v>
      </c>
      <c r="DJ24" s="6">
        <v>8</v>
      </c>
      <c r="DK24" s="6">
        <v>8</v>
      </c>
      <c r="DL24" s="6">
        <v>8</v>
      </c>
      <c r="DM24" s="6">
        <v>8</v>
      </c>
      <c r="DN24" s="6">
        <v>8</v>
      </c>
      <c r="DO24" s="6">
        <v>8</v>
      </c>
      <c r="DP24" s="6">
        <v>8</v>
      </c>
      <c r="DQ24" s="6">
        <v>8</v>
      </c>
      <c r="DR24" s="6">
        <v>8</v>
      </c>
      <c r="DS24" s="6">
        <v>8</v>
      </c>
      <c r="DT24" s="6">
        <v>8</v>
      </c>
      <c r="DU24" s="6">
        <v>8</v>
      </c>
      <c r="DV24" s="6">
        <v>8</v>
      </c>
      <c r="DW24" s="6">
        <v>8</v>
      </c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  <c r="GR24" s="22"/>
      <c r="GS24" s="22"/>
      <c r="GT24" s="22"/>
      <c r="GU24" s="22"/>
      <c r="GV24" s="22"/>
      <c r="GW24" s="22"/>
      <c r="GX24" s="22"/>
      <c r="GY24" s="22"/>
      <c r="GZ24" s="22"/>
      <c r="HA24" s="22"/>
      <c r="HB24" s="22"/>
      <c r="HC24" s="22"/>
      <c r="HD24" s="22"/>
      <c r="HE24" s="22"/>
      <c r="HF24" s="22"/>
      <c r="HG24" s="22"/>
      <c r="HH24" s="22"/>
      <c r="HI24" s="22"/>
      <c r="HJ24" s="22"/>
      <c r="HK24" s="22"/>
      <c r="HL24" s="22"/>
      <c r="HM24" s="22"/>
      <c r="HN24" s="22"/>
      <c r="HO24" s="22"/>
      <c r="HP24" s="22"/>
      <c r="HQ24" s="22"/>
      <c r="HR24" s="22"/>
      <c r="HS24" s="22"/>
      <c r="HT24" s="22"/>
      <c r="HU24" s="22"/>
      <c r="HV24" s="22"/>
      <c r="HW24" s="22"/>
      <c r="HX24" s="22"/>
      <c r="HY24" s="22"/>
      <c r="HZ24" s="22"/>
      <c r="IA24" s="22"/>
      <c r="IB24" s="22"/>
      <c r="IC24" s="22"/>
      <c r="ID24" s="22"/>
      <c r="IE24" s="22"/>
      <c r="IF24" s="22"/>
      <c r="IG24" s="22"/>
      <c r="IH24" s="22"/>
      <c r="II24" s="22"/>
      <c r="IJ24" s="22"/>
      <c r="IK24" s="22"/>
      <c r="IL24" s="22"/>
      <c r="IM24" s="22"/>
      <c r="IN24" s="22"/>
      <c r="IO24" s="22"/>
      <c r="IP24" s="22"/>
      <c r="IQ24" s="22"/>
      <c r="IR24" s="22"/>
      <c r="IS24" s="22"/>
      <c r="IT24" s="22"/>
      <c r="IU24" s="22"/>
      <c r="IV24" s="22"/>
      <c r="IW24" s="22"/>
      <c r="IX24" s="22"/>
      <c r="IY24" s="22"/>
    </row>
    <row r="25" spans="1:259" ht="16" x14ac:dyDescent="0.2">
      <c r="A25" s="22"/>
      <c r="B25" s="13">
        <v>86</v>
      </c>
      <c r="C25" s="14">
        <f t="shared" si="22"/>
        <v>60</v>
      </c>
      <c r="D25" s="6">
        <f t="shared" si="23"/>
        <v>0</v>
      </c>
      <c r="E25" s="15">
        <f t="shared" si="24"/>
        <v>35</v>
      </c>
      <c r="F25" s="15">
        <f t="shared" si="25"/>
        <v>0</v>
      </c>
      <c r="G25" s="15">
        <f t="shared" si="26"/>
        <v>0</v>
      </c>
      <c r="H25" s="15">
        <f t="shared" si="27"/>
        <v>0</v>
      </c>
      <c r="I25" s="15">
        <f t="shared" si="28"/>
        <v>0</v>
      </c>
      <c r="J25" s="15">
        <f t="shared" si="29"/>
        <v>0</v>
      </c>
      <c r="K25" s="15">
        <f t="shared" si="30"/>
        <v>0</v>
      </c>
      <c r="L25" s="15">
        <f t="shared" si="31"/>
        <v>25</v>
      </c>
      <c r="M25" s="15"/>
      <c r="N25" s="16">
        <f t="shared" si="32"/>
        <v>60</v>
      </c>
      <c r="O25" s="16">
        <f>SUM(G25,I25,K25)</f>
        <v>0</v>
      </c>
      <c r="P25" s="17">
        <f>SUM(F25,H25,J25)</f>
        <v>0</v>
      </c>
      <c r="Q25" s="18">
        <v>0</v>
      </c>
      <c r="R25" s="18" t="s">
        <v>27</v>
      </c>
      <c r="S25" s="19" t="s">
        <v>37</v>
      </c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6">
        <v>2</v>
      </c>
      <c r="AE25" s="6">
        <v>2</v>
      </c>
      <c r="AF25" s="6">
        <v>2</v>
      </c>
      <c r="AG25" s="6">
        <v>2</v>
      </c>
      <c r="AH25" s="6">
        <v>2</v>
      </c>
      <c r="AI25" s="6">
        <v>2</v>
      </c>
      <c r="AJ25" s="6">
        <v>2</v>
      </c>
      <c r="AK25" s="6">
        <v>2</v>
      </c>
      <c r="AL25" s="6">
        <v>2</v>
      </c>
      <c r="AM25" s="6">
        <v>2</v>
      </c>
      <c r="AN25" s="6">
        <v>2</v>
      </c>
      <c r="AO25" s="6">
        <v>2</v>
      </c>
      <c r="AP25" s="6">
        <v>2</v>
      </c>
      <c r="AQ25" s="6">
        <v>2</v>
      </c>
      <c r="AR25" s="6">
        <v>2</v>
      </c>
      <c r="AS25" s="6">
        <v>2</v>
      </c>
      <c r="AT25" s="6">
        <v>2</v>
      </c>
      <c r="AU25" s="6">
        <v>2</v>
      </c>
      <c r="AV25" s="6">
        <v>2</v>
      </c>
      <c r="AW25" s="6">
        <v>2</v>
      </c>
      <c r="AX25" s="6">
        <v>2</v>
      </c>
      <c r="AY25" s="6">
        <v>2</v>
      </c>
      <c r="AZ25" s="6">
        <v>2</v>
      </c>
      <c r="BA25" s="6">
        <v>2</v>
      </c>
      <c r="BB25" s="6">
        <v>2</v>
      </c>
      <c r="BC25" s="6">
        <v>2</v>
      </c>
      <c r="BD25" s="6">
        <v>2</v>
      </c>
      <c r="BE25" s="6">
        <v>2</v>
      </c>
      <c r="BF25" s="6">
        <v>2</v>
      </c>
      <c r="BG25" s="6">
        <v>2</v>
      </c>
      <c r="BH25" s="6">
        <v>2</v>
      </c>
      <c r="BI25" s="6">
        <v>9</v>
      </c>
      <c r="BJ25" s="6">
        <v>9</v>
      </c>
      <c r="BK25" s="6">
        <v>9</v>
      </c>
      <c r="BL25" s="6">
        <v>9</v>
      </c>
      <c r="BM25" s="6">
        <v>9</v>
      </c>
      <c r="BN25" s="6">
        <v>9</v>
      </c>
      <c r="BO25" s="6">
        <v>9</v>
      </c>
      <c r="BP25" s="6">
        <v>9</v>
      </c>
      <c r="BQ25" s="6">
        <v>9</v>
      </c>
      <c r="BR25" s="6">
        <v>9</v>
      </c>
      <c r="BS25" s="6">
        <v>9</v>
      </c>
      <c r="BT25" s="6">
        <v>9</v>
      </c>
      <c r="BU25" s="6">
        <v>9</v>
      </c>
      <c r="BV25" s="6">
        <v>9</v>
      </c>
      <c r="BW25" s="6">
        <v>9</v>
      </c>
      <c r="BX25" s="6">
        <v>9</v>
      </c>
      <c r="BY25" s="6">
        <v>9</v>
      </c>
      <c r="BZ25" s="6">
        <v>9</v>
      </c>
      <c r="CA25" s="6">
        <v>9</v>
      </c>
      <c r="CB25" s="6">
        <v>9</v>
      </c>
      <c r="CC25" s="6">
        <v>9</v>
      </c>
      <c r="CD25" s="6">
        <v>9</v>
      </c>
      <c r="CE25" s="6">
        <v>9</v>
      </c>
      <c r="CF25" s="6">
        <v>9</v>
      </c>
      <c r="CG25" s="6">
        <v>9</v>
      </c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6">
        <v>2</v>
      </c>
      <c r="CW25" s="6">
        <v>2</v>
      </c>
      <c r="CX25" s="6">
        <v>2</v>
      </c>
      <c r="CY25" s="6">
        <v>2</v>
      </c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  <c r="GR25" s="22"/>
      <c r="GS25" s="22"/>
      <c r="GT25" s="22"/>
      <c r="GU25" s="22"/>
      <c r="GV25" s="22"/>
      <c r="GW25" s="22"/>
      <c r="GX25" s="22"/>
      <c r="GY25" s="22"/>
      <c r="GZ25" s="22"/>
      <c r="HA25" s="22"/>
      <c r="HB25" s="22"/>
      <c r="HC25" s="22"/>
      <c r="HD25" s="22"/>
      <c r="HE25" s="22"/>
      <c r="HF25" s="22"/>
      <c r="HG25" s="22"/>
      <c r="HH25" s="22"/>
      <c r="HI25" s="22"/>
      <c r="HJ25" s="22"/>
      <c r="HK25" s="22"/>
      <c r="HL25" s="22"/>
      <c r="HM25" s="22"/>
      <c r="HN25" s="22"/>
      <c r="HO25" s="22"/>
      <c r="HP25" s="22"/>
      <c r="HQ25" s="22"/>
      <c r="HR25" s="22"/>
      <c r="HS25" s="22"/>
      <c r="HT25" s="22"/>
      <c r="HU25" s="22"/>
      <c r="HV25" s="22"/>
      <c r="HW25" s="22"/>
      <c r="HX25" s="22"/>
      <c r="HY25" s="22"/>
      <c r="HZ25" s="22"/>
      <c r="IA25" s="22"/>
      <c r="IB25" s="22"/>
      <c r="IC25" s="22"/>
      <c r="ID25" s="22"/>
      <c r="IE25" s="22"/>
      <c r="IF25" s="22"/>
      <c r="IG25" s="22"/>
      <c r="IH25" s="22"/>
      <c r="II25" s="22"/>
      <c r="IJ25" s="22"/>
      <c r="IK25" s="22"/>
      <c r="IL25" s="22"/>
      <c r="IM25" s="22"/>
      <c r="IN25" s="22"/>
      <c r="IO25" s="22"/>
      <c r="IP25" s="22"/>
      <c r="IQ25" s="22"/>
      <c r="IR25" s="22"/>
      <c r="IS25" s="22"/>
      <c r="IT25" s="22"/>
      <c r="IU25" s="22"/>
      <c r="IV25" s="22"/>
      <c r="IW25" s="22"/>
      <c r="IX25" s="22"/>
      <c r="IY25" s="22"/>
    </row>
    <row r="26" spans="1:259" ht="16" x14ac:dyDescent="0.2">
      <c r="A26" s="22"/>
      <c r="B26" s="13">
        <v>66</v>
      </c>
      <c r="C26" s="14">
        <f t="shared" si="22"/>
        <v>8</v>
      </c>
      <c r="D26" s="6">
        <f t="shared" si="23"/>
        <v>0</v>
      </c>
      <c r="E26" s="15">
        <f t="shared" si="24"/>
        <v>8</v>
      </c>
      <c r="F26" s="15">
        <f t="shared" si="25"/>
        <v>0</v>
      </c>
      <c r="G26" s="15">
        <f t="shared" si="26"/>
        <v>0</v>
      </c>
      <c r="H26" s="15">
        <f t="shared" si="27"/>
        <v>0</v>
      </c>
      <c r="I26" s="15">
        <f t="shared" si="28"/>
        <v>0</v>
      </c>
      <c r="J26" s="15">
        <f t="shared" si="29"/>
        <v>0</v>
      </c>
      <c r="K26" s="15">
        <f t="shared" si="30"/>
        <v>0</v>
      </c>
      <c r="L26" s="15">
        <f t="shared" si="31"/>
        <v>0</v>
      </c>
      <c r="M26" s="18"/>
      <c r="N26" s="16">
        <f t="shared" si="32"/>
        <v>8</v>
      </c>
      <c r="O26" s="17">
        <f t="shared" ref="O26:P26" si="35">SUM(F26,H26,J26)</f>
        <v>0</v>
      </c>
      <c r="P26" s="17">
        <f t="shared" si="35"/>
        <v>0</v>
      </c>
      <c r="Q26" s="18">
        <v>0</v>
      </c>
      <c r="R26" s="18" t="s">
        <v>32</v>
      </c>
      <c r="S26" s="19" t="s">
        <v>38</v>
      </c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6">
        <v>2</v>
      </c>
      <c r="BF26" s="6">
        <v>2</v>
      </c>
      <c r="BG26" s="6">
        <v>2</v>
      </c>
      <c r="BH26" s="6">
        <v>2</v>
      </c>
      <c r="BI26" s="6">
        <v>2</v>
      </c>
      <c r="BJ26" s="6">
        <v>2</v>
      </c>
      <c r="BK26" s="6">
        <v>2</v>
      </c>
      <c r="BL26" s="6">
        <v>2</v>
      </c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  <c r="GR26" s="22"/>
      <c r="GS26" s="22"/>
      <c r="GT26" s="22"/>
      <c r="GU26" s="22"/>
      <c r="GV26" s="22"/>
      <c r="GW26" s="22"/>
      <c r="GX26" s="22"/>
      <c r="GY26" s="22"/>
      <c r="GZ26" s="22"/>
      <c r="HA26" s="22"/>
      <c r="HB26" s="22"/>
      <c r="HC26" s="22"/>
      <c r="HD26" s="22"/>
      <c r="HE26" s="22"/>
      <c r="HF26" s="22"/>
      <c r="HG26" s="22"/>
      <c r="HH26" s="22"/>
      <c r="HI26" s="22"/>
      <c r="HJ26" s="22"/>
      <c r="HK26" s="22"/>
      <c r="HL26" s="22"/>
      <c r="HM26" s="22"/>
      <c r="HN26" s="22"/>
      <c r="HO26" s="22"/>
      <c r="HP26" s="22"/>
      <c r="HQ26" s="22"/>
      <c r="HR26" s="22"/>
      <c r="HS26" s="22"/>
      <c r="HT26" s="22"/>
      <c r="HU26" s="22"/>
      <c r="HV26" s="22"/>
      <c r="HW26" s="22"/>
      <c r="HX26" s="22"/>
      <c r="HY26" s="22"/>
      <c r="HZ26" s="22"/>
      <c r="IA26" s="22"/>
      <c r="IB26" s="22"/>
      <c r="IC26" s="22"/>
      <c r="ID26" s="22"/>
      <c r="IE26" s="22"/>
      <c r="IF26" s="22"/>
      <c r="IG26" s="22"/>
      <c r="IH26" s="22"/>
      <c r="II26" s="22"/>
      <c r="IJ26" s="22"/>
      <c r="IK26" s="22"/>
      <c r="IL26" s="22"/>
      <c r="IM26" s="22"/>
      <c r="IN26" s="22"/>
      <c r="IO26" s="22"/>
      <c r="IP26" s="22"/>
      <c r="IQ26" s="22"/>
      <c r="IR26" s="22"/>
      <c r="IS26" s="22"/>
      <c r="IT26" s="22"/>
      <c r="IU26" s="22"/>
      <c r="IV26" s="22"/>
      <c r="IW26" s="22"/>
      <c r="IX26" s="22"/>
      <c r="IY26" s="22"/>
    </row>
    <row r="27" spans="1:259" ht="16" x14ac:dyDescent="0.2">
      <c r="A27" s="22"/>
      <c r="B27" s="13">
        <v>108</v>
      </c>
      <c r="C27" s="14">
        <f t="shared" si="22"/>
        <v>81</v>
      </c>
      <c r="D27" s="6">
        <f t="shared" si="23"/>
        <v>3</v>
      </c>
      <c r="E27" s="15">
        <f t="shared" si="24"/>
        <v>23</v>
      </c>
      <c r="F27" s="15">
        <f t="shared" si="25"/>
        <v>0</v>
      </c>
      <c r="G27" s="15">
        <f t="shared" si="26"/>
        <v>8</v>
      </c>
      <c r="H27" s="15">
        <f t="shared" si="27"/>
        <v>0</v>
      </c>
      <c r="I27" s="15">
        <f t="shared" si="28"/>
        <v>4</v>
      </c>
      <c r="J27" s="15">
        <f t="shared" si="29"/>
        <v>0</v>
      </c>
      <c r="K27" s="15">
        <f t="shared" si="30"/>
        <v>3</v>
      </c>
      <c r="L27" s="15">
        <f t="shared" si="31"/>
        <v>40</v>
      </c>
      <c r="M27" s="18"/>
      <c r="N27" s="16">
        <f t="shared" si="32"/>
        <v>63</v>
      </c>
      <c r="O27" s="17">
        <f t="shared" ref="O27:O28" si="36">SUM(F27,I27,J27)</f>
        <v>4</v>
      </c>
      <c r="P27" s="17">
        <f t="shared" ref="P27:P28" si="37">SUM(G27,H27,K27)</f>
        <v>11</v>
      </c>
      <c r="Q27" s="18">
        <v>-1</v>
      </c>
      <c r="R27" s="18" t="s">
        <v>30</v>
      </c>
      <c r="S27" s="19" t="s">
        <v>39</v>
      </c>
      <c r="T27" s="6">
        <v>2</v>
      </c>
      <c r="U27" s="6">
        <v>2</v>
      </c>
      <c r="V27" s="6">
        <v>2</v>
      </c>
      <c r="W27" s="6">
        <v>2</v>
      </c>
      <c r="X27" s="6">
        <v>2</v>
      </c>
      <c r="Y27" s="6">
        <v>2</v>
      </c>
      <c r="Z27" s="6">
        <v>2</v>
      </c>
      <c r="AA27" s="6">
        <v>2</v>
      </c>
      <c r="AB27" s="6">
        <v>2</v>
      </c>
      <c r="AC27" s="6">
        <v>2</v>
      </c>
      <c r="AD27" s="6">
        <v>2</v>
      </c>
      <c r="AE27" s="6">
        <v>2</v>
      </c>
      <c r="AF27" s="6">
        <v>2</v>
      </c>
      <c r="AG27" s="6">
        <v>2</v>
      </c>
      <c r="AH27" s="6">
        <v>2</v>
      </c>
      <c r="AI27" s="6">
        <v>2</v>
      </c>
      <c r="AJ27" s="6">
        <v>2</v>
      </c>
      <c r="AK27" s="6">
        <v>2</v>
      </c>
      <c r="AL27" s="6">
        <v>2</v>
      </c>
      <c r="AM27" s="6">
        <v>2</v>
      </c>
      <c r="AN27" s="6">
        <v>2</v>
      </c>
      <c r="AO27" s="6">
        <v>2</v>
      </c>
      <c r="AP27" s="6">
        <v>2</v>
      </c>
      <c r="AQ27" s="6">
        <v>4</v>
      </c>
      <c r="AR27" s="6">
        <v>4</v>
      </c>
      <c r="AS27" s="6">
        <v>4</v>
      </c>
      <c r="AT27" s="6">
        <v>4</v>
      </c>
      <c r="AU27" s="6">
        <v>4</v>
      </c>
      <c r="AV27" s="6">
        <v>4</v>
      </c>
      <c r="AW27" s="6">
        <v>4</v>
      </c>
      <c r="AX27" s="6">
        <v>4</v>
      </c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6">
        <v>6</v>
      </c>
      <c r="BM27" s="6">
        <v>6</v>
      </c>
      <c r="BN27" s="6">
        <v>6</v>
      </c>
      <c r="BO27" s="6">
        <v>6</v>
      </c>
      <c r="BP27" s="6">
        <v>8</v>
      </c>
      <c r="BQ27" s="6">
        <v>8</v>
      </c>
      <c r="BR27" s="6">
        <v>8</v>
      </c>
      <c r="BS27" s="6">
        <v>1</v>
      </c>
      <c r="BT27" s="6">
        <v>1</v>
      </c>
      <c r="BU27" s="6">
        <v>1</v>
      </c>
      <c r="BV27" s="6">
        <v>9</v>
      </c>
      <c r="BW27" s="6">
        <v>9</v>
      </c>
      <c r="BX27" s="6">
        <v>9</v>
      </c>
      <c r="BY27" s="6">
        <v>9</v>
      </c>
      <c r="BZ27" s="6">
        <v>9</v>
      </c>
      <c r="CA27" s="6">
        <v>9</v>
      </c>
      <c r="CB27" s="6">
        <v>9</v>
      </c>
      <c r="CC27" s="6">
        <v>9</v>
      </c>
      <c r="CD27" s="6">
        <v>9</v>
      </c>
      <c r="CE27" s="6">
        <v>9</v>
      </c>
      <c r="CF27" s="6">
        <v>9</v>
      </c>
      <c r="CG27" s="6">
        <v>9</v>
      </c>
      <c r="CH27" s="6">
        <v>9</v>
      </c>
      <c r="CI27" s="6">
        <v>9</v>
      </c>
      <c r="CJ27" s="6">
        <v>9</v>
      </c>
      <c r="CK27" s="6">
        <v>9</v>
      </c>
      <c r="CL27" s="6">
        <v>9</v>
      </c>
      <c r="CM27" s="6">
        <v>9</v>
      </c>
      <c r="CN27" s="6">
        <v>9</v>
      </c>
      <c r="CO27" s="6">
        <v>9</v>
      </c>
      <c r="CP27" s="6">
        <v>9</v>
      </c>
      <c r="CQ27" s="6">
        <v>9</v>
      </c>
      <c r="CR27" s="6">
        <v>9</v>
      </c>
      <c r="CS27" s="6">
        <v>9</v>
      </c>
      <c r="CT27" s="6">
        <v>9</v>
      </c>
      <c r="CU27" s="6">
        <v>9</v>
      </c>
      <c r="CV27" s="6">
        <v>9</v>
      </c>
      <c r="CW27" s="6">
        <v>9</v>
      </c>
      <c r="CX27" s="6">
        <v>9</v>
      </c>
      <c r="CY27" s="6">
        <v>9</v>
      </c>
      <c r="CZ27" s="6">
        <v>9</v>
      </c>
      <c r="DA27" s="6">
        <v>9</v>
      </c>
      <c r="DB27" s="6">
        <v>9</v>
      </c>
      <c r="DC27" s="6">
        <v>9</v>
      </c>
      <c r="DD27" s="6">
        <v>9</v>
      </c>
      <c r="DE27" s="6">
        <v>9</v>
      </c>
      <c r="DF27" s="6">
        <v>9</v>
      </c>
      <c r="DG27" s="6">
        <v>9</v>
      </c>
      <c r="DH27" s="6">
        <v>9</v>
      </c>
      <c r="DI27" s="6">
        <v>9</v>
      </c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  <c r="GR27" s="22"/>
      <c r="GS27" s="22"/>
      <c r="GT27" s="22"/>
      <c r="GU27" s="22"/>
      <c r="GV27" s="22"/>
      <c r="GW27" s="22"/>
      <c r="GX27" s="22"/>
      <c r="GY27" s="22"/>
      <c r="GZ27" s="22"/>
      <c r="HA27" s="22"/>
      <c r="HB27" s="22"/>
      <c r="HC27" s="22"/>
      <c r="HD27" s="22"/>
      <c r="HE27" s="22"/>
      <c r="HF27" s="22"/>
      <c r="HG27" s="22"/>
      <c r="HH27" s="22"/>
      <c r="HI27" s="22"/>
      <c r="HJ27" s="22"/>
      <c r="HK27" s="22"/>
      <c r="HL27" s="22"/>
      <c r="HM27" s="22"/>
      <c r="HN27" s="22"/>
      <c r="HO27" s="22"/>
      <c r="HP27" s="22"/>
      <c r="HQ27" s="22"/>
      <c r="HR27" s="22"/>
      <c r="HS27" s="22"/>
      <c r="HT27" s="22"/>
      <c r="HU27" s="22"/>
      <c r="HV27" s="22"/>
      <c r="HW27" s="22"/>
      <c r="HX27" s="22"/>
      <c r="HY27" s="22"/>
      <c r="HZ27" s="22"/>
      <c r="IA27" s="22"/>
      <c r="IB27" s="22"/>
      <c r="IC27" s="22"/>
      <c r="ID27" s="22"/>
      <c r="IE27" s="22"/>
      <c r="IF27" s="22"/>
      <c r="IG27" s="22"/>
      <c r="IH27" s="22"/>
      <c r="II27" s="22"/>
      <c r="IJ27" s="22"/>
      <c r="IK27" s="22"/>
      <c r="IL27" s="22"/>
      <c r="IM27" s="22"/>
      <c r="IN27" s="22"/>
      <c r="IO27" s="22"/>
      <c r="IP27" s="22"/>
      <c r="IQ27" s="22"/>
      <c r="IR27" s="22"/>
      <c r="IS27" s="22"/>
      <c r="IT27" s="22"/>
      <c r="IU27" s="22"/>
      <c r="IV27" s="22"/>
      <c r="IW27" s="22"/>
      <c r="IX27" s="22"/>
      <c r="IY27" s="22"/>
    </row>
    <row r="28" spans="1:259" ht="16" x14ac:dyDescent="0.2">
      <c r="A28" s="22"/>
      <c r="B28" s="13">
        <v>86</v>
      </c>
      <c r="C28" s="14">
        <f t="shared" si="22"/>
        <v>70</v>
      </c>
      <c r="D28" s="6">
        <f t="shared" si="23"/>
        <v>3</v>
      </c>
      <c r="E28" s="15">
        <f t="shared" si="24"/>
        <v>12</v>
      </c>
      <c r="F28" s="15">
        <f t="shared" si="25"/>
        <v>30</v>
      </c>
      <c r="G28" s="15">
        <f t="shared" si="26"/>
        <v>0</v>
      </c>
      <c r="H28" s="15">
        <f t="shared" si="27"/>
        <v>0</v>
      </c>
      <c r="I28" s="15">
        <f t="shared" si="28"/>
        <v>5</v>
      </c>
      <c r="J28" s="15">
        <f t="shared" si="29"/>
        <v>20</v>
      </c>
      <c r="K28" s="15">
        <f t="shared" si="30"/>
        <v>0</v>
      </c>
      <c r="L28" s="15">
        <f t="shared" si="31"/>
        <v>0</v>
      </c>
      <c r="M28" s="18"/>
      <c r="N28" s="16">
        <f t="shared" si="32"/>
        <v>12</v>
      </c>
      <c r="O28" s="17">
        <f t="shared" si="36"/>
        <v>55</v>
      </c>
      <c r="P28" s="17">
        <f t="shared" si="37"/>
        <v>0</v>
      </c>
      <c r="Q28" s="18">
        <v>1</v>
      </c>
      <c r="R28" s="18" t="s">
        <v>30</v>
      </c>
      <c r="S28" s="19" t="s">
        <v>40</v>
      </c>
      <c r="T28" s="6">
        <v>2</v>
      </c>
      <c r="U28" s="6">
        <v>2</v>
      </c>
      <c r="V28" s="6">
        <v>2</v>
      </c>
      <c r="W28" s="6">
        <v>2</v>
      </c>
      <c r="X28" s="6">
        <v>2</v>
      </c>
      <c r="Y28" s="6">
        <v>2</v>
      </c>
      <c r="Z28" s="6">
        <v>2</v>
      </c>
      <c r="AA28" s="6">
        <v>2</v>
      </c>
      <c r="AB28" s="6">
        <v>2</v>
      </c>
      <c r="AC28" s="6">
        <v>2</v>
      </c>
      <c r="AD28" s="6">
        <v>2</v>
      </c>
      <c r="AE28" s="6">
        <v>2</v>
      </c>
      <c r="AF28" s="6">
        <v>1</v>
      </c>
      <c r="AG28" s="6">
        <v>1</v>
      </c>
      <c r="AH28" s="6">
        <v>1</v>
      </c>
      <c r="AI28" s="6">
        <v>3</v>
      </c>
      <c r="AJ28" s="6">
        <v>3</v>
      </c>
      <c r="AK28" s="6">
        <v>3</v>
      </c>
      <c r="AL28" s="6">
        <v>3</v>
      </c>
      <c r="AM28" s="6">
        <v>3</v>
      </c>
      <c r="AN28" s="6">
        <v>3</v>
      </c>
      <c r="AO28" s="6">
        <v>3</v>
      </c>
      <c r="AP28" s="6">
        <v>3</v>
      </c>
      <c r="AQ28" s="6">
        <v>3</v>
      </c>
      <c r="AR28" s="6">
        <v>3</v>
      </c>
      <c r="AS28" s="6">
        <v>3</v>
      </c>
      <c r="AT28" s="6">
        <v>3</v>
      </c>
      <c r="AU28" s="6">
        <v>3</v>
      </c>
      <c r="AV28" s="6">
        <v>3</v>
      </c>
      <c r="AW28" s="6">
        <v>3</v>
      </c>
      <c r="AX28" s="6">
        <v>3</v>
      </c>
      <c r="AY28" s="6">
        <v>3</v>
      </c>
      <c r="AZ28" s="6">
        <v>3</v>
      </c>
      <c r="BA28" s="6">
        <v>3</v>
      </c>
      <c r="BB28" s="6">
        <v>3</v>
      </c>
      <c r="BC28" s="6">
        <v>3</v>
      </c>
      <c r="BD28" s="6">
        <v>3</v>
      </c>
      <c r="BE28" s="6">
        <v>3</v>
      </c>
      <c r="BF28" s="6">
        <v>3</v>
      </c>
      <c r="BG28" s="6">
        <v>3</v>
      </c>
      <c r="BH28" s="6">
        <v>3</v>
      </c>
      <c r="BI28" s="6">
        <v>3</v>
      </c>
      <c r="BJ28" s="6">
        <v>3</v>
      </c>
      <c r="BK28" s="6">
        <v>3</v>
      </c>
      <c r="BL28" s="6">
        <v>3</v>
      </c>
      <c r="BM28" s="6">
        <v>6</v>
      </c>
      <c r="BN28" s="6">
        <v>6</v>
      </c>
      <c r="BO28" s="6">
        <v>6</v>
      </c>
      <c r="BP28" s="6">
        <v>6</v>
      </c>
      <c r="BQ28" s="6">
        <v>6</v>
      </c>
      <c r="BR28" s="6">
        <v>7</v>
      </c>
      <c r="BS28" s="6">
        <v>7</v>
      </c>
      <c r="BT28" s="6">
        <v>7</v>
      </c>
      <c r="BU28" s="6">
        <v>7</v>
      </c>
      <c r="BV28" s="6">
        <v>7</v>
      </c>
      <c r="BW28" s="6">
        <v>7</v>
      </c>
      <c r="BX28" s="6">
        <v>7</v>
      </c>
      <c r="BY28" s="6">
        <v>7</v>
      </c>
      <c r="BZ28" s="6">
        <v>7</v>
      </c>
      <c r="CA28" s="6">
        <v>7</v>
      </c>
      <c r="CB28" s="6">
        <v>7</v>
      </c>
      <c r="CC28" s="6">
        <v>7</v>
      </c>
      <c r="CD28" s="6">
        <v>7</v>
      </c>
      <c r="CE28" s="6">
        <v>7</v>
      </c>
      <c r="CF28" s="6">
        <v>7</v>
      </c>
      <c r="CG28" s="6">
        <v>7</v>
      </c>
      <c r="CH28" s="6">
        <v>7</v>
      </c>
      <c r="CI28" s="6">
        <v>7</v>
      </c>
      <c r="CJ28" s="6">
        <v>7</v>
      </c>
      <c r="CK28" s="6">
        <v>7</v>
      </c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  <c r="IC28" s="22"/>
      <c r="ID28" s="22"/>
      <c r="IE28" s="22"/>
      <c r="IF28" s="22"/>
      <c r="IG28" s="22"/>
      <c r="IH28" s="22"/>
      <c r="II28" s="22"/>
      <c r="IJ28" s="22"/>
      <c r="IK28" s="22"/>
      <c r="IL28" s="22"/>
      <c r="IM28" s="22"/>
      <c r="IN28" s="22"/>
      <c r="IO28" s="22"/>
      <c r="IP28" s="22"/>
      <c r="IQ28" s="22"/>
      <c r="IR28" s="22"/>
      <c r="IS28" s="22"/>
      <c r="IT28" s="22"/>
      <c r="IU28" s="22"/>
      <c r="IV28" s="22"/>
      <c r="IW28" s="22"/>
      <c r="IX28" s="22"/>
      <c r="IY28" s="22"/>
    </row>
    <row r="29" spans="1:259" ht="16" x14ac:dyDescent="0.2">
      <c r="A29" s="22"/>
      <c r="B29" s="13">
        <v>95</v>
      </c>
      <c r="C29" s="14">
        <f t="shared" si="22"/>
        <v>53</v>
      </c>
      <c r="D29" s="6">
        <f t="shared" si="23"/>
        <v>0</v>
      </c>
      <c r="E29" s="15">
        <f t="shared" si="24"/>
        <v>21</v>
      </c>
      <c r="F29" s="15">
        <f t="shared" si="25"/>
        <v>0</v>
      </c>
      <c r="G29" s="15">
        <f t="shared" si="26"/>
        <v>12</v>
      </c>
      <c r="H29" s="15">
        <f t="shared" si="27"/>
        <v>0</v>
      </c>
      <c r="I29" s="15">
        <f t="shared" si="28"/>
        <v>0</v>
      </c>
      <c r="J29" s="15">
        <f t="shared" si="29"/>
        <v>0</v>
      </c>
      <c r="K29" s="15">
        <f t="shared" si="30"/>
        <v>12</v>
      </c>
      <c r="L29" s="15">
        <f t="shared" si="31"/>
        <v>8</v>
      </c>
      <c r="M29" s="15"/>
      <c r="N29" s="16">
        <f t="shared" si="32"/>
        <v>29</v>
      </c>
      <c r="O29" s="16">
        <f>SUM(G29,I29,K29)</f>
        <v>24</v>
      </c>
      <c r="P29" s="17">
        <f>SUM(F29,H29,J29)</f>
        <v>0</v>
      </c>
      <c r="Q29" s="18">
        <v>0</v>
      </c>
      <c r="R29" s="18" t="s">
        <v>27</v>
      </c>
      <c r="S29" s="19" t="s">
        <v>41</v>
      </c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6">
        <v>2</v>
      </c>
      <c r="AR29" s="6">
        <v>2</v>
      </c>
      <c r="AS29" s="6">
        <v>2</v>
      </c>
      <c r="AT29" s="6">
        <v>2</v>
      </c>
      <c r="AU29" s="6">
        <v>2</v>
      </c>
      <c r="AV29" s="6">
        <v>2</v>
      </c>
      <c r="AW29" s="6">
        <v>2</v>
      </c>
      <c r="AX29" s="6">
        <v>2</v>
      </c>
      <c r="AY29" s="6">
        <v>2</v>
      </c>
      <c r="AZ29" s="6">
        <v>2</v>
      </c>
      <c r="BA29" s="6">
        <v>2</v>
      </c>
      <c r="BB29" s="6">
        <v>2</v>
      </c>
      <c r="BC29" s="6">
        <v>2</v>
      </c>
      <c r="BD29" s="6">
        <v>2</v>
      </c>
      <c r="BE29" s="6">
        <v>2</v>
      </c>
      <c r="BF29" s="6">
        <v>2</v>
      </c>
      <c r="BG29" s="6">
        <v>2</v>
      </c>
      <c r="BH29" s="6">
        <v>2</v>
      </c>
      <c r="BI29" s="6">
        <v>2</v>
      </c>
      <c r="BJ29" s="6">
        <v>2</v>
      </c>
      <c r="BK29" s="6">
        <v>2</v>
      </c>
      <c r="BL29" s="6">
        <v>4</v>
      </c>
      <c r="BM29" s="6">
        <v>4</v>
      </c>
      <c r="BN29" s="6">
        <v>4</v>
      </c>
      <c r="BO29" s="6">
        <v>4</v>
      </c>
      <c r="BP29" s="6">
        <v>4</v>
      </c>
      <c r="BQ29" s="6">
        <v>4</v>
      </c>
      <c r="BR29" s="6">
        <v>4</v>
      </c>
      <c r="BS29" s="6">
        <v>4</v>
      </c>
      <c r="BT29" s="6">
        <v>4</v>
      </c>
      <c r="BU29" s="6">
        <v>4</v>
      </c>
      <c r="BV29" s="6">
        <v>4</v>
      </c>
      <c r="BW29" s="6">
        <v>4</v>
      </c>
      <c r="BX29" s="22"/>
      <c r="BY29" s="22"/>
      <c r="BZ29" s="22"/>
      <c r="CA29" s="22"/>
      <c r="CB29" s="22"/>
      <c r="CC29" s="22"/>
      <c r="CD29" s="22"/>
      <c r="CE29" s="22"/>
      <c r="CF29" s="22"/>
      <c r="CG29" s="6">
        <v>8</v>
      </c>
      <c r="CH29" s="6">
        <v>8</v>
      </c>
      <c r="CI29" s="6">
        <v>8</v>
      </c>
      <c r="CJ29" s="6">
        <v>8</v>
      </c>
      <c r="CK29" s="6">
        <v>8</v>
      </c>
      <c r="CL29" s="6">
        <v>8</v>
      </c>
      <c r="CM29" s="6">
        <v>8</v>
      </c>
      <c r="CN29" s="6">
        <v>8</v>
      </c>
      <c r="CO29" s="6">
        <v>8</v>
      </c>
      <c r="CP29" s="6">
        <v>8</v>
      </c>
      <c r="CQ29" s="6">
        <v>8</v>
      </c>
      <c r="CR29" s="6">
        <v>8</v>
      </c>
      <c r="CS29" s="22"/>
      <c r="CT29" s="22"/>
      <c r="CU29" s="22"/>
      <c r="CV29" s="22"/>
      <c r="CW29" s="22"/>
      <c r="CX29" s="22"/>
      <c r="CY29" s="22"/>
      <c r="CZ29" s="6">
        <v>9</v>
      </c>
      <c r="DA29" s="6">
        <v>9</v>
      </c>
      <c r="DB29" s="6">
        <v>9</v>
      </c>
      <c r="DC29" s="6">
        <v>9</v>
      </c>
      <c r="DD29" s="6">
        <v>9</v>
      </c>
      <c r="DE29" s="6">
        <v>9</v>
      </c>
      <c r="DF29" s="6">
        <v>9</v>
      </c>
      <c r="DG29" s="6">
        <v>9</v>
      </c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  <c r="IB29" s="22"/>
      <c r="IC29" s="22"/>
      <c r="ID29" s="22"/>
      <c r="IE29" s="22"/>
      <c r="IF29" s="22"/>
      <c r="IG29" s="22"/>
      <c r="IH29" s="22"/>
      <c r="II29" s="22"/>
      <c r="IJ29" s="22"/>
      <c r="IK29" s="22"/>
      <c r="IL29" s="22"/>
      <c r="IM29" s="22"/>
      <c r="IN29" s="22"/>
      <c r="IO29" s="22"/>
      <c r="IP29" s="22"/>
      <c r="IQ29" s="22"/>
      <c r="IR29" s="22"/>
      <c r="IS29" s="22"/>
      <c r="IT29" s="22"/>
      <c r="IU29" s="22"/>
      <c r="IV29" s="22"/>
      <c r="IW29" s="22"/>
      <c r="IX29" s="22"/>
      <c r="IY29" s="22"/>
    </row>
    <row r="30" spans="1:259" ht="16" x14ac:dyDescent="0.2">
      <c r="A30" s="22"/>
      <c r="B30" s="13">
        <v>106</v>
      </c>
      <c r="C30" s="14">
        <f t="shared" si="22"/>
        <v>76</v>
      </c>
      <c r="D30" s="6">
        <f t="shared" si="23"/>
        <v>0</v>
      </c>
      <c r="E30" s="15">
        <f t="shared" si="24"/>
        <v>26</v>
      </c>
      <c r="F30" s="15">
        <f t="shared" si="25"/>
        <v>0</v>
      </c>
      <c r="G30" s="15">
        <f t="shared" si="26"/>
        <v>12</v>
      </c>
      <c r="H30" s="15">
        <f t="shared" si="27"/>
        <v>24</v>
      </c>
      <c r="I30" s="15">
        <f t="shared" si="28"/>
        <v>0</v>
      </c>
      <c r="J30" s="15">
        <f t="shared" si="29"/>
        <v>0</v>
      </c>
      <c r="K30" s="15">
        <f t="shared" si="30"/>
        <v>11</v>
      </c>
      <c r="L30" s="15">
        <f t="shared" si="31"/>
        <v>3</v>
      </c>
      <c r="M30" s="18"/>
      <c r="N30" s="16">
        <f t="shared" si="32"/>
        <v>29</v>
      </c>
      <c r="O30" s="17">
        <f>SUM(G30,H30,K30)</f>
        <v>47</v>
      </c>
      <c r="P30" s="17">
        <f>SUM(F30,I30,J30)</f>
        <v>0</v>
      </c>
      <c r="Q30" s="18">
        <v>0</v>
      </c>
      <c r="R30" s="18" t="s">
        <v>34</v>
      </c>
      <c r="S30" s="19" t="s">
        <v>42</v>
      </c>
      <c r="T30" s="22"/>
      <c r="U30" s="6">
        <v>2</v>
      </c>
      <c r="V30" s="6">
        <v>2</v>
      </c>
      <c r="W30" s="6">
        <v>2</v>
      </c>
      <c r="X30" s="6">
        <v>2</v>
      </c>
      <c r="Y30" s="6">
        <v>2</v>
      </c>
      <c r="Z30" s="6">
        <v>2</v>
      </c>
      <c r="AA30" s="6">
        <v>2</v>
      </c>
      <c r="AB30" s="6">
        <v>2</v>
      </c>
      <c r="AC30" s="6">
        <v>2</v>
      </c>
      <c r="AD30" s="6">
        <v>2</v>
      </c>
      <c r="AE30" s="6">
        <v>2</v>
      </c>
      <c r="AF30" s="6">
        <v>2</v>
      </c>
      <c r="AG30" s="6">
        <v>2</v>
      </c>
      <c r="AH30" s="6">
        <v>2</v>
      </c>
      <c r="AI30" s="6">
        <v>2</v>
      </c>
      <c r="AJ30" s="6">
        <v>2</v>
      </c>
      <c r="AK30" s="6">
        <v>2</v>
      </c>
      <c r="AL30" s="6">
        <v>2</v>
      </c>
      <c r="AM30" s="6">
        <v>2</v>
      </c>
      <c r="AN30" s="6">
        <v>2</v>
      </c>
      <c r="AO30" s="6">
        <v>2</v>
      </c>
      <c r="AP30" s="6">
        <v>2</v>
      </c>
      <c r="AQ30" s="6">
        <v>2</v>
      </c>
      <c r="AR30" s="6">
        <v>2</v>
      </c>
      <c r="AS30" s="6">
        <v>2</v>
      </c>
      <c r="AT30" s="6">
        <v>2</v>
      </c>
      <c r="AU30" s="6">
        <v>4</v>
      </c>
      <c r="AV30" s="6">
        <v>4</v>
      </c>
      <c r="AW30" s="6">
        <v>4</v>
      </c>
      <c r="AX30" s="6">
        <v>4</v>
      </c>
      <c r="AY30" s="6">
        <v>4</v>
      </c>
      <c r="AZ30" s="6">
        <v>4</v>
      </c>
      <c r="BA30" s="6">
        <v>4</v>
      </c>
      <c r="BB30" s="6">
        <v>4</v>
      </c>
      <c r="BC30" s="6">
        <v>4</v>
      </c>
      <c r="BD30" s="6">
        <v>4</v>
      </c>
      <c r="BE30" s="6">
        <v>4</v>
      </c>
      <c r="BF30" s="6">
        <v>4</v>
      </c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6">
        <v>5</v>
      </c>
      <c r="BR30" s="6">
        <v>5</v>
      </c>
      <c r="BS30" s="6">
        <v>5</v>
      </c>
      <c r="BT30" s="6">
        <v>5</v>
      </c>
      <c r="BU30" s="6">
        <v>5</v>
      </c>
      <c r="BV30" s="6">
        <v>5</v>
      </c>
      <c r="BW30" s="6">
        <v>5</v>
      </c>
      <c r="BX30" s="6">
        <v>5</v>
      </c>
      <c r="BY30" s="6">
        <v>5</v>
      </c>
      <c r="BZ30" s="6">
        <v>5</v>
      </c>
      <c r="CA30" s="6">
        <v>5</v>
      </c>
      <c r="CB30" s="6">
        <v>5</v>
      </c>
      <c r="CC30" s="6">
        <v>5</v>
      </c>
      <c r="CD30" s="6">
        <v>5</v>
      </c>
      <c r="CE30" s="6">
        <v>5</v>
      </c>
      <c r="CF30" s="6">
        <v>5</v>
      </c>
      <c r="CG30" s="6">
        <v>5</v>
      </c>
      <c r="CH30" s="6">
        <v>5</v>
      </c>
      <c r="CI30" s="6">
        <v>5</v>
      </c>
      <c r="CJ30" s="6">
        <v>5</v>
      </c>
      <c r="CK30" s="6">
        <v>5</v>
      </c>
      <c r="CL30" s="6">
        <v>5</v>
      </c>
      <c r="CM30" s="6">
        <v>5</v>
      </c>
      <c r="CN30" s="6">
        <v>5</v>
      </c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6">
        <v>8</v>
      </c>
      <c r="DF30" s="6">
        <v>8</v>
      </c>
      <c r="DG30" s="6">
        <v>8</v>
      </c>
      <c r="DH30" s="6">
        <v>8</v>
      </c>
      <c r="DI30" s="6">
        <v>8</v>
      </c>
      <c r="DJ30" s="6">
        <v>8</v>
      </c>
      <c r="DK30" s="6">
        <v>8</v>
      </c>
      <c r="DL30" s="6">
        <v>8</v>
      </c>
      <c r="DM30" s="6">
        <v>8</v>
      </c>
      <c r="DN30" s="6">
        <v>8</v>
      </c>
      <c r="DO30" s="6">
        <v>8</v>
      </c>
      <c r="DP30" s="6">
        <v>9</v>
      </c>
      <c r="DQ30" s="6">
        <v>9</v>
      </c>
      <c r="DR30" s="6">
        <v>9</v>
      </c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2"/>
      <c r="IC30" s="22"/>
      <c r="ID30" s="22"/>
      <c r="IE30" s="22"/>
      <c r="IF30" s="22"/>
      <c r="IG30" s="22"/>
      <c r="IH30" s="22"/>
      <c r="II30" s="22"/>
      <c r="IJ30" s="22"/>
      <c r="IK30" s="22"/>
      <c r="IL30" s="22"/>
      <c r="IM30" s="22"/>
      <c r="IN30" s="22"/>
      <c r="IO30" s="22"/>
      <c r="IP30" s="22"/>
      <c r="IQ30" s="22"/>
      <c r="IR30" s="22"/>
      <c r="IS30" s="22"/>
      <c r="IT30" s="22"/>
      <c r="IU30" s="22"/>
      <c r="IV30" s="22"/>
      <c r="IW30" s="22"/>
      <c r="IX30" s="22"/>
      <c r="IY30" s="22"/>
    </row>
    <row r="31" spans="1:259" ht="13" x14ac:dyDescent="0.15">
      <c r="A31" s="1"/>
      <c r="B31" s="23">
        <f t="shared" ref="B31:C31" si="38">SUM(B19:B30)</f>
        <v>1017</v>
      </c>
      <c r="C31" s="23">
        <f t="shared" si="38"/>
        <v>601</v>
      </c>
      <c r="D31" s="6"/>
      <c r="E31" s="1"/>
      <c r="F31" s="1"/>
      <c r="G31" s="1"/>
      <c r="H31" s="1"/>
      <c r="I31" s="1"/>
      <c r="J31" s="1"/>
      <c r="K31" s="1"/>
      <c r="L31" s="1"/>
      <c r="M31" s="7" t="s">
        <v>43</v>
      </c>
      <c r="N31" s="8">
        <f t="shared" ref="N31:P31" si="39">SUM(N19:N30)</f>
        <v>321</v>
      </c>
      <c r="O31" s="8">
        <f t="shared" si="39"/>
        <v>185</v>
      </c>
      <c r="P31" s="8">
        <f t="shared" si="39"/>
        <v>60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</row>
    <row r="32" spans="1:259" ht="13" x14ac:dyDescent="0.15">
      <c r="A32" s="1"/>
      <c r="B32" s="23"/>
      <c r="C32" s="23"/>
      <c r="D32" s="6"/>
      <c r="E32" s="1"/>
      <c r="F32" s="1"/>
      <c r="G32" s="1"/>
      <c r="H32" s="1"/>
      <c r="I32" s="1"/>
      <c r="J32" s="1"/>
      <c r="K32" s="1"/>
      <c r="L32" s="1"/>
      <c r="M32" s="7" t="s">
        <v>44</v>
      </c>
      <c r="N32" s="1">
        <f t="shared" ref="N32:P32" si="40">AVERAGE(N20,N21,N23,N24,N27,N28)</f>
        <v>31.166666666666668</v>
      </c>
      <c r="O32" s="1">
        <f t="shared" si="40"/>
        <v>19</v>
      </c>
      <c r="P32" s="1">
        <f t="shared" si="40"/>
        <v>10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</row>
    <row r="33" spans="1:259" ht="13" x14ac:dyDescent="0.15">
      <c r="A33" s="1"/>
      <c r="B33" s="23"/>
      <c r="C33" s="23">
        <f t="shared" ref="C33:D33" si="41">COUNTIF(C19:C30,"&gt;0")</f>
        <v>11</v>
      </c>
      <c r="D33" s="23">
        <f t="shared" si="41"/>
        <v>6</v>
      </c>
      <c r="E33" s="1"/>
      <c r="F33" s="1"/>
      <c r="G33" s="1"/>
      <c r="H33" s="1"/>
      <c r="I33" s="1"/>
      <c r="J33" s="1"/>
      <c r="K33" s="1"/>
      <c r="L33" s="1"/>
      <c r="M33" s="7" t="s">
        <v>45</v>
      </c>
      <c r="N33" s="1">
        <f t="shared" ref="N33:P33" si="42">AVERAGE(N19,N22,N25,N26,N29,N30)</f>
        <v>22.333333333333332</v>
      </c>
      <c r="O33" s="1">
        <f t="shared" si="42"/>
        <v>11.833333333333334</v>
      </c>
      <c r="P33" s="1">
        <f t="shared" si="42"/>
        <v>0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</row>
    <row r="34" spans="1:259" ht="13" x14ac:dyDescent="0.15">
      <c r="A34" s="9"/>
      <c r="B34" s="21"/>
      <c r="C34" s="21"/>
      <c r="D34" s="6"/>
      <c r="E34" s="10" t="s">
        <v>9</v>
      </c>
      <c r="F34" s="10" t="s">
        <v>10</v>
      </c>
      <c r="G34" s="10" t="s">
        <v>12</v>
      </c>
      <c r="H34" s="10" t="s">
        <v>14</v>
      </c>
      <c r="I34" s="10" t="s">
        <v>16</v>
      </c>
      <c r="J34" s="10" t="s">
        <v>18</v>
      </c>
      <c r="K34" s="10" t="s">
        <v>20</v>
      </c>
      <c r="L34" s="10" t="s">
        <v>22</v>
      </c>
      <c r="M34" s="21"/>
      <c r="N34" s="10" t="s">
        <v>23</v>
      </c>
      <c r="O34" s="10" t="s">
        <v>24</v>
      </c>
      <c r="P34" s="10" t="s">
        <v>25</v>
      </c>
      <c r="Q34" s="21"/>
      <c r="R34" s="21"/>
      <c r="S34" s="21"/>
      <c r="T34" s="12">
        <v>1</v>
      </c>
      <c r="U34" s="12">
        <v>2</v>
      </c>
      <c r="V34" s="12">
        <v>3</v>
      </c>
      <c r="W34" s="12">
        <v>4</v>
      </c>
      <c r="X34" s="12">
        <v>5</v>
      </c>
      <c r="Y34" s="12">
        <v>6</v>
      </c>
      <c r="Z34" s="12">
        <v>7</v>
      </c>
      <c r="AA34" s="12">
        <v>8</v>
      </c>
      <c r="AB34" s="12">
        <v>9</v>
      </c>
      <c r="AC34" s="12">
        <v>10</v>
      </c>
      <c r="AD34" s="12">
        <v>11</v>
      </c>
      <c r="AE34" s="12">
        <v>12</v>
      </c>
      <c r="AF34" s="12">
        <v>13</v>
      </c>
      <c r="AG34" s="12">
        <v>14</v>
      </c>
      <c r="AH34" s="12">
        <v>15</v>
      </c>
      <c r="AI34" s="12">
        <v>16</v>
      </c>
      <c r="AJ34" s="12">
        <v>17</v>
      </c>
      <c r="AK34" s="12">
        <v>18</v>
      </c>
      <c r="AL34" s="12">
        <v>19</v>
      </c>
      <c r="AM34" s="12">
        <v>20</v>
      </c>
      <c r="AN34" s="12">
        <v>21</v>
      </c>
      <c r="AO34" s="12">
        <v>22</v>
      </c>
      <c r="AP34" s="12">
        <v>23</v>
      </c>
      <c r="AQ34" s="12">
        <v>24</v>
      </c>
      <c r="AR34" s="12">
        <v>25</v>
      </c>
      <c r="AS34" s="12">
        <v>26</v>
      </c>
      <c r="AT34" s="12">
        <v>27</v>
      </c>
      <c r="AU34" s="12">
        <v>28</v>
      </c>
      <c r="AV34" s="12">
        <v>29</v>
      </c>
      <c r="AW34" s="12">
        <v>30</v>
      </c>
      <c r="AX34" s="12">
        <v>31</v>
      </c>
      <c r="AY34" s="12">
        <v>32</v>
      </c>
      <c r="AZ34" s="12">
        <v>33</v>
      </c>
      <c r="BA34" s="12">
        <v>34</v>
      </c>
      <c r="BB34" s="12">
        <v>35</v>
      </c>
      <c r="BC34" s="12">
        <v>36</v>
      </c>
      <c r="BD34" s="12">
        <v>37</v>
      </c>
      <c r="BE34" s="12">
        <v>38</v>
      </c>
      <c r="BF34" s="12">
        <v>39</v>
      </c>
      <c r="BG34" s="12">
        <v>40</v>
      </c>
      <c r="BH34" s="12">
        <v>41</v>
      </c>
      <c r="BI34" s="12">
        <v>42</v>
      </c>
      <c r="BJ34" s="12">
        <v>43</v>
      </c>
      <c r="BK34" s="12">
        <v>44</v>
      </c>
      <c r="BL34" s="12">
        <v>45</v>
      </c>
      <c r="BM34" s="12">
        <v>46</v>
      </c>
      <c r="BN34" s="12">
        <v>47</v>
      </c>
      <c r="BO34" s="12">
        <v>48</v>
      </c>
      <c r="BP34" s="12">
        <v>49</v>
      </c>
      <c r="BQ34" s="12">
        <v>50</v>
      </c>
      <c r="BR34" s="12">
        <v>51</v>
      </c>
      <c r="BS34" s="12">
        <v>52</v>
      </c>
      <c r="BT34" s="12">
        <v>53</v>
      </c>
      <c r="BU34" s="12">
        <v>54</v>
      </c>
      <c r="BV34" s="12">
        <v>55</v>
      </c>
      <c r="BW34" s="12">
        <v>56</v>
      </c>
      <c r="BX34" s="12">
        <v>57</v>
      </c>
      <c r="BY34" s="12">
        <v>58</v>
      </c>
      <c r="BZ34" s="12">
        <v>59</v>
      </c>
      <c r="CA34" s="12">
        <v>60</v>
      </c>
      <c r="CB34" s="12">
        <v>61</v>
      </c>
      <c r="CC34" s="12">
        <v>62</v>
      </c>
      <c r="CD34" s="12">
        <v>63</v>
      </c>
      <c r="CE34" s="12">
        <v>64</v>
      </c>
      <c r="CF34" s="12">
        <v>65</v>
      </c>
      <c r="CG34" s="12">
        <v>66</v>
      </c>
      <c r="CH34" s="12">
        <v>67</v>
      </c>
      <c r="CI34" s="12">
        <v>68</v>
      </c>
      <c r="CJ34" s="12">
        <v>69</v>
      </c>
      <c r="CK34" s="12">
        <v>70</v>
      </c>
      <c r="CL34" s="12">
        <v>71</v>
      </c>
      <c r="CM34" s="12">
        <v>72</v>
      </c>
      <c r="CN34" s="12">
        <v>73</v>
      </c>
      <c r="CO34" s="12">
        <v>74</v>
      </c>
      <c r="CP34" s="12">
        <v>75</v>
      </c>
      <c r="CQ34" s="12">
        <v>76</v>
      </c>
      <c r="CR34" s="12">
        <v>77</v>
      </c>
      <c r="CS34" s="12">
        <v>78</v>
      </c>
      <c r="CT34" s="12">
        <v>79</v>
      </c>
      <c r="CU34" s="12">
        <v>80</v>
      </c>
      <c r="CV34" s="12">
        <v>81</v>
      </c>
      <c r="CW34" s="12">
        <v>82</v>
      </c>
      <c r="CX34" s="12">
        <v>83</v>
      </c>
      <c r="CY34" s="12">
        <v>84</v>
      </c>
      <c r="CZ34" s="12">
        <v>85</v>
      </c>
      <c r="DA34" s="12">
        <v>86</v>
      </c>
      <c r="DB34" s="12">
        <v>87</v>
      </c>
      <c r="DC34" s="12">
        <v>88</v>
      </c>
      <c r="DD34" s="12">
        <v>89</v>
      </c>
      <c r="DE34" s="12">
        <v>90</v>
      </c>
      <c r="DF34" s="12">
        <v>91</v>
      </c>
      <c r="DG34" s="12">
        <v>92</v>
      </c>
      <c r="DH34" s="12">
        <v>93</v>
      </c>
      <c r="DI34" s="12">
        <v>94</v>
      </c>
      <c r="DJ34" s="12">
        <v>95</v>
      </c>
      <c r="DK34" s="12">
        <v>96</v>
      </c>
      <c r="DL34" s="12">
        <v>97</v>
      </c>
      <c r="DM34" s="12">
        <v>98</v>
      </c>
      <c r="DN34" s="12">
        <v>99</v>
      </c>
      <c r="DO34" s="12">
        <v>100</v>
      </c>
      <c r="DP34" s="12">
        <v>101</v>
      </c>
      <c r="DQ34" s="12">
        <v>102</v>
      </c>
      <c r="DR34" s="12">
        <v>103</v>
      </c>
      <c r="DS34" s="12">
        <v>104</v>
      </c>
      <c r="DT34" s="12">
        <v>105</v>
      </c>
      <c r="DU34" s="12">
        <v>106</v>
      </c>
      <c r="DV34" s="12">
        <v>107</v>
      </c>
      <c r="DW34" s="12">
        <v>108</v>
      </c>
      <c r="DX34" s="12">
        <v>109</v>
      </c>
      <c r="DY34" s="12">
        <v>110</v>
      </c>
      <c r="DZ34" s="12">
        <v>111</v>
      </c>
      <c r="EA34" s="12">
        <v>112</v>
      </c>
      <c r="EB34" s="12">
        <v>113</v>
      </c>
      <c r="EC34" s="12">
        <v>114</v>
      </c>
      <c r="ED34" s="12">
        <v>115</v>
      </c>
      <c r="EE34" s="12">
        <v>116</v>
      </c>
      <c r="EF34" s="12">
        <v>117</v>
      </c>
      <c r="EG34" s="12">
        <v>118</v>
      </c>
      <c r="EH34" s="12">
        <v>119</v>
      </c>
      <c r="EI34" s="12">
        <v>120</v>
      </c>
      <c r="EJ34" s="12">
        <v>121</v>
      </c>
      <c r="EK34" s="12">
        <v>122</v>
      </c>
      <c r="EL34" s="12">
        <v>123</v>
      </c>
      <c r="EM34" s="12">
        <v>124</v>
      </c>
      <c r="EN34" s="12">
        <v>125</v>
      </c>
      <c r="EO34" s="12">
        <v>126</v>
      </c>
      <c r="EP34" s="12">
        <v>127</v>
      </c>
      <c r="EQ34" s="12">
        <v>128</v>
      </c>
      <c r="ER34" s="12">
        <v>129</v>
      </c>
      <c r="ES34" s="12">
        <v>130</v>
      </c>
      <c r="ET34" s="12">
        <v>131</v>
      </c>
      <c r="EU34" s="12">
        <v>132</v>
      </c>
      <c r="EV34" s="12">
        <v>133</v>
      </c>
      <c r="EW34" s="12">
        <v>134</v>
      </c>
      <c r="EX34" s="12">
        <v>135</v>
      </c>
      <c r="EY34" s="12">
        <v>136</v>
      </c>
      <c r="EZ34" s="12">
        <v>137</v>
      </c>
      <c r="FA34" s="12">
        <v>138</v>
      </c>
      <c r="FB34" s="12">
        <v>139</v>
      </c>
      <c r="FC34" s="12">
        <v>140</v>
      </c>
      <c r="FD34" s="12">
        <v>141</v>
      </c>
      <c r="FE34" s="12">
        <v>142</v>
      </c>
      <c r="FF34" s="12">
        <v>143</v>
      </c>
      <c r="FG34" s="12">
        <v>144</v>
      </c>
      <c r="FH34" s="12">
        <v>145</v>
      </c>
      <c r="FI34" s="12">
        <v>146</v>
      </c>
      <c r="FJ34" s="12">
        <v>147</v>
      </c>
      <c r="FK34" s="12">
        <v>148</v>
      </c>
      <c r="FL34" s="12">
        <v>149</v>
      </c>
      <c r="FM34" s="12">
        <v>150</v>
      </c>
      <c r="FN34" s="12">
        <v>151</v>
      </c>
      <c r="FO34" s="12">
        <v>152</v>
      </c>
      <c r="FP34" s="12">
        <v>153</v>
      </c>
      <c r="FQ34" s="12">
        <v>154</v>
      </c>
      <c r="FR34" s="12">
        <v>155</v>
      </c>
      <c r="FS34" s="12">
        <v>156</v>
      </c>
      <c r="FT34" s="12">
        <v>157</v>
      </c>
      <c r="FU34" s="12">
        <v>158</v>
      </c>
      <c r="FV34" s="12">
        <v>159</v>
      </c>
      <c r="FW34" s="12">
        <v>160</v>
      </c>
      <c r="FX34" s="12">
        <v>161</v>
      </c>
      <c r="FY34" s="12">
        <v>162</v>
      </c>
      <c r="FZ34" s="12">
        <v>163</v>
      </c>
      <c r="GA34" s="12">
        <v>164</v>
      </c>
      <c r="GB34" s="12">
        <v>165</v>
      </c>
      <c r="GC34" s="12">
        <v>166</v>
      </c>
      <c r="GD34" s="12">
        <v>167</v>
      </c>
      <c r="GE34" s="12">
        <v>168</v>
      </c>
      <c r="GF34" s="12">
        <v>169</v>
      </c>
      <c r="GG34" s="12">
        <v>170</v>
      </c>
      <c r="GH34" s="12">
        <v>171</v>
      </c>
      <c r="GI34" s="12">
        <v>172</v>
      </c>
      <c r="GJ34" s="12">
        <v>173</v>
      </c>
      <c r="GK34" s="12">
        <v>174</v>
      </c>
      <c r="GL34" s="12">
        <v>175</v>
      </c>
      <c r="GM34" s="12">
        <v>176</v>
      </c>
      <c r="GN34" s="12">
        <v>177</v>
      </c>
      <c r="GO34" s="12">
        <v>178</v>
      </c>
      <c r="GP34" s="12">
        <v>179</v>
      </c>
      <c r="GQ34" s="12">
        <v>180</v>
      </c>
      <c r="GR34" s="12">
        <v>181</v>
      </c>
      <c r="GS34" s="12">
        <v>182</v>
      </c>
      <c r="GT34" s="12">
        <v>183</v>
      </c>
      <c r="GU34" s="12">
        <v>184</v>
      </c>
      <c r="GV34" s="12">
        <v>185</v>
      </c>
      <c r="GW34" s="12">
        <v>186</v>
      </c>
      <c r="GX34" s="12">
        <v>187</v>
      </c>
      <c r="GY34" s="12">
        <v>188</v>
      </c>
      <c r="GZ34" s="12">
        <v>189</v>
      </c>
      <c r="HA34" s="12">
        <v>190</v>
      </c>
      <c r="HB34" s="12">
        <v>191</v>
      </c>
      <c r="HC34" s="12">
        <v>192</v>
      </c>
      <c r="HD34" s="12">
        <v>193</v>
      </c>
      <c r="HE34" s="12">
        <v>194</v>
      </c>
      <c r="HF34" s="12">
        <v>195</v>
      </c>
      <c r="HG34" s="12">
        <v>196</v>
      </c>
      <c r="HH34" s="12">
        <v>197</v>
      </c>
      <c r="HI34" s="12">
        <v>198</v>
      </c>
      <c r="HJ34" s="12">
        <v>199</v>
      </c>
      <c r="HK34" s="12">
        <v>200</v>
      </c>
      <c r="HL34" s="12">
        <v>201</v>
      </c>
      <c r="HM34" s="12">
        <v>202</v>
      </c>
      <c r="HN34" s="12">
        <v>203</v>
      </c>
      <c r="HO34" s="12">
        <v>204</v>
      </c>
      <c r="HP34" s="12">
        <v>205</v>
      </c>
      <c r="HQ34" s="12">
        <v>206</v>
      </c>
      <c r="HR34" s="12">
        <v>207</v>
      </c>
      <c r="HS34" s="12">
        <v>208</v>
      </c>
      <c r="HT34" s="12">
        <v>209</v>
      </c>
      <c r="HU34" s="12">
        <v>210</v>
      </c>
      <c r="HV34" s="12">
        <v>211</v>
      </c>
      <c r="HW34" s="12">
        <v>212</v>
      </c>
      <c r="HX34" s="12">
        <v>213</v>
      </c>
      <c r="HY34" s="12">
        <v>214</v>
      </c>
      <c r="HZ34" s="12">
        <v>215</v>
      </c>
      <c r="IA34" s="12">
        <v>216</v>
      </c>
      <c r="IB34" s="12">
        <v>217</v>
      </c>
      <c r="IC34" s="12">
        <v>218</v>
      </c>
      <c r="ID34" s="12">
        <v>219</v>
      </c>
      <c r="IE34" s="12">
        <v>220</v>
      </c>
      <c r="IF34" s="12">
        <v>221</v>
      </c>
      <c r="IG34" s="12">
        <v>222</v>
      </c>
      <c r="IH34" s="12">
        <v>223</v>
      </c>
      <c r="II34" s="12">
        <v>224</v>
      </c>
      <c r="IJ34" s="12">
        <v>225</v>
      </c>
      <c r="IK34" s="12">
        <v>226</v>
      </c>
      <c r="IL34" s="12">
        <v>227</v>
      </c>
      <c r="IM34" s="12">
        <v>228</v>
      </c>
      <c r="IN34" s="12">
        <v>229</v>
      </c>
      <c r="IO34" s="12">
        <v>230</v>
      </c>
      <c r="IP34" s="12">
        <v>231</v>
      </c>
      <c r="IQ34" s="12">
        <v>232</v>
      </c>
      <c r="IR34" s="12">
        <v>233</v>
      </c>
      <c r="IS34" s="12">
        <v>234</v>
      </c>
      <c r="IT34" s="12">
        <v>235</v>
      </c>
      <c r="IU34" s="12">
        <v>236</v>
      </c>
      <c r="IV34" s="12">
        <v>237</v>
      </c>
      <c r="IW34" s="12">
        <v>238</v>
      </c>
      <c r="IX34" s="12">
        <v>239</v>
      </c>
      <c r="IY34" s="12">
        <v>240</v>
      </c>
    </row>
    <row r="35" spans="1:259" ht="16" x14ac:dyDescent="0.2">
      <c r="A35" s="24" t="s">
        <v>47</v>
      </c>
      <c r="B35" s="13">
        <v>45</v>
      </c>
      <c r="C35" s="14">
        <f t="shared" ref="C35:C46" si="43">COUNTA(T35:IY35)</f>
        <v>27</v>
      </c>
      <c r="D35" s="6">
        <f t="shared" ref="D35:D46" si="44">COUNTIF(T35:IY35,"1")</f>
        <v>4</v>
      </c>
      <c r="E35" s="15">
        <f t="shared" ref="E35:E46" si="45">COUNTIF(T35:IY35,"2")</f>
        <v>9</v>
      </c>
      <c r="F35" s="15">
        <f t="shared" ref="F35:F46" si="46">COUNTIF(T35:IY35,"3")</f>
        <v>2</v>
      </c>
      <c r="G35" s="15">
        <f t="shared" ref="G35:G46" si="47">COUNTIF(T35:IY35,"4")</f>
        <v>0</v>
      </c>
      <c r="H35" s="15">
        <f t="shared" ref="H35:H46" si="48">COUNTIF(T35:IY35,"5")</f>
        <v>0</v>
      </c>
      <c r="I35" s="15">
        <f t="shared" ref="I35:I46" si="49">COUNTIF(T35:IY35,"6")</f>
        <v>2</v>
      </c>
      <c r="J35" s="15">
        <f t="shared" ref="J35:J46" si="50">COUNTIF(T35:IY35,"7")</f>
        <v>0</v>
      </c>
      <c r="K35" s="15">
        <f t="shared" ref="K35:K46" si="51">COUNTIF(T35:IY35,"8")</f>
        <v>10</v>
      </c>
      <c r="L35" s="15">
        <f t="shared" ref="L35:L46" si="52">COUNTIF(T35:IY35,"9")</f>
        <v>0</v>
      </c>
      <c r="M35" s="15"/>
      <c r="N35" s="16">
        <f t="shared" ref="N35:N46" si="53">SUM(E35,L35)</f>
        <v>9</v>
      </c>
      <c r="O35" s="16">
        <f>SUM(G35,I35,K35)</f>
        <v>12</v>
      </c>
      <c r="P35" s="17">
        <f>SUM(F35,H35,J35)</f>
        <v>2</v>
      </c>
      <c r="Q35" s="18">
        <v>-1</v>
      </c>
      <c r="R35" s="18" t="s">
        <v>27</v>
      </c>
      <c r="S35" s="19" t="s">
        <v>28</v>
      </c>
      <c r="T35" s="4"/>
      <c r="U35" s="4"/>
      <c r="V35" s="4"/>
      <c r="W35" s="4"/>
      <c r="X35" s="4"/>
      <c r="Y35" s="4">
        <v>1</v>
      </c>
      <c r="Z35" s="4">
        <v>1</v>
      </c>
      <c r="AA35" s="4">
        <v>1</v>
      </c>
      <c r="AB35" s="4">
        <v>1</v>
      </c>
      <c r="AC35" s="4">
        <v>3</v>
      </c>
      <c r="AD35" s="4">
        <v>3</v>
      </c>
      <c r="AE35" s="4">
        <v>6</v>
      </c>
      <c r="AF35" s="4">
        <v>6</v>
      </c>
      <c r="AG35" s="4">
        <v>8</v>
      </c>
      <c r="AH35" s="4">
        <v>8</v>
      </c>
      <c r="AI35" s="4">
        <v>8</v>
      </c>
      <c r="AJ35" s="4">
        <v>8</v>
      </c>
      <c r="AK35" s="4">
        <v>8</v>
      </c>
      <c r="AL35" s="4">
        <v>8</v>
      </c>
      <c r="AM35" s="4">
        <v>8</v>
      </c>
      <c r="AN35" s="4">
        <v>8</v>
      </c>
      <c r="AO35" s="4">
        <v>8</v>
      </c>
      <c r="AP35" s="4">
        <v>8</v>
      </c>
      <c r="AQ35" s="4"/>
      <c r="AR35" s="4"/>
      <c r="AS35" s="4"/>
      <c r="AT35" s="4"/>
      <c r="AU35" s="4"/>
      <c r="AV35" s="4"/>
      <c r="AW35" s="4"/>
      <c r="AX35" s="4">
        <v>2</v>
      </c>
      <c r="AY35" s="4">
        <v>2</v>
      </c>
      <c r="AZ35" s="4">
        <v>2</v>
      </c>
      <c r="BA35" s="4">
        <v>2</v>
      </c>
      <c r="BB35" s="4">
        <v>2</v>
      </c>
      <c r="BC35" s="4">
        <v>2</v>
      </c>
      <c r="BD35" s="4">
        <v>2</v>
      </c>
      <c r="BE35" s="4">
        <v>2</v>
      </c>
      <c r="BF35" s="4">
        <v>2</v>
      </c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</row>
    <row r="36" spans="1:259" ht="16" x14ac:dyDescent="0.2">
      <c r="A36" s="1"/>
      <c r="B36" s="13">
        <v>76</v>
      </c>
      <c r="C36" s="14">
        <f t="shared" si="43"/>
        <v>38</v>
      </c>
      <c r="D36" s="6">
        <f t="shared" si="44"/>
        <v>5</v>
      </c>
      <c r="E36" s="15">
        <f t="shared" si="45"/>
        <v>0</v>
      </c>
      <c r="F36" s="15">
        <f t="shared" si="46"/>
        <v>0</v>
      </c>
      <c r="G36" s="15">
        <f t="shared" si="47"/>
        <v>7</v>
      </c>
      <c r="H36" s="15">
        <f t="shared" si="48"/>
        <v>0</v>
      </c>
      <c r="I36" s="15">
        <f t="shared" si="49"/>
        <v>7</v>
      </c>
      <c r="J36" s="15">
        <f t="shared" si="50"/>
        <v>19</v>
      </c>
      <c r="K36" s="15">
        <f t="shared" si="51"/>
        <v>0</v>
      </c>
      <c r="L36" s="15">
        <f t="shared" si="52"/>
        <v>0</v>
      </c>
      <c r="M36" s="18"/>
      <c r="N36" s="16">
        <f t="shared" si="53"/>
        <v>0</v>
      </c>
      <c r="O36" s="17">
        <f>SUM(F36,I36,J36)</f>
        <v>26</v>
      </c>
      <c r="P36" s="17">
        <f>SUM(G36,H36,K36)</f>
        <v>7</v>
      </c>
      <c r="Q36" s="18">
        <v>1</v>
      </c>
      <c r="R36" s="18" t="s">
        <v>30</v>
      </c>
      <c r="S36" s="19" t="s">
        <v>29</v>
      </c>
      <c r="T36" s="4"/>
      <c r="U36" s="4"/>
      <c r="V36" s="4"/>
      <c r="W36" s="4"/>
      <c r="X36" s="4"/>
      <c r="Y36" s="4"/>
      <c r="Z36" s="4">
        <v>1</v>
      </c>
      <c r="AA36" s="4">
        <v>1</v>
      </c>
      <c r="AB36" s="4">
        <v>1</v>
      </c>
      <c r="AC36" s="4">
        <v>1</v>
      </c>
      <c r="AD36" s="4">
        <v>1</v>
      </c>
      <c r="AE36" s="4"/>
      <c r="AF36" s="4">
        <v>4</v>
      </c>
      <c r="AG36" s="4">
        <v>4</v>
      </c>
      <c r="AH36" s="4">
        <v>4</v>
      </c>
      <c r="AI36" s="4">
        <v>4</v>
      </c>
      <c r="AJ36" s="4">
        <v>6</v>
      </c>
      <c r="AK36" s="4">
        <v>6</v>
      </c>
      <c r="AL36" s="4">
        <v>6</v>
      </c>
      <c r="AM36" s="4">
        <v>6</v>
      </c>
      <c r="AN36" s="4">
        <v>6</v>
      </c>
      <c r="AO36" s="4">
        <v>6</v>
      </c>
      <c r="AP36" s="4">
        <v>6</v>
      </c>
      <c r="AQ36" s="4"/>
      <c r="AR36" s="4"/>
      <c r="AS36" s="4"/>
      <c r="AT36" s="4">
        <v>4</v>
      </c>
      <c r="AU36" s="4">
        <v>4</v>
      </c>
      <c r="AV36" s="4">
        <v>4</v>
      </c>
      <c r="AW36" s="4">
        <v>7</v>
      </c>
      <c r="AX36" s="4">
        <v>7</v>
      </c>
      <c r="AY36" s="4">
        <v>7</v>
      </c>
      <c r="AZ36" s="4">
        <v>7</v>
      </c>
      <c r="BA36" s="4">
        <v>7</v>
      </c>
      <c r="BB36" s="4">
        <v>7</v>
      </c>
      <c r="BC36" s="4">
        <v>7</v>
      </c>
      <c r="BD36" s="4">
        <v>7</v>
      </c>
      <c r="BE36" s="4">
        <v>7</v>
      </c>
      <c r="BF36" s="4">
        <v>7</v>
      </c>
      <c r="BG36" s="4">
        <v>7</v>
      </c>
      <c r="BH36" s="4">
        <v>7</v>
      </c>
      <c r="BI36" s="4">
        <v>7</v>
      </c>
      <c r="BJ36" s="4">
        <v>7</v>
      </c>
      <c r="BK36" s="4">
        <v>7</v>
      </c>
      <c r="BL36" s="4">
        <v>7</v>
      </c>
      <c r="BM36" s="4">
        <v>7</v>
      </c>
      <c r="BN36" s="4">
        <v>7</v>
      </c>
      <c r="BO36" s="4">
        <v>7</v>
      </c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</row>
    <row r="37" spans="1:259" ht="16" x14ac:dyDescent="0.2">
      <c r="A37" s="1"/>
      <c r="B37" s="13">
        <v>79</v>
      </c>
      <c r="C37" s="14">
        <f t="shared" si="43"/>
        <v>19</v>
      </c>
      <c r="D37" s="6">
        <f t="shared" si="44"/>
        <v>5</v>
      </c>
      <c r="E37" s="15">
        <f t="shared" si="45"/>
        <v>7</v>
      </c>
      <c r="F37" s="15">
        <f t="shared" si="46"/>
        <v>3</v>
      </c>
      <c r="G37" s="15">
        <f t="shared" si="47"/>
        <v>0</v>
      </c>
      <c r="H37" s="15">
        <f t="shared" si="48"/>
        <v>0</v>
      </c>
      <c r="I37" s="15">
        <f t="shared" si="49"/>
        <v>2</v>
      </c>
      <c r="J37" s="15">
        <f t="shared" si="50"/>
        <v>2</v>
      </c>
      <c r="K37" s="15">
        <f t="shared" si="51"/>
        <v>0</v>
      </c>
      <c r="L37" s="15">
        <f t="shared" si="52"/>
        <v>0</v>
      </c>
      <c r="M37" s="18"/>
      <c r="N37" s="16">
        <f t="shared" si="53"/>
        <v>7</v>
      </c>
      <c r="O37" s="17">
        <f t="shared" ref="O37:P37" si="54">SUM(F37,H37,J37)</f>
        <v>5</v>
      </c>
      <c r="P37" s="17">
        <f t="shared" si="54"/>
        <v>2</v>
      </c>
      <c r="Q37" s="18">
        <v>-1</v>
      </c>
      <c r="R37" s="18" t="s">
        <v>32</v>
      </c>
      <c r="S37" s="19" t="s">
        <v>31</v>
      </c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>
        <v>1</v>
      </c>
      <c r="BI37" s="4">
        <v>1</v>
      </c>
      <c r="BJ37" s="4">
        <v>1</v>
      </c>
      <c r="BK37" s="4">
        <v>1</v>
      </c>
      <c r="BL37" s="4">
        <v>1</v>
      </c>
      <c r="BM37" s="4">
        <v>3</v>
      </c>
      <c r="BN37" s="4">
        <v>3</v>
      </c>
      <c r="BO37" s="4">
        <v>3</v>
      </c>
      <c r="BP37" s="4">
        <v>6</v>
      </c>
      <c r="BQ37" s="4">
        <v>6</v>
      </c>
      <c r="BR37" s="4">
        <v>7</v>
      </c>
      <c r="BS37" s="4">
        <v>7</v>
      </c>
      <c r="BT37" s="4"/>
      <c r="BU37" s="4"/>
      <c r="BV37" s="4"/>
      <c r="BW37" s="4"/>
      <c r="BX37" s="4">
        <v>2</v>
      </c>
      <c r="BY37" s="4">
        <v>2</v>
      </c>
      <c r="BZ37" s="4">
        <v>2</v>
      </c>
      <c r="CA37" s="4">
        <v>2</v>
      </c>
      <c r="CB37" s="4">
        <v>2</v>
      </c>
      <c r="CC37" s="4">
        <v>2</v>
      </c>
      <c r="CD37" s="4">
        <v>2</v>
      </c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</row>
    <row r="38" spans="1:259" ht="16" x14ac:dyDescent="0.2">
      <c r="A38" s="1"/>
      <c r="B38" s="13">
        <v>73</v>
      </c>
      <c r="C38" s="14">
        <f t="shared" si="43"/>
        <v>47</v>
      </c>
      <c r="D38" s="6">
        <f t="shared" si="44"/>
        <v>0</v>
      </c>
      <c r="E38" s="15">
        <f t="shared" si="45"/>
        <v>25</v>
      </c>
      <c r="F38" s="15">
        <f t="shared" si="46"/>
        <v>0</v>
      </c>
      <c r="G38" s="15">
        <f t="shared" si="47"/>
        <v>0</v>
      </c>
      <c r="H38" s="15">
        <f t="shared" si="48"/>
        <v>0</v>
      </c>
      <c r="I38" s="15">
        <f t="shared" si="49"/>
        <v>0</v>
      </c>
      <c r="J38" s="15">
        <f t="shared" si="50"/>
        <v>0</v>
      </c>
      <c r="K38" s="15">
        <f t="shared" si="51"/>
        <v>7</v>
      </c>
      <c r="L38" s="15">
        <f t="shared" si="52"/>
        <v>15</v>
      </c>
      <c r="M38" s="18"/>
      <c r="N38" s="16">
        <f t="shared" si="53"/>
        <v>40</v>
      </c>
      <c r="O38" s="17">
        <f t="shared" ref="O38:O39" si="55">SUM(G38,H38,K38)</f>
        <v>7</v>
      </c>
      <c r="P38" s="17">
        <f t="shared" ref="P38:P39" si="56">SUM(F38,I38,J38)</f>
        <v>0</v>
      </c>
      <c r="Q38" s="18">
        <v>0</v>
      </c>
      <c r="R38" s="18" t="s">
        <v>34</v>
      </c>
      <c r="S38" s="19" t="s">
        <v>33</v>
      </c>
      <c r="T38" s="4"/>
      <c r="U38" s="4">
        <v>2</v>
      </c>
      <c r="V38" s="4">
        <v>2</v>
      </c>
      <c r="W38" s="4">
        <v>2</v>
      </c>
      <c r="X38" s="4">
        <v>2</v>
      </c>
      <c r="Y38" s="4">
        <v>2</v>
      </c>
      <c r="Z38" s="4">
        <v>2</v>
      </c>
      <c r="AA38" s="4">
        <v>2</v>
      </c>
      <c r="AB38" s="4">
        <v>2</v>
      </c>
      <c r="AC38" s="4">
        <v>2</v>
      </c>
      <c r="AD38" s="4">
        <v>2</v>
      </c>
      <c r="AE38" s="4">
        <v>2</v>
      </c>
      <c r="AF38" s="4">
        <v>2</v>
      </c>
      <c r="AG38" s="4">
        <v>2</v>
      </c>
      <c r="AH38" s="4">
        <v>2</v>
      </c>
      <c r="AI38" s="4">
        <v>2</v>
      </c>
      <c r="AJ38" s="4">
        <v>2</v>
      </c>
      <c r="AK38" s="4">
        <v>2</v>
      </c>
      <c r="AL38" s="4">
        <v>2</v>
      </c>
      <c r="AM38" s="4">
        <v>2</v>
      </c>
      <c r="AN38" s="4">
        <v>2</v>
      </c>
      <c r="AO38" s="4">
        <v>2</v>
      </c>
      <c r="AP38" s="4">
        <v>2</v>
      </c>
      <c r="AQ38" s="4">
        <v>2</v>
      </c>
      <c r="AR38" s="4">
        <v>2</v>
      </c>
      <c r="AS38" s="4">
        <v>2</v>
      </c>
      <c r="AT38" s="4">
        <v>9</v>
      </c>
      <c r="AU38" s="4">
        <v>9</v>
      </c>
      <c r="AV38" s="4">
        <v>9</v>
      </c>
      <c r="AW38" s="4">
        <v>9</v>
      </c>
      <c r="AX38" s="4">
        <v>9</v>
      </c>
      <c r="AY38" s="4">
        <v>9</v>
      </c>
      <c r="AZ38" s="4">
        <v>9</v>
      </c>
      <c r="BA38" s="4">
        <v>9</v>
      </c>
      <c r="BB38" s="4">
        <v>9</v>
      </c>
      <c r="BC38" s="4">
        <v>9</v>
      </c>
      <c r="BD38" s="4">
        <v>9</v>
      </c>
      <c r="BE38" s="4">
        <v>9</v>
      </c>
      <c r="BF38" s="4">
        <v>9</v>
      </c>
      <c r="BG38" s="4">
        <v>9</v>
      </c>
      <c r="BH38" s="4">
        <v>9</v>
      </c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>
        <v>8</v>
      </c>
      <c r="BU38" s="4">
        <v>8</v>
      </c>
      <c r="BV38" s="4">
        <v>8</v>
      </c>
      <c r="BW38" s="4">
        <v>8</v>
      </c>
      <c r="BX38" s="4">
        <v>8</v>
      </c>
      <c r="BY38" s="4">
        <v>8</v>
      </c>
      <c r="BZ38" s="4">
        <v>8</v>
      </c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</row>
    <row r="39" spans="1:259" ht="16" x14ac:dyDescent="0.2">
      <c r="A39" s="1"/>
      <c r="B39" s="13">
        <v>67</v>
      </c>
      <c r="C39" s="14">
        <f t="shared" si="43"/>
        <v>34</v>
      </c>
      <c r="D39" s="6">
        <f t="shared" si="44"/>
        <v>7</v>
      </c>
      <c r="E39" s="15">
        <f t="shared" si="45"/>
        <v>0</v>
      </c>
      <c r="F39" s="15">
        <f t="shared" si="46"/>
        <v>0</v>
      </c>
      <c r="G39" s="15">
        <f t="shared" si="47"/>
        <v>11</v>
      </c>
      <c r="H39" s="15">
        <f t="shared" si="48"/>
        <v>0</v>
      </c>
      <c r="I39" s="15">
        <f t="shared" si="49"/>
        <v>5</v>
      </c>
      <c r="J39" s="15">
        <f t="shared" si="50"/>
        <v>11</v>
      </c>
      <c r="K39" s="15">
        <f t="shared" si="51"/>
        <v>0</v>
      </c>
      <c r="L39" s="15">
        <f t="shared" si="52"/>
        <v>0</v>
      </c>
      <c r="M39" s="18"/>
      <c r="N39" s="16">
        <f t="shared" si="53"/>
        <v>0</v>
      </c>
      <c r="O39" s="17">
        <f t="shared" si="55"/>
        <v>11</v>
      </c>
      <c r="P39" s="17">
        <f t="shared" si="56"/>
        <v>16</v>
      </c>
      <c r="Q39" s="18">
        <v>-1</v>
      </c>
      <c r="R39" s="18" t="s">
        <v>34</v>
      </c>
      <c r="S39" s="19" t="s">
        <v>35</v>
      </c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>
        <v>1</v>
      </c>
      <c r="AS39" s="4">
        <v>1</v>
      </c>
      <c r="AT39" s="4">
        <v>1</v>
      </c>
      <c r="AU39" s="4">
        <v>1</v>
      </c>
      <c r="AV39" s="4">
        <v>1</v>
      </c>
      <c r="AW39" s="4">
        <v>1</v>
      </c>
      <c r="AX39" s="4">
        <v>1</v>
      </c>
      <c r="AY39" s="4"/>
      <c r="AZ39" s="4"/>
      <c r="BA39" s="4"/>
      <c r="BB39" s="4">
        <v>4</v>
      </c>
      <c r="BC39" s="4">
        <v>4</v>
      </c>
      <c r="BD39" s="4">
        <v>4</v>
      </c>
      <c r="BE39" s="4">
        <v>4</v>
      </c>
      <c r="BF39" s="4">
        <v>4</v>
      </c>
      <c r="BG39" s="4">
        <v>4</v>
      </c>
      <c r="BH39" s="4">
        <v>4</v>
      </c>
      <c r="BI39" s="4">
        <v>4</v>
      </c>
      <c r="BJ39" s="4">
        <v>4</v>
      </c>
      <c r="BK39" s="4">
        <v>4</v>
      </c>
      <c r="BL39" s="4">
        <v>4</v>
      </c>
      <c r="BM39" s="4">
        <v>6</v>
      </c>
      <c r="BN39" s="4">
        <v>6</v>
      </c>
      <c r="BO39" s="4">
        <v>6</v>
      </c>
      <c r="BP39" s="4">
        <v>6</v>
      </c>
      <c r="BQ39" s="4">
        <v>6</v>
      </c>
      <c r="BR39" s="4">
        <v>7</v>
      </c>
      <c r="BS39" s="4">
        <v>7</v>
      </c>
      <c r="BT39" s="4">
        <v>7</v>
      </c>
      <c r="BU39" s="4">
        <v>7</v>
      </c>
      <c r="BV39" s="4">
        <v>7</v>
      </c>
      <c r="BW39" s="4">
        <v>7</v>
      </c>
      <c r="BX39" s="4">
        <v>7</v>
      </c>
      <c r="BY39" s="4">
        <v>7</v>
      </c>
      <c r="BZ39" s="4">
        <v>7</v>
      </c>
      <c r="CA39" s="4">
        <v>7</v>
      </c>
      <c r="CB39" s="4">
        <v>7</v>
      </c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</row>
    <row r="40" spans="1:259" ht="16" x14ac:dyDescent="0.2">
      <c r="A40" s="1"/>
      <c r="B40" s="13">
        <v>49</v>
      </c>
      <c r="C40" s="14">
        <f t="shared" si="43"/>
        <v>40</v>
      </c>
      <c r="D40" s="6">
        <f t="shared" si="44"/>
        <v>4</v>
      </c>
      <c r="E40" s="15">
        <f t="shared" si="45"/>
        <v>0</v>
      </c>
      <c r="F40" s="15">
        <f t="shared" si="46"/>
        <v>4</v>
      </c>
      <c r="G40" s="15">
        <f t="shared" si="47"/>
        <v>0</v>
      </c>
      <c r="H40" s="15">
        <f t="shared" si="48"/>
        <v>5</v>
      </c>
      <c r="I40" s="15">
        <f t="shared" si="49"/>
        <v>0</v>
      </c>
      <c r="J40" s="15">
        <f t="shared" si="50"/>
        <v>5</v>
      </c>
      <c r="K40" s="15">
        <f t="shared" si="51"/>
        <v>0</v>
      </c>
      <c r="L40" s="15">
        <f t="shared" si="52"/>
        <v>22</v>
      </c>
      <c r="M40" s="18"/>
      <c r="N40" s="16">
        <f t="shared" si="53"/>
        <v>22</v>
      </c>
      <c r="O40" s="17">
        <f>SUM(F40,I40,J40)</f>
        <v>9</v>
      </c>
      <c r="P40" s="17">
        <f>SUM(G40,H40,K40)</f>
        <v>5</v>
      </c>
      <c r="Q40" s="18">
        <v>-1</v>
      </c>
      <c r="R40" s="18" t="s">
        <v>30</v>
      </c>
      <c r="S40" s="19" t="s">
        <v>36</v>
      </c>
      <c r="T40" s="4"/>
      <c r="U40" s="4"/>
      <c r="V40" s="4"/>
      <c r="W40" s="4">
        <v>1</v>
      </c>
      <c r="X40" s="4">
        <v>1</v>
      </c>
      <c r="Y40" s="4">
        <v>1</v>
      </c>
      <c r="Z40" s="4">
        <v>1</v>
      </c>
      <c r="AA40" s="4">
        <v>3</v>
      </c>
      <c r="AB40" s="4">
        <v>3</v>
      </c>
      <c r="AC40" s="4">
        <v>3</v>
      </c>
      <c r="AD40" s="4">
        <v>3</v>
      </c>
      <c r="AE40" s="4">
        <v>5</v>
      </c>
      <c r="AF40" s="4">
        <v>5</v>
      </c>
      <c r="AG40" s="4">
        <v>5</v>
      </c>
      <c r="AH40" s="4">
        <v>5</v>
      </c>
      <c r="AI40" s="4">
        <v>5</v>
      </c>
      <c r="AJ40" s="4">
        <v>7</v>
      </c>
      <c r="AK40" s="4">
        <v>7</v>
      </c>
      <c r="AL40" s="4">
        <v>7</v>
      </c>
      <c r="AM40" s="4">
        <v>7</v>
      </c>
      <c r="AN40" s="4">
        <v>7</v>
      </c>
      <c r="AO40" s="4">
        <v>9</v>
      </c>
      <c r="AP40" s="4">
        <v>9</v>
      </c>
      <c r="AQ40" s="4">
        <v>9</v>
      </c>
      <c r="AR40" s="4">
        <v>9</v>
      </c>
      <c r="AS40" s="4">
        <v>9</v>
      </c>
      <c r="AT40" s="4">
        <v>9</v>
      </c>
      <c r="AU40" s="4">
        <v>9</v>
      </c>
      <c r="AV40" s="4">
        <v>9</v>
      </c>
      <c r="AW40" s="4">
        <v>9</v>
      </c>
      <c r="AX40" s="4">
        <v>9</v>
      </c>
      <c r="AY40" s="4">
        <v>9</v>
      </c>
      <c r="AZ40" s="4">
        <v>9</v>
      </c>
      <c r="BA40" s="4">
        <v>9</v>
      </c>
      <c r="BB40" s="4">
        <v>9</v>
      </c>
      <c r="BC40" s="4">
        <v>9</v>
      </c>
      <c r="BD40" s="4">
        <v>9</v>
      </c>
      <c r="BE40" s="4">
        <v>9</v>
      </c>
      <c r="BF40" s="4">
        <v>9</v>
      </c>
      <c r="BG40" s="4">
        <v>9</v>
      </c>
      <c r="BH40" s="4">
        <v>9</v>
      </c>
      <c r="BI40" s="4">
        <v>9</v>
      </c>
      <c r="BJ40" s="4">
        <v>9</v>
      </c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</row>
    <row r="41" spans="1:259" ht="16" x14ac:dyDescent="0.2">
      <c r="A41" s="1"/>
      <c r="B41" s="13">
        <v>90</v>
      </c>
      <c r="C41" s="14">
        <f t="shared" si="43"/>
        <v>60</v>
      </c>
      <c r="D41" s="6">
        <f t="shared" si="44"/>
        <v>5</v>
      </c>
      <c r="E41" s="15">
        <f t="shared" si="45"/>
        <v>39</v>
      </c>
      <c r="F41" s="15">
        <f t="shared" si="46"/>
        <v>0</v>
      </c>
      <c r="G41" s="15">
        <f t="shared" si="47"/>
        <v>4</v>
      </c>
      <c r="H41" s="15">
        <f t="shared" si="48"/>
        <v>0</v>
      </c>
      <c r="I41" s="15">
        <f t="shared" si="49"/>
        <v>4</v>
      </c>
      <c r="J41" s="15">
        <f t="shared" si="50"/>
        <v>0</v>
      </c>
      <c r="K41" s="15">
        <f t="shared" si="51"/>
        <v>8</v>
      </c>
      <c r="L41" s="15">
        <f t="shared" si="52"/>
        <v>0</v>
      </c>
      <c r="M41" s="18"/>
      <c r="N41" s="16">
        <f t="shared" si="53"/>
        <v>39</v>
      </c>
      <c r="O41" s="17">
        <f t="shared" ref="O41:P41" si="57">SUM(F41,H41,J41)</f>
        <v>0</v>
      </c>
      <c r="P41" s="17">
        <f t="shared" si="57"/>
        <v>16</v>
      </c>
      <c r="Q41" s="18">
        <v>1</v>
      </c>
      <c r="R41" s="18" t="s">
        <v>32</v>
      </c>
      <c r="S41" s="19" t="s">
        <v>37</v>
      </c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>
        <v>4</v>
      </c>
      <c r="AI41" s="4">
        <v>4</v>
      </c>
      <c r="AJ41" s="4">
        <v>4</v>
      </c>
      <c r="AK41" s="4">
        <v>4</v>
      </c>
      <c r="AL41" s="4">
        <v>6</v>
      </c>
      <c r="AM41" s="4">
        <v>6</v>
      </c>
      <c r="AN41" s="4">
        <v>6</v>
      </c>
      <c r="AO41" s="4">
        <v>6</v>
      </c>
      <c r="AP41" s="4">
        <v>8</v>
      </c>
      <c r="AQ41" s="4">
        <v>8</v>
      </c>
      <c r="AR41" s="4">
        <v>8</v>
      </c>
      <c r="AS41" s="4">
        <v>8</v>
      </c>
      <c r="AT41" s="4">
        <v>8</v>
      </c>
      <c r="AU41" s="4">
        <v>8</v>
      </c>
      <c r="AV41" s="4">
        <v>8</v>
      </c>
      <c r="AW41" s="4">
        <v>8</v>
      </c>
      <c r="AX41" s="4"/>
      <c r="AY41" s="4"/>
      <c r="AZ41" s="4"/>
      <c r="BA41" s="4"/>
      <c r="BB41" s="4">
        <v>2</v>
      </c>
      <c r="BC41" s="4">
        <v>2</v>
      </c>
      <c r="BD41" s="4">
        <v>2</v>
      </c>
      <c r="BE41" s="4">
        <v>2</v>
      </c>
      <c r="BF41" s="4">
        <v>2</v>
      </c>
      <c r="BG41" s="4">
        <v>2</v>
      </c>
      <c r="BH41" s="4">
        <v>2</v>
      </c>
      <c r="BI41" s="4">
        <v>2</v>
      </c>
      <c r="BJ41" s="4">
        <v>2</v>
      </c>
      <c r="BK41" s="4">
        <v>2</v>
      </c>
      <c r="BL41" s="4">
        <v>2</v>
      </c>
      <c r="BM41" s="4">
        <v>2</v>
      </c>
      <c r="BN41" s="4">
        <v>2</v>
      </c>
      <c r="BO41" s="4">
        <v>2</v>
      </c>
      <c r="BP41" s="4">
        <v>2</v>
      </c>
      <c r="BQ41" s="4">
        <v>2</v>
      </c>
      <c r="BR41" s="4">
        <v>2</v>
      </c>
      <c r="BS41" s="4">
        <v>2</v>
      </c>
      <c r="BT41" s="4">
        <v>2</v>
      </c>
      <c r="BU41" s="4">
        <v>2</v>
      </c>
      <c r="BV41" s="4">
        <v>2</v>
      </c>
      <c r="BW41" s="4">
        <v>2</v>
      </c>
      <c r="BX41" s="4">
        <v>2</v>
      </c>
      <c r="BY41" s="4">
        <v>2</v>
      </c>
      <c r="BZ41" s="4">
        <v>2</v>
      </c>
      <c r="CA41" s="4">
        <v>2</v>
      </c>
      <c r="CB41" s="4">
        <v>2</v>
      </c>
      <c r="CC41" s="4">
        <v>2</v>
      </c>
      <c r="CD41" s="4">
        <v>2</v>
      </c>
      <c r="CE41" s="4">
        <v>2</v>
      </c>
      <c r="CF41" s="4">
        <v>2</v>
      </c>
      <c r="CG41" s="4">
        <v>2</v>
      </c>
      <c r="CH41" s="4">
        <v>2</v>
      </c>
      <c r="CI41" s="4">
        <v>2</v>
      </c>
      <c r="CJ41" s="4">
        <v>2</v>
      </c>
      <c r="CK41" s="4">
        <v>2</v>
      </c>
      <c r="CL41" s="4">
        <v>2</v>
      </c>
      <c r="CM41" s="4">
        <v>2</v>
      </c>
      <c r="CN41" s="4">
        <v>2</v>
      </c>
      <c r="CO41" s="4"/>
      <c r="CP41" s="4"/>
      <c r="CQ41" s="4"/>
      <c r="CR41" s="4"/>
      <c r="CS41" s="4"/>
      <c r="CT41" s="4"/>
      <c r="CU41" s="4"/>
      <c r="CV41" s="4">
        <v>1</v>
      </c>
      <c r="CW41" s="4">
        <v>1</v>
      </c>
      <c r="CX41" s="4">
        <v>1</v>
      </c>
      <c r="CY41" s="4">
        <v>1</v>
      </c>
      <c r="CZ41" s="4">
        <v>1</v>
      </c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</row>
    <row r="42" spans="1:259" ht="16" x14ac:dyDescent="0.2">
      <c r="A42" s="1"/>
      <c r="B42" s="13">
        <v>49</v>
      </c>
      <c r="C42" s="14">
        <f t="shared" si="43"/>
        <v>23</v>
      </c>
      <c r="D42" s="6">
        <f t="shared" si="44"/>
        <v>6</v>
      </c>
      <c r="E42" s="15">
        <f t="shared" si="45"/>
        <v>0</v>
      </c>
      <c r="F42" s="15">
        <f t="shared" si="46"/>
        <v>6</v>
      </c>
      <c r="G42" s="15">
        <f t="shared" si="47"/>
        <v>0</v>
      </c>
      <c r="H42" s="15">
        <f t="shared" si="48"/>
        <v>5</v>
      </c>
      <c r="I42" s="15">
        <f t="shared" si="49"/>
        <v>0</v>
      </c>
      <c r="J42" s="15">
        <f t="shared" si="50"/>
        <v>6</v>
      </c>
      <c r="K42" s="15">
        <f t="shared" si="51"/>
        <v>0</v>
      </c>
      <c r="L42" s="15">
        <f t="shared" si="52"/>
        <v>0</v>
      </c>
      <c r="M42" s="18"/>
      <c r="N42" s="16">
        <f t="shared" si="53"/>
        <v>0</v>
      </c>
      <c r="O42" s="17">
        <f>SUM(F42,I42,J42)</f>
        <v>12</v>
      </c>
      <c r="P42" s="17">
        <f>SUM(G42,H42,K42)</f>
        <v>5</v>
      </c>
      <c r="Q42" s="18">
        <v>-1</v>
      </c>
      <c r="R42" s="18" t="s">
        <v>30</v>
      </c>
      <c r="S42" s="19" t="s">
        <v>38</v>
      </c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>
        <v>3</v>
      </c>
      <c r="AK42" s="4">
        <v>3</v>
      </c>
      <c r="AL42" s="4">
        <v>3</v>
      </c>
      <c r="AM42" s="4">
        <v>3</v>
      </c>
      <c r="AN42" s="4">
        <v>3</v>
      </c>
      <c r="AO42" s="4">
        <v>3</v>
      </c>
      <c r="AP42" s="4">
        <v>7</v>
      </c>
      <c r="AQ42" s="4">
        <v>7</v>
      </c>
      <c r="AR42" s="4">
        <v>7</v>
      </c>
      <c r="AS42" s="4">
        <v>7</v>
      </c>
      <c r="AT42" s="4">
        <v>7</v>
      </c>
      <c r="AU42" s="4">
        <v>7</v>
      </c>
      <c r="AV42" s="4"/>
      <c r="AW42" s="4"/>
      <c r="AX42" s="4">
        <v>1</v>
      </c>
      <c r="AY42" s="4">
        <v>1</v>
      </c>
      <c r="AZ42" s="4">
        <v>1</v>
      </c>
      <c r="BA42" s="4">
        <v>1</v>
      </c>
      <c r="BB42" s="4">
        <v>1</v>
      </c>
      <c r="BC42" s="4">
        <v>1</v>
      </c>
      <c r="BD42" s="4">
        <v>5</v>
      </c>
      <c r="BE42" s="4">
        <v>5</v>
      </c>
      <c r="BF42" s="4">
        <v>5</v>
      </c>
      <c r="BG42" s="4">
        <v>5</v>
      </c>
      <c r="BH42" s="4">
        <v>5</v>
      </c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</row>
    <row r="43" spans="1:259" ht="16" x14ac:dyDescent="0.2">
      <c r="A43" s="1"/>
      <c r="B43" s="13">
        <v>34</v>
      </c>
      <c r="C43" s="14">
        <f t="shared" si="43"/>
        <v>13</v>
      </c>
      <c r="D43" s="6">
        <f t="shared" si="44"/>
        <v>3</v>
      </c>
      <c r="E43" s="15">
        <f t="shared" si="45"/>
        <v>0</v>
      </c>
      <c r="F43" s="15">
        <f t="shared" si="46"/>
        <v>0</v>
      </c>
      <c r="G43" s="15">
        <f t="shared" si="47"/>
        <v>6</v>
      </c>
      <c r="H43" s="15">
        <f t="shared" si="48"/>
        <v>0</v>
      </c>
      <c r="I43" s="15">
        <f t="shared" si="49"/>
        <v>2</v>
      </c>
      <c r="J43" s="15">
        <f t="shared" si="50"/>
        <v>0</v>
      </c>
      <c r="K43" s="15">
        <f t="shared" si="51"/>
        <v>2</v>
      </c>
      <c r="L43" s="15">
        <f t="shared" si="52"/>
        <v>0</v>
      </c>
      <c r="M43" s="18"/>
      <c r="N43" s="16">
        <f t="shared" si="53"/>
        <v>0</v>
      </c>
      <c r="O43" s="17">
        <f>SUM(G43,H43,K43)</f>
        <v>8</v>
      </c>
      <c r="P43" s="17">
        <f>SUM(F43,I43,J43)</f>
        <v>2</v>
      </c>
      <c r="Q43" s="18">
        <v>-1</v>
      </c>
      <c r="R43" s="18" t="s">
        <v>34</v>
      </c>
      <c r="S43" s="19" t="s">
        <v>39</v>
      </c>
      <c r="T43" s="4"/>
      <c r="U43" s="4"/>
      <c r="V43" s="4"/>
      <c r="W43" s="4"/>
      <c r="X43" s="4"/>
      <c r="Y43" s="4">
        <v>1</v>
      </c>
      <c r="Z43" s="4">
        <v>1</v>
      </c>
      <c r="AA43" s="4">
        <v>1</v>
      </c>
      <c r="AB43" s="4"/>
      <c r="AC43" s="4">
        <v>4</v>
      </c>
      <c r="AD43" s="4">
        <v>4</v>
      </c>
      <c r="AE43" s="4">
        <v>4</v>
      </c>
      <c r="AF43" s="4">
        <v>4</v>
      </c>
      <c r="AG43" s="4">
        <v>4</v>
      </c>
      <c r="AH43" s="4">
        <v>4</v>
      </c>
      <c r="AI43" s="4"/>
      <c r="AJ43" s="4"/>
      <c r="AK43" s="4"/>
      <c r="AL43" s="4"/>
      <c r="AM43" s="4"/>
      <c r="AN43" s="4">
        <v>6</v>
      </c>
      <c r="AO43" s="4">
        <v>6</v>
      </c>
      <c r="AP43" s="4">
        <v>8</v>
      </c>
      <c r="AQ43" s="4">
        <v>8</v>
      </c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</row>
    <row r="44" spans="1:259" ht="16" x14ac:dyDescent="0.2">
      <c r="A44" s="1"/>
      <c r="B44" s="13">
        <v>60</v>
      </c>
      <c r="C44" s="14">
        <f t="shared" si="43"/>
        <v>20</v>
      </c>
      <c r="D44" s="6">
        <f t="shared" si="44"/>
        <v>0</v>
      </c>
      <c r="E44" s="15">
        <f t="shared" si="45"/>
        <v>0</v>
      </c>
      <c r="F44" s="15">
        <f t="shared" si="46"/>
        <v>0</v>
      </c>
      <c r="G44" s="15">
        <f t="shared" si="47"/>
        <v>4</v>
      </c>
      <c r="H44" s="15">
        <f t="shared" si="48"/>
        <v>0</v>
      </c>
      <c r="I44" s="15">
        <f t="shared" si="49"/>
        <v>0</v>
      </c>
      <c r="J44" s="15">
        <f t="shared" si="50"/>
        <v>0</v>
      </c>
      <c r="K44" s="15">
        <f t="shared" si="51"/>
        <v>0</v>
      </c>
      <c r="L44" s="15">
        <f t="shared" si="52"/>
        <v>16</v>
      </c>
      <c r="M44" s="15"/>
      <c r="N44" s="16">
        <f t="shared" si="53"/>
        <v>16</v>
      </c>
      <c r="O44" s="16">
        <f t="shared" ref="O44:O45" si="58">SUM(G44,I44,K44)</f>
        <v>4</v>
      </c>
      <c r="P44" s="17">
        <f t="shared" ref="P44:P45" si="59">SUM(F44,H44,J44)</f>
        <v>0</v>
      </c>
      <c r="Q44" s="18">
        <v>0</v>
      </c>
      <c r="R44" s="18" t="s">
        <v>27</v>
      </c>
      <c r="S44" s="19" t="s">
        <v>40</v>
      </c>
      <c r="T44" s="4"/>
      <c r="U44" s="4"/>
      <c r="V44" s="4"/>
      <c r="W44" s="4"/>
      <c r="X44" s="4"/>
      <c r="Y44" s="4">
        <v>4</v>
      </c>
      <c r="Z44" s="4">
        <v>4</v>
      </c>
      <c r="AA44" s="4">
        <v>4</v>
      </c>
      <c r="AB44" s="4">
        <v>4</v>
      </c>
      <c r="AC44" s="4"/>
      <c r="AD44" s="4"/>
      <c r="AE44" s="4"/>
      <c r="AF44" s="4">
        <v>9</v>
      </c>
      <c r="AG44" s="4">
        <v>9</v>
      </c>
      <c r="AH44" s="4">
        <v>9</v>
      </c>
      <c r="AI44" s="4">
        <v>9</v>
      </c>
      <c r="AJ44" s="4">
        <v>9</v>
      </c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>
        <v>9</v>
      </c>
      <c r="BE44" s="4">
        <v>9</v>
      </c>
      <c r="BF44" s="4">
        <v>9</v>
      </c>
      <c r="BG44" s="4">
        <v>9</v>
      </c>
      <c r="BH44" s="4">
        <v>9</v>
      </c>
      <c r="BI44" s="4">
        <v>9</v>
      </c>
      <c r="BJ44" s="4">
        <v>9</v>
      </c>
      <c r="BK44" s="4">
        <v>9</v>
      </c>
      <c r="BL44" s="4">
        <v>9</v>
      </c>
      <c r="BM44" s="4">
        <v>9</v>
      </c>
      <c r="BN44" s="4">
        <v>9</v>
      </c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</row>
    <row r="45" spans="1:259" ht="16" x14ac:dyDescent="0.2">
      <c r="A45" s="1"/>
      <c r="B45" s="13">
        <v>98</v>
      </c>
      <c r="C45" s="14">
        <f t="shared" si="43"/>
        <v>35</v>
      </c>
      <c r="D45" s="6">
        <f t="shared" si="44"/>
        <v>0</v>
      </c>
      <c r="E45" s="15">
        <f t="shared" si="45"/>
        <v>5</v>
      </c>
      <c r="F45" s="15">
        <f t="shared" si="46"/>
        <v>5</v>
      </c>
      <c r="G45" s="15">
        <f t="shared" si="47"/>
        <v>4</v>
      </c>
      <c r="H45" s="15">
        <f t="shared" si="48"/>
        <v>0</v>
      </c>
      <c r="I45" s="15">
        <f t="shared" si="49"/>
        <v>4</v>
      </c>
      <c r="J45" s="15">
        <f t="shared" si="50"/>
        <v>0</v>
      </c>
      <c r="K45" s="15">
        <f t="shared" si="51"/>
        <v>11</v>
      </c>
      <c r="L45" s="15">
        <f t="shared" si="52"/>
        <v>6</v>
      </c>
      <c r="M45" s="15"/>
      <c r="N45" s="16">
        <f t="shared" si="53"/>
        <v>11</v>
      </c>
      <c r="O45" s="16">
        <f t="shared" si="58"/>
        <v>19</v>
      </c>
      <c r="P45" s="17">
        <f t="shared" si="59"/>
        <v>5</v>
      </c>
      <c r="Q45" s="18">
        <v>0</v>
      </c>
      <c r="R45" s="18" t="s">
        <v>27</v>
      </c>
      <c r="S45" s="19" t="s">
        <v>41</v>
      </c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>
        <v>2</v>
      </c>
      <c r="AO45" s="4">
        <v>2</v>
      </c>
      <c r="AP45" s="4">
        <v>2</v>
      </c>
      <c r="AQ45" s="4">
        <v>2</v>
      </c>
      <c r="AR45" s="4">
        <v>2</v>
      </c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>
        <v>9</v>
      </c>
      <c r="BO45" s="4">
        <v>9</v>
      </c>
      <c r="BP45" s="4">
        <v>9</v>
      </c>
      <c r="BQ45" s="4">
        <v>9</v>
      </c>
      <c r="BR45" s="4">
        <v>9</v>
      </c>
      <c r="BS45" s="4">
        <v>9</v>
      </c>
      <c r="BT45" s="4">
        <v>4</v>
      </c>
      <c r="BU45" s="4">
        <v>4</v>
      </c>
      <c r="BV45" s="4">
        <v>4</v>
      </c>
      <c r="BW45" s="4">
        <v>4</v>
      </c>
      <c r="BX45" s="4">
        <v>8</v>
      </c>
      <c r="BY45" s="4">
        <v>8</v>
      </c>
      <c r="BZ45" s="4">
        <v>8</v>
      </c>
      <c r="CA45" s="4">
        <v>8</v>
      </c>
      <c r="CB45" s="4">
        <v>8</v>
      </c>
      <c r="CC45" s="4">
        <v>8</v>
      </c>
      <c r="CD45" s="4">
        <v>8</v>
      </c>
      <c r="CE45" s="4">
        <v>8</v>
      </c>
      <c r="CF45" s="4">
        <v>8</v>
      </c>
      <c r="CG45" s="4">
        <v>8</v>
      </c>
      <c r="CH45" s="4">
        <v>8</v>
      </c>
      <c r="CI45" s="4"/>
      <c r="CJ45" s="4"/>
      <c r="CK45" s="4"/>
      <c r="CL45" s="4"/>
      <c r="CM45" s="4"/>
      <c r="CN45" s="4"/>
      <c r="CO45" s="4"/>
      <c r="CP45" s="4">
        <v>6</v>
      </c>
      <c r="CQ45" s="4">
        <v>6</v>
      </c>
      <c r="CR45" s="4">
        <v>6</v>
      </c>
      <c r="CS45" s="4">
        <v>6</v>
      </c>
      <c r="CT45" s="4"/>
      <c r="CU45" s="4"/>
      <c r="CV45" s="4"/>
      <c r="CW45" s="4"/>
      <c r="CX45" s="4"/>
      <c r="CY45" s="4"/>
      <c r="CZ45" s="4"/>
      <c r="DA45" s="4">
        <v>3</v>
      </c>
      <c r="DB45" s="4">
        <v>3</v>
      </c>
      <c r="DC45" s="4">
        <v>3</v>
      </c>
      <c r="DD45" s="4">
        <v>3</v>
      </c>
      <c r="DE45" s="4">
        <v>3</v>
      </c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</row>
    <row r="46" spans="1:259" ht="16" x14ac:dyDescent="0.2">
      <c r="A46" s="1"/>
      <c r="B46" s="13">
        <v>105</v>
      </c>
      <c r="C46" s="14">
        <f t="shared" si="43"/>
        <v>39</v>
      </c>
      <c r="D46" s="6">
        <f t="shared" si="44"/>
        <v>7</v>
      </c>
      <c r="E46" s="15">
        <f t="shared" si="45"/>
        <v>0</v>
      </c>
      <c r="F46" s="15">
        <f t="shared" si="46"/>
        <v>17</v>
      </c>
      <c r="G46" s="15">
        <f t="shared" si="47"/>
        <v>0</v>
      </c>
      <c r="H46" s="15">
        <f t="shared" si="48"/>
        <v>0</v>
      </c>
      <c r="I46" s="15">
        <f t="shared" si="49"/>
        <v>3</v>
      </c>
      <c r="J46" s="15">
        <f t="shared" si="50"/>
        <v>8</v>
      </c>
      <c r="K46" s="15">
        <f t="shared" si="51"/>
        <v>0</v>
      </c>
      <c r="L46" s="15">
        <f t="shared" si="52"/>
        <v>4</v>
      </c>
      <c r="M46" s="18"/>
      <c r="N46" s="16">
        <f t="shared" si="53"/>
        <v>4</v>
      </c>
      <c r="O46" s="17">
        <f t="shared" ref="O46:P46" si="60">SUM(F46,H46,J46)</f>
        <v>25</v>
      </c>
      <c r="P46" s="17">
        <f t="shared" si="60"/>
        <v>3</v>
      </c>
      <c r="Q46" s="18">
        <v>1</v>
      </c>
      <c r="R46" s="18" t="s">
        <v>32</v>
      </c>
      <c r="S46" s="19" t="s">
        <v>42</v>
      </c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>
        <v>7</v>
      </c>
      <c r="BC46" s="4">
        <v>7</v>
      </c>
      <c r="BD46" s="4">
        <v>7</v>
      </c>
      <c r="BE46" s="4">
        <v>7</v>
      </c>
      <c r="BF46" s="4">
        <v>7</v>
      </c>
      <c r="BG46" s="4">
        <v>1</v>
      </c>
      <c r="BH46" s="4">
        <v>1</v>
      </c>
      <c r="BI46" s="4">
        <v>1</v>
      </c>
      <c r="BJ46" s="4">
        <v>1</v>
      </c>
      <c r="BK46" s="4">
        <v>1</v>
      </c>
      <c r="BL46" s="4">
        <v>1</v>
      </c>
      <c r="BM46" s="4">
        <v>1</v>
      </c>
      <c r="BN46" s="4"/>
      <c r="BO46" s="4"/>
      <c r="BP46" s="4"/>
      <c r="BQ46" s="4"/>
      <c r="BR46" s="4"/>
      <c r="BS46" s="4"/>
      <c r="BT46" s="4"/>
      <c r="BU46" s="4"/>
      <c r="BV46" s="4"/>
      <c r="BW46" s="4">
        <v>3</v>
      </c>
      <c r="BX46" s="4">
        <v>3</v>
      </c>
      <c r="BY46" s="4">
        <v>3</v>
      </c>
      <c r="BZ46" s="4">
        <v>3</v>
      </c>
      <c r="CA46" s="4">
        <v>3</v>
      </c>
      <c r="CB46" s="4">
        <v>3</v>
      </c>
      <c r="CC46" s="4">
        <v>3</v>
      </c>
      <c r="CD46" s="4">
        <v>3</v>
      </c>
      <c r="CE46" s="4">
        <v>3</v>
      </c>
      <c r="CF46" s="4">
        <v>3</v>
      </c>
      <c r="CG46" s="4">
        <v>3</v>
      </c>
      <c r="CH46" s="4">
        <v>3</v>
      </c>
      <c r="CI46" s="4">
        <v>3</v>
      </c>
      <c r="CJ46" s="4">
        <v>3</v>
      </c>
      <c r="CK46" s="4">
        <v>3</v>
      </c>
      <c r="CL46" s="4">
        <v>3</v>
      </c>
      <c r="CM46" s="4">
        <v>3</v>
      </c>
      <c r="CN46" s="4">
        <v>6</v>
      </c>
      <c r="CO46" s="4">
        <v>6</v>
      </c>
      <c r="CP46" s="4">
        <v>6</v>
      </c>
      <c r="CQ46" s="4">
        <v>7</v>
      </c>
      <c r="CR46" s="4">
        <v>7</v>
      </c>
      <c r="CS46" s="4">
        <v>7</v>
      </c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>
        <v>9</v>
      </c>
      <c r="DM46" s="4">
        <v>9</v>
      </c>
      <c r="DN46" s="4">
        <v>9</v>
      </c>
      <c r="DO46" s="4">
        <v>9</v>
      </c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</row>
    <row r="47" spans="1:259" ht="13" x14ac:dyDescent="0.15">
      <c r="A47" s="4"/>
      <c r="B47" s="8">
        <f t="shared" ref="B47:C47" si="61">SUM(B35:B46)</f>
        <v>825</v>
      </c>
      <c r="C47" s="8">
        <f t="shared" si="61"/>
        <v>395</v>
      </c>
      <c r="D47" s="6"/>
      <c r="E47" s="8"/>
      <c r="F47" s="8"/>
      <c r="G47" s="8"/>
      <c r="H47" s="8"/>
      <c r="I47" s="8"/>
      <c r="J47" s="8"/>
      <c r="K47" s="8"/>
      <c r="L47" s="8"/>
      <c r="M47" s="7" t="s">
        <v>43</v>
      </c>
      <c r="N47" s="8">
        <f t="shared" ref="N47:P47" si="62">SUM(N35:N46)</f>
        <v>148</v>
      </c>
      <c r="O47" s="8">
        <f t="shared" si="62"/>
        <v>138</v>
      </c>
      <c r="P47" s="8">
        <f t="shared" si="62"/>
        <v>63</v>
      </c>
      <c r="Q47" s="8"/>
      <c r="R47" s="8"/>
      <c r="S47" s="8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  <c r="IT47" s="7"/>
      <c r="IU47" s="7"/>
      <c r="IV47" s="7"/>
      <c r="IW47" s="7"/>
      <c r="IX47" s="7"/>
      <c r="IY47" s="7"/>
    </row>
    <row r="48" spans="1:259" ht="13" x14ac:dyDescent="0.15">
      <c r="A48" s="4"/>
      <c r="B48" s="8"/>
      <c r="C48" s="8"/>
      <c r="D48" s="6"/>
      <c r="E48" s="8"/>
      <c r="F48" s="8"/>
      <c r="G48" s="8"/>
      <c r="H48" s="8"/>
      <c r="I48" s="8"/>
      <c r="J48" s="8"/>
      <c r="K48" s="8"/>
      <c r="L48" s="8"/>
      <c r="M48" s="7" t="s">
        <v>44</v>
      </c>
      <c r="N48" s="8">
        <f t="shared" ref="N48:P48" si="63">AVERAGE(N35,N36,N37,N39,N40,N41,N42,N43,N46)</f>
        <v>9</v>
      </c>
      <c r="O48" s="8">
        <f t="shared" si="63"/>
        <v>12</v>
      </c>
      <c r="P48" s="8">
        <f t="shared" si="63"/>
        <v>6.4444444444444446</v>
      </c>
      <c r="Q48" s="8"/>
      <c r="R48" s="8"/>
      <c r="S48" s="8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  <c r="IT48" s="7"/>
      <c r="IU48" s="7"/>
      <c r="IV48" s="7"/>
      <c r="IW48" s="7"/>
      <c r="IX48" s="7"/>
      <c r="IY48" s="7"/>
    </row>
    <row r="49" spans="1:259" ht="13" x14ac:dyDescent="0.15">
      <c r="A49" s="4"/>
      <c r="B49" s="8"/>
      <c r="C49" s="8">
        <f t="shared" ref="C49:D49" si="64">COUNTIF(C35:C46,"&gt;0")</f>
        <v>12</v>
      </c>
      <c r="D49" s="8">
        <f t="shared" si="64"/>
        <v>9</v>
      </c>
      <c r="E49" s="8"/>
      <c r="F49" s="8"/>
      <c r="G49" s="8"/>
      <c r="H49" s="8"/>
      <c r="I49" s="8"/>
      <c r="J49" s="8"/>
      <c r="K49" s="8"/>
      <c r="L49" s="8"/>
      <c r="M49" s="7" t="s">
        <v>45</v>
      </c>
      <c r="N49" s="8">
        <f t="shared" ref="N49:P49" si="65">AVERAGE(N38,N45,N44)</f>
        <v>22.333333333333332</v>
      </c>
      <c r="O49" s="8">
        <f t="shared" si="65"/>
        <v>10</v>
      </c>
      <c r="P49" s="8">
        <f t="shared" si="65"/>
        <v>1.6666666666666667</v>
      </c>
      <c r="Q49" s="8"/>
      <c r="R49" s="8"/>
      <c r="S49" s="8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  <c r="IT49" s="7"/>
      <c r="IU49" s="7"/>
      <c r="IV49" s="7"/>
      <c r="IW49" s="7"/>
      <c r="IX49" s="7"/>
      <c r="IY49" s="7"/>
    </row>
    <row r="50" spans="1:259" ht="13" x14ac:dyDescent="0.15">
      <c r="A50" s="9"/>
      <c r="B50" s="21"/>
      <c r="C50" s="21"/>
      <c r="D50" s="6"/>
      <c r="E50" s="10" t="s">
        <v>9</v>
      </c>
      <c r="F50" s="10" t="s">
        <v>10</v>
      </c>
      <c r="G50" s="10" t="s">
        <v>12</v>
      </c>
      <c r="H50" s="10" t="s">
        <v>14</v>
      </c>
      <c r="I50" s="10" t="s">
        <v>16</v>
      </c>
      <c r="J50" s="10" t="s">
        <v>18</v>
      </c>
      <c r="K50" s="10" t="s">
        <v>20</v>
      </c>
      <c r="L50" s="10" t="s">
        <v>22</v>
      </c>
      <c r="M50" s="21"/>
      <c r="N50" s="10" t="s">
        <v>23</v>
      </c>
      <c r="O50" s="10" t="s">
        <v>24</v>
      </c>
      <c r="P50" s="10" t="s">
        <v>25</v>
      </c>
      <c r="Q50" s="21"/>
      <c r="R50" s="21"/>
      <c r="S50" s="21"/>
      <c r="T50" s="12">
        <v>1</v>
      </c>
      <c r="U50" s="12">
        <v>2</v>
      </c>
      <c r="V50" s="12">
        <v>3</v>
      </c>
      <c r="W50" s="12">
        <v>4</v>
      </c>
      <c r="X50" s="12">
        <v>5</v>
      </c>
      <c r="Y50" s="12">
        <v>6</v>
      </c>
      <c r="Z50" s="12">
        <v>7</v>
      </c>
      <c r="AA50" s="12">
        <v>8</v>
      </c>
      <c r="AB50" s="12">
        <v>9</v>
      </c>
      <c r="AC50" s="12">
        <v>10</v>
      </c>
      <c r="AD50" s="12">
        <v>11</v>
      </c>
      <c r="AE50" s="12">
        <v>12</v>
      </c>
      <c r="AF50" s="12">
        <v>13</v>
      </c>
      <c r="AG50" s="12">
        <v>14</v>
      </c>
      <c r="AH50" s="12">
        <v>15</v>
      </c>
      <c r="AI50" s="12">
        <v>16</v>
      </c>
      <c r="AJ50" s="12">
        <v>17</v>
      </c>
      <c r="AK50" s="12">
        <v>18</v>
      </c>
      <c r="AL50" s="12">
        <v>19</v>
      </c>
      <c r="AM50" s="12">
        <v>20</v>
      </c>
      <c r="AN50" s="12">
        <v>21</v>
      </c>
      <c r="AO50" s="12">
        <v>22</v>
      </c>
      <c r="AP50" s="12">
        <v>23</v>
      </c>
      <c r="AQ50" s="12">
        <v>24</v>
      </c>
      <c r="AR50" s="12">
        <v>25</v>
      </c>
      <c r="AS50" s="12">
        <v>26</v>
      </c>
      <c r="AT50" s="12">
        <v>27</v>
      </c>
      <c r="AU50" s="12">
        <v>28</v>
      </c>
      <c r="AV50" s="12">
        <v>29</v>
      </c>
      <c r="AW50" s="12">
        <v>30</v>
      </c>
      <c r="AX50" s="12">
        <v>31</v>
      </c>
      <c r="AY50" s="12">
        <v>32</v>
      </c>
      <c r="AZ50" s="12">
        <v>33</v>
      </c>
      <c r="BA50" s="12">
        <v>34</v>
      </c>
      <c r="BB50" s="12">
        <v>35</v>
      </c>
      <c r="BC50" s="12">
        <v>36</v>
      </c>
      <c r="BD50" s="12">
        <v>37</v>
      </c>
      <c r="BE50" s="12">
        <v>38</v>
      </c>
      <c r="BF50" s="12">
        <v>39</v>
      </c>
      <c r="BG50" s="12">
        <v>40</v>
      </c>
      <c r="BH50" s="12">
        <v>41</v>
      </c>
      <c r="BI50" s="12">
        <v>42</v>
      </c>
      <c r="BJ50" s="12">
        <v>43</v>
      </c>
      <c r="BK50" s="12">
        <v>44</v>
      </c>
      <c r="BL50" s="12">
        <v>45</v>
      </c>
      <c r="BM50" s="12">
        <v>46</v>
      </c>
      <c r="BN50" s="12">
        <v>47</v>
      </c>
      <c r="BO50" s="12">
        <v>48</v>
      </c>
      <c r="BP50" s="12">
        <v>49</v>
      </c>
      <c r="BQ50" s="12">
        <v>50</v>
      </c>
      <c r="BR50" s="12">
        <v>51</v>
      </c>
      <c r="BS50" s="12">
        <v>52</v>
      </c>
      <c r="BT50" s="12">
        <v>53</v>
      </c>
      <c r="BU50" s="12">
        <v>54</v>
      </c>
      <c r="BV50" s="12">
        <v>55</v>
      </c>
      <c r="BW50" s="12">
        <v>56</v>
      </c>
      <c r="BX50" s="12">
        <v>57</v>
      </c>
      <c r="BY50" s="12">
        <v>58</v>
      </c>
      <c r="BZ50" s="12">
        <v>59</v>
      </c>
      <c r="CA50" s="12">
        <v>60</v>
      </c>
      <c r="CB50" s="12">
        <v>61</v>
      </c>
      <c r="CC50" s="12">
        <v>62</v>
      </c>
      <c r="CD50" s="12">
        <v>63</v>
      </c>
      <c r="CE50" s="12">
        <v>64</v>
      </c>
      <c r="CF50" s="12">
        <v>65</v>
      </c>
      <c r="CG50" s="12">
        <v>66</v>
      </c>
      <c r="CH50" s="12">
        <v>67</v>
      </c>
      <c r="CI50" s="12">
        <v>68</v>
      </c>
      <c r="CJ50" s="12">
        <v>69</v>
      </c>
      <c r="CK50" s="12">
        <v>70</v>
      </c>
      <c r="CL50" s="12">
        <v>71</v>
      </c>
      <c r="CM50" s="12">
        <v>72</v>
      </c>
      <c r="CN50" s="12">
        <v>73</v>
      </c>
      <c r="CO50" s="12">
        <v>74</v>
      </c>
      <c r="CP50" s="12">
        <v>75</v>
      </c>
      <c r="CQ50" s="12">
        <v>76</v>
      </c>
      <c r="CR50" s="12">
        <v>77</v>
      </c>
      <c r="CS50" s="12">
        <v>78</v>
      </c>
      <c r="CT50" s="12">
        <v>79</v>
      </c>
      <c r="CU50" s="12">
        <v>80</v>
      </c>
      <c r="CV50" s="12">
        <v>81</v>
      </c>
      <c r="CW50" s="12">
        <v>82</v>
      </c>
      <c r="CX50" s="12">
        <v>83</v>
      </c>
      <c r="CY50" s="12">
        <v>84</v>
      </c>
      <c r="CZ50" s="12">
        <v>85</v>
      </c>
      <c r="DA50" s="12">
        <v>86</v>
      </c>
      <c r="DB50" s="12">
        <v>87</v>
      </c>
      <c r="DC50" s="12">
        <v>88</v>
      </c>
      <c r="DD50" s="12">
        <v>89</v>
      </c>
      <c r="DE50" s="12">
        <v>90</v>
      </c>
      <c r="DF50" s="12">
        <v>91</v>
      </c>
      <c r="DG50" s="12">
        <v>92</v>
      </c>
      <c r="DH50" s="12">
        <v>93</v>
      </c>
      <c r="DI50" s="12">
        <v>94</v>
      </c>
      <c r="DJ50" s="12">
        <v>95</v>
      </c>
      <c r="DK50" s="12">
        <v>96</v>
      </c>
      <c r="DL50" s="12">
        <v>97</v>
      </c>
      <c r="DM50" s="12">
        <v>98</v>
      </c>
      <c r="DN50" s="12">
        <v>99</v>
      </c>
      <c r="DO50" s="12">
        <v>100</v>
      </c>
      <c r="DP50" s="12">
        <v>101</v>
      </c>
      <c r="DQ50" s="12">
        <v>102</v>
      </c>
      <c r="DR50" s="12">
        <v>103</v>
      </c>
      <c r="DS50" s="12">
        <v>104</v>
      </c>
      <c r="DT50" s="12">
        <v>105</v>
      </c>
      <c r="DU50" s="12">
        <v>106</v>
      </c>
      <c r="DV50" s="12">
        <v>107</v>
      </c>
      <c r="DW50" s="12">
        <v>108</v>
      </c>
      <c r="DX50" s="12">
        <v>109</v>
      </c>
      <c r="DY50" s="12">
        <v>110</v>
      </c>
      <c r="DZ50" s="12">
        <v>111</v>
      </c>
      <c r="EA50" s="12">
        <v>112</v>
      </c>
      <c r="EB50" s="12">
        <v>113</v>
      </c>
      <c r="EC50" s="12">
        <v>114</v>
      </c>
      <c r="ED50" s="12">
        <v>115</v>
      </c>
      <c r="EE50" s="12">
        <v>116</v>
      </c>
      <c r="EF50" s="12">
        <v>117</v>
      </c>
      <c r="EG50" s="12">
        <v>118</v>
      </c>
      <c r="EH50" s="12">
        <v>119</v>
      </c>
      <c r="EI50" s="12">
        <v>120</v>
      </c>
      <c r="EJ50" s="12">
        <v>121</v>
      </c>
      <c r="EK50" s="12">
        <v>122</v>
      </c>
      <c r="EL50" s="12">
        <v>123</v>
      </c>
      <c r="EM50" s="12">
        <v>124</v>
      </c>
      <c r="EN50" s="12">
        <v>125</v>
      </c>
      <c r="EO50" s="12">
        <v>126</v>
      </c>
      <c r="EP50" s="12">
        <v>127</v>
      </c>
      <c r="EQ50" s="12">
        <v>128</v>
      </c>
      <c r="ER50" s="12">
        <v>129</v>
      </c>
      <c r="ES50" s="12">
        <v>130</v>
      </c>
      <c r="ET50" s="12">
        <v>131</v>
      </c>
      <c r="EU50" s="12">
        <v>132</v>
      </c>
      <c r="EV50" s="12">
        <v>133</v>
      </c>
      <c r="EW50" s="12">
        <v>134</v>
      </c>
      <c r="EX50" s="12">
        <v>135</v>
      </c>
      <c r="EY50" s="12">
        <v>136</v>
      </c>
      <c r="EZ50" s="12">
        <v>137</v>
      </c>
      <c r="FA50" s="12">
        <v>138</v>
      </c>
      <c r="FB50" s="12">
        <v>139</v>
      </c>
      <c r="FC50" s="12">
        <v>140</v>
      </c>
      <c r="FD50" s="12">
        <v>141</v>
      </c>
      <c r="FE50" s="12">
        <v>142</v>
      </c>
      <c r="FF50" s="12">
        <v>143</v>
      </c>
      <c r="FG50" s="12">
        <v>144</v>
      </c>
      <c r="FH50" s="12">
        <v>145</v>
      </c>
      <c r="FI50" s="12">
        <v>146</v>
      </c>
      <c r="FJ50" s="12">
        <v>147</v>
      </c>
      <c r="FK50" s="12">
        <v>148</v>
      </c>
      <c r="FL50" s="12">
        <v>149</v>
      </c>
      <c r="FM50" s="12">
        <v>150</v>
      </c>
      <c r="FN50" s="12">
        <v>151</v>
      </c>
      <c r="FO50" s="12">
        <v>152</v>
      </c>
      <c r="FP50" s="12">
        <v>153</v>
      </c>
      <c r="FQ50" s="12">
        <v>154</v>
      </c>
      <c r="FR50" s="12">
        <v>155</v>
      </c>
      <c r="FS50" s="12">
        <v>156</v>
      </c>
      <c r="FT50" s="12">
        <v>157</v>
      </c>
      <c r="FU50" s="12">
        <v>158</v>
      </c>
      <c r="FV50" s="12">
        <v>159</v>
      </c>
      <c r="FW50" s="12">
        <v>160</v>
      </c>
      <c r="FX50" s="12">
        <v>161</v>
      </c>
      <c r="FY50" s="12">
        <v>162</v>
      </c>
      <c r="FZ50" s="12">
        <v>163</v>
      </c>
      <c r="GA50" s="12">
        <v>164</v>
      </c>
      <c r="GB50" s="12">
        <v>165</v>
      </c>
      <c r="GC50" s="12">
        <v>166</v>
      </c>
      <c r="GD50" s="12">
        <v>167</v>
      </c>
      <c r="GE50" s="12">
        <v>168</v>
      </c>
      <c r="GF50" s="12">
        <v>169</v>
      </c>
      <c r="GG50" s="12">
        <v>170</v>
      </c>
      <c r="GH50" s="12">
        <v>171</v>
      </c>
      <c r="GI50" s="12">
        <v>172</v>
      </c>
      <c r="GJ50" s="12">
        <v>173</v>
      </c>
      <c r="GK50" s="12">
        <v>174</v>
      </c>
      <c r="GL50" s="12">
        <v>175</v>
      </c>
      <c r="GM50" s="12">
        <v>176</v>
      </c>
      <c r="GN50" s="12">
        <v>177</v>
      </c>
      <c r="GO50" s="12">
        <v>178</v>
      </c>
      <c r="GP50" s="12">
        <v>179</v>
      </c>
      <c r="GQ50" s="12">
        <v>180</v>
      </c>
      <c r="GR50" s="12">
        <v>181</v>
      </c>
      <c r="GS50" s="12">
        <v>182</v>
      </c>
      <c r="GT50" s="12">
        <v>183</v>
      </c>
      <c r="GU50" s="12">
        <v>184</v>
      </c>
      <c r="GV50" s="12">
        <v>185</v>
      </c>
      <c r="GW50" s="12">
        <v>186</v>
      </c>
      <c r="GX50" s="12">
        <v>187</v>
      </c>
      <c r="GY50" s="12">
        <v>188</v>
      </c>
      <c r="GZ50" s="12">
        <v>189</v>
      </c>
      <c r="HA50" s="12">
        <v>190</v>
      </c>
      <c r="HB50" s="12">
        <v>191</v>
      </c>
      <c r="HC50" s="12">
        <v>192</v>
      </c>
      <c r="HD50" s="12">
        <v>193</v>
      </c>
      <c r="HE50" s="12">
        <v>194</v>
      </c>
      <c r="HF50" s="12">
        <v>195</v>
      </c>
      <c r="HG50" s="12">
        <v>196</v>
      </c>
      <c r="HH50" s="12">
        <v>197</v>
      </c>
      <c r="HI50" s="12">
        <v>198</v>
      </c>
      <c r="HJ50" s="12">
        <v>199</v>
      </c>
      <c r="HK50" s="12">
        <v>200</v>
      </c>
      <c r="HL50" s="12">
        <v>201</v>
      </c>
      <c r="HM50" s="12">
        <v>202</v>
      </c>
      <c r="HN50" s="12">
        <v>203</v>
      </c>
      <c r="HO50" s="12">
        <v>204</v>
      </c>
      <c r="HP50" s="12">
        <v>205</v>
      </c>
      <c r="HQ50" s="12">
        <v>206</v>
      </c>
      <c r="HR50" s="12">
        <v>207</v>
      </c>
      <c r="HS50" s="12">
        <v>208</v>
      </c>
      <c r="HT50" s="12">
        <v>209</v>
      </c>
      <c r="HU50" s="12">
        <v>210</v>
      </c>
      <c r="HV50" s="12">
        <v>211</v>
      </c>
      <c r="HW50" s="12">
        <v>212</v>
      </c>
      <c r="HX50" s="12">
        <v>213</v>
      </c>
      <c r="HY50" s="12">
        <v>214</v>
      </c>
      <c r="HZ50" s="12">
        <v>215</v>
      </c>
      <c r="IA50" s="12">
        <v>216</v>
      </c>
      <c r="IB50" s="12">
        <v>217</v>
      </c>
      <c r="IC50" s="12">
        <v>218</v>
      </c>
      <c r="ID50" s="12">
        <v>219</v>
      </c>
      <c r="IE50" s="12">
        <v>220</v>
      </c>
      <c r="IF50" s="12">
        <v>221</v>
      </c>
      <c r="IG50" s="12">
        <v>222</v>
      </c>
      <c r="IH50" s="12">
        <v>223</v>
      </c>
      <c r="II50" s="12">
        <v>224</v>
      </c>
      <c r="IJ50" s="12">
        <v>225</v>
      </c>
      <c r="IK50" s="12">
        <v>226</v>
      </c>
      <c r="IL50" s="12">
        <v>227</v>
      </c>
      <c r="IM50" s="12">
        <v>228</v>
      </c>
      <c r="IN50" s="12">
        <v>229</v>
      </c>
      <c r="IO50" s="12">
        <v>230</v>
      </c>
      <c r="IP50" s="12">
        <v>231</v>
      </c>
      <c r="IQ50" s="12">
        <v>232</v>
      </c>
      <c r="IR50" s="12">
        <v>233</v>
      </c>
      <c r="IS50" s="12">
        <v>234</v>
      </c>
      <c r="IT50" s="12">
        <v>235</v>
      </c>
      <c r="IU50" s="12">
        <v>236</v>
      </c>
      <c r="IV50" s="12">
        <v>237</v>
      </c>
      <c r="IW50" s="12">
        <v>238</v>
      </c>
      <c r="IX50" s="12">
        <v>239</v>
      </c>
      <c r="IY50" s="12">
        <v>240</v>
      </c>
    </row>
    <row r="51" spans="1:259" ht="16" x14ac:dyDescent="0.2">
      <c r="A51" s="24" t="s">
        <v>48</v>
      </c>
      <c r="B51" s="13">
        <v>74</v>
      </c>
      <c r="C51" s="14">
        <f t="shared" ref="C51:C62" si="66">COUNTA(T51:IY51)</f>
        <v>14</v>
      </c>
      <c r="D51" s="6">
        <f t="shared" ref="D51:D62" si="67">COUNTIF(T51:IY51,"1")</f>
        <v>5</v>
      </c>
      <c r="E51" s="15">
        <f t="shared" ref="E51:E62" si="68">COUNTIF(T51:IY51,"2")</f>
        <v>0</v>
      </c>
      <c r="F51" s="15">
        <f t="shared" ref="F51:F62" si="69">COUNTIF(T51:IY51,"3")</f>
        <v>3</v>
      </c>
      <c r="G51" s="15">
        <f t="shared" ref="G51:G62" si="70">COUNTIF(T51:IY51,"4")</f>
        <v>0</v>
      </c>
      <c r="H51" s="15">
        <f t="shared" ref="H51:H62" si="71">COUNTIF(T51:IY51,"5")</f>
        <v>6</v>
      </c>
      <c r="I51" s="15">
        <f t="shared" ref="I51:I62" si="72">COUNTIF(T51:IY51,"6")</f>
        <v>0</v>
      </c>
      <c r="J51" s="15">
        <f t="shared" ref="J51:J62" si="73">COUNTIF(T51:IY51,"7")</f>
        <v>0</v>
      </c>
      <c r="K51" s="15">
        <f t="shared" ref="K51:K62" si="74">COUNTIF(T51:IY51,"8")</f>
        <v>0</v>
      </c>
      <c r="L51" s="15">
        <f t="shared" ref="L51:L62" si="75">COUNTIF(T51:IY51,"9")</f>
        <v>0</v>
      </c>
      <c r="M51" s="18"/>
      <c r="N51" s="16">
        <f t="shared" ref="N51:N62" si="76">SUM(E51,L51)</f>
        <v>0</v>
      </c>
      <c r="O51" s="17">
        <f>SUM(G51,H51,K51)</f>
        <v>6</v>
      </c>
      <c r="P51" s="17">
        <f>SUM(F51,I51,J51)</f>
        <v>3</v>
      </c>
      <c r="Q51" s="18">
        <v>1</v>
      </c>
      <c r="R51" s="18" t="s">
        <v>34</v>
      </c>
      <c r="S51" s="19" t="s">
        <v>28</v>
      </c>
      <c r="T51" s="1"/>
      <c r="U51" s="1"/>
      <c r="V51" s="1"/>
      <c r="W51" s="1"/>
      <c r="X51" s="1"/>
      <c r="Y51" s="1"/>
      <c r="Z51" s="1"/>
      <c r="AA51" s="24">
        <v>1</v>
      </c>
      <c r="AB51" s="24">
        <v>1</v>
      </c>
      <c r="AC51" s="24">
        <v>1</v>
      </c>
      <c r="AD51" s="24">
        <v>1</v>
      </c>
      <c r="AE51" s="24">
        <v>1</v>
      </c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24">
        <v>3</v>
      </c>
      <c r="BV51" s="24">
        <v>3</v>
      </c>
      <c r="BW51" s="24">
        <v>3</v>
      </c>
      <c r="BX51" s="1"/>
      <c r="BY51" s="1"/>
      <c r="BZ51" s="1"/>
      <c r="CA51" s="1"/>
      <c r="CB51" s="1"/>
      <c r="CC51" s="24">
        <v>5</v>
      </c>
      <c r="CD51" s="24">
        <v>5</v>
      </c>
      <c r="CE51" s="24">
        <v>5</v>
      </c>
      <c r="CF51" s="24">
        <v>5</v>
      </c>
      <c r="CG51" s="24">
        <v>5</v>
      </c>
      <c r="CH51" s="24">
        <v>5</v>
      </c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</row>
    <row r="52" spans="1:259" ht="16" x14ac:dyDescent="0.2">
      <c r="A52" s="1"/>
      <c r="B52" s="13">
        <v>54</v>
      </c>
      <c r="C52" s="14">
        <f t="shared" si="66"/>
        <v>5</v>
      </c>
      <c r="D52" s="6">
        <f t="shared" si="67"/>
        <v>5</v>
      </c>
      <c r="E52" s="15">
        <f t="shared" si="68"/>
        <v>0</v>
      </c>
      <c r="F52" s="15">
        <f t="shared" si="69"/>
        <v>0</v>
      </c>
      <c r="G52" s="15">
        <f t="shared" si="70"/>
        <v>0</v>
      </c>
      <c r="H52" s="15">
        <f t="shared" si="71"/>
        <v>0</v>
      </c>
      <c r="I52" s="15">
        <f t="shared" si="72"/>
        <v>0</v>
      </c>
      <c r="J52" s="15">
        <f t="shared" si="73"/>
        <v>0</v>
      </c>
      <c r="K52" s="15">
        <f t="shared" si="74"/>
        <v>0</v>
      </c>
      <c r="L52" s="15">
        <f t="shared" si="75"/>
        <v>0</v>
      </c>
      <c r="M52" s="15"/>
      <c r="N52" s="16">
        <f t="shared" si="76"/>
        <v>0</v>
      </c>
      <c r="O52" s="16">
        <f>SUM(G52,I52,K52)</f>
        <v>0</v>
      </c>
      <c r="P52" s="17">
        <f>SUM(F52,H52,J52)</f>
        <v>0</v>
      </c>
      <c r="Q52" s="18">
        <v>1</v>
      </c>
      <c r="R52" s="18" t="s">
        <v>27</v>
      </c>
      <c r="S52" s="19" t="s">
        <v>29</v>
      </c>
      <c r="T52" s="1"/>
      <c r="U52" s="1"/>
      <c r="V52" s="1"/>
      <c r="W52" s="1"/>
      <c r="X52" s="24">
        <v>1</v>
      </c>
      <c r="Y52" s="24">
        <v>1</v>
      </c>
      <c r="Z52" s="24">
        <v>1</v>
      </c>
      <c r="AA52" s="24">
        <v>1</v>
      </c>
      <c r="AB52" s="24">
        <v>1</v>
      </c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</row>
    <row r="53" spans="1:259" ht="16" x14ac:dyDescent="0.2">
      <c r="A53" s="1"/>
      <c r="B53" s="13">
        <v>57</v>
      </c>
      <c r="C53" s="14">
        <f t="shared" si="66"/>
        <v>12</v>
      </c>
      <c r="D53" s="6">
        <f t="shared" si="67"/>
        <v>4</v>
      </c>
      <c r="E53" s="15">
        <f t="shared" si="68"/>
        <v>0</v>
      </c>
      <c r="F53" s="15">
        <f t="shared" si="69"/>
        <v>4</v>
      </c>
      <c r="G53" s="15">
        <f t="shared" si="70"/>
        <v>0</v>
      </c>
      <c r="H53" s="15">
        <f t="shared" si="71"/>
        <v>0</v>
      </c>
      <c r="I53" s="15">
        <f t="shared" si="72"/>
        <v>0</v>
      </c>
      <c r="J53" s="15">
        <f t="shared" si="73"/>
        <v>0</v>
      </c>
      <c r="K53" s="15">
        <f t="shared" si="74"/>
        <v>4</v>
      </c>
      <c r="L53" s="15">
        <f t="shared" si="75"/>
        <v>0</v>
      </c>
      <c r="M53" s="18"/>
      <c r="N53" s="16">
        <f t="shared" si="76"/>
        <v>0</v>
      </c>
      <c r="O53" s="17">
        <f t="shared" ref="O53:P53" si="77">SUM(F53,H53,J53)</f>
        <v>4</v>
      </c>
      <c r="P53" s="17">
        <f t="shared" si="77"/>
        <v>4</v>
      </c>
      <c r="Q53" s="18">
        <v>1</v>
      </c>
      <c r="R53" s="18" t="s">
        <v>32</v>
      </c>
      <c r="S53" s="19" t="s">
        <v>31</v>
      </c>
      <c r="T53" s="1"/>
      <c r="U53" s="1"/>
      <c r="V53" s="1"/>
      <c r="W53" s="24">
        <v>1</v>
      </c>
      <c r="X53" s="24">
        <v>1</v>
      </c>
      <c r="Y53" s="24">
        <v>1</v>
      </c>
      <c r="Z53" s="24">
        <v>1</v>
      </c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24">
        <v>8</v>
      </c>
      <c r="BN53" s="24">
        <v>8</v>
      </c>
      <c r="BO53" s="24">
        <v>8</v>
      </c>
      <c r="BP53" s="24">
        <v>8</v>
      </c>
      <c r="BQ53" s="24">
        <v>3</v>
      </c>
      <c r="BR53" s="24">
        <v>3</v>
      </c>
      <c r="BS53" s="24">
        <v>3</v>
      </c>
      <c r="BT53" s="24">
        <v>3</v>
      </c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</row>
    <row r="54" spans="1:259" ht="16" x14ac:dyDescent="0.2">
      <c r="A54" s="1"/>
      <c r="B54" s="13">
        <v>47</v>
      </c>
      <c r="C54" s="14">
        <f t="shared" si="66"/>
        <v>3</v>
      </c>
      <c r="D54" s="6">
        <f t="shared" si="67"/>
        <v>3</v>
      </c>
      <c r="E54" s="15">
        <f t="shared" si="68"/>
        <v>0</v>
      </c>
      <c r="F54" s="15">
        <f t="shared" si="69"/>
        <v>0</v>
      </c>
      <c r="G54" s="15">
        <f t="shared" si="70"/>
        <v>0</v>
      </c>
      <c r="H54" s="15">
        <f t="shared" si="71"/>
        <v>0</v>
      </c>
      <c r="I54" s="15">
        <f t="shared" si="72"/>
        <v>0</v>
      </c>
      <c r="J54" s="15">
        <f t="shared" si="73"/>
        <v>0</v>
      </c>
      <c r="K54" s="15">
        <f t="shared" si="74"/>
        <v>0</v>
      </c>
      <c r="L54" s="15">
        <f t="shared" si="75"/>
        <v>0</v>
      </c>
      <c r="M54" s="18"/>
      <c r="N54" s="16">
        <f t="shared" si="76"/>
        <v>0</v>
      </c>
      <c r="O54" s="17">
        <f t="shared" ref="O54:O55" si="78">SUM(F54,I54,J54)</f>
        <v>0</v>
      </c>
      <c r="P54" s="17">
        <f t="shared" ref="P54:P55" si="79">SUM(G54,H54,K54)</f>
        <v>0</v>
      </c>
      <c r="Q54" s="18">
        <v>1</v>
      </c>
      <c r="R54" s="18" t="s">
        <v>30</v>
      </c>
      <c r="S54" s="19" t="s">
        <v>33</v>
      </c>
      <c r="T54" s="1"/>
      <c r="U54" s="1"/>
      <c r="V54" s="1"/>
      <c r="W54" s="1"/>
      <c r="X54" s="1"/>
      <c r="Y54" s="1"/>
      <c r="Z54" s="1"/>
      <c r="AA54" s="24">
        <v>1</v>
      </c>
      <c r="AB54" s="24">
        <v>1</v>
      </c>
      <c r="AC54" s="24">
        <v>1</v>
      </c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</row>
    <row r="55" spans="1:259" ht="16" x14ac:dyDescent="0.2">
      <c r="A55" s="1"/>
      <c r="B55" s="13">
        <v>54</v>
      </c>
      <c r="C55" s="14">
        <f t="shared" si="66"/>
        <v>19</v>
      </c>
      <c r="D55" s="6">
        <f t="shared" si="67"/>
        <v>5</v>
      </c>
      <c r="E55" s="15">
        <f t="shared" si="68"/>
        <v>0</v>
      </c>
      <c r="F55" s="15">
        <f t="shared" si="69"/>
        <v>3</v>
      </c>
      <c r="G55" s="15">
        <f t="shared" si="70"/>
        <v>0</v>
      </c>
      <c r="H55" s="15">
        <f t="shared" si="71"/>
        <v>6</v>
      </c>
      <c r="I55" s="15">
        <f t="shared" si="72"/>
        <v>0</v>
      </c>
      <c r="J55" s="15">
        <f t="shared" si="73"/>
        <v>5</v>
      </c>
      <c r="K55" s="15">
        <f t="shared" si="74"/>
        <v>0</v>
      </c>
      <c r="L55" s="15">
        <f t="shared" si="75"/>
        <v>0</v>
      </c>
      <c r="M55" s="18"/>
      <c r="N55" s="16">
        <f t="shared" si="76"/>
        <v>0</v>
      </c>
      <c r="O55" s="17">
        <f t="shared" si="78"/>
        <v>8</v>
      </c>
      <c r="P55" s="17">
        <f t="shared" si="79"/>
        <v>6</v>
      </c>
      <c r="Q55" s="18">
        <v>1</v>
      </c>
      <c r="R55" s="18" t="s">
        <v>30</v>
      </c>
      <c r="S55" s="19" t="s">
        <v>35</v>
      </c>
      <c r="T55" s="1"/>
      <c r="U55" s="1"/>
      <c r="V55" s="1"/>
      <c r="W55" s="1"/>
      <c r="X55" s="1"/>
      <c r="Y55" s="24">
        <v>1</v>
      </c>
      <c r="Z55" s="24">
        <v>1</v>
      </c>
      <c r="AA55" s="24">
        <v>1</v>
      </c>
      <c r="AB55" s="24">
        <v>1</v>
      </c>
      <c r="AC55" s="24">
        <v>1</v>
      </c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24">
        <v>3</v>
      </c>
      <c r="AS55" s="24">
        <v>3</v>
      </c>
      <c r="AT55" s="24">
        <v>3</v>
      </c>
      <c r="AU55" s="24">
        <v>5</v>
      </c>
      <c r="AV55" s="24">
        <v>5</v>
      </c>
      <c r="AW55" s="24">
        <v>5</v>
      </c>
      <c r="AX55" s="24">
        <v>5</v>
      </c>
      <c r="AY55" s="24">
        <v>5</v>
      </c>
      <c r="AZ55" s="24">
        <v>5</v>
      </c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24">
        <v>7</v>
      </c>
      <c r="BM55" s="24">
        <v>7</v>
      </c>
      <c r="BN55" s="24">
        <v>7</v>
      </c>
      <c r="BO55" s="24">
        <v>7</v>
      </c>
      <c r="BP55" s="24">
        <v>7</v>
      </c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</row>
    <row r="56" spans="1:259" ht="16" x14ac:dyDescent="0.2">
      <c r="A56" s="1"/>
      <c r="B56" s="13">
        <v>66</v>
      </c>
      <c r="C56" s="14">
        <f t="shared" si="66"/>
        <v>10</v>
      </c>
      <c r="D56" s="6">
        <f t="shared" si="67"/>
        <v>4</v>
      </c>
      <c r="E56" s="15">
        <f t="shared" si="68"/>
        <v>0</v>
      </c>
      <c r="F56" s="15">
        <f t="shared" si="69"/>
        <v>0</v>
      </c>
      <c r="G56" s="15">
        <f t="shared" si="70"/>
        <v>0</v>
      </c>
      <c r="H56" s="15">
        <f t="shared" si="71"/>
        <v>0</v>
      </c>
      <c r="I56" s="15">
        <f t="shared" si="72"/>
        <v>0</v>
      </c>
      <c r="J56" s="15">
        <f t="shared" si="73"/>
        <v>0</v>
      </c>
      <c r="K56" s="15">
        <f t="shared" si="74"/>
        <v>6</v>
      </c>
      <c r="L56" s="15">
        <f t="shared" si="75"/>
        <v>0</v>
      </c>
      <c r="M56" s="18"/>
      <c r="N56" s="16">
        <f t="shared" si="76"/>
        <v>0</v>
      </c>
      <c r="O56" s="17">
        <f t="shared" ref="O56:P56" si="80">SUM(F56,H56,J56)</f>
        <v>0</v>
      </c>
      <c r="P56" s="17">
        <f t="shared" si="80"/>
        <v>6</v>
      </c>
      <c r="Q56" s="18">
        <v>1</v>
      </c>
      <c r="R56" s="18" t="s">
        <v>32</v>
      </c>
      <c r="S56" s="19" t="s">
        <v>36</v>
      </c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24">
        <v>1</v>
      </c>
      <c r="AF56" s="24">
        <v>1</v>
      </c>
      <c r="AG56" s="24">
        <v>1</v>
      </c>
      <c r="AH56" s="24">
        <v>1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24">
        <v>8</v>
      </c>
      <c r="BH56" s="24">
        <v>8</v>
      </c>
      <c r="BI56" s="24">
        <v>8</v>
      </c>
      <c r="BJ56" s="24">
        <v>8</v>
      </c>
      <c r="BK56" s="24">
        <v>8</v>
      </c>
      <c r="BL56" s="24">
        <v>8</v>
      </c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</row>
    <row r="57" spans="1:259" ht="16" x14ac:dyDescent="0.2">
      <c r="A57" s="1"/>
      <c r="B57" s="13">
        <v>67</v>
      </c>
      <c r="C57" s="14">
        <f t="shared" si="66"/>
        <v>5</v>
      </c>
      <c r="D57" s="6">
        <f t="shared" si="67"/>
        <v>5</v>
      </c>
      <c r="E57" s="15">
        <f t="shared" si="68"/>
        <v>0</v>
      </c>
      <c r="F57" s="15">
        <f t="shared" si="69"/>
        <v>0</v>
      </c>
      <c r="G57" s="15">
        <f t="shared" si="70"/>
        <v>0</v>
      </c>
      <c r="H57" s="15">
        <f t="shared" si="71"/>
        <v>0</v>
      </c>
      <c r="I57" s="15">
        <f t="shared" si="72"/>
        <v>0</v>
      </c>
      <c r="J57" s="15">
        <f t="shared" si="73"/>
        <v>0</v>
      </c>
      <c r="K57" s="15">
        <f t="shared" si="74"/>
        <v>0</v>
      </c>
      <c r="L57" s="15">
        <f t="shared" si="75"/>
        <v>0</v>
      </c>
      <c r="M57" s="15"/>
      <c r="N57" s="16">
        <f t="shared" si="76"/>
        <v>0</v>
      </c>
      <c r="O57" s="16">
        <f>SUM(G57,I57,K57)</f>
        <v>0</v>
      </c>
      <c r="P57" s="17">
        <f>SUM(F57,H57,J57)</f>
        <v>0</v>
      </c>
      <c r="Q57" s="18">
        <v>1</v>
      </c>
      <c r="R57" s="18" t="s">
        <v>27</v>
      </c>
      <c r="S57" s="19" t="s">
        <v>37</v>
      </c>
      <c r="T57" s="1"/>
      <c r="U57" s="1"/>
      <c r="V57" s="1"/>
      <c r="W57" s="1"/>
      <c r="X57" s="1"/>
      <c r="Y57" s="1"/>
      <c r="Z57" s="1"/>
      <c r="AA57" s="1"/>
      <c r="AB57" s="1"/>
      <c r="AC57" s="24">
        <v>1</v>
      </c>
      <c r="AD57" s="24">
        <v>1</v>
      </c>
      <c r="AE57" s="24">
        <v>1</v>
      </c>
      <c r="AF57" s="24">
        <v>1</v>
      </c>
      <c r="AG57" s="24">
        <v>1</v>
      </c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</row>
    <row r="58" spans="1:259" ht="16" x14ac:dyDescent="0.2">
      <c r="A58" s="1"/>
      <c r="B58" s="13">
        <v>47</v>
      </c>
      <c r="C58" s="14">
        <f t="shared" si="66"/>
        <v>17</v>
      </c>
      <c r="D58" s="6">
        <f t="shared" si="67"/>
        <v>5</v>
      </c>
      <c r="E58" s="15">
        <f t="shared" si="68"/>
        <v>0</v>
      </c>
      <c r="F58" s="15">
        <f t="shared" si="69"/>
        <v>0</v>
      </c>
      <c r="G58" s="15">
        <f t="shared" si="70"/>
        <v>3</v>
      </c>
      <c r="H58" s="15">
        <f t="shared" si="71"/>
        <v>3</v>
      </c>
      <c r="I58" s="15">
        <f t="shared" si="72"/>
        <v>0</v>
      </c>
      <c r="J58" s="15">
        <f t="shared" si="73"/>
        <v>0</v>
      </c>
      <c r="K58" s="15">
        <f t="shared" si="74"/>
        <v>6</v>
      </c>
      <c r="L58" s="15">
        <f t="shared" si="75"/>
        <v>0</v>
      </c>
      <c r="M58" s="18"/>
      <c r="N58" s="16">
        <f t="shared" si="76"/>
        <v>0</v>
      </c>
      <c r="O58" s="17">
        <f>SUM(G58,H58,K58)</f>
        <v>12</v>
      </c>
      <c r="P58" s="17">
        <f>SUM(F58,I58,J58)</f>
        <v>0</v>
      </c>
      <c r="Q58" s="18">
        <v>-1</v>
      </c>
      <c r="R58" s="18" t="s">
        <v>34</v>
      </c>
      <c r="S58" s="19" t="s">
        <v>38</v>
      </c>
      <c r="T58" s="1"/>
      <c r="U58" s="1"/>
      <c r="V58" s="1"/>
      <c r="W58" s="1"/>
      <c r="X58" s="24">
        <v>1</v>
      </c>
      <c r="Y58" s="24">
        <v>1</v>
      </c>
      <c r="Z58" s="24">
        <v>1</v>
      </c>
      <c r="AA58" s="24">
        <v>1</v>
      </c>
      <c r="AB58" s="24">
        <v>1</v>
      </c>
      <c r="AC58" s="24">
        <v>4</v>
      </c>
      <c r="AD58" s="24">
        <v>4</v>
      </c>
      <c r="AE58" s="24">
        <v>4</v>
      </c>
      <c r="AF58" s="1"/>
      <c r="AG58" s="1"/>
      <c r="AH58" s="1"/>
      <c r="AI58" s="1"/>
      <c r="AJ58" s="1"/>
      <c r="AK58" s="1"/>
      <c r="AL58" s="1"/>
      <c r="AM58" s="1"/>
      <c r="AN58" s="24">
        <v>8</v>
      </c>
      <c r="AO58" s="24">
        <v>8</v>
      </c>
      <c r="AP58" s="24">
        <v>8</v>
      </c>
      <c r="AQ58" s="24">
        <v>8</v>
      </c>
      <c r="AR58" s="1"/>
      <c r="AS58" s="1"/>
      <c r="AT58" s="1"/>
      <c r="AU58" s="1"/>
      <c r="AV58" s="24">
        <v>5</v>
      </c>
      <c r="AW58" s="24">
        <v>5</v>
      </c>
      <c r="AX58" s="24">
        <v>5</v>
      </c>
      <c r="AY58" s="24">
        <v>8</v>
      </c>
      <c r="AZ58" s="24">
        <v>8</v>
      </c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</row>
    <row r="59" spans="1:259" ht="16" x14ac:dyDescent="0.2">
      <c r="A59" s="1"/>
      <c r="B59" s="13">
        <v>67</v>
      </c>
      <c r="C59" s="14">
        <f t="shared" si="66"/>
        <v>36</v>
      </c>
      <c r="D59" s="6">
        <f t="shared" si="67"/>
        <v>4</v>
      </c>
      <c r="E59" s="15">
        <f t="shared" si="68"/>
        <v>14</v>
      </c>
      <c r="F59" s="15">
        <f t="shared" si="69"/>
        <v>0</v>
      </c>
      <c r="G59" s="15">
        <f t="shared" si="70"/>
        <v>11</v>
      </c>
      <c r="H59" s="15">
        <f t="shared" si="71"/>
        <v>3</v>
      </c>
      <c r="I59" s="15">
        <f t="shared" si="72"/>
        <v>0</v>
      </c>
      <c r="J59" s="15">
        <f t="shared" si="73"/>
        <v>0</v>
      </c>
      <c r="K59" s="15">
        <f t="shared" si="74"/>
        <v>4</v>
      </c>
      <c r="L59" s="15">
        <f t="shared" si="75"/>
        <v>0</v>
      </c>
      <c r="M59" s="15"/>
      <c r="N59" s="16">
        <f t="shared" si="76"/>
        <v>14</v>
      </c>
      <c r="O59" s="16">
        <f>SUM(G59,I59,K59)</f>
        <v>15</v>
      </c>
      <c r="P59" s="17">
        <f>SUM(F59,H59,J59)</f>
        <v>3</v>
      </c>
      <c r="Q59" s="18">
        <v>1</v>
      </c>
      <c r="R59" s="18" t="s">
        <v>27</v>
      </c>
      <c r="S59" s="19" t="s">
        <v>39</v>
      </c>
      <c r="T59" s="1"/>
      <c r="U59" s="1"/>
      <c r="V59" s="1"/>
      <c r="W59" s="1"/>
      <c r="X59" s="1"/>
      <c r="Y59" s="1"/>
      <c r="Z59" s="1"/>
      <c r="AA59" s="24">
        <v>2</v>
      </c>
      <c r="AB59" s="24">
        <v>2</v>
      </c>
      <c r="AC59" s="24">
        <v>2</v>
      </c>
      <c r="AD59" s="24">
        <v>2</v>
      </c>
      <c r="AE59" s="24">
        <v>2</v>
      </c>
      <c r="AF59" s="24">
        <v>2</v>
      </c>
      <c r="AG59" s="24">
        <v>2</v>
      </c>
      <c r="AH59" s="24">
        <v>2</v>
      </c>
      <c r="AI59" s="24">
        <v>2</v>
      </c>
      <c r="AJ59" s="24">
        <v>2</v>
      </c>
      <c r="AK59" s="24">
        <v>2</v>
      </c>
      <c r="AL59" s="24">
        <v>2</v>
      </c>
      <c r="AM59" s="24">
        <v>2</v>
      </c>
      <c r="AN59" s="24">
        <v>2</v>
      </c>
      <c r="AO59" s="1"/>
      <c r="AP59" s="1"/>
      <c r="AQ59" s="24">
        <v>1</v>
      </c>
      <c r="AR59" s="24">
        <v>1</v>
      </c>
      <c r="AS59" s="24">
        <v>1</v>
      </c>
      <c r="AT59" s="24">
        <v>1</v>
      </c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24">
        <v>4</v>
      </c>
      <c r="BJ59" s="24">
        <v>4</v>
      </c>
      <c r="BK59" s="24">
        <v>4</v>
      </c>
      <c r="BL59" s="24">
        <v>4</v>
      </c>
      <c r="BM59" s="24">
        <v>4</v>
      </c>
      <c r="BN59" s="24">
        <v>4</v>
      </c>
      <c r="BO59" s="24">
        <v>4</v>
      </c>
      <c r="BP59" s="24">
        <v>4</v>
      </c>
      <c r="BQ59" s="24">
        <v>4</v>
      </c>
      <c r="BR59" s="24">
        <v>4</v>
      </c>
      <c r="BS59" s="24">
        <v>4</v>
      </c>
      <c r="BT59" s="24">
        <v>5</v>
      </c>
      <c r="BU59" s="24">
        <v>5</v>
      </c>
      <c r="BV59" s="24">
        <v>5</v>
      </c>
      <c r="BW59" s="24">
        <v>8</v>
      </c>
      <c r="BX59" s="24">
        <v>8</v>
      </c>
      <c r="BY59" s="24">
        <v>8</v>
      </c>
      <c r="BZ59" s="24">
        <v>8</v>
      </c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</row>
    <row r="60" spans="1:259" ht="16" x14ac:dyDescent="0.2">
      <c r="A60" s="1"/>
      <c r="B60" s="13">
        <v>55</v>
      </c>
      <c r="C60" s="14">
        <f t="shared" si="66"/>
        <v>22</v>
      </c>
      <c r="D60" s="6">
        <f t="shared" si="67"/>
        <v>6</v>
      </c>
      <c r="E60" s="15">
        <f t="shared" si="68"/>
        <v>4</v>
      </c>
      <c r="F60" s="15">
        <f t="shared" si="69"/>
        <v>0</v>
      </c>
      <c r="G60" s="15">
        <f t="shared" si="70"/>
        <v>5</v>
      </c>
      <c r="H60" s="15">
        <f t="shared" si="71"/>
        <v>7</v>
      </c>
      <c r="I60" s="15">
        <f t="shared" si="72"/>
        <v>0</v>
      </c>
      <c r="J60" s="15">
        <f t="shared" si="73"/>
        <v>0</v>
      </c>
      <c r="K60" s="15">
        <f t="shared" si="74"/>
        <v>0</v>
      </c>
      <c r="L60" s="15">
        <f t="shared" si="75"/>
        <v>0</v>
      </c>
      <c r="M60" s="18"/>
      <c r="N60" s="16">
        <f t="shared" si="76"/>
        <v>4</v>
      </c>
      <c r="O60" s="17">
        <f>SUM(G60,H60,K60)</f>
        <v>12</v>
      </c>
      <c r="P60" s="17">
        <f>SUM(F60,I60,J60)</f>
        <v>0</v>
      </c>
      <c r="Q60" s="18">
        <v>-1</v>
      </c>
      <c r="R60" s="18" t="s">
        <v>34</v>
      </c>
      <c r="S60" s="19" t="s">
        <v>40</v>
      </c>
      <c r="T60" s="1"/>
      <c r="U60" s="1"/>
      <c r="V60" s="1"/>
      <c r="W60" s="1"/>
      <c r="X60" s="24">
        <v>1</v>
      </c>
      <c r="Y60" s="24">
        <v>1</v>
      </c>
      <c r="Z60" s="24">
        <v>1</v>
      </c>
      <c r="AA60" s="24">
        <v>1</v>
      </c>
      <c r="AB60" s="24">
        <v>1</v>
      </c>
      <c r="AC60" s="24">
        <v>1</v>
      </c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24">
        <v>2</v>
      </c>
      <c r="AP60" s="24">
        <v>2</v>
      </c>
      <c r="AQ60" s="24">
        <v>2</v>
      </c>
      <c r="AR60" s="24">
        <v>2</v>
      </c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24">
        <v>4</v>
      </c>
      <c r="BE60" s="24">
        <v>4</v>
      </c>
      <c r="BF60" s="24">
        <v>4</v>
      </c>
      <c r="BG60" s="24">
        <v>4</v>
      </c>
      <c r="BH60" s="24">
        <v>4</v>
      </c>
      <c r="BI60" s="24">
        <v>5</v>
      </c>
      <c r="BJ60" s="24">
        <v>5</v>
      </c>
      <c r="BK60" s="24">
        <v>5</v>
      </c>
      <c r="BL60" s="24">
        <v>5</v>
      </c>
      <c r="BM60" s="24">
        <v>5</v>
      </c>
      <c r="BN60" s="24">
        <v>5</v>
      </c>
      <c r="BO60" s="24">
        <v>5</v>
      </c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</row>
    <row r="61" spans="1:259" ht="16" x14ac:dyDescent="0.2">
      <c r="A61" s="1"/>
      <c r="B61" s="13">
        <v>53</v>
      </c>
      <c r="C61" s="14">
        <f t="shared" si="66"/>
        <v>15</v>
      </c>
      <c r="D61" s="6">
        <f t="shared" si="67"/>
        <v>4</v>
      </c>
      <c r="E61" s="15">
        <f t="shared" si="68"/>
        <v>0</v>
      </c>
      <c r="F61" s="15">
        <f t="shared" si="69"/>
        <v>6</v>
      </c>
      <c r="G61" s="15">
        <f t="shared" si="70"/>
        <v>0</v>
      </c>
      <c r="H61" s="15">
        <f t="shared" si="71"/>
        <v>0</v>
      </c>
      <c r="I61" s="15">
        <f t="shared" si="72"/>
        <v>5</v>
      </c>
      <c r="J61" s="15">
        <f t="shared" si="73"/>
        <v>0</v>
      </c>
      <c r="K61" s="15">
        <f t="shared" si="74"/>
        <v>0</v>
      </c>
      <c r="L61" s="15">
        <f t="shared" si="75"/>
        <v>0</v>
      </c>
      <c r="M61" s="18"/>
      <c r="N61" s="16">
        <f t="shared" si="76"/>
        <v>0</v>
      </c>
      <c r="O61" s="17">
        <f t="shared" ref="O61:P61" si="81">SUM(F61,H61,J61)</f>
        <v>6</v>
      </c>
      <c r="P61" s="17">
        <f t="shared" si="81"/>
        <v>5</v>
      </c>
      <c r="Q61" s="18">
        <v>-1</v>
      </c>
      <c r="R61" s="18" t="s">
        <v>32</v>
      </c>
      <c r="S61" s="19" t="s">
        <v>41</v>
      </c>
      <c r="T61" s="1"/>
      <c r="U61" s="1"/>
      <c r="V61" s="24">
        <v>1</v>
      </c>
      <c r="W61" s="24">
        <v>1</v>
      </c>
      <c r="X61" s="24">
        <v>1</v>
      </c>
      <c r="Y61" s="24">
        <v>1</v>
      </c>
      <c r="Z61" s="1"/>
      <c r="AA61" s="24">
        <v>3</v>
      </c>
      <c r="AB61" s="24">
        <v>3</v>
      </c>
      <c r="AC61" s="24">
        <v>3</v>
      </c>
      <c r="AD61" s="24">
        <v>3</v>
      </c>
      <c r="AE61" s="24">
        <v>3</v>
      </c>
      <c r="AF61" s="24">
        <v>3</v>
      </c>
      <c r="AG61" s="24"/>
      <c r="AH61" s="24"/>
      <c r="AI61" s="24"/>
      <c r="AJ61" s="1"/>
      <c r="AK61" s="1"/>
      <c r="AL61" s="24">
        <v>6</v>
      </c>
      <c r="AM61" s="24">
        <v>6</v>
      </c>
      <c r="AN61" s="24">
        <v>6</v>
      </c>
      <c r="AO61" s="24">
        <v>6</v>
      </c>
      <c r="AP61" s="24">
        <v>6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</row>
    <row r="62" spans="1:259" ht="16" x14ac:dyDescent="0.2">
      <c r="A62" s="1"/>
      <c r="B62" s="13">
        <v>35</v>
      </c>
      <c r="C62" s="14">
        <f t="shared" si="66"/>
        <v>22</v>
      </c>
      <c r="D62" s="6">
        <f t="shared" si="67"/>
        <v>4</v>
      </c>
      <c r="E62" s="15">
        <f t="shared" si="68"/>
        <v>0</v>
      </c>
      <c r="F62" s="15">
        <f t="shared" si="69"/>
        <v>4</v>
      </c>
      <c r="G62" s="15">
        <f t="shared" si="70"/>
        <v>0</v>
      </c>
      <c r="H62" s="15">
        <f t="shared" si="71"/>
        <v>0</v>
      </c>
      <c r="I62" s="15">
        <f t="shared" si="72"/>
        <v>7</v>
      </c>
      <c r="J62" s="15">
        <f t="shared" si="73"/>
        <v>7</v>
      </c>
      <c r="K62" s="15">
        <f t="shared" si="74"/>
        <v>0</v>
      </c>
      <c r="L62" s="15">
        <f t="shared" si="75"/>
        <v>0</v>
      </c>
      <c r="M62" s="18"/>
      <c r="N62" s="16">
        <f t="shared" si="76"/>
        <v>0</v>
      </c>
      <c r="O62" s="17">
        <f>SUM(F62,I62,J62)</f>
        <v>18</v>
      </c>
      <c r="P62" s="17">
        <f>SUM(G62,H62,K62)</f>
        <v>0</v>
      </c>
      <c r="Q62" s="18">
        <v>1</v>
      </c>
      <c r="R62" s="18" t="s">
        <v>30</v>
      </c>
      <c r="S62" s="19" t="s">
        <v>42</v>
      </c>
      <c r="T62" s="1"/>
      <c r="U62" s="1"/>
      <c r="V62" s="1"/>
      <c r="W62" s="24">
        <v>1</v>
      </c>
      <c r="X62" s="24">
        <v>1</v>
      </c>
      <c r="Y62" s="24">
        <v>1</v>
      </c>
      <c r="Z62" s="24">
        <v>1</v>
      </c>
      <c r="AA62" s="1"/>
      <c r="AB62" s="24">
        <v>3</v>
      </c>
      <c r="AC62" s="24">
        <v>3</v>
      </c>
      <c r="AD62" s="24">
        <v>3</v>
      </c>
      <c r="AE62" s="24">
        <v>3</v>
      </c>
      <c r="AF62" s="24">
        <v>6</v>
      </c>
      <c r="AG62" s="24">
        <v>6</v>
      </c>
      <c r="AH62" s="24">
        <v>6</v>
      </c>
      <c r="AI62" s="24">
        <v>6</v>
      </c>
      <c r="AJ62" s="24">
        <v>6</v>
      </c>
      <c r="AK62" s="24">
        <v>6</v>
      </c>
      <c r="AL62" s="24">
        <v>6</v>
      </c>
      <c r="AM62" s="24">
        <v>7</v>
      </c>
      <c r="AN62" s="24">
        <v>7</v>
      </c>
      <c r="AO62" s="24">
        <v>7</v>
      </c>
      <c r="AP62" s="24">
        <v>7</v>
      </c>
      <c r="AQ62" s="24">
        <v>7</v>
      </c>
      <c r="AR62" s="24">
        <v>7</v>
      </c>
      <c r="AS62" s="24">
        <v>7</v>
      </c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</row>
    <row r="63" spans="1:259" ht="14" x14ac:dyDescent="0.15">
      <c r="A63" s="4"/>
      <c r="B63" s="14">
        <f t="shared" ref="B63:C63" si="82">SUM(B51:B62)</f>
        <v>676</v>
      </c>
      <c r="C63" s="14">
        <f t="shared" si="82"/>
        <v>180</v>
      </c>
      <c r="D63" s="6"/>
      <c r="E63" s="8"/>
      <c r="F63" s="8"/>
      <c r="G63" s="8"/>
      <c r="H63" s="8"/>
      <c r="I63" s="8"/>
      <c r="J63" s="8"/>
      <c r="K63" s="8"/>
      <c r="L63" s="8"/>
      <c r="M63" s="7" t="s">
        <v>43</v>
      </c>
      <c r="N63" s="8">
        <f t="shared" ref="N63:P63" si="83">SUM(N51:N62)</f>
        <v>18</v>
      </c>
      <c r="O63" s="8">
        <f t="shared" si="83"/>
        <v>81</v>
      </c>
      <c r="P63" s="8">
        <f t="shared" si="83"/>
        <v>27</v>
      </c>
      <c r="Q63" s="8"/>
      <c r="R63" s="8"/>
      <c r="S63" s="8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/>
      <c r="HT63" s="7"/>
      <c r="HU63" s="7"/>
      <c r="HV63" s="7"/>
      <c r="HW63" s="7"/>
      <c r="HX63" s="7"/>
      <c r="HY63" s="7"/>
      <c r="HZ63" s="7"/>
      <c r="IA63" s="7"/>
      <c r="IB63" s="7"/>
      <c r="IC63" s="7"/>
      <c r="ID63" s="7"/>
      <c r="IE63" s="7"/>
      <c r="IF63" s="7"/>
      <c r="IG63" s="7"/>
      <c r="IH63" s="7"/>
      <c r="II63" s="7"/>
      <c r="IJ63" s="7"/>
      <c r="IK63" s="7"/>
      <c r="IL63" s="7"/>
      <c r="IM63" s="7"/>
      <c r="IN63" s="7"/>
      <c r="IO63" s="7"/>
      <c r="IP63" s="7"/>
      <c r="IQ63" s="7"/>
      <c r="IR63" s="7"/>
      <c r="IS63" s="7"/>
      <c r="IT63" s="7"/>
      <c r="IU63" s="7"/>
      <c r="IV63" s="7"/>
      <c r="IW63" s="7"/>
      <c r="IX63" s="7"/>
      <c r="IY63" s="7"/>
    </row>
    <row r="64" spans="1:259" ht="14" x14ac:dyDescent="0.15">
      <c r="A64" s="4"/>
      <c r="B64" s="14"/>
      <c r="C64" s="14"/>
      <c r="D64" s="6"/>
      <c r="E64" s="8"/>
      <c r="F64" s="8"/>
      <c r="G64" s="8"/>
      <c r="H64" s="8"/>
      <c r="I64" s="8"/>
      <c r="J64" s="8"/>
      <c r="K64" s="8"/>
      <c r="L64" s="8"/>
      <c r="M64" s="7" t="s">
        <v>44</v>
      </c>
      <c r="N64" s="7">
        <f t="shared" ref="N64:P64" si="84">AVERAGE(N51:N62)</f>
        <v>1.5</v>
      </c>
      <c r="O64" s="7">
        <f t="shared" si="84"/>
        <v>6.75</v>
      </c>
      <c r="P64" s="7">
        <f t="shared" si="84"/>
        <v>2.25</v>
      </c>
      <c r="Q64" s="8"/>
      <c r="R64" s="8"/>
      <c r="S64" s="8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/>
      <c r="HT64" s="7"/>
      <c r="HU64" s="7"/>
      <c r="HV64" s="7"/>
      <c r="HW64" s="7"/>
      <c r="HX64" s="7"/>
      <c r="HY64" s="7"/>
      <c r="HZ64" s="7"/>
      <c r="IA64" s="7"/>
      <c r="IB64" s="7"/>
      <c r="IC64" s="7"/>
      <c r="ID64" s="7"/>
      <c r="IE64" s="7"/>
      <c r="IF64" s="7"/>
      <c r="IG64" s="7"/>
      <c r="IH64" s="7"/>
      <c r="II64" s="7"/>
      <c r="IJ64" s="7"/>
      <c r="IK64" s="7"/>
      <c r="IL64" s="7"/>
      <c r="IM64" s="7"/>
      <c r="IN64" s="7"/>
      <c r="IO64" s="7"/>
      <c r="IP64" s="7"/>
      <c r="IQ64" s="7"/>
      <c r="IR64" s="7"/>
      <c r="IS64" s="7"/>
      <c r="IT64" s="7"/>
      <c r="IU64" s="7"/>
      <c r="IV64" s="7"/>
      <c r="IW64" s="7"/>
      <c r="IX64" s="7"/>
      <c r="IY64" s="7"/>
    </row>
    <row r="65" spans="1:259" ht="14" x14ac:dyDescent="0.15">
      <c r="A65" s="4"/>
      <c r="B65" s="14"/>
      <c r="C65" s="14">
        <f t="shared" ref="C65:D65" si="85">COUNTIF(C51:C62,"&gt;0")</f>
        <v>12</v>
      </c>
      <c r="D65" s="14">
        <f t="shared" si="85"/>
        <v>12</v>
      </c>
      <c r="E65" s="8"/>
      <c r="F65" s="8"/>
      <c r="G65" s="8"/>
      <c r="H65" s="8"/>
      <c r="I65" s="8"/>
      <c r="J65" s="8"/>
      <c r="K65" s="8"/>
      <c r="L65" s="8"/>
      <c r="M65" s="7" t="s">
        <v>45</v>
      </c>
      <c r="N65" s="7">
        <v>0</v>
      </c>
      <c r="O65" s="7">
        <v>0</v>
      </c>
      <c r="P65" s="7">
        <v>0</v>
      </c>
      <c r="Q65" s="8"/>
      <c r="R65" s="8"/>
      <c r="S65" s="8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7"/>
      <c r="HW65" s="7"/>
      <c r="HX65" s="7"/>
      <c r="HY65" s="7"/>
      <c r="HZ65" s="7"/>
      <c r="IA65" s="7"/>
      <c r="IB65" s="7"/>
      <c r="IC65" s="7"/>
      <c r="ID65" s="7"/>
      <c r="IE65" s="7"/>
      <c r="IF65" s="7"/>
      <c r="IG65" s="7"/>
      <c r="IH65" s="7"/>
      <c r="II65" s="7"/>
      <c r="IJ65" s="7"/>
      <c r="IK65" s="7"/>
      <c r="IL65" s="7"/>
      <c r="IM65" s="7"/>
      <c r="IN65" s="7"/>
      <c r="IO65" s="7"/>
      <c r="IP65" s="7"/>
      <c r="IQ65" s="7"/>
      <c r="IR65" s="7"/>
      <c r="IS65" s="7"/>
      <c r="IT65" s="7"/>
      <c r="IU65" s="7"/>
      <c r="IV65" s="7"/>
      <c r="IW65" s="7"/>
      <c r="IX65" s="7"/>
      <c r="IY65" s="7"/>
    </row>
    <row r="66" spans="1:259" ht="13" x14ac:dyDescent="0.15">
      <c r="A66" s="9"/>
      <c r="B66" s="21"/>
      <c r="C66" s="21"/>
      <c r="D66" s="6"/>
      <c r="E66" s="10" t="s">
        <v>9</v>
      </c>
      <c r="F66" s="10" t="s">
        <v>10</v>
      </c>
      <c r="G66" s="10" t="s">
        <v>12</v>
      </c>
      <c r="H66" s="10" t="s">
        <v>14</v>
      </c>
      <c r="I66" s="10" t="s">
        <v>16</v>
      </c>
      <c r="J66" s="10" t="s">
        <v>18</v>
      </c>
      <c r="K66" s="10" t="s">
        <v>20</v>
      </c>
      <c r="L66" s="10" t="s">
        <v>22</v>
      </c>
      <c r="M66" s="21"/>
      <c r="N66" s="10" t="s">
        <v>23</v>
      </c>
      <c r="O66" s="10" t="s">
        <v>24</v>
      </c>
      <c r="P66" s="10" t="s">
        <v>25</v>
      </c>
      <c r="Q66" s="21"/>
      <c r="R66" s="21"/>
      <c r="S66" s="21"/>
      <c r="T66" s="12">
        <v>1</v>
      </c>
      <c r="U66" s="12">
        <v>2</v>
      </c>
      <c r="V66" s="12">
        <v>3</v>
      </c>
      <c r="W66" s="12">
        <v>4</v>
      </c>
      <c r="X66" s="12">
        <v>5</v>
      </c>
      <c r="Y66" s="12">
        <v>6</v>
      </c>
      <c r="Z66" s="12">
        <v>7</v>
      </c>
      <c r="AA66" s="12">
        <v>8</v>
      </c>
      <c r="AB66" s="12">
        <v>9</v>
      </c>
      <c r="AC66" s="12">
        <v>10</v>
      </c>
      <c r="AD66" s="12">
        <v>11</v>
      </c>
      <c r="AE66" s="12">
        <v>12</v>
      </c>
      <c r="AF66" s="12">
        <v>13</v>
      </c>
      <c r="AG66" s="12">
        <v>14</v>
      </c>
      <c r="AH66" s="12">
        <v>15</v>
      </c>
      <c r="AI66" s="12">
        <v>16</v>
      </c>
      <c r="AJ66" s="12">
        <v>17</v>
      </c>
      <c r="AK66" s="12">
        <v>18</v>
      </c>
      <c r="AL66" s="12">
        <v>19</v>
      </c>
      <c r="AM66" s="12">
        <v>20</v>
      </c>
      <c r="AN66" s="12">
        <v>21</v>
      </c>
      <c r="AO66" s="12">
        <v>22</v>
      </c>
      <c r="AP66" s="12">
        <v>23</v>
      </c>
      <c r="AQ66" s="12">
        <v>24</v>
      </c>
      <c r="AR66" s="12">
        <v>25</v>
      </c>
      <c r="AS66" s="12">
        <v>26</v>
      </c>
      <c r="AT66" s="12">
        <v>27</v>
      </c>
      <c r="AU66" s="12">
        <v>28</v>
      </c>
      <c r="AV66" s="12">
        <v>29</v>
      </c>
      <c r="AW66" s="12">
        <v>30</v>
      </c>
      <c r="AX66" s="12">
        <v>31</v>
      </c>
      <c r="AY66" s="12">
        <v>32</v>
      </c>
      <c r="AZ66" s="12">
        <v>33</v>
      </c>
      <c r="BA66" s="12">
        <v>34</v>
      </c>
      <c r="BB66" s="12">
        <v>35</v>
      </c>
      <c r="BC66" s="12">
        <v>36</v>
      </c>
      <c r="BD66" s="12">
        <v>37</v>
      </c>
      <c r="BE66" s="12">
        <v>38</v>
      </c>
      <c r="BF66" s="12">
        <v>39</v>
      </c>
      <c r="BG66" s="12">
        <v>40</v>
      </c>
      <c r="BH66" s="12">
        <v>41</v>
      </c>
      <c r="BI66" s="12">
        <v>42</v>
      </c>
      <c r="BJ66" s="12">
        <v>43</v>
      </c>
      <c r="BK66" s="12">
        <v>44</v>
      </c>
      <c r="BL66" s="12">
        <v>45</v>
      </c>
      <c r="BM66" s="12">
        <v>46</v>
      </c>
      <c r="BN66" s="12">
        <v>47</v>
      </c>
      <c r="BO66" s="12">
        <v>48</v>
      </c>
      <c r="BP66" s="12">
        <v>49</v>
      </c>
      <c r="BQ66" s="12">
        <v>50</v>
      </c>
      <c r="BR66" s="12">
        <v>51</v>
      </c>
      <c r="BS66" s="12">
        <v>52</v>
      </c>
      <c r="BT66" s="12">
        <v>53</v>
      </c>
      <c r="BU66" s="12">
        <v>54</v>
      </c>
      <c r="BV66" s="12">
        <v>55</v>
      </c>
      <c r="BW66" s="12">
        <v>56</v>
      </c>
      <c r="BX66" s="12">
        <v>57</v>
      </c>
      <c r="BY66" s="12">
        <v>58</v>
      </c>
      <c r="BZ66" s="12">
        <v>59</v>
      </c>
      <c r="CA66" s="12">
        <v>60</v>
      </c>
      <c r="CB66" s="12">
        <v>61</v>
      </c>
      <c r="CC66" s="12">
        <v>62</v>
      </c>
      <c r="CD66" s="12">
        <v>63</v>
      </c>
      <c r="CE66" s="12">
        <v>64</v>
      </c>
      <c r="CF66" s="12">
        <v>65</v>
      </c>
      <c r="CG66" s="12">
        <v>66</v>
      </c>
      <c r="CH66" s="12">
        <v>67</v>
      </c>
      <c r="CI66" s="12">
        <v>68</v>
      </c>
      <c r="CJ66" s="12">
        <v>69</v>
      </c>
      <c r="CK66" s="12">
        <v>70</v>
      </c>
      <c r="CL66" s="12">
        <v>71</v>
      </c>
      <c r="CM66" s="12">
        <v>72</v>
      </c>
      <c r="CN66" s="12">
        <v>73</v>
      </c>
      <c r="CO66" s="12">
        <v>74</v>
      </c>
      <c r="CP66" s="12">
        <v>75</v>
      </c>
      <c r="CQ66" s="12">
        <v>76</v>
      </c>
      <c r="CR66" s="12">
        <v>77</v>
      </c>
      <c r="CS66" s="12">
        <v>78</v>
      </c>
      <c r="CT66" s="12">
        <v>79</v>
      </c>
      <c r="CU66" s="12">
        <v>80</v>
      </c>
      <c r="CV66" s="12">
        <v>81</v>
      </c>
      <c r="CW66" s="12">
        <v>82</v>
      </c>
      <c r="CX66" s="12">
        <v>83</v>
      </c>
      <c r="CY66" s="12">
        <v>84</v>
      </c>
      <c r="CZ66" s="12">
        <v>85</v>
      </c>
      <c r="DA66" s="12">
        <v>86</v>
      </c>
      <c r="DB66" s="12">
        <v>87</v>
      </c>
      <c r="DC66" s="12">
        <v>88</v>
      </c>
      <c r="DD66" s="12">
        <v>89</v>
      </c>
      <c r="DE66" s="12">
        <v>90</v>
      </c>
      <c r="DF66" s="12">
        <v>91</v>
      </c>
      <c r="DG66" s="12">
        <v>92</v>
      </c>
      <c r="DH66" s="12">
        <v>93</v>
      </c>
      <c r="DI66" s="12">
        <v>94</v>
      </c>
      <c r="DJ66" s="12">
        <v>95</v>
      </c>
      <c r="DK66" s="12">
        <v>96</v>
      </c>
      <c r="DL66" s="12">
        <v>97</v>
      </c>
      <c r="DM66" s="12">
        <v>98</v>
      </c>
      <c r="DN66" s="12">
        <v>99</v>
      </c>
      <c r="DO66" s="12">
        <v>100</v>
      </c>
      <c r="DP66" s="12">
        <v>101</v>
      </c>
      <c r="DQ66" s="12">
        <v>102</v>
      </c>
      <c r="DR66" s="12">
        <v>103</v>
      </c>
      <c r="DS66" s="12">
        <v>104</v>
      </c>
      <c r="DT66" s="12">
        <v>105</v>
      </c>
      <c r="DU66" s="12">
        <v>106</v>
      </c>
      <c r="DV66" s="12">
        <v>107</v>
      </c>
      <c r="DW66" s="12">
        <v>108</v>
      </c>
      <c r="DX66" s="12">
        <v>109</v>
      </c>
      <c r="DY66" s="12">
        <v>110</v>
      </c>
      <c r="DZ66" s="12">
        <v>111</v>
      </c>
      <c r="EA66" s="12">
        <v>112</v>
      </c>
      <c r="EB66" s="12">
        <v>113</v>
      </c>
      <c r="EC66" s="12">
        <v>114</v>
      </c>
      <c r="ED66" s="12">
        <v>115</v>
      </c>
      <c r="EE66" s="12">
        <v>116</v>
      </c>
      <c r="EF66" s="12">
        <v>117</v>
      </c>
      <c r="EG66" s="12">
        <v>118</v>
      </c>
      <c r="EH66" s="12">
        <v>119</v>
      </c>
      <c r="EI66" s="12">
        <v>120</v>
      </c>
      <c r="EJ66" s="12">
        <v>121</v>
      </c>
      <c r="EK66" s="12">
        <v>122</v>
      </c>
      <c r="EL66" s="12">
        <v>123</v>
      </c>
      <c r="EM66" s="12">
        <v>124</v>
      </c>
      <c r="EN66" s="12">
        <v>125</v>
      </c>
      <c r="EO66" s="12">
        <v>126</v>
      </c>
      <c r="EP66" s="12">
        <v>127</v>
      </c>
      <c r="EQ66" s="12">
        <v>128</v>
      </c>
      <c r="ER66" s="12">
        <v>129</v>
      </c>
      <c r="ES66" s="12">
        <v>130</v>
      </c>
      <c r="ET66" s="12">
        <v>131</v>
      </c>
      <c r="EU66" s="12">
        <v>132</v>
      </c>
      <c r="EV66" s="12">
        <v>133</v>
      </c>
      <c r="EW66" s="12">
        <v>134</v>
      </c>
      <c r="EX66" s="12">
        <v>135</v>
      </c>
      <c r="EY66" s="12">
        <v>136</v>
      </c>
      <c r="EZ66" s="12">
        <v>137</v>
      </c>
      <c r="FA66" s="12">
        <v>138</v>
      </c>
      <c r="FB66" s="12">
        <v>139</v>
      </c>
      <c r="FC66" s="12">
        <v>140</v>
      </c>
      <c r="FD66" s="12">
        <v>141</v>
      </c>
      <c r="FE66" s="12">
        <v>142</v>
      </c>
      <c r="FF66" s="12">
        <v>143</v>
      </c>
      <c r="FG66" s="12">
        <v>144</v>
      </c>
      <c r="FH66" s="12">
        <v>145</v>
      </c>
      <c r="FI66" s="12">
        <v>146</v>
      </c>
      <c r="FJ66" s="12">
        <v>147</v>
      </c>
      <c r="FK66" s="12">
        <v>148</v>
      </c>
      <c r="FL66" s="12">
        <v>149</v>
      </c>
      <c r="FM66" s="12">
        <v>150</v>
      </c>
      <c r="FN66" s="12">
        <v>151</v>
      </c>
      <c r="FO66" s="12">
        <v>152</v>
      </c>
      <c r="FP66" s="12">
        <v>153</v>
      </c>
      <c r="FQ66" s="12">
        <v>154</v>
      </c>
      <c r="FR66" s="12">
        <v>155</v>
      </c>
      <c r="FS66" s="12">
        <v>156</v>
      </c>
      <c r="FT66" s="12">
        <v>157</v>
      </c>
      <c r="FU66" s="12">
        <v>158</v>
      </c>
      <c r="FV66" s="12">
        <v>159</v>
      </c>
      <c r="FW66" s="12">
        <v>160</v>
      </c>
      <c r="FX66" s="12">
        <v>161</v>
      </c>
      <c r="FY66" s="12">
        <v>162</v>
      </c>
      <c r="FZ66" s="12">
        <v>163</v>
      </c>
      <c r="GA66" s="12">
        <v>164</v>
      </c>
      <c r="GB66" s="12">
        <v>165</v>
      </c>
      <c r="GC66" s="12">
        <v>166</v>
      </c>
      <c r="GD66" s="12">
        <v>167</v>
      </c>
      <c r="GE66" s="12">
        <v>168</v>
      </c>
      <c r="GF66" s="12">
        <v>169</v>
      </c>
      <c r="GG66" s="12">
        <v>170</v>
      </c>
      <c r="GH66" s="12">
        <v>171</v>
      </c>
      <c r="GI66" s="12">
        <v>172</v>
      </c>
      <c r="GJ66" s="12">
        <v>173</v>
      </c>
      <c r="GK66" s="12">
        <v>174</v>
      </c>
      <c r="GL66" s="12">
        <v>175</v>
      </c>
      <c r="GM66" s="12">
        <v>176</v>
      </c>
      <c r="GN66" s="12">
        <v>177</v>
      </c>
      <c r="GO66" s="12">
        <v>178</v>
      </c>
      <c r="GP66" s="12">
        <v>179</v>
      </c>
      <c r="GQ66" s="12">
        <v>180</v>
      </c>
      <c r="GR66" s="12">
        <v>181</v>
      </c>
      <c r="GS66" s="12">
        <v>182</v>
      </c>
      <c r="GT66" s="12">
        <v>183</v>
      </c>
      <c r="GU66" s="12">
        <v>184</v>
      </c>
      <c r="GV66" s="12">
        <v>185</v>
      </c>
      <c r="GW66" s="12">
        <v>186</v>
      </c>
      <c r="GX66" s="12">
        <v>187</v>
      </c>
      <c r="GY66" s="12">
        <v>188</v>
      </c>
      <c r="GZ66" s="12">
        <v>189</v>
      </c>
      <c r="HA66" s="12">
        <v>190</v>
      </c>
      <c r="HB66" s="12">
        <v>191</v>
      </c>
      <c r="HC66" s="12">
        <v>192</v>
      </c>
      <c r="HD66" s="12">
        <v>193</v>
      </c>
      <c r="HE66" s="12">
        <v>194</v>
      </c>
      <c r="HF66" s="12">
        <v>195</v>
      </c>
      <c r="HG66" s="12">
        <v>196</v>
      </c>
      <c r="HH66" s="12">
        <v>197</v>
      </c>
      <c r="HI66" s="12">
        <v>198</v>
      </c>
      <c r="HJ66" s="12">
        <v>199</v>
      </c>
      <c r="HK66" s="12">
        <v>200</v>
      </c>
      <c r="HL66" s="12">
        <v>201</v>
      </c>
      <c r="HM66" s="12">
        <v>202</v>
      </c>
      <c r="HN66" s="12">
        <v>203</v>
      </c>
      <c r="HO66" s="12">
        <v>204</v>
      </c>
      <c r="HP66" s="12">
        <v>205</v>
      </c>
      <c r="HQ66" s="12">
        <v>206</v>
      </c>
      <c r="HR66" s="12">
        <v>207</v>
      </c>
      <c r="HS66" s="12">
        <v>208</v>
      </c>
      <c r="HT66" s="12">
        <v>209</v>
      </c>
      <c r="HU66" s="12">
        <v>210</v>
      </c>
      <c r="HV66" s="12">
        <v>211</v>
      </c>
      <c r="HW66" s="12">
        <v>212</v>
      </c>
      <c r="HX66" s="12">
        <v>213</v>
      </c>
      <c r="HY66" s="12">
        <v>214</v>
      </c>
      <c r="HZ66" s="12">
        <v>215</v>
      </c>
      <c r="IA66" s="12">
        <v>216</v>
      </c>
      <c r="IB66" s="12">
        <v>217</v>
      </c>
      <c r="IC66" s="12">
        <v>218</v>
      </c>
      <c r="ID66" s="12">
        <v>219</v>
      </c>
      <c r="IE66" s="12">
        <v>220</v>
      </c>
      <c r="IF66" s="12">
        <v>221</v>
      </c>
      <c r="IG66" s="12">
        <v>222</v>
      </c>
      <c r="IH66" s="12">
        <v>223</v>
      </c>
      <c r="II66" s="12">
        <v>224</v>
      </c>
      <c r="IJ66" s="12">
        <v>225</v>
      </c>
      <c r="IK66" s="12">
        <v>226</v>
      </c>
      <c r="IL66" s="12">
        <v>227</v>
      </c>
      <c r="IM66" s="12">
        <v>228</v>
      </c>
      <c r="IN66" s="12">
        <v>229</v>
      </c>
      <c r="IO66" s="12">
        <v>230</v>
      </c>
      <c r="IP66" s="12">
        <v>231</v>
      </c>
      <c r="IQ66" s="12">
        <v>232</v>
      </c>
      <c r="IR66" s="12">
        <v>233</v>
      </c>
      <c r="IS66" s="12">
        <v>234</v>
      </c>
      <c r="IT66" s="12">
        <v>235</v>
      </c>
      <c r="IU66" s="12">
        <v>236</v>
      </c>
      <c r="IV66" s="12">
        <v>237</v>
      </c>
      <c r="IW66" s="12">
        <v>238</v>
      </c>
      <c r="IX66" s="12">
        <v>239</v>
      </c>
      <c r="IY66" s="12">
        <v>240</v>
      </c>
    </row>
    <row r="67" spans="1:259" ht="16" x14ac:dyDescent="0.2">
      <c r="A67" s="4" t="s">
        <v>49</v>
      </c>
      <c r="B67" s="13">
        <v>50</v>
      </c>
      <c r="C67" s="14">
        <f t="shared" ref="C67:C78" si="86">COUNTA(T67:IY67)</f>
        <v>23</v>
      </c>
      <c r="D67" s="6">
        <f t="shared" ref="D67:D78" si="87">COUNTIF(T67:IY67,"1")</f>
        <v>0</v>
      </c>
      <c r="E67" s="15">
        <f t="shared" ref="E67:E78" si="88">COUNTIF(T67:IY67,"2")</f>
        <v>17</v>
      </c>
      <c r="F67" s="15">
        <f t="shared" ref="F67:F78" si="89">COUNTIF(T67:IY67,"3")</f>
        <v>0</v>
      </c>
      <c r="G67" s="15">
        <f t="shared" ref="G67:G78" si="90">COUNTIF(T67:IY67,"4")</f>
        <v>6</v>
      </c>
      <c r="H67" s="15">
        <f t="shared" ref="H67:H78" si="91">COUNTIF(T67:IY67,"5")</f>
        <v>0</v>
      </c>
      <c r="I67" s="15">
        <f t="shared" ref="I67:I78" si="92">COUNTIF(T67:IY67,"6")</f>
        <v>0</v>
      </c>
      <c r="J67" s="15">
        <f t="shared" ref="J67:J78" si="93">COUNTIF(T67:IY67,"7")</f>
        <v>0</v>
      </c>
      <c r="K67" s="15">
        <f t="shared" ref="K67:K78" si="94">COUNTIF(T67:IY67,"8")</f>
        <v>0</v>
      </c>
      <c r="L67" s="15">
        <f t="shared" ref="L67:L78" si="95">COUNTIF(T67:IY67,"9")</f>
        <v>0</v>
      </c>
      <c r="M67" s="18"/>
      <c r="N67" s="16">
        <f t="shared" ref="N67:N78" si="96">SUM(E67,L67)</f>
        <v>17</v>
      </c>
      <c r="O67" s="17">
        <f>SUM(G67,H67,K67)</f>
        <v>6</v>
      </c>
      <c r="P67" s="17">
        <f>SUM(F67,I67,J67)</f>
        <v>0</v>
      </c>
      <c r="Q67" s="18">
        <v>0</v>
      </c>
      <c r="R67" s="18" t="s">
        <v>34</v>
      </c>
      <c r="S67" s="19" t="s">
        <v>28</v>
      </c>
      <c r="T67" s="4"/>
      <c r="U67" s="4"/>
      <c r="V67" s="4"/>
      <c r="W67" s="4">
        <v>2</v>
      </c>
      <c r="X67" s="4">
        <v>2</v>
      </c>
      <c r="Y67" s="4">
        <v>2</v>
      </c>
      <c r="Z67" s="4">
        <v>2</v>
      </c>
      <c r="AA67" s="4">
        <v>2</v>
      </c>
      <c r="AB67" s="4">
        <v>2</v>
      </c>
      <c r="AC67" s="4">
        <v>2</v>
      </c>
      <c r="AD67" s="4">
        <v>2</v>
      </c>
      <c r="AE67" s="4">
        <v>2</v>
      </c>
      <c r="AF67" s="4">
        <v>2</v>
      </c>
      <c r="AG67" s="4">
        <v>2</v>
      </c>
      <c r="AH67" s="4">
        <v>2</v>
      </c>
      <c r="AI67" s="4"/>
      <c r="AJ67" s="4"/>
      <c r="AK67" s="4"/>
      <c r="AL67" s="4"/>
      <c r="AM67" s="4"/>
      <c r="AN67" s="4"/>
      <c r="AO67" s="4"/>
      <c r="AP67" s="4">
        <v>2</v>
      </c>
      <c r="AQ67" s="4">
        <v>2</v>
      </c>
      <c r="AR67" s="4">
        <v>2</v>
      </c>
      <c r="AS67" s="4">
        <v>2</v>
      </c>
      <c r="AT67" s="4">
        <v>2</v>
      </c>
      <c r="AU67" s="4"/>
      <c r="AV67" s="4"/>
      <c r="AW67" s="4">
        <v>4</v>
      </c>
      <c r="AX67" s="4">
        <v>4</v>
      </c>
      <c r="AY67" s="4">
        <v>4</v>
      </c>
      <c r="AZ67" s="4">
        <v>4</v>
      </c>
      <c r="BA67" s="4">
        <v>4</v>
      </c>
      <c r="BB67" s="4">
        <v>4</v>
      </c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/>
      <c r="HT67" s="7"/>
      <c r="HU67" s="7"/>
      <c r="HV67" s="7"/>
      <c r="HW67" s="7"/>
      <c r="HX67" s="7"/>
      <c r="HY67" s="7"/>
      <c r="HZ67" s="7"/>
      <c r="IA67" s="7"/>
      <c r="IB67" s="7"/>
      <c r="IC67" s="7"/>
      <c r="ID67" s="7"/>
      <c r="IE67" s="7"/>
      <c r="IF67" s="7"/>
      <c r="IG67" s="7"/>
      <c r="IH67" s="7"/>
      <c r="II67" s="7"/>
      <c r="IJ67" s="7"/>
      <c r="IK67" s="7"/>
      <c r="IL67" s="7"/>
      <c r="IM67" s="7"/>
      <c r="IN67" s="7"/>
      <c r="IO67" s="7"/>
      <c r="IP67" s="7"/>
      <c r="IQ67" s="7"/>
      <c r="IR67" s="7"/>
      <c r="IS67" s="7"/>
      <c r="IT67" s="7"/>
      <c r="IU67" s="7"/>
      <c r="IV67" s="7"/>
      <c r="IW67" s="7"/>
      <c r="IX67" s="7"/>
      <c r="IY67" s="7"/>
    </row>
    <row r="68" spans="1:259" ht="16" x14ac:dyDescent="0.2">
      <c r="A68" s="4"/>
      <c r="B68" s="13">
        <v>20</v>
      </c>
      <c r="C68" s="14">
        <f t="shared" si="86"/>
        <v>0</v>
      </c>
      <c r="D68" s="6">
        <f t="shared" si="87"/>
        <v>0</v>
      </c>
      <c r="E68" s="15">
        <f t="shared" si="88"/>
        <v>0</v>
      </c>
      <c r="F68" s="15">
        <f t="shared" si="89"/>
        <v>0</v>
      </c>
      <c r="G68" s="15">
        <f t="shared" si="90"/>
        <v>0</v>
      </c>
      <c r="H68" s="15">
        <f t="shared" si="91"/>
        <v>0</v>
      </c>
      <c r="I68" s="15">
        <f t="shared" si="92"/>
        <v>0</v>
      </c>
      <c r="J68" s="15">
        <f t="shared" si="93"/>
        <v>0</v>
      </c>
      <c r="K68" s="15">
        <f t="shared" si="94"/>
        <v>0</v>
      </c>
      <c r="L68" s="15">
        <f t="shared" si="95"/>
        <v>0</v>
      </c>
      <c r="M68" s="15"/>
      <c r="N68" s="16">
        <f t="shared" si="96"/>
        <v>0</v>
      </c>
      <c r="O68" s="16">
        <f>SUM(G68,I68,K68)</f>
        <v>0</v>
      </c>
      <c r="P68" s="17">
        <f>SUM(F68,H68,J68)</f>
        <v>0</v>
      </c>
      <c r="Q68" s="18">
        <v>0</v>
      </c>
      <c r="R68" s="18" t="s">
        <v>27</v>
      </c>
      <c r="S68" s="19" t="s">
        <v>29</v>
      </c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1"/>
      <c r="AX68" s="1"/>
      <c r="AY68" s="1"/>
      <c r="AZ68" s="1"/>
      <c r="BA68" s="1"/>
      <c r="BB68" s="1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  <c r="GS68" s="7"/>
      <c r="GT68" s="7"/>
      <c r="GU68" s="7"/>
      <c r="GV68" s="7"/>
      <c r="GW68" s="7"/>
      <c r="GX68" s="7"/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/>
      <c r="HT68" s="7"/>
      <c r="HU68" s="7"/>
      <c r="HV68" s="7"/>
      <c r="HW68" s="7"/>
      <c r="HX68" s="7"/>
      <c r="HY68" s="7"/>
      <c r="HZ68" s="7"/>
      <c r="IA68" s="7"/>
      <c r="IB68" s="7"/>
      <c r="IC68" s="7"/>
      <c r="ID68" s="7"/>
      <c r="IE68" s="7"/>
      <c r="IF68" s="7"/>
      <c r="IG68" s="7"/>
      <c r="IH68" s="7"/>
      <c r="II68" s="7"/>
      <c r="IJ68" s="7"/>
      <c r="IK68" s="7"/>
      <c r="IL68" s="7"/>
      <c r="IM68" s="7"/>
      <c r="IN68" s="7"/>
      <c r="IO68" s="7"/>
      <c r="IP68" s="7"/>
      <c r="IQ68" s="7"/>
      <c r="IR68" s="7"/>
      <c r="IS68" s="7"/>
      <c r="IT68" s="7"/>
      <c r="IU68" s="7"/>
      <c r="IV68" s="7"/>
      <c r="IW68" s="7"/>
      <c r="IX68" s="7"/>
      <c r="IY68" s="7"/>
    </row>
    <row r="69" spans="1:259" ht="16" x14ac:dyDescent="0.2">
      <c r="A69" s="4"/>
      <c r="B69" s="13">
        <v>45</v>
      </c>
      <c r="C69" s="14">
        <f t="shared" si="86"/>
        <v>21</v>
      </c>
      <c r="D69" s="6">
        <f t="shared" si="87"/>
        <v>0</v>
      </c>
      <c r="E69" s="15">
        <f t="shared" si="88"/>
        <v>11</v>
      </c>
      <c r="F69" s="15">
        <f t="shared" si="89"/>
        <v>0</v>
      </c>
      <c r="G69" s="15">
        <f t="shared" si="90"/>
        <v>4</v>
      </c>
      <c r="H69" s="15">
        <f t="shared" si="91"/>
        <v>0</v>
      </c>
      <c r="I69" s="15">
        <f t="shared" si="92"/>
        <v>0</v>
      </c>
      <c r="J69" s="15">
        <f t="shared" si="93"/>
        <v>0</v>
      </c>
      <c r="K69" s="15">
        <f t="shared" si="94"/>
        <v>6</v>
      </c>
      <c r="L69" s="15">
        <f t="shared" si="95"/>
        <v>0</v>
      </c>
      <c r="M69" s="18"/>
      <c r="N69" s="16">
        <f t="shared" si="96"/>
        <v>11</v>
      </c>
      <c r="O69" s="17">
        <f t="shared" ref="O69:O70" si="97">SUM(G69,H69,K69)</f>
        <v>10</v>
      </c>
      <c r="P69" s="17">
        <f t="shared" ref="P69:P70" si="98">SUM(F69,I69,J69)</f>
        <v>0</v>
      </c>
      <c r="Q69" s="18">
        <v>0</v>
      </c>
      <c r="R69" s="18" t="s">
        <v>34</v>
      </c>
      <c r="S69" s="19" t="s">
        <v>31</v>
      </c>
      <c r="T69" s="4"/>
      <c r="U69" s="4"/>
      <c r="V69" s="4"/>
      <c r="W69" s="4"/>
      <c r="X69" s="4"/>
      <c r="Y69" s="4"/>
      <c r="Z69" s="4"/>
      <c r="AA69" s="4">
        <v>2</v>
      </c>
      <c r="AB69" s="4">
        <v>2</v>
      </c>
      <c r="AC69" s="4">
        <v>2</v>
      </c>
      <c r="AD69" s="4">
        <v>2</v>
      </c>
      <c r="AE69" s="4">
        <v>2</v>
      </c>
      <c r="AF69" s="4">
        <v>2</v>
      </c>
      <c r="AG69" s="4">
        <v>2</v>
      </c>
      <c r="AH69" s="4">
        <v>2</v>
      </c>
      <c r="AI69" s="4">
        <v>2</v>
      </c>
      <c r="AJ69" s="4">
        <v>2</v>
      </c>
      <c r="AK69" s="4">
        <v>2</v>
      </c>
      <c r="AL69" s="4"/>
      <c r="AM69" s="4"/>
      <c r="AN69" s="4"/>
      <c r="AO69" s="4"/>
      <c r="AP69" s="4"/>
      <c r="AQ69" s="4"/>
      <c r="AR69" s="4"/>
      <c r="AS69" s="4">
        <v>4</v>
      </c>
      <c r="AT69" s="4">
        <v>4</v>
      </c>
      <c r="AU69" s="4">
        <v>4</v>
      </c>
      <c r="AV69" s="4">
        <v>4</v>
      </c>
      <c r="AW69" s="4"/>
      <c r="AX69" s="4"/>
      <c r="AY69" s="4">
        <v>8</v>
      </c>
      <c r="AZ69" s="4">
        <v>8</v>
      </c>
      <c r="BA69" s="4">
        <v>8</v>
      </c>
      <c r="BB69" s="4">
        <v>8</v>
      </c>
      <c r="BC69" s="4">
        <v>8</v>
      </c>
      <c r="BD69" s="4">
        <v>8</v>
      </c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  <c r="GS69" s="7"/>
      <c r="GT69" s="7"/>
      <c r="GU69" s="7"/>
      <c r="GV69" s="7"/>
      <c r="GW69" s="7"/>
      <c r="GX69" s="7"/>
      <c r="GY69" s="7"/>
      <c r="GZ69" s="7"/>
      <c r="HA69" s="7"/>
      <c r="HB69" s="7"/>
      <c r="HC69" s="7"/>
      <c r="HD69" s="7"/>
      <c r="HE69" s="7"/>
      <c r="HF69" s="7"/>
      <c r="HG69" s="7"/>
      <c r="HH69" s="7"/>
      <c r="HI69" s="7"/>
      <c r="HJ69" s="7"/>
      <c r="HK69" s="7"/>
      <c r="HL69" s="7"/>
      <c r="HM69" s="7"/>
      <c r="HN69" s="7"/>
      <c r="HO69" s="7"/>
      <c r="HP69" s="7"/>
      <c r="HQ69" s="7"/>
      <c r="HR69" s="7"/>
      <c r="HS69" s="7"/>
      <c r="HT69" s="7"/>
      <c r="HU69" s="7"/>
      <c r="HV69" s="7"/>
      <c r="HW69" s="7"/>
      <c r="HX69" s="7"/>
      <c r="HY69" s="7"/>
      <c r="HZ69" s="7"/>
      <c r="IA69" s="7"/>
      <c r="IB69" s="7"/>
      <c r="IC69" s="7"/>
      <c r="ID69" s="7"/>
      <c r="IE69" s="7"/>
      <c r="IF69" s="7"/>
      <c r="IG69" s="7"/>
      <c r="IH69" s="7"/>
      <c r="II69" s="7"/>
      <c r="IJ69" s="7"/>
      <c r="IK69" s="7"/>
      <c r="IL69" s="7"/>
      <c r="IM69" s="7"/>
      <c r="IN69" s="7"/>
      <c r="IO69" s="7"/>
      <c r="IP69" s="7"/>
      <c r="IQ69" s="7"/>
      <c r="IR69" s="7"/>
      <c r="IS69" s="7"/>
      <c r="IT69" s="7"/>
      <c r="IU69" s="7"/>
      <c r="IV69" s="7"/>
      <c r="IW69" s="7"/>
      <c r="IX69" s="7"/>
      <c r="IY69" s="7"/>
    </row>
    <row r="70" spans="1:259" ht="16" x14ac:dyDescent="0.2">
      <c r="A70" s="4"/>
      <c r="B70" s="13">
        <v>37</v>
      </c>
      <c r="C70" s="14">
        <f t="shared" si="86"/>
        <v>10</v>
      </c>
      <c r="D70" s="6">
        <f t="shared" si="87"/>
        <v>0</v>
      </c>
      <c r="E70" s="15">
        <f t="shared" si="88"/>
        <v>10</v>
      </c>
      <c r="F70" s="15">
        <f t="shared" si="89"/>
        <v>0</v>
      </c>
      <c r="G70" s="15">
        <f t="shared" si="90"/>
        <v>0</v>
      </c>
      <c r="H70" s="15">
        <f t="shared" si="91"/>
        <v>0</v>
      </c>
      <c r="I70" s="15">
        <f t="shared" si="92"/>
        <v>0</v>
      </c>
      <c r="J70" s="15">
        <f t="shared" si="93"/>
        <v>0</v>
      </c>
      <c r="K70" s="15">
        <f t="shared" si="94"/>
        <v>0</v>
      </c>
      <c r="L70" s="15">
        <f t="shared" si="95"/>
        <v>0</v>
      </c>
      <c r="M70" s="18"/>
      <c r="N70" s="16">
        <f t="shared" si="96"/>
        <v>10</v>
      </c>
      <c r="O70" s="17">
        <f t="shared" si="97"/>
        <v>0</v>
      </c>
      <c r="P70" s="17">
        <f t="shared" si="98"/>
        <v>0</v>
      </c>
      <c r="Q70" s="18">
        <v>0</v>
      </c>
      <c r="R70" s="18" t="s">
        <v>34</v>
      </c>
      <c r="S70" s="19" t="s">
        <v>33</v>
      </c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>
        <v>2</v>
      </c>
      <c r="AJ70" s="4">
        <v>2</v>
      </c>
      <c r="AK70" s="4">
        <v>2</v>
      </c>
      <c r="AL70" s="4">
        <v>2</v>
      </c>
      <c r="AM70" s="4">
        <v>2</v>
      </c>
      <c r="AN70" s="4">
        <v>2</v>
      </c>
      <c r="AO70" s="4">
        <v>2</v>
      </c>
      <c r="AP70" s="4">
        <v>2</v>
      </c>
      <c r="AQ70" s="4">
        <v>2</v>
      </c>
      <c r="AR70" s="4">
        <v>2</v>
      </c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  <c r="GD70" s="7"/>
      <c r="GE70" s="7"/>
      <c r="GF70" s="7"/>
      <c r="GG70" s="7"/>
      <c r="GH70" s="7"/>
      <c r="GI70" s="7"/>
      <c r="GJ70" s="7"/>
      <c r="GK70" s="7"/>
      <c r="GL70" s="7"/>
      <c r="GM70" s="7"/>
      <c r="GN70" s="7"/>
      <c r="GO70" s="7"/>
      <c r="GP70" s="7"/>
      <c r="GQ70" s="7"/>
      <c r="GR70" s="7"/>
      <c r="GS70" s="7"/>
      <c r="GT70" s="7"/>
      <c r="GU70" s="7"/>
      <c r="GV70" s="7"/>
      <c r="GW70" s="7"/>
      <c r="GX70" s="7"/>
      <c r="GY70" s="7"/>
      <c r="GZ70" s="7"/>
      <c r="HA70" s="7"/>
      <c r="HB70" s="7"/>
      <c r="HC70" s="7"/>
      <c r="HD70" s="7"/>
      <c r="HE70" s="7"/>
      <c r="HF70" s="7"/>
      <c r="HG70" s="7"/>
      <c r="HH70" s="7"/>
      <c r="HI70" s="7"/>
      <c r="HJ70" s="7"/>
      <c r="HK70" s="7"/>
      <c r="HL70" s="7"/>
      <c r="HM70" s="7"/>
      <c r="HN70" s="7"/>
      <c r="HO70" s="7"/>
      <c r="HP70" s="7"/>
      <c r="HQ70" s="7"/>
      <c r="HR70" s="7"/>
      <c r="HS70" s="7"/>
      <c r="HT70" s="7"/>
      <c r="HU70" s="7"/>
      <c r="HV70" s="7"/>
      <c r="HW70" s="7"/>
      <c r="HX70" s="7"/>
      <c r="HY70" s="7"/>
      <c r="HZ70" s="7"/>
      <c r="IA70" s="7"/>
      <c r="IB70" s="7"/>
      <c r="IC70" s="7"/>
      <c r="ID70" s="7"/>
      <c r="IE70" s="7"/>
      <c r="IF70" s="7"/>
      <c r="IG70" s="7"/>
      <c r="IH70" s="7"/>
      <c r="II70" s="7"/>
      <c r="IJ70" s="7"/>
      <c r="IK70" s="7"/>
      <c r="IL70" s="7"/>
      <c r="IM70" s="7"/>
      <c r="IN70" s="7"/>
      <c r="IO70" s="7"/>
      <c r="IP70" s="7"/>
      <c r="IQ70" s="7"/>
      <c r="IR70" s="7"/>
      <c r="IS70" s="7"/>
      <c r="IT70" s="7"/>
      <c r="IU70" s="7"/>
      <c r="IV70" s="7"/>
      <c r="IW70" s="7"/>
      <c r="IX70" s="7"/>
      <c r="IY70" s="7"/>
    </row>
    <row r="71" spans="1:259" ht="17.25" customHeight="1" x14ac:dyDescent="0.2">
      <c r="A71" s="4"/>
      <c r="B71" s="13">
        <v>49</v>
      </c>
      <c r="C71" s="14">
        <f t="shared" si="86"/>
        <v>26</v>
      </c>
      <c r="D71" s="6">
        <f t="shared" si="87"/>
        <v>0</v>
      </c>
      <c r="E71" s="15">
        <f t="shared" si="88"/>
        <v>10</v>
      </c>
      <c r="F71" s="15">
        <f t="shared" si="89"/>
        <v>0</v>
      </c>
      <c r="G71" s="15">
        <f t="shared" si="90"/>
        <v>0</v>
      </c>
      <c r="H71" s="15">
        <f t="shared" si="91"/>
        <v>0</v>
      </c>
      <c r="I71" s="15">
        <f t="shared" si="92"/>
        <v>0</v>
      </c>
      <c r="J71" s="15">
        <f t="shared" si="93"/>
        <v>0</v>
      </c>
      <c r="K71" s="15">
        <f t="shared" si="94"/>
        <v>0</v>
      </c>
      <c r="L71" s="15">
        <f t="shared" si="95"/>
        <v>15</v>
      </c>
      <c r="M71" s="18"/>
      <c r="N71" s="16">
        <f t="shared" si="96"/>
        <v>25</v>
      </c>
      <c r="O71" s="17">
        <f t="shared" ref="O71:P71" si="99">SUM(F71,H71,J71)</f>
        <v>0</v>
      </c>
      <c r="P71" s="17">
        <f t="shared" si="99"/>
        <v>0</v>
      </c>
      <c r="Q71" s="18">
        <v>0</v>
      </c>
      <c r="R71" s="18" t="s">
        <v>32</v>
      </c>
      <c r="S71" s="19" t="s">
        <v>35</v>
      </c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>
        <v>2</v>
      </c>
      <c r="AI71" s="4">
        <v>2</v>
      </c>
      <c r="AJ71" s="4">
        <v>2</v>
      </c>
      <c r="AK71" s="4">
        <v>2</v>
      </c>
      <c r="AL71" s="4">
        <v>2</v>
      </c>
      <c r="AM71" s="4">
        <v>2</v>
      </c>
      <c r="AN71" s="4">
        <v>2</v>
      </c>
      <c r="AO71" s="4">
        <v>2</v>
      </c>
      <c r="AP71" s="4">
        <v>2</v>
      </c>
      <c r="AQ71" s="4">
        <v>2</v>
      </c>
      <c r="AR71" s="4">
        <v>9</v>
      </c>
      <c r="AS71" s="4">
        <v>9</v>
      </c>
      <c r="AT71" s="4">
        <v>9</v>
      </c>
      <c r="AU71" s="4">
        <v>9</v>
      </c>
      <c r="AV71" s="4">
        <v>9</v>
      </c>
      <c r="AW71" s="4">
        <v>9</v>
      </c>
      <c r="AX71" s="4">
        <v>9</v>
      </c>
      <c r="AY71" s="4">
        <v>9</v>
      </c>
      <c r="AZ71" s="4">
        <v>9</v>
      </c>
      <c r="BA71" s="4">
        <v>9</v>
      </c>
      <c r="BB71" s="4">
        <v>9</v>
      </c>
      <c r="BC71" s="4">
        <v>9</v>
      </c>
      <c r="BD71" s="4">
        <v>9</v>
      </c>
      <c r="BE71" s="4">
        <v>9</v>
      </c>
      <c r="BF71" s="4">
        <v>9</v>
      </c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 t="s">
        <v>6</v>
      </c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  <c r="GS71" s="7"/>
      <c r="GT71" s="7"/>
      <c r="GU71" s="7"/>
      <c r="GV71" s="7"/>
      <c r="GW71" s="7"/>
      <c r="GX71" s="7"/>
      <c r="GY71" s="7"/>
      <c r="GZ71" s="7"/>
      <c r="HA71" s="7"/>
      <c r="HB71" s="7"/>
      <c r="HC71" s="7"/>
      <c r="HD71" s="7"/>
      <c r="HE71" s="7"/>
      <c r="HF71" s="7"/>
      <c r="HG71" s="7"/>
      <c r="HH71" s="7"/>
      <c r="HI71" s="7"/>
      <c r="HJ71" s="7"/>
      <c r="HK71" s="7"/>
      <c r="HL71" s="7"/>
      <c r="HM71" s="7"/>
      <c r="HN71" s="7"/>
      <c r="HO71" s="7"/>
      <c r="HP71" s="7"/>
      <c r="HQ71" s="7"/>
      <c r="HR71" s="7"/>
      <c r="HS71" s="7"/>
      <c r="HT71" s="7"/>
      <c r="HU71" s="7"/>
      <c r="HV71" s="7"/>
      <c r="HW71" s="7"/>
      <c r="HX71" s="7"/>
      <c r="HY71" s="7"/>
      <c r="HZ71" s="7"/>
      <c r="IA71" s="7"/>
      <c r="IB71" s="7"/>
      <c r="IC71" s="7"/>
      <c r="ID71" s="7"/>
      <c r="IE71" s="7"/>
      <c r="IF71" s="7"/>
      <c r="IG71" s="7"/>
      <c r="IH71" s="7"/>
      <c r="II71" s="7"/>
      <c r="IJ71" s="7"/>
      <c r="IK71" s="7"/>
      <c r="IL71" s="7"/>
      <c r="IM71" s="7"/>
      <c r="IN71" s="7"/>
      <c r="IO71" s="7"/>
      <c r="IP71" s="7"/>
      <c r="IQ71" s="7"/>
      <c r="IR71" s="7"/>
      <c r="IS71" s="7"/>
      <c r="IT71" s="7"/>
      <c r="IU71" s="7"/>
      <c r="IV71" s="7"/>
      <c r="IW71" s="7"/>
      <c r="IX71" s="7"/>
      <c r="IY71" s="7"/>
    </row>
    <row r="72" spans="1:259" ht="16" x14ac:dyDescent="0.2">
      <c r="A72" s="4"/>
      <c r="B72" s="13">
        <v>43</v>
      </c>
      <c r="C72" s="14">
        <f t="shared" si="86"/>
        <v>8</v>
      </c>
      <c r="D72" s="6">
        <f t="shared" si="87"/>
        <v>0</v>
      </c>
      <c r="E72" s="15">
        <f t="shared" si="88"/>
        <v>8</v>
      </c>
      <c r="F72" s="15">
        <f t="shared" si="89"/>
        <v>0</v>
      </c>
      <c r="G72" s="15">
        <f t="shared" si="90"/>
        <v>0</v>
      </c>
      <c r="H72" s="15">
        <f t="shared" si="91"/>
        <v>0</v>
      </c>
      <c r="I72" s="15">
        <f t="shared" si="92"/>
        <v>0</v>
      </c>
      <c r="J72" s="15">
        <f t="shared" si="93"/>
        <v>0</v>
      </c>
      <c r="K72" s="15">
        <f t="shared" si="94"/>
        <v>0</v>
      </c>
      <c r="L72" s="15">
        <f t="shared" si="95"/>
        <v>0</v>
      </c>
      <c r="M72" s="15"/>
      <c r="N72" s="16">
        <f t="shared" si="96"/>
        <v>8</v>
      </c>
      <c r="O72" s="16">
        <f>SUM(G72,I72,K72)</f>
        <v>0</v>
      </c>
      <c r="P72" s="17">
        <f>SUM(F72,H72,J72)</f>
        <v>0</v>
      </c>
      <c r="Q72" s="18">
        <v>0</v>
      </c>
      <c r="R72" s="18" t="s">
        <v>27</v>
      </c>
      <c r="S72" s="19" t="s">
        <v>36</v>
      </c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>
        <v>2</v>
      </c>
      <c r="AF72" s="4">
        <v>2</v>
      </c>
      <c r="AG72" s="4">
        <v>2</v>
      </c>
      <c r="AH72" s="4">
        <v>2</v>
      </c>
      <c r="AI72" s="4">
        <v>2</v>
      </c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>
        <v>2</v>
      </c>
      <c r="AU72" s="4">
        <v>2</v>
      </c>
      <c r="AV72" s="4">
        <v>2</v>
      </c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  <c r="GS72" s="7"/>
      <c r="GT72" s="7"/>
      <c r="GU72" s="7"/>
      <c r="GV72" s="7"/>
      <c r="GW72" s="7"/>
      <c r="GX72" s="7"/>
      <c r="GY72" s="7"/>
      <c r="GZ72" s="7"/>
      <c r="HA72" s="7"/>
      <c r="HB72" s="7"/>
      <c r="HC72" s="7"/>
      <c r="HD72" s="7"/>
      <c r="HE72" s="7"/>
      <c r="HF72" s="7"/>
      <c r="HG72" s="7"/>
      <c r="HH72" s="7"/>
      <c r="HI72" s="7"/>
      <c r="HJ72" s="7"/>
      <c r="HK72" s="7"/>
      <c r="HL72" s="7"/>
      <c r="HM72" s="7"/>
      <c r="HN72" s="7"/>
      <c r="HO72" s="7"/>
      <c r="HP72" s="7"/>
      <c r="HQ72" s="7"/>
      <c r="HR72" s="7"/>
      <c r="HS72" s="7"/>
      <c r="HT72" s="7"/>
      <c r="HU72" s="7"/>
      <c r="HV72" s="7"/>
      <c r="HW72" s="7"/>
      <c r="HX72" s="7"/>
      <c r="HY72" s="7"/>
      <c r="HZ72" s="7"/>
      <c r="IA72" s="7"/>
      <c r="IB72" s="7"/>
      <c r="IC72" s="7"/>
      <c r="ID72" s="7"/>
      <c r="IE72" s="7"/>
      <c r="IF72" s="7"/>
      <c r="IG72" s="7"/>
      <c r="IH72" s="7"/>
      <c r="II72" s="7"/>
      <c r="IJ72" s="7"/>
      <c r="IK72" s="7"/>
      <c r="IL72" s="7"/>
      <c r="IM72" s="7"/>
      <c r="IN72" s="7"/>
      <c r="IO72" s="7"/>
      <c r="IP72" s="7"/>
      <c r="IQ72" s="7"/>
      <c r="IR72" s="7"/>
      <c r="IS72" s="7"/>
      <c r="IT72" s="7"/>
      <c r="IU72" s="7"/>
      <c r="IV72" s="7"/>
      <c r="IW72" s="7"/>
      <c r="IX72" s="7"/>
      <c r="IY72" s="7"/>
    </row>
    <row r="73" spans="1:259" ht="16" x14ac:dyDescent="0.2">
      <c r="A73" s="4"/>
      <c r="B73" s="13">
        <v>54</v>
      </c>
      <c r="C73" s="14">
        <f t="shared" si="86"/>
        <v>0</v>
      </c>
      <c r="D73" s="6">
        <f t="shared" si="87"/>
        <v>0</v>
      </c>
      <c r="E73" s="15">
        <f t="shared" si="88"/>
        <v>0</v>
      </c>
      <c r="F73" s="15">
        <f t="shared" si="89"/>
        <v>0</v>
      </c>
      <c r="G73" s="15">
        <f t="shared" si="90"/>
        <v>0</v>
      </c>
      <c r="H73" s="15">
        <f t="shared" si="91"/>
        <v>0</v>
      </c>
      <c r="I73" s="15">
        <f t="shared" si="92"/>
        <v>0</v>
      </c>
      <c r="J73" s="15">
        <f t="shared" si="93"/>
        <v>0</v>
      </c>
      <c r="K73" s="15">
        <f t="shared" si="94"/>
        <v>0</v>
      </c>
      <c r="L73" s="15">
        <f t="shared" si="95"/>
        <v>0</v>
      </c>
      <c r="M73" s="18"/>
      <c r="N73" s="16">
        <f t="shared" si="96"/>
        <v>0</v>
      </c>
      <c r="O73" s="17">
        <f>SUM(F73,I73,J73)</f>
        <v>0</v>
      </c>
      <c r="P73" s="17">
        <f>SUM(G73,H73,K73)</f>
        <v>0</v>
      </c>
      <c r="Q73" s="18">
        <v>0</v>
      </c>
      <c r="R73" s="18" t="s">
        <v>30</v>
      </c>
      <c r="S73" s="19" t="s">
        <v>37</v>
      </c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  <c r="GS73" s="7"/>
      <c r="GT73" s="7"/>
      <c r="GU73" s="7"/>
      <c r="GV73" s="7"/>
      <c r="GW73" s="7"/>
      <c r="GX73" s="7"/>
      <c r="GY73" s="7"/>
      <c r="GZ73" s="7"/>
      <c r="HA73" s="7"/>
      <c r="HB73" s="7"/>
      <c r="HC73" s="7"/>
      <c r="HD73" s="7"/>
      <c r="HE73" s="7"/>
      <c r="HF73" s="7"/>
      <c r="HG73" s="7"/>
      <c r="HH73" s="7"/>
      <c r="HI73" s="7"/>
      <c r="HJ73" s="7"/>
      <c r="HK73" s="7"/>
      <c r="HL73" s="7"/>
      <c r="HM73" s="7"/>
      <c r="HN73" s="7"/>
      <c r="HO73" s="7"/>
      <c r="HP73" s="7"/>
      <c r="HQ73" s="7"/>
      <c r="HR73" s="7"/>
      <c r="HS73" s="7"/>
      <c r="HT73" s="7"/>
      <c r="HU73" s="7"/>
      <c r="HV73" s="7"/>
      <c r="HW73" s="7"/>
      <c r="HX73" s="7"/>
      <c r="HY73" s="7"/>
      <c r="HZ73" s="7"/>
      <c r="IA73" s="7"/>
      <c r="IB73" s="7"/>
      <c r="IC73" s="7"/>
      <c r="ID73" s="7"/>
      <c r="IE73" s="7"/>
      <c r="IF73" s="7"/>
      <c r="IG73" s="7"/>
      <c r="IH73" s="7"/>
      <c r="II73" s="7"/>
      <c r="IJ73" s="7"/>
      <c r="IK73" s="7"/>
      <c r="IL73" s="7"/>
      <c r="IM73" s="7"/>
      <c r="IN73" s="7"/>
      <c r="IO73" s="7"/>
      <c r="IP73" s="7"/>
      <c r="IQ73" s="7"/>
      <c r="IR73" s="7"/>
      <c r="IS73" s="7"/>
      <c r="IT73" s="7"/>
      <c r="IU73" s="7"/>
      <c r="IV73" s="7"/>
      <c r="IW73" s="7"/>
      <c r="IX73" s="7"/>
      <c r="IY73" s="7"/>
    </row>
    <row r="74" spans="1:259" ht="16" x14ac:dyDescent="0.2">
      <c r="A74" s="4"/>
      <c r="B74" s="13">
        <v>26</v>
      </c>
      <c r="C74" s="14">
        <f t="shared" si="86"/>
        <v>0</v>
      </c>
      <c r="D74" s="6">
        <f t="shared" si="87"/>
        <v>0</v>
      </c>
      <c r="E74" s="15">
        <f t="shared" si="88"/>
        <v>0</v>
      </c>
      <c r="F74" s="15">
        <f t="shared" si="89"/>
        <v>0</v>
      </c>
      <c r="G74" s="15">
        <f t="shared" si="90"/>
        <v>0</v>
      </c>
      <c r="H74" s="15">
        <f t="shared" si="91"/>
        <v>0</v>
      </c>
      <c r="I74" s="15">
        <f t="shared" si="92"/>
        <v>0</v>
      </c>
      <c r="J74" s="15">
        <f t="shared" si="93"/>
        <v>0</v>
      </c>
      <c r="K74" s="15">
        <f t="shared" si="94"/>
        <v>0</v>
      </c>
      <c r="L74" s="15">
        <f t="shared" si="95"/>
        <v>0</v>
      </c>
      <c r="M74" s="18"/>
      <c r="N74" s="16">
        <f t="shared" si="96"/>
        <v>0</v>
      </c>
      <c r="O74" s="17">
        <f t="shared" ref="O74:P74" si="100">SUM(F74,H74,J74)</f>
        <v>0</v>
      </c>
      <c r="P74" s="17">
        <f t="shared" si="100"/>
        <v>0</v>
      </c>
      <c r="Q74" s="18">
        <v>0</v>
      </c>
      <c r="R74" s="18" t="s">
        <v>32</v>
      </c>
      <c r="S74" s="19" t="s">
        <v>38</v>
      </c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/>
      <c r="HD74" s="7"/>
      <c r="HE74" s="7"/>
      <c r="HF74" s="7"/>
      <c r="HG74" s="7"/>
      <c r="HH74" s="7"/>
      <c r="HI74" s="7"/>
      <c r="HJ74" s="7"/>
      <c r="HK74" s="7"/>
      <c r="HL74" s="7"/>
      <c r="HM74" s="7"/>
      <c r="HN74" s="7"/>
      <c r="HO74" s="7"/>
      <c r="HP74" s="7"/>
      <c r="HQ74" s="7"/>
      <c r="HR74" s="7"/>
      <c r="HS74" s="7"/>
      <c r="HT74" s="7"/>
      <c r="HU74" s="7"/>
      <c r="HV74" s="7"/>
      <c r="HW74" s="7"/>
      <c r="HX74" s="7"/>
      <c r="HY74" s="7"/>
      <c r="HZ74" s="7"/>
      <c r="IA74" s="7"/>
      <c r="IB74" s="7"/>
      <c r="IC74" s="7"/>
      <c r="ID74" s="7"/>
      <c r="IE74" s="7"/>
      <c r="IF74" s="7"/>
      <c r="IG74" s="7"/>
      <c r="IH74" s="7"/>
      <c r="II74" s="7"/>
      <c r="IJ74" s="7"/>
      <c r="IK74" s="7"/>
      <c r="IL74" s="7"/>
      <c r="IM74" s="7"/>
      <c r="IN74" s="7"/>
      <c r="IO74" s="7"/>
      <c r="IP74" s="7"/>
      <c r="IQ74" s="7"/>
      <c r="IR74" s="7"/>
      <c r="IS74" s="7"/>
      <c r="IT74" s="7"/>
      <c r="IU74" s="7"/>
      <c r="IV74" s="7"/>
      <c r="IW74" s="7"/>
      <c r="IX74" s="7"/>
      <c r="IY74" s="7"/>
    </row>
    <row r="75" spans="1:259" ht="16" x14ac:dyDescent="0.2">
      <c r="A75" s="4"/>
      <c r="B75" s="13">
        <v>52</v>
      </c>
      <c r="C75" s="14">
        <f t="shared" si="86"/>
        <v>39</v>
      </c>
      <c r="D75" s="6">
        <f t="shared" si="87"/>
        <v>0</v>
      </c>
      <c r="E75" s="15">
        <f t="shared" si="88"/>
        <v>12</v>
      </c>
      <c r="F75" s="15">
        <f t="shared" si="89"/>
        <v>14</v>
      </c>
      <c r="G75" s="15">
        <f t="shared" si="90"/>
        <v>0</v>
      </c>
      <c r="H75" s="15">
        <f t="shared" si="91"/>
        <v>0</v>
      </c>
      <c r="I75" s="15">
        <f t="shared" si="92"/>
        <v>0</v>
      </c>
      <c r="J75" s="15">
        <f t="shared" si="93"/>
        <v>0</v>
      </c>
      <c r="K75" s="15">
        <f t="shared" si="94"/>
        <v>0</v>
      </c>
      <c r="L75" s="15">
        <f t="shared" si="95"/>
        <v>13</v>
      </c>
      <c r="M75" s="18"/>
      <c r="N75" s="16">
        <f t="shared" si="96"/>
        <v>25</v>
      </c>
      <c r="O75" s="17">
        <f t="shared" ref="O75:P75" si="101">SUM(F75,H75,J75)</f>
        <v>14</v>
      </c>
      <c r="P75" s="17">
        <f t="shared" si="101"/>
        <v>0</v>
      </c>
      <c r="Q75" s="18">
        <v>0</v>
      </c>
      <c r="R75" s="18" t="s">
        <v>32</v>
      </c>
      <c r="S75" s="19" t="s">
        <v>39</v>
      </c>
      <c r="T75" s="4"/>
      <c r="U75" s="4"/>
      <c r="V75" s="4"/>
      <c r="W75" s="4">
        <v>2</v>
      </c>
      <c r="X75" s="4">
        <v>2</v>
      </c>
      <c r="Y75" s="4">
        <v>2</v>
      </c>
      <c r="Z75" s="4">
        <v>2</v>
      </c>
      <c r="AA75" s="4">
        <v>2</v>
      </c>
      <c r="AB75" s="4">
        <v>2</v>
      </c>
      <c r="AC75" s="4">
        <v>2</v>
      </c>
      <c r="AD75" s="4">
        <v>2</v>
      </c>
      <c r="AE75" s="4">
        <v>2</v>
      </c>
      <c r="AF75" s="4">
        <v>2</v>
      </c>
      <c r="AG75" s="4">
        <v>2</v>
      </c>
      <c r="AH75" s="4">
        <v>2</v>
      </c>
      <c r="AI75" s="4">
        <v>9</v>
      </c>
      <c r="AJ75" s="4">
        <v>9</v>
      </c>
      <c r="AK75" s="4">
        <v>9</v>
      </c>
      <c r="AL75" s="4">
        <v>9</v>
      </c>
      <c r="AM75" s="4">
        <v>9</v>
      </c>
      <c r="AN75" s="4">
        <v>9</v>
      </c>
      <c r="AO75" s="4">
        <v>9</v>
      </c>
      <c r="AP75" s="4">
        <v>9</v>
      </c>
      <c r="AQ75" s="4">
        <v>9</v>
      </c>
      <c r="AR75" s="4">
        <v>9</v>
      </c>
      <c r="AS75" s="4">
        <v>9</v>
      </c>
      <c r="AT75" s="4">
        <v>9</v>
      </c>
      <c r="AU75" s="4">
        <v>9</v>
      </c>
      <c r="AV75" s="4">
        <v>3</v>
      </c>
      <c r="AW75" s="4">
        <v>3</v>
      </c>
      <c r="AX75" s="4">
        <v>3</v>
      </c>
      <c r="AY75" s="4">
        <v>3</v>
      </c>
      <c r="AZ75" s="4">
        <v>3</v>
      </c>
      <c r="BA75" s="4">
        <v>3</v>
      </c>
      <c r="BB75" s="4">
        <v>3</v>
      </c>
      <c r="BC75" s="4">
        <v>3</v>
      </c>
      <c r="BD75" s="4">
        <v>3</v>
      </c>
      <c r="BE75" s="4">
        <v>3</v>
      </c>
      <c r="BF75" s="4">
        <v>3</v>
      </c>
      <c r="BG75" s="4">
        <v>3</v>
      </c>
      <c r="BH75" s="4">
        <v>3</v>
      </c>
      <c r="BI75" s="4">
        <v>3</v>
      </c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  <c r="HT75" s="7"/>
      <c r="HU75" s="7"/>
      <c r="HV75" s="7"/>
      <c r="HW75" s="7"/>
      <c r="HX75" s="7"/>
      <c r="HY75" s="7"/>
      <c r="HZ75" s="7"/>
      <c r="IA75" s="7"/>
      <c r="IB75" s="7"/>
      <c r="IC75" s="7"/>
      <c r="ID75" s="7"/>
      <c r="IE75" s="7"/>
      <c r="IF75" s="7"/>
      <c r="IG75" s="7"/>
      <c r="IH75" s="7"/>
      <c r="II75" s="7"/>
      <c r="IJ75" s="7"/>
      <c r="IK75" s="7"/>
      <c r="IL75" s="7"/>
      <c r="IM75" s="7"/>
      <c r="IN75" s="7"/>
      <c r="IO75" s="7"/>
      <c r="IP75" s="7"/>
      <c r="IQ75" s="7"/>
      <c r="IR75" s="7"/>
      <c r="IS75" s="7"/>
      <c r="IT75" s="7"/>
      <c r="IU75" s="7"/>
      <c r="IV75" s="7"/>
      <c r="IW75" s="7"/>
      <c r="IX75" s="7"/>
      <c r="IY75" s="7"/>
    </row>
    <row r="76" spans="1:259" ht="16" x14ac:dyDescent="0.2">
      <c r="A76" s="4"/>
      <c r="B76" s="13">
        <v>42</v>
      </c>
      <c r="C76" s="14">
        <f t="shared" si="86"/>
        <v>31</v>
      </c>
      <c r="D76" s="6">
        <f t="shared" si="87"/>
        <v>0</v>
      </c>
      <c r="E76" s="15">
        <f t="shared" si="88"/>
        <v>14</v>
      </c>
      <c r="F76" s="15">
        <f t="shared" si="89"/>
        <v>0</v>
      </c>
      <c r="G76" s="15">
        <f t="shared" si="90"/>
        <v>17</v>
      </c>
      <c r="H76" s="15">
        <f t="shared" si="91"/>
        <v>0</v>
      </c>
      <c r="I76" s="15">
        <f t="shared" si="92"/>
        <v>0</v>
      </c>
      <c r="J76" s="15">
        <f t="shared" si="93"/>
        <v>0</v>
      </c>
      <c r="K76" s="15">
        <f t="shared" si="94"/>
        <v>0</v>
      </c>
      <c r="L76" s="15">
        <f t="shared" si="95"/>
        <v>0</v>
      </c>
      <c r="M76" s="18"/>
      <c r="N76" s="16">
        <f t="shared" si="96"/>
        <v>14</v>
      </c>
      <c r="O76" s="17">
        <f t="shared" ref="O76:O77" si="102">SUM(F76,I76,J76)</f>
        <v>0</v>
      </c>
      <c r="P76" s="17">
        <f t="shared" ref="P76:P77" si="103">SUM(G76,H76,K76)</f>
        <v>17</v>
      </c>
      <c r="Q76" s="18">
        <v>0</v>
      </c>
      <c r="R76" s="18" t="s">
        <v>30</v>
      </c>
      <c r="S76" s="19" t="s">
        <v>40</v>
      </c>
      <c r="T76" s="4"/>
      <c r="U76" s="4"/>
      <c r="V76" s="4"/>
      <c r="W76" s="4"/>
      <c r="X76" s="4">
        <v>2</v>
      </c>
      <c r="Y76" s="4">
        <v>2</v>
      </c>
      <c r="Z76" s="4">
        <v>2</v>
      </c>
      <c r="AA76" s="4">
        <v>2</v>
      </c>
      <c r="AB76" s="4">
        <v>2</v>
      </c>
      <c r="AC76" s="4">
        <v>2</v>
      </c>
      <c r="AD76" s="4">
        <v>2</v>
      </c>
      <c r="AE76" s="4">
        <v>2</v>
      </c>
      <c r="AF76" s="4">
        <v>2</v>
      </c>
      <c r="AG76" s="4">
        <v>2</v>
      </c>
      <c r="AH76" s="4">
        <v>2</v>
      </c>
      <c r="AI76" s="4">
        <v>2</v>
      </c>
      <c r="AJ76" s="4">
        <v>2</v>
      </c>
      <c r="AK76" s="4">
        <v>2</v>
      </c>
      <c r="AL76" s="4">
        <v>4</v>
      </c>
      <c r="AM76" s="4">
        <v>4</v>
      </c>
      <c r="AN76" s="4">
        <v>4</v>
      </c>
      <c r="AO76" s="4">
        <v>4</v>
      </c>
      <c r="AP76" s="4">
        <v>4</v>
      </c>
      <c r="AQ76" s="4">
        <v>4</v>
      </c>
      <c r="AR76" s="4">
        <v>4</v>
      </c>
      <c r="AS76" s="4">
        <v>4</v>
      </c>
      <c r="AT76" s="4">
        <v>4</v>
      </c>
      <c r="AU76" s="4">
        <v>4</v>
      </c>
      <c r="AV76" s="4">
        <v>4</v>
      </c>
      <c r="AW76" s="4">
        <v>4</v>
      </c>
      <c r="AX76" s="4">
        <v>4</v>
      </c>
      <c r="AY76" s="4">
        <v>4</v>
      </c>
      <c r="AZ76" s="4">
        <v>4</v>
      </c>
      <c r="BA76" s="4">
        <v>4</v>
      </c>
      <c r="BB76" s="4">
        <v>4</v>
      </c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  <c r="GS76" s="7"/>
      <c r="GT76" s="7"/>
      <c r="GU76" s="7"/>
      <c r="GV76" s="7"/>
      <c r="GW76" s="7"/>
      <c r="GX76" s="7"/>
      <c r="GY76" s="7"/>
      <c r="GZ76" s="7"/>
      <c r="HA76" s="7"/>
      <c r="HB76" s="7"/>
      <c r="HC76" s="7"/>
      <c r="HD76" s="7"/>
      <c r="HE76" s="7"/>
      <c r="HF76" s="7"/>
      <c r="HG76" s="7"/>
      <c r="HH76" s="7"/>
      <c r="HI76" s="7"/>
      <c r="HJ76" s="7"/>
      <c r="HK76" s="7"/>
      <c r="HL76" s="7"/>
      <c r="HM76" s="7"/>
      <c r="HN76" s="7"/>
      <c r="HO76" s="7"/>
      <c r="HP76" s="7"/>
      <c r="HQ76" s="7"/>
      <c r="HR76" s="7"/>
      <c r="HS76" s="7"/>
      <c r="HT76" s="7"/>
      <c r="HU76" s="7"/>
      <c r="HV76" s="7"/>
      <c r="HW76" s="7"/>
      <c r="HX76" s="7"/>
      <c r="HY76" s="7"/>
      <c r="HZ76" s="7"/>
      <c r="IA76" s="7"/>
      <c r="IB76" s="7"/>
      <c r="IC76" s="7"/>
      <c r="ID76" s="7"/>
      <c r="IE76" s="7"/>
      <c r="IF76" s="7"/>
      <c r="IG76" s="7"/>
      <c r="IH76" s="7"/>
      <c r="II76" s="7"/>
      <c r="IJ76" s="7"/>
      <c r="IK76" s="7"/>
      <c r="IL76" s="7"/>
      <c r="IM76" s="7"/>
      <c r="IN76" s="7"/>
      <c r="IO76" s="7"/>
      <c r="IP76" s="7"/>
      <c r="IQ76" s="7"/>
      <c r="IR76" s="7"/>
      <c r="IS76" s="7"/>
      <c r="IT76" s="7"/>
      <c r="IU76" s="7"/>
      <c r="IV76" s="7"/>
      <c r="IW76" s="7"/>
      <c r="IX76" s="7"/>
      <c r="IY76" s="7"/>
    </row>
    <row r="77" spans="1:259" ht="16" x14ac:dyDescent="0.2">
      <c r="A77" s="4"/>
      <c r="B77" s="13">
        <v>44</v>
      </c>
      <c r="C77" s="14">
        <f t="shared" si="86"/>
        <v>37</v>
      </c>
      <c r="D77" s="6">
        <f t="shared" si="87"/>
        <v>0</v>
      </c>
      <c r="E77" s="15">
        <f t="shared" si="88"/>
        <v>15</v>
      </c>
      <c r="F77" s="15">
        <f t="shared" si="89"/>
        <v>12</v>
      </c>
      <c r="G77" s="15">
        <f t="shared" si="90"/>
        <v>0</v>
      </c>
      <c r="H77" s="15">
        <f t="shared" si="91"/>
        <v>0</v>
      </c>
      <c r="I77" s="15">
        <f t="shared" si="92"/>
        <v>0</v>
      </c>
      <c r="J77" s="15">
        <f t="shared" si="93"/>
        <v>10</v>
      </c>
      <c r="K77" s="15">
        <f t="shared" si="94"/>
        <v>0</v>
      </c>
      <c r="L77" s="15">
        <f t="shared" si="95"/>
        <v>0</v>
      </c>
      <c r="M77" s="18"/>
      <c r="N77" s="16">
        <f t="shared" si="96"/>
        <v>15</v>
      </c>
      <c r="O77" s="17">
        <f t="shared" si="102"/>
        <v>22</v>
      </c>
      <c r="P77" s="17">
        <f t="shared" si="103"/>
        <v>0</v>
      </c>
      <c r="Q77" s="18">
        <v>0</v>
      </c>
      <c r="R77" s="18" t="s">
        <v>30</v>
      </c>
      <c r="S77" s="19" t="s">
        <v>41</v>
      </c>
      <c r="T77" s="4"/>
      <c r="U77" s="4"/>
      <c r="V77" s="4"/>
      <c r="W77" s="4"/>
      <c r="X77" s="4">
        <v>2</v>
      </c>
      <c r="Y77" s="4">
        <v>2</v>
      </c>
      <c r="Z77" s="4">
        <v>2</v>
      </c>
      <c r="AA77" s="4">
        <v>2</v>
      </c>
      <c r="AB77" s="4">
        <v>2</v>
      </c>
      <c r="AC77" s="4">
        <v>2</v>
      </c>
      <c r="AD77" s="4">
        <v>2</v>
      </c>
      <c r="AE77" s="4">
        <v>2</v>
      </c>
      <c r="AF77" s="4">
        <v>2</v>
      </c>
      <c r="AG77" s="4">
        <v>2</v>
      </c>
      <c r="AH77" s="4">
        <v>2</v>
      </c>
      <c r="AI77" s="4">
        <v>2</v>
      </c>
      <c r="AJ77" s="4">
        <v>2</v>
      </c>
      <c r="AK77" s="4">
        <v>2</v>
      </c>
      <c r="AL77" s="4">
        <v>2</v>
      </c>
      <c r="AM77" s="4">
        <v>3</v>
      </c>
      <c r="AN77" s="4">
        <v>3</v>
      </c>
      <c r="AO77" s="4">
        <v>3</v>
      </c>
      <c r="AP77" s="4">
        <v>3</v>
      </c>
      <c r="AQ77" s="4">
        <v>3</v>
      </c>
      <c r="AR77" s="4">
        <v>3</v>
      </c>
      <c r="AS77" s="4">
        <v>3</v>
      </c>
      <c r="AT77" s="4">
        <v>3</v>
      </c>
      <c r="AU77" s="4">
        <v>3</v>
      </c>
      <c r="AV77" s="4">
        <v>3</v>
      </c>
      <c r="AW77" s="4">
        <v>3</v>
      </c>
      <c r="AX77" s="4">
        <v>3</v>
      </c>
      <c r="AY77" s="4">
        <v>7</v>
      </c>
      <c r="AZ77" s="4">
        <v>7</v>
      </c>
      <c r="BA77" s="4">
        <v>7</v>
      </c>
      <c r="BB77" s="4">
        <v>7</v>
      </c>
      <c r="BC77" s="4">
        <v>7</v>
      </c>
      <c r="BD77" s="4">
        <v>7</v>
      </c>
      <c r="BE77" s="4">
        <v>7</v>
      </c>
      <c r="BF77" s="4">
        <v>7</v>
      </c>
      <c r="BG77" s="4">
        <v>7</v>
      </c>
      <c r="BH77" s="4">
        <v>7</v>
      </c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  <c r="GS77" s="7"/>
      <c r="GT77" s="7"/>
      <c r="GU77" s="7"/>
      <c r="GV77" s="7"/>
      <c r="GW77" s="7"/>
      <c r="GX77" s="7"/>
      <c r="GY77" s="7"/>
      <c r="GZ77" s="7"/>
      <c r="HA77" s="7"/>
      <c r="HB77" s="7"/>
      <c r="HC77" s="7"/>
      <c r="HD77" s="7"/>
      <c r="HE77" s="7"/>
      <c r="HF77" s="7"/>
      <c r="HG77" s="7"/>
      <c r="HH77" s="7"/>
      <c r="HI77" s="7"/>
      <c r="HJ77" s="7"/>
      <c r="HK77" s="7"/>
      <c r="HL77" s="7"/>
      <c r="HM77" s="7"/>
      <c r="HN77" s="7"/>
      <c r="HO77" s="7"/>
      <c r="HP77" s="7"/>
      <c r="HQ77" s="7"/>
      <c r="HR77" s="7"/>
      <c r="HS77" s="7"/>
      <c r="HT77" s="7"/>
      <c r="HU77" s="7"/>
      <c r="HV77" s="7"/>
      <c r="HW77" s="7"/>
      <c r="HX77" s="7"/>
      <c r="HY77" s="7"/>
      <c r="HZ77" s="7"/>
      <c r="IA77" s="7"/>
      <c r="IB77" s="7"/>
      <c r="IC77" s="7"/>
      <c r="ID77" s="7"/>
      <c r="IE77" s="7"/>
      <c r="IF77" s="7"/>
      <c r="IG77" s="7"/>
      <c r="IH77" s="7"/>
      <c r="II77" s="7"/>
      <c r="IJ77" s="7"/>
      <c r="IK77" s="7"/>
      <c r="IL77" s="7"/>
      <c r="IM77" s="7"/>
      <c r="IN77" s="7"/>
      <c r="IO77" s="7"/>
      <c r="IP77" s="7"/>
      <c r="IQ77" s="7"/>
      <c r="IR77" s="7"/>
      <c r="IS77" s="7"/>
      <c r="IT77" s="7"/>
      <c r="IU77" s="7"/>
      <c r="IV77" s="7"/>
      <c r="IW77" s="7"/>
      <c r="IX77" s="7"/>
      <c r="IY77" s="7"/>
    </row>
    <row r="78" spans="1:259" ht="16" x14ac:dyDescent="0.2">
      <c r="A78" s="4"/>
      <c r="B78" s="13">
        <v>39</v>
      </c>
      <c r="C78" s="14">
        <f t="shared" si="86"/>
        <v>0</v>
      </c>
      <c r="D78" s="6">
        <f t="shared" si="87"/>
        <v>0</v>
      </c>
      <c r="E78" s="15">
        <f t="shared" si="88"/>
        <v>0</v>
      </c>
      <c r="F78" s="15">
        <f t="shared" si="89"/>
        <v>0</v>
      </c>
      <c r="G78" s="15">
        <f t="shared" si="90"/>
        <v>0</v>
      </c>
      <c r="H78" s="15">
        <f t="shared" si="91"/>
        <v>0</v>
      </c>
      <c r="I78" s="15">
        <f t="shared" si="92"/>
        <v>0</v>
      </c>
      <c r="J78" s="15">
        <f t="shared" si="93"/>
        <v>0</v>
      </c>
      <c r="K78" s="15">
        <f t="shared" si="94"/>
        <v>0</v>
      </c>
      <c r="L78" s="15">
        <f t="shared" si="95"/>
        <v>0</v>
      </c>
      <c r="M78" s="15"/>
      <c r="N78" s="16">
        <f t="shared" si="96"/>
        <v>0</v>
      </c>
      <c r="O78" s="16">
        <f>SUM(G78,I78,K78)</f>
        <v>0</v>
      </c>
      <c r="P78" s="17">
        <f>SUM(F78,H78,J78)</f>
        <v>0</v>
      </c>
      <c r="Q78" s="18">
        <v>0</v>
      </c>
      <c r="R78" s="18" t="s">
        <v>27</v>
      </c>
      <c r="S78" s="19" t="s">
        <v>42</v>
      </c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  <c r="GS78" s="7"/>
      <c r="GT78" s="7"/>
      <c r="GU78" s="7"/>
      <c r="GV78" s="7"/>
      <c r="GW78" s="7"/>
      <c r="GX78" s="7"/>
      <c r="GY78" s="7"/>
      <c r="GZ78" s="7"/>
      <c r="HA78" s="7"/>
      <c r="HB78" s="7"/>
      <c r="HC78" s="7"/>
      <c r="HD78" s="7"/>
      <c r="HE78" s="7"/>
      <c r="HF78" s="7"/>
      <c r="HG78" s="7"/>
      <c r="HH78" s="7"/>
      <c r="HI78" s="7"/>
      <c r="HJ78" s="7"/>
      <c r="HK78" s="7"/>
      <c r="HL78" s="7"/>
      <c r="HM78" s="7"/>
      <c r="HN78" s="7"/>
      <c r="HO78" s="7"/>
      <c r="HP78" s="7"/>
      <c r="HQ78" s="7"/>
      <c r="HR78" s="7"/>
      <c r="HS78" s="7"/>
      <c r="HT78" s="7"/>
      <c r="HU78" s="7"/>
      <c r="HV78" s="7"/>
      <c r="HW78" s="7"/>
      <c r="HX78" s="7"/>
      <c r="HY78" s="7"/>
      <c r="HZ78" s="7"/>
      <c r="IA78" s="7"/>
      <c r="IB78" s="7"/>
      <c r="IC78" s="7"/>
      <c r="ID78" s="7"/>
      <c r="IE78" s="7"/>
      <c r="IF78" s="7"/>
      <c r="IG78" s="7"/>
      <c r="IH78" s="7"/>
      <c r="II78" s="7"/>
      <c r="IJ78" s="7"/>
      <c r="IK78" s="7"/>
      <c r="IL78" s="7"/>
      <c r="IM78" s="7"/>
      <c r="IN78" s="7"/>
      <c r="IO78" s="7"/>
      <c r="IP78" s="7"/>
      <c r="IQ78" s="7"/>
      <c r="IR78" s="7"/>
      <c r="IS78" s="7"/>
      <c r="IT78" s="7"/>
      <c r="IU78" s="7"/>
      <c r="IV78" s="7"/>
      <c r="IW78" s="7"/>
      <c r="IX78" s="7"/>
      <c r="IY78" s="7"/>
    </row>
    <row r="79" spans="1:259" ht="13" x14ac:dyDescent="0.15">
      <c r="A79" s="4"/>
      <c r="B79" s="8">
        <f t="shared" ref="B79:C79" si="104">SUM(B67:B78)</f>
        <v>501</v>
      </c>
      <c r="C79" s="8">
        <f t="shared" si="104"/>
        <v>195</v>
      </c>
      <c r="D79" s="6"/>
      <c r="E79" s="8"/>
      <c r="F79" s="8"/>
      <c r="G79" s="8"/>
      <c r="H79" s="8"/>
      <c r="I79" s="8"/>
      <c r="J79" s="8"/>
      <c r="K79" s="8"/>
      <c r="L79" s="8"/>
      <c r="M79" s="7" t="s">
        <v>43</v>
      </c>
      <c r="N79" s="8">
        <f t="shared" ref="N79:P79" si="105">SUM(N67:N78)</f>
        <v>125</v>
      </c>
      <c r="O79" s="8">
        <f t="shared" si="105"/>
        <v>52</v>
      </c>
      <c r="P79" s="8">
        <f t="shared" si="105"/>
        <v>17</v>
      </c>
      <c r="Q79" s="8"/>
      <c r="R79" s="8"/>
      <c r="S79" s="8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"/>
      <c r="GK79" s="7"/>
      <c r="GL79" s="7"/>
      <c r="GM79" s="7"/>
      <c r="GN79" s="7"/>
      <c r="GO79" s="7"/>
      <c r="GP79" s="7"/>
      <c r="GQ79" s="7"/>
      <c r="GR79" s="7"/>
      <c r="GS79" s="7"/>
      <c r="GT79" s="7"/>
      <c r="GU79" s="7"/>
      <c r="GV79" s="7"/>
      <c r="GW79" s="7"/>
      <c r="GX79" s="7"/>
      <c r="GY79" s="7"/>
      <c r="GZ79" s="7"/>
      <c r="HA79" s="7"/>
      <c r="HB79" s="7"/>
      <c r="HC79" s="7"/>
      <c r="HD79" s="7"/>
      <c r="HE79" s="7"/>
      <c r="HF79" s="7"/>
      <c r="HG79" s="7"/>
      <c r="HH79" s="7"/>
      <c r="HI79" s="7"/>
      <c r="HJ79" s="7"/>
      <c r="HK79" s="7"/>
      <c r="HL79" s="7"/>
      <c r="HM79" s="7"/>
      <c r="HN79" s="7"/>
      <c r="HO79" s="7"/>
      <c r="HP79" s="7"/>
      <c r="HQ79" s="7"/>
      <c r="HR79" s="7"/>
      <c r="HS79" s="7"/>
      <c r="HT79" s="7"/>
      <c r="HU79" s="7"/>
      <c r="HV79" s="7"/>
      <c r="HW79" s="7"/>
      <c r="HX79" s="7"/>
      <c r="HY79" s="7"/>
      <c r="HZ79" s="7"/>
      <c r="IA79" s="7"/>
      <c r="IB79" s="7"/>
      <c r="IC79" s="7"/>
      <c r="ID79" s="7"/>
      <c r="IE79" s="7"/>
      <c r="IF79" s="7"/>
      <c r="IG79" s="7"/>
      <c r="IH79" s="7"/>
      <c r="II79" s="7"/>
      <c r="IJ79" s="7"/>
      <c r="IK79" s="7"/>
      <c r="IL79" s="7"/>
      <c r="IM79" s="7"/>
      <c r="IN79" s="7"/>
      <c r="IO79" s="7"/>
      <c r="IP79" s="7"/>
      <c r="IQ79" s="7"/>
      <c r="IR79" s="7"/>
      <c r="IS79" s="7"/>
      <c r="IT79" s="7"/>
      <c r="IU79" s="7"/>
      <c r="IV79" s="7"/>
      <c r="IW79" s="7"/>
      <c r="IX79" s="7"/>
      <c r="IY79" s="7"/>
    </row>
    <row r="80" spans="1:259" ht="13" x14ac:dyDescent="0.15">
      <c r="A80" s="4"/>
      <c r="B80" s="8"/>
      <c r="C80" s="8"/>
      <c r="D80" s="6"/>
      <c r="E80" s="8"/>
      <c r="F80" s="8"/>
      <c r="G80" s="8"/>
      <c r="H80" s="8"/>
      <c r="I80" s="8"/>
      <c r="J80" s="8"/>
      <c r="K80" s="8"/>
      <c r="L80" s="8"/>
      <c r="M80" s="7" t="s">
        <v>44</v>
      </c>
      <c r="N80" s="7">
        <v>0</v>
      </c>
      <c r="O80" s="7">
        <v>0</v>
      </c>
      <c r="P80" s="7">
        <v>0</v>
      </c>
      <c r="Q80" s="8"/>
      <c r="R80" s="8"/>
      <c r="S80" s="8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7"/>
      <c r="HW80" s="7"/>
      <c r="HX80" s="7"/>
      <c r="HY80" s="7"/>
      <c r="HZ80" s="7"/>
      <c r="IA80" s="7"/>
      <c r="IB80" s="7"/>
      <c r="IC80" s="7"/>
      <c r="ID80" s="7"/>
      <c r="IE80" s="7"/>
      <c r="IF80" s="7"/>
      <c r="IG80" s="7"/>
      <c r="IH80" s="7"/>
      <c r="II80" s="7"/>
      <c r="IJ80" s="7"/>
      <c r="IK80" s="7"/>
      <c r="IL80" s="7"/>
      <c r="IM80" s="7"/>
      <c r="IN80" s="7"/>
      <c r="IO80" s="7"/>
      <c r="IP80" s="7"/>
      <c r="IQ80" s="7"/>
      <c r="IR80" s="7"/>
      <c r="IS80" s="7"/>
      <c r="IT80" s="7"/>
      <c r="IU80" s="7"/>
      <c r="IV80" s="7"/>
      <c r="IW80" s="7"/>
      <c r="IX80" s="7"/>
      <c r="IY80" s="7"/>
    </row>
    <row r="81" spans="1:259" ht="13" x14ac:dyDescent="0.15">
      <c r="A81" s="4"/>
      <c r="B81" s="8"/>
      <c r="C81" s="8">
        <f t="shared" ref="C81:D81" si="106">COUNTIF(C67:C78,"&gt;0")</f>
        <v>8</v>
      </c>
      <c r="D81" s="8">
        <f t="shared" si="106"/>
        <v>0</v>
      </c>
      <c r="E81" s="8"/>
      <c r="F81" s="8"/>
      <c r="G81" s="8"/>
      <c r="H81" s="8"/>
      <c r="I81" s="8"/>
      <c r="J81" s="8"/>
      <c r="K81" s="8"/>
      <c r="L81" s="8"/>
      <c r="M81" s="7" t="s">
        <v>45</v>
      </c>
      <c r="N81" s="8">
        <f t="shared" ref="N81:P81" si="107">AVERAGE(N67:N78)</f>
        <v>10.416666666666666</v>
      </c>
      <c r="O81" s="8">
        <f t="shared" si="107"/>
        <v>4.333333333333333</v>
      </c>
      <c r="P81" s="8">
        <f t="shared" si="107"/>
        <v>1.4166666666666667</v>
      </c>
      <c r="Q81" s="8"/>
      <c r="R81" s="8"/>
      <c r="S81" s="8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  <c r="GK81" s="7"/>
      <c r="GL81" s="7"/>
      <c r="GM81" s="7"/>
      <c r="GN81" s="7"/>
      <c r="GO81" s="7"/>
      <c r="GP81" s="7"/>
      <c r="GQ81" s="7"/>
      <c r="GR81" s="7"/>
      <c r="GS81" s="7"/>
      <c r="GT81" s="7"/>
      <c r="GU81" s="7"/>
      <c r="GV81" s="7"/>
      <c r="GW81" s="7"/>
      <c r="GX81" s="7"/>
      <c r="GY81" s="7"/>
      <c r="GZ81" s="7"/>
      <c r="HA81" s="7"/>
      <c r="HB81" s="7"/>
      <c r="HC81" s="7"/>
      <c r="HD81" s="7"/>
      <c r="HE81" s="7"/>
      <c r="HF81" s="7"/>
      <c r="HG81" s="7"/>
      <c r="HH81" s="7"/>
      <c r="HI81" s="7"/>
      <c r="HJ81" s="7"/>
      <c r="HK81" s="7"/>
      <c r="HL81" s="7"/>
      <c r="HM81" s="7"/>
      <c r="HN81" s="7"/>
      <c r="HO81" s="7"/>
      <c r="HP81" s="7"/>
      <c r="HQ81" s="7"/>
      <c r="HR81" s="7"/>
      <c r="HS81" s="7"/>
      <c r="HT81" s="7"/>
      <c r="HU81" s="7"/>
      <c r="HV81" s="7"/>
      <c r="HW81" s="7"/>
      <c r="HX81" s="7"/>
      <c r="HY81" s="7"/>
      <c r="HZ81" s="7"/>
      <c r="IA81" s="7"/>
      <c r="IB81" s="7"/>
      <c r="IC81" s="7"/>
      <c r="ID81" s="7"/>
      <c r="IE81" s="7"/>
      <c r="IF81" s="7"/>
      <c r="IG81" s="7"/>
      <c r="IH81" s="7"/>
      <c r="II81" s="7"/>
      <c r="IJ81" s="7"/>
      <c r="IK81" s="7"/>
      <c r="IL81" s="7"/>
      <c r="IM81" s="7"/>
      <c r="IN81" s="7"/>
      <c r="IO81" s="7"/>
      <c r="IP81" s="7"/>
      <c r="IQ81" s="7"/>
      <c r="IR81" s="7"/>
      <c r="IS81" s="7"/>
      <c r="IT81" s="7"/>
      <c r="IU81" s="7"/>
      <c r="IV81" s="7"/>
      <c r="IW81" s="7"/>
      <c r="IX81" s="7"/>
      <c r="IY81" s="7"/>
    </row>
    <row r="82" spans="1:259" ht="13" x14ac:dyDescent="0.15">
      <c r="A82" s="9"/>
      <c r="B82" s="21"/>
      <c r="C82" s="21"/>
      <c r="D82" s="6"/>
      <c r="E82" s="10" t="s">
        <v>9</v>
      </c>
      <c r="F82" s="10" t="s">
        <v>10</v>
      </c>
      <c r="G82" s="10" t="s">
        <v>12</v>
      </c>
      <c r="H82" s="10" t="s">
        <v>14</v>
      </c>
      <c r="I82" s="10" t="s">
        <v>16</v>
      </c>
      <c r="J82" s="10" t="s">
        <v>18</v>
      </c>
      <c r="K82" s="10" t="s">
        <v>20</v>
      </c>
      <c r="L82" s="10" t="s">
        <v>22</v>
      </c>
      <c r="M82" s="21"/>
      <c r="N82" s="10" t="s">
        <v>23</v>
      </c>
      <c r="O82" s="10" t="s">
        <v>24</v>
      </c>
      <c r="P82" s="10" t="s">
        <v>25</v>
      </c>
      <c r="Q82" s="21"/>
      <c r="R82" s="21"/>
      <c r="S82" s="21"/>
      <c r="T82" s="12">
        <v>1</v>
      </c>
      <c r="U82" s="12">
        <v>2</v>
      </c>
      <c r="V82" s="12">
        <v>3</v>
      </c>
      <c r="W82" s="12">
        <v>4</v>
      </c>
      <c r="X82" s="12">
        <v>5</v>
      </c>
      <c r="Y82" s="12">
        <v>6</v>
      </c>
      <c r="Z82" s="12">
        <v>7</v>
      </c>
      <c r="AA82" s="12">
        <v>8</v>
      </c>
      <c r="AB82" s="12">
        <v>9</v>
      </c>
      <c r="AC82" s="12">
        <v>10</v>
      </c>
      <c r="AD82" s="12">
        <v>11</v>
      </c>
      <c r="AE82" s="12">
        <v>12</v>
      </c>
      <c r="AF82" s="12">
        <v>13</v>
      </c>
      <c r="AG82" s="12">
        <v>14</v>
      </c>
      <c r="AH82" s="12">
        <v>15</v>
      </c>
      <c r="AI82" s="12">
        <v>16</v>
      </c>
      <c r="AJ82" s="12">
        <v>17</v>
      </c>
      <c r="AK82" s="12">
        <v>18</v>
      </c>
      <c r="AL82" s="12">
        <v>19</v>
      </c>
      <c r="AM82" s="12">
        <v>20</v>
      </c>
      <c r="AN82" s="12">
        <v>21</v>
      </c>
      <c r="AO82" s="12">
        <v>22</v>
      </c>
      <c r="AP82" s="12">
        <v>23</v>
      </c>
      <c r="AQ82" s="12">
        <v>24</v>
      </c>
      <c r="AR82" s="12">
        <v>25</v>
      </c>
      <c r="AS82" s="12">
        <v>26</v>
      </c>
      <c r="AT82" s="12">
        <v>27</v>
      </c>
      <c r="AU82" s="12">
        <v>28</v>
      </c>
      <c r="AV82" s="12">
        <v>29</v>
      </c>
      <c r="AW82" s="12">
        <v>30</v>
      </c>
      <c r="AX82" s="12">
        <v>31</v>
      </c>
      <c r="AY82" s="12">
        <v>32</v>
      </c>
      <c r="AZ82" s="12">
        <v>33</v>
      </c>
      <c r="BA82" s="12">
        <v>34</v>
      </c>
      <c r="BB82" s="12">
        <v>35</v>
      </c>
      <c r="BC82" s="12">
        <v>36</v>
      </c>
      <c r="BD82" s="12">
        <v>37</v>
      </c>
      <c r="BE82" s="12">
        <v>38</v>
      </c>
      <c r="BF82" s="12">
        <v>39</v>
      </c>
      <c r="BG82" s="12">
        <v>40</v>
      </c>
      <c r="BH82" s="12">
        <v>41</v>
      </c>
      <c r="BI82" s="12">
        <v>42</v>
      </c>
      <c r="BJ82" s="12">
        <v>43</v>
      </c>
      <c r="BK82" s="12">
        <v>44</v>
      </c>
      <c r="BL82" s="12">
        <v>45</v>
      </c>
      <c r="BM82" s="12">
        <v>46</v>
      </c>
      <c r="BN82" s="12">
        <v>47</v>
      </c>
      <c r="BO82" s="12">
        <v>48</v>
      </c>
      <c r="BP82" s="12">
        <v>49</v>
      </c>
      <c r="BQ82" s="12">
        <v>50</v>
      </c>
      <c r="BR82" s="12">
        <v>51</v>
      </c>
      <c r="BS82" s="12">
        <v>52</v>
      </c>
      <c r="BT82" s="12">
        <v>53</v>
      </c>
      <c r="BU82" s="12">
        <v>54</v>
      </c>
      <c r="BV82" s="12">
        <v>55</v>
      </c>
      <c r="BW82" s="12">
        <v>56</v>
      </c>
      <c r="BX82" s="12">
        <v>57</v>
      </c>
      <c r="BY82" s="12">
        <v>58</v>
      </c>
      <c r="BZ82" s="12">
        <v>59</v>
      </c>
      <c r="CA82" s="12">
        <v>60</v>
      </c>
      <c r="CB82" s="12">
        <v>61</v>
      </c>
      <c r="CC82" s="12">
        <v>62</v>
      </c>
      <c r="CD82" s="12">
        <v>63</v>
      </c>
      <c r="CE82" s="12">
        <v>64</v>
      </c>
      <c r="CF82" s="12">
        <v>65</v>
      </c>
      <c r="CG82" s="12">
        <v>66</v>
      </c>
      <c r="CH82" s="12">
        <v>67</v>
      </c>
      <c r="CI82" s="12">
        <v>68</v>
      </c>
      <c r="CJ82" s="12">
        <v>69</v>
      </c>
      <c r="CK82" s="12">
        <v>70</v>
      </c>
      <c r="CL82" s="12">
        <v>71</v>
      </c>
      <c r="CM82" s="12">
        <v>72</v>
      </c>
      <c r="CN82" s="12">
        <v>73</v>
      </c>
      <c r="CO82" s="12">
        <v>74</v>
      </c>
      <c r="CP82" s="12">
        <v>75</v>
      </c>
      <c r="CQ82" s="12">
        <v>76</v>
      </c>
      <c r="CR82" s="12">
        <v>77</v>
      </c>
      <c r="CS82" s="12">
        <v>78</v>
      </c>
      <c r="CT82" s="12">
        <v>79</v>
      </c>
      <c r="CU82" s="12">
        <v>80</v>
      </c>
      <c r="CV82" s="12">
        <v>81</v>
      </c>
      <c r="CW82" s="12">
        <v>82</v>
      </c>
      <c r="CX82" s="12">
        <v>83</v>
      </c>
      <c r="CY82" s="12">
        <v>84</v>
      </c>
      <c r="CZ82" s="12">
        <v>85</v>
      </c>
      <c r="DA82" s="12">
        <v>86</v>
      </c>
      <c r="DB82" s="12">
        <v>87</v>
      </c>
      <c r="DC82" s="12">
        <v>88</v>
      </c>
      <c r="DD82" s="12">
        <v>89</v>
      </c>
      <c r="DE82" s="12">
        <v>90</v>
      </c>
      <c r="DF82" s="12">
        <v>91</v>
      </c>
      <c r="DG82" s="12">
        <v>92</v>
      </c>
      <c r="DH82" s="12">
        <v>93</v>
      </c>
      <c r="DI82" s="12">
        <v>94</v>
      </c>
      <c r="DJ82" s="12">
        <v>95</v>
      </c>
      <c r="DK82" s="12">
        <v>96</v>
      </c>
      <c r="DL82" s="12">
        <v>97</v>
      </c>
      <c r="DM82" s="12">
        <v>98</v>
      </c>
      <c r="DN82" s="12">
        <v>99</v>
      </c>
      <c r="DO82" s="12">
        <v>100</v>
      </c>
      <c r="DP82" s="12">
        <v>101</v>
      </c>
      <c r="DQ82" s="12">
        <v>102</v>
      </c>
      <c r="DR82" s="12">
        <v>103</v>
      </c>
      <c r="DS82" s="12">
        <v>104</v>
      </c>
      <c r="DT82" s="12">
        <v>105</v>
      </c>
      <c r="DU82" s="12">
        <v>106</v>
      </c>
      <c r="DV82" s="12">
        <v>107</v>
      </c>
      <c r="DW82" s="12">
        <v>108</v>
      </c>
      <c r="DX82" s="12">
        <v>109</v>
      </c>
      <c r="DY82" s="12">
        <v>110</v>
      </c>
      <c r="DZ82" s="12">
        <v>111</v>
      </c>
      <c r="EA82" s="12">
        <v>112</v>
      </c>
      <c r="EB82" s="12">
        <v>113</v>
      </c>
      <c r="EC82" s="12">
        <v>114</v>
      </c>
      <c r="ED82" s="12">
        <v>115</v>
      </c>
      <c r="EE82" s="12">
        <v>116</v>
      </c>
      <c r="EF82" s="12">
        <v>117</v>
      </c>
      <c r="EG82" s="12">
        <v>118</v>
      </c>
      <c r="EH82" s="12">
        <v>119</v>
      </c>
      <c r="EI82" s="12">
        <v>120</v>
      </c>
      <c r="EJ82" s="12">
        <v>121</v>
      </c>
      <c r="EK82" s="12">
        <v>122</v>
      </c>
      <c r="EL82" s="12">
        <v>123</v>
      </c>
      <c r="EM82" s="12">
        <v>124</v>
      </c>
      <c r="EN82" s="12">
        <v>125</v>
      </c>
      <c r="EO82" s="12">
        <v>126</v>
      </c>
      <c r="EP82" s="12">
        <v>127</v>
      </c>
      <c r="EQ82" s="12">
        <v>128</v>
      </c>
      <c r="ER82" s="12">
        <v>129</v>
      </c>
      <c r="ES82" s="12">
        <v>130</v>
      </c>
      <c r="ET82" s="12">
        <v>131</v>
      </c>
      <c r="EU82" s="12">
        <v>132</v>
      </c>
      <c r="EV82" s="12">
        <v>133</v>
      </c>
      <c r="EW82" s="12">
        <v>134</v>
      </c>
      <c r="EX82" s="12">
        <v>135</v>
      </c>
      <c r="EY82" s="12">
        <v>136</v>
      </c>
      <c r="EZ82" s="12">
        <v>137</v>
      </c>
      <c r="FA82" s="12">
        <v>138</v>
      </c>
      <c r="FB82" s="12">
        <v>139</v>
      </c>
      <c r="FC82" s="12">
        <v>140</v>
      </c>
      <c r="FD82" s="12">
        <v>141</v>
      </c>
      <c r="FE82" s="12">
        <v>142</v>
      </c>
      <c r="FF82" s="12">
        <v>143</v>
      </c>
      <c r="FG82" s="12">
        <v>144</v>
      </c>
      <c r="FH82" s="12">
        <v>145</v>
      </c>
      <c r="FI82" s="12">
        <v>146</v>
      </c>
      <c r="FJ82" s="12">
        <v>147</v>
      </c>
      <c r="FK82" s="12">
        <v>148</v>
      </c>
      <c r="FL82" s="12">
        <v>149</v>
      </c>
      <c r="FM82" s="12">
        <v>150</v>
      </c>
      <c r="FN82" s="12">
        <v>151</v>
      </c>
      <c r="FO82" s="12">
        <v>152</v>
      </c>
      <c r="FP82" s="12">
        <v>153</v>
      </c>
      <c r="FQ82" s="12">
        <v>154</v>
      </c>
      <c r="FR82" s="12">
        <v>155</v>
      </c>
      <c r="FS82" s="12">
        <v>156</v>
      </c>
      <c r="FT82" s="12">
        <v>157</v>
      </c>
      <c r="FU82" s="12">
        <v>158</v>
      </c>
      <c r="FV82" s="12">
        <v>159</v>
      </c>
      <c r="FW82" s="12">
        <v>160</v>
      </c>
      <c r="FX82" s="12">
        <v>161</v>
      </c>
      <c r="FY82" s="12">
        <v>162</v>
      </c>
      <c r="FZ82" s="12">
        <v>163</v>
      </c>
      <c r="GA82" s="12">
        <v>164</v>
      </c>
      <c r="GB82" s="12">
        <v>165</v>
      </c>
      <c r="GC82" s="12">
        <v>166</v>
      </c>
      <c r="GD82" s="12">
        <v>167</v>
      </c>
      <c r="GE82" s="12">
        <v>168</v>
      </c>
      <c r="GF82" s="12">
        <v>169</v>
      </c>
      <c r="GG82" s="12">
        <v>170</v>
      </c>
      <c r="GH82" s="12">
        <v>171</v>
      </c>
      <c r="GI82" s="12">
        <v>172</v>
      </c>
      <c r="GJ82" s="12">
        <v>173</v>
      </c>
      <c r="GK82" s="12">
        <v>174</v>
      </c>
      <c r="GL82" s="12">
        <v>175</v>
      </c>
      <c r="GM82" s="12">
        <v>176</v>
      </c>
      <c r="GN82" s="12">
        <v>177</v>
      </c>
      <c r="GO82" s="12">
        <v>178</v>
      </c>
      <c r="GP82" s="12">
        <v>179</v>
      </c>
      <c r="GQ82" s="12">
        <v>180</v>
      </c>
      <c r="GR82" s="12">
        <v>181</v>
      </c>
      <c r="GS82" s="12">
        <v>182</v>
      </c>
      <c r="GT82" s="12">
        <v>183</v>
      </c>
      <c r="GU82" s="12">
        <v>184</v>
      </c>
      <c r="GV82" s="12">
        <v>185</v>
      </c>
      <c r="GW82" s="12">
        <v>186</v>
      </c>
      <c r="GX82" s="12">
        <v>187</v>
      </c>
      <c r="GY82" s="12">
        <v>188</v>
      </c>
      <c r="GZ82" s="12">
        <v>189</v>
      </c>
      <c r="HA82" s="12">
        <v>190</v>
      </c>
      <c r="HB82" s="12">
        <v>191</v>
      </c>
      <c r="HC82" s="12">
        <v>192</v>
      </c>
      <c r="HD82" s="12">
        <v>193</v>
      </c>
      <c r="HE82" s="12">
        <v>194</v>
      </c>
      <c r="HF82" s="12">
        <v>195</v>
      </c>
      <c r="HG82" s="12">
        <v>196</v>
      </c>
      <c r="HH82" s="12">
        <v>197</v>
      </c>
      <c r="HI82" s="12">
        <v>198</v>
      </c>
      <c r="HJ82" s="12">
        <v>199</v>
      </c>
      <c r="HK82" s="12">
        <v>200</v>
      </c>
      <c r="HL82" s="12">
        <v>201</v>
      </c>
      <c r="HM82" s="12">
        <v>202</v>
      </c>
      <c r="HN82" s="12">
        <v>203</v>
      </c>
      <c r="HO82" s="12">
        <v>204</v>
      </c>
      <c r="HP82" s="12">
        <v>205</v>
      </c>
      <c r="HQ82" s="12">
        <v>206</v>
      </c>
      <c r="HR82" s="12">
        <v>207</v>
      </c>
      <c r="HS82" s="12">
        <v>208</v>
      </c>
      <c r="HT82" s="12">
        <v>209</v>
      </c>
      <c r="HU82" s="12">
        <v>210</v>
      </c>
      <c r="HV82" s="12">
        <v>211</v>
      </c>
      <c r="HW82" s="12">
        <v>212</v>
      </c>
      <c r="HX82" s="12">
        <v>213</v>
      </c>
      <c r="HY82" s="12">
        <v>214</v>
      </c>
      <c r="HZ82" s="12">
        <v>215</v>
      </c>
      <c r="IA82" s="12">
        <v>216</v>
      </c>
      <c r="IB82" s="12">
        <v>217</v>
      </c>
      <c r="IC82" s="12">
        <v>218</v>
      </c>
      <c r="ID82" s="12">
        <v>219</v>
      </c>
      <c r="IE82" s="12">
        <v>220</v>
      </c>
      <c r="IF82" s="12">
        <v>221</v>
      </c>
      <c r="IG82" s="12">
        <v>222</v>
      </c>
      <c r="IH82" s="12">
        <v>223</v>
      </c>
      <c r="II82" s="12">
        <v>224</v>
      </c>
      <c r="IJ82" s="12">
        <v>225</v>
      </c>
      <c r="IK82" s="12">
        <v>226</v>
      </c>
      <c r="IL82" s="12">
        <v>227</v>
      </c>
      <c r="IM82" s="12">
        <v>228</v>
      </c>
      <c r="IN82" s="12">
        <v>229</v>
      </c>
      <c r="IO82" s="12">
        <v>230</v>
      </c>
      <c r="IP82" s="12">
        <v>231</v>
      </c>
      <c r="IQ82" s="12">
        <v>232</v>
      </c>
      <c r="IR82" s="12">
        <v>233</v>
      </c>
      <c r="IS82" s="12">
        <v>234</v>
      </c>
      <c r="IT82" s="12">
        <v>235</v>
      </c>
      <c r="IU82" s="12">
        <v>236</v>
      </c>
      <c r="IV82" s="12">
        <v>237</v>
      </c>
      <c r="IW82" s="12">
        <v>238</v>
      </c>
      <c r="IX82" s="12">
        <v>239</v>
      </c>
      <c r="IY82" s="12">
        <v>240</v>
      </c>
    </row>
    <row r="83" spans="1:259" ht="16" x14ac:dyDescent="0.2">
      <c r="A83" s="24" t="s">
        <v>50</v>
      </c>
      <c r="B83" s="13">
        <v>39</v>
      </c>
      <c r="C83" s="14">
        <f t="shared" ref="C83:C94" si="108">COUNTA(T83:IY83)</f>
        <v>22</v>
      </c>
      <c r="D83" s="6">
        <f t="shared" ref="D83:D94" si="109">COUNTIF(T83:IY83,"1")</f>
        <v>9</v>
      </c>
      <c r="E83" s="15">
        <f t="shared" ref="E83:E94" si="110">COUNTIF(T83:IY83,"2")</f>
        <v>13</v>
      </c>
      <c r="F83" s="15">
        <f t="shared" ref="F83:F94" si="111">COUNTIF(T83:IY83,"3")</f>
        <v>0</v>
      </c>
      <c r="G83" s="15">
        <f t="shared" ref="G83:G94" si="112">COUNTIF(T83:IY83,"4")</f>
        <v>0</v>
      </c>
      <c r="H83" s="15">
        <f t="shared" ref="H83:H94" si="113">COUNTIF(T83:IY83,"5")</f>
        <v>0</v>
      </c>
      <c r="I83" s="15">
        <f t="shared" ref="I83:I94" si="114">COUNTIF(T83:IY83,"6")</f>
        <v>0</v>
      </c>
      <c r="J83" s="15">
        <f t="shared" ref="J83:J94" si="115">COUNTIF(T83:IY83,"7")</f>
        <v>0</v>
      </c>
      <c r="K83" s="15">
        <f t="shared" ref="K83:K94" si="116">COUNTIF(T83:IY83,"8")</f>
        <v>0</v>
      </c>
      <c r="L83" s="15">
        <f t="shared" ref="L83:L94" si="117">COUNTIF(T83:IY83,"9")</f>
        <v>0</v>
      </c>
      <c r="M83" s="15"/>
      <c r="N83" s="16">
        <f t="shared" ref="N83:N94" si="118">SUM(E83,L83)</f>
        <v>13</v>
      </c>
      <c r="O83" s="16">
        <f>SUM(G83,I83,K83)</f>
        <v>0</v>
      </c>
      <c r="P83" s="17">
        <f>SUM(F83,H83,J83)</f>
        <v>0</v>
      </c>
      <c r="Q83" s="18">
        <v>-1</v>
      </c>
      <c r="R83" s="18" t="s">
        <v>27</v>
      </c>
      <c r="S83" s="19" t="s">
        <v>28</v>
      </c>
      <c r="T83" s="1"/>
      <c r="U83" s="1"/>
      <c r="V83" s="1"/>
      <c r="W83" s="1"/>
      <c r="X83" s="1"/>
      <c r="Y83" s="1"/>
      <c r="Z83" s="1"/>
      <c r="AA83" s="1"/>
      <c r="AB83" s="24">
        <v>1</v>
      </c>
      <c r="AC83" s="24">
        <v>1</v>
      </c>
      <c r="AD83" s="24">
        <v>1</v>
      </c>
      <c r="AE83" s="24">
        <v>1</v>
      </c>
      <c r="AF83" s="24">
        <v>1</v>
      </c>
      <c r="AG83" s="24">
        <v>1</v>
      </c>
      <c r="AH83" s="24">
        <v>1</v>
      </c>
      <c r="AI83" s="24">
        <v>1</v>
      </c>
      <c r="AJ83" s="24">
        <v>1</v>
      </c>
      <c r="AK83" s="24">
        <v>2</v>
      </c>
      <c r="AL83" s="24">
        <v>2</v>
      </c>
      <c r="AM83" s="24">
        <v>2</v>
      </c>
      <c r="AN83" s="24">
        <v>2</v>
      </c>
      <c r="AO83" s="24">
        <v>2</v>
      </c>
      <c r="AP83" s="24">
        <v>2</v>
      </c>
      <c r="AQ83" s="24">
        <v>2</v>
      </c>
      <c r="AR83" s="24">
        <v>2</v>
      </c>
      <c r="AS83" s="24">
        <v>2</v>
      </c>
      <c r="AT83" s="24">
        <v>2</v>
      </c>
      <c r="AU83" s="24">
        <v>2</v>
      </c>
      <c r="AV83" s="24">
        <v>2</v>
      </c>
      <c r="AW83" s="24">
        <v>2</v>
      </c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</row>
    <row r="84" spans="1:259" ht="16" x14ac:dyDescent="0.2">
      <c r="A84" s="1"/>
      <c r="B84" s="13">
        <v>52</v>
      </c>
      <c r="C84" s="14">
        <f t="shared" si="108"/>
        <v>34</v>
      </c>
      <c r="D84" s="6">
        <f t="shared" si="109"/>
        <v>4</v>
      </c>
      <c r="E84" s="15">
        <f t="shared" si="110"/>
        <v>14</v>
      </c>
      <c r="F84" s="15">
        <f t="shared" si="111"/>
        <v>0</v>
      </c>
      <c r="G84" s="15">
        <f t="shared" si="112"/>
        <v>0</v>
      </c>
      <c r="H84" s="15">
        <f t="shared" si="113"/>
        <v>0</v>
      </c>
      <c r="I84" s="15">
        <f t="shared" si="114"/>
        <v>0</v>
      </c>
      <c r="J84" s="15">
        <f t="shared" si="115"/>
        <v>0</v>
      </c>
      <c r="K84" s="15">
        <f t="shared" si="116"/>
        <v>0</v>
      </c>
      <c r="L84" s="15">
        <f t="shared" si="117"/>
        <v>16</v>
      </c>
      <c r="M84" s="18"/>
      <c r="N84" s="16">
        <f t="shared" si="118"/>
        <v>30</v>
      </c>
      <c r="O84" s="17">
        <f t="shared" ref="O84:P84" si="119">SUM(F84,H84,J84)</f>
        <v>0</v>
      </c>
      <c r="P84" s="17">
        <f t="shared" si="119"/>
        <v>0</v>
      </c>
      <c r="Q84" s="18">
        <v>1</v>
      </c>
      <c r="R84" s="18" t="s">
        <v>32</v>
      </c>
      <c r="S84" s="19" t="s">
        <v>29</v>
      </c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24">
        <v>2</v>
      </c>
      <c r="AG84" s="24">
        <v>2</v>
      </c>
      <c r="AH84" s="24">
        <v>2</v>
      </c>
      <c r="AI84" s="24">
        <v>2</v>
      </c>
      <c r="AJ84" s="24">
        <v>2</v>
      </c>
      <c r="AK84" s="24">
        <v>2</v>
      </c>
      <c r="AL84" s="24">
        <v>2</v>
      </c>
      <c r="AM84" s="24">
        <v>2</v>
      </c>
      <c r="AN84" s="24">
        <v>2</v>
      </c>
      <c r="AO84" s="24">
        <v>2</v>
      </c>
      <c r="AP84" s="24">
        <v>2</v>
      </c>
      <c r="AQ84" s="24">
        <v>2</v>
      </c>
      <c r="AR84" s="24">
        <v>2</v>
      </c>
      <c r="AS84" s="24">
        <v>2</v>
      </c>
      <c r="AT84" s="1"/>
      <c r="AU84" s="1"/>
      <c r="AV84" s="24">
        <v>9</v>
      </c>
      <c r="AW84" s="24">
        <v>9</v>
      </c>
      <c r="AX84" s="24">
        <v>9</v>
      </c>
      <c r="AY84" s="24">
        <v>9</v>
      </c>
      <c r="AZ84" s="24">
        <v>9</v>
      </c>
      <c r="BA84" s="24">
        <v>9</v>
      </c>
      <c r="BB84" s="24">
        <v>9</v>
      </c>
      <c r="BC84" s="24">
        <v>9</v>
      </c>
      <c r="BD84" s="24">
        <v>9</v>
      </c>
      <c r="BE84" s="24">
        <v>9</v>
      </c>
      <c r="BF84" s="24">
        <v>9</v>
      </c>
      <c r="BG84" s="24">
        <v>9</v>
      </c>
      <c r="BH84" s="24">
        <v>9</v>
      </c>
      <c r="BI84" s="24">
        <v>9</v>
      </c>
      <c r="BJ84" s="24">
        <v>9</v>
      </c>
      <c r="BK84" s="24">
        <v>9</v>
      </c>
      <c r="BL84" s="24">
        <v>1</v>
      </c>
      <c r="BM84" s="24">
        <v>1</v>
      </c>
      <c r="BN84" s="24">
        <v>1</v>
      </c>
      <c r="BO84" s="24">
        <v>1</v>
      </c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</row>
    <row r="85" spans="1:259" ht="16" x14ac:dyDescent="0.2">
      <c r="A85" s="1"/>
      <c r="B85" s="13">
        <v>32</v>
      </c>
      <c r="C85" s="14">
        <f t="shared" si="108"/>
        <v>12</v>
      </c>
      <c r="D85" s="6">
        <f t="shared" si="109"/>
        <v>2</v>
      </c>
      <c r="E85" s="15">
        <f t="shared" si="110"/>
        <v>10</v>
      </c>
      <c r="F85" s="15">
        <f t="shared" si="111"/>
        <v>0</v>
      </c>
      <c r="G85" s="15">
        <f t="shared" si="112"/>
        <v>0</v>
      </c>
      <c r="H85" s="15">
        <f t="shared" si="113"/>
        <v>0</v>
      </c>
      <c r="I85" s="15">
        <f t="shared" si="114"/>
        <v>0</v>
      </c>
      <c r="J85" s="15">
        <f t="shared" si="115"/>
        <v>0</v>
      </c>
      <c r="K85" s="15">
        <f t="shared" si="116"/>
        <v>0</v>
      </c>
      <c r="L85" s="15">
        <f t="shared" si="117"/>
        <v>0</v>
      </c>
      <c r="M85" s="18"/>
      <c r="N85" s="16">
        <f t="shared" si="118"/>
        <v>10</v>
      </c>
      <c r="O85" s="17">
        <f>SUM(F85,I85,J85)</f>
        <v>0</v>
      </c>
      <c r="P85" s="17">
        <f>SUM(G85,H85,K85)</f>
        <v>0</v>
      </c>
      <c r="Q85" s="18">
        <v>1</v>
      </c>
      <c r="R85" s="18" t="s">
        <v>30</v>
      </c>
      <c r="S85" s="19" t="s">
        <v>31</v>
      </c>
      <c r="T85" s="1"/>
      <c r="U85" s="1"/>
      <c r="V85" s="1"/>
      <c r="W85" s="1"/>
      <c r="X85" s="1"/>
      <c r="Y85" s="1"/>
      <c r="Z85" s="24">
        <v>2</v>
      </c>
      <c r="AA85" s="24">
        <v>2</v>
      </c>
      <c r="AB85" s="24">
        <v>2</v>
      </c>
      <c r="AC85" s="24">
        <v>2</v>
      </c>
      <c r="AD85" s="24">
        <v>2</v>
      </c>
      <c r="AE85" s="24">
        <v>2</v>
      </c>
      <c r="AF85" s="24">
        <v>2</v>
      </c>
      <c r="AG85" s="24">
        <v>2</v>
      </c>
      <c r="AH85" s="24">
        <v>2</v>
      </c>
      <c r="AI85" s="24">
        <v>2</v>
      </c>
      <c r="AJ85" s="1"/>
      <c r="AK85" s="1"/>
      <c r="AL85" s="24">
        <v>1</v>
      </c>
      <c r="AM85" s="24">
        <v>1</v>
      </c>
      <c r="AN85" s="24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</row>
    <row r="86" spans="1:259" ht="16" x14ac:dyDescent="0.2">
      <c r="A86" s="1"/>
      <c r="B86" s="13">
        <v>52</v>
      </c>
      <c r="C86" s="14">
        <f t="shared" si="108"/>
        <v>41</v>
      </c>
      <c r="D86" s="6">
        <f t="shared" si="109"/>
        <v>6</v>
      </c>
      <c r="E86" s="15">
        <f t="shared" si="110"/>
        <v>35</v>
      </c>
      <c r="F86" s="15">
        <f t="shared" si="111"/>
        <v>0</v>
      </c>
      <c r="G86" s="15">
        <f t="shared" si="112"/>
        <v>0</v>
      </c>
      <c r="H86" s="15">
        <f t="shared" si="113"/>
        <v>0</v>
      </c>
      <c r="I86" s="15">
        <f t="shared" si="114"/>
        <v>0</v>
      </c>
      <c r="J86" s="15">
        <f t="shared" si="115"/>
        <v>0</v>
      </c>
      <c r="K86" s="15">
        <f t="shared" si="116"/>
        <v>0</v>
      </c>
      <c r="L86" s="15">
        <f t="shared" si="117"/>
        <v>0</v>
      </c>
      <c r="M86" s="15"/>
      <c r="N86" s="16">
        <f t="shared" si="118"/>
        <v>35</v>
      </c>
      <c r="O86" s="16">
        <f>SUM(G86,I86,K86)</f>
        <v>0</v>
      </c>
      <c r="P86" s="17">
        <f>SUM(F86,H86,J86)</f>
        <v>0</v>
      </c>
      <c r="Q86" s="18">
        <v>-1</v>
      </c>
      <c r="R86" s="18" t="s">
        <v>27</v>
      </c>
      <c r="S86" s="19" t="s">
        <v>33</v>
      </c>
      <c r="T86" s="1"/>
      <c r="U86" s="24">
        <v>2</v>
      </c>
      <c r="V86" s="24">
        <v>2</v>
      </c>
      <c r="W86" s="24">
        <v>2</v>
      </c>
      <c r="X86" s="24">
        <v>2</v>
      </c>
      <c r="Y86" s="24">
        <v>2</v>
      </c>
      <c r="Z86" s="24">
        <v>2</v>
      </c>
      <c r="AA86" s="24">
        <v>2</v>
      </c>
      <c r="AB86" s="24">
        <v>2</v>
      </c>
      <c r="AC86" s="24">
        <v>2</v>
      </c>
      <c r="AD86" s="24">
        <v>2</v>
      </c>
      <c r="AE86" s="24">
        <v>2</v>
      </c>
      <c r="AF86" s="24">
        <v>2</v>
      </c>
      <c r="AG86" s="24">
        <v>2</v>
      </c>
      <c r="AH86" s="24">
        <v>2</v>
      </c>
      <c r="AI86" s="24">
        <v>2</v>
      </c>
      <c r="AJ86" s="24">
        <v>2</v>
      </c>
      <c r="AK86" s="24">
        <v>2</v>
      </c>
      <c r="AL86" s="24">
        <v>2</v>
      </c>
      <c r="AM86" s="24">
        <v>2</v>
      </c>
      <c r="AN86" s="24">
        <v>2</v>
      </c>
      <c r="AO86" s="24">
        <v>2</v>
      </c>
      <c r="AP86" s="24">
        <v>2</v>
      </c>
      <c r="AQ86" s="24">
        <v>2</v>
      </c>
      <c r="AR86" s="24">
        <v>2</v>
      </c>
      <c r="AS86" s="24">
        <v>2</v>
      </c>
      <c r="AT86" s="24">
        <v>2</v>
      </c>
      <c r="AU86" s="24">
        <v>2</v>
      </c>
      <c r="AV86" s="24">
        <v>2</v>
      </c>
      <c r="AW86" s="24">
        <v>2</v>
      </c>
      <c r="AX86" s="24">
        <v>2</v>
      </c>
      <c r="AY86" s="24">
        <v>2</v>
      </c>
      <c r="AZ86" s="24">
        <v>2</v>
      </c>
      <c r="BA86" s="24">
        <v>2</v>
      </c>
      <c r="BB86" s="24">
        <v>2</v>
      </c>
      <c r="BC86" s="24">
        <v>2</v>
      </c>
      <c r="BD86" s="24">
        <v>1</v>
      </c>
      <c r="BE86" s="24">
        <v>1</v>
      </c>
      <c r="BF86" s="24">
        <v>1</v>
      </c>
      <c r="BG86" s="24">
        <v>1</v>
      </c>
      <c r="BH86" s="24">
        <v>1</v>
      </c>
      <c r="BI86" s="24">
        <v>1</v>
      </c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</row>
    <row r="87" spans="1:259" ht="16" x14ac:dyDescent="0.2">
      <c r="A87" s="1"/>
      <c r="B87" s="13">
        <v>32</v>
      </c>
      <c r="C87" s="14">
        <f t="shared" si="108"/>
        <v>24</v>
      </c>
      <c r="D87" s="6">
        <f t="shared" si="109"/>
        <v>2</v>
      </c>
      <c r="E87" s="15">
        <f t="shared" si="110"/>
        <v>15</v>
      </c>
      <c r="F87" s="15">
        <f t="shared" si="111"/>
        <v>0</v>
      </c>
      <c r="G87" s="15">
        <f t="shared" si="112"/>
        <v>0</v>
      </c>
      <c r="H87" s="15">
        <f t="shared" si="113"/>
        <v>0</v>
      </c>
      <c r="I87" s="15">
        <f t="shared" si="114"/>
        <v>0</v>
      </c>
      <c r="J87" s="15">
        <f t="shared" si="115"/>
        <v>0</v>
      </c>
      <c r="K87" s="15">
        <f t="shared" si="116"/>
        <v>0</v>
      </c>
      <c r="L87" s="15">
        <f t="shared" si="117"/>
        <v>7</v>
      </c>
      <c r="M87" s="18"/>
      <c r="N87" s="16">
        <f t="shared" si="118"/>
        <v>22</v>
      </c>
      <c r="O87" s="17">
        <f>SUM(F87,I87,J87)</f>
        <v>0</v>
      </c>
      <c r="P87" s="17">
        <f>SUM(G87,H87,K87)</f>
        <v>0</v>
      </c>
      <c r="Q87" s="18">
        <v>1</v>
      </c>
      <c r="R87" s="18" t="s">
        <v>30</v>
      </c>
      <c r="S87" s="19" t="s">
        <v>35</v>
      </c>
      <c r="T87" s="1"/>
      <c r="U87" s="1"/>
      <c r="V87" s="24">
        <v>2</v>
      </c>
      <c r="W87" s="24">
        <v>2</v>
      </c>
      <c r="X87" s="24">
        <v>2</v>
      </c>
      <c r="Y87" s="24">
        <v>2</v>
      </c>
      <c r="Z87" s="24">
        <v>2</v>
      </c>
      <c r="AA87" s="24">
        <v>2</v>
      </c>
      <c r="AB87" s="24">
        <v>2</v>
      </c>
      <c r="AC87" s="24">
        <v>2</v>
      </c>
      <c r="AD87" s="24">
        <v>2</v>
      </c>
      <c r="AE87" s="24">
        <v>2</v>
      </c>
      <c r="AF87" s="24">
        <v>2</v>
      </c>
      <c r="AG87" s="24">
        <v>2</v>
      </c>
      <c r="AH87" s="24">
        <v>2</v>
      </c>
      <c r="AI87" s="24">
        <v>2</v>
      </c>
      <c r="AJ87" s="24">
        <v>2</v>
      </c>
      <c r="AK87" s="24">
        <v>9</v>
      </c>
      <c r="AL87" s="24">
        <v>9</v>
      </c>
      <c r="AM87" s="24">
        <v>9</v>
      </c>
      <c r="AN87" s="24">
        <v>9</v>
      </c>
      <c r="AO87" s="24">
        <v>9</v>
      </c>
      <c r="AP87" s="24">
        <v>9</v>
      </c>
      <c r="AQ87" s="24">
        <v>9</v>
      </c>
      <c r="AR87" s="24">
        <v>1</v>
      </c>
      <c r="AS87" s="24">
        <v>1</v>
      </c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</row>
    <row r="88" spans="1:259" ht="16" x14ac:dyDescent="0.2">
      <c r="A88" s="1"/>
      <c r="B88" s="13">
        <v>54</v>
      </c>
      <c r="C88" s="14">
        <f t="shared" si="108"/>
        <v>49</v>
      </c>
      <c r="D88" s="6">
        <f t="shared" si="109"/>
        <v>4</v>
      </c>
      <c r="E88" s="15">
        <f t="shared" si="110"/>
        <v>19</v>
      </c>
      <c r="F88" s="15">
        <f t="shared" si="111"/>
        <v>0</v>
      </c>
      <c r="G88" s="15">
        <f t="shared" si="112"/>
        <v>7</v>
      </c>
      <c r="H88" s="15">
        <f t="shared" si="113"/>
        <v>3</v>
      </c>
      <c r="I88" s="15">
        <f t="shared" si="114"/>
        <v>0</v>
      </c>
      <c r="J88" s="15">
        <f t="shared" si="115"/>
        <v>0</v>
      </c>
      <c r="K88" s="15">
        <f t="shared" si="116"/>
        <v>16</v>
      </c>
      <c r="L88" s="15">
        <f t="shared" si="117"/>
        <v>0</v>
      </c>
      <c r="M88" s="18"/>
      <c r="N88" s="16">
        <f t="shared" si="118"/>
        <v>19</v>
      </c>
      <c r="O88" s="17">
        <f>SUM(G88,H88,K88)</f>
        <v>26</v>
      </c>
      <c r="P88" s="17">
        <f>SUM(F88,I88,J88)</f>
        <v>0</v>
      </c>
      <c r="Q88" s="18">
        <v>1</v>
      </c>
      <c r="R88" s="18" t="s">
        <v>34</v>
      </c>
      <c r="S88" s="19" t="s">
        <v>36</v>
      </c>
      <c r="T88" s="1"/>
      <c r="U88" s="24">
        <v>2</v>
      </c>
      <c r="V88" s="24">
        <v>2</v>
      </c>
      <c r="W88" s="24">
        <v>2</v>
      </c>
      <c r="X88" s="24">
        <v>2</v>
      </c>
      <c r="Y88" s="24">
        <v>2</v>
      </c>
      <c r="Z88" s="24">
        <v>2</v>
      </c>
      <c r="AA88" s="24">
        <v>2</v>
      </c>
      <c r="AB88" s="24">
        <v>2</v>
      </c>
      <c r="AC88" s="24">
        <v>2</v>
      </c>
      <c r="AD88" s="24">
        <v>2</v>
      </c>
      <c r="AE88" s="24">
        <v>2</v>
      </c>
      <c r="AF88" s="24">
        <v>2</v>
      </c>
      <c r="AG88" s="24">
        <v>2</v>
      </c>
      <c r="AH88" s="24">
        <v>2</v>
      </c>
      <c r="AI88" s="24">
        <v>2</v>
      </c>
      <c r="AJ88" s="24">
        <v>2</v>
      </c>
      <c r="AK88" s="24">
        <v>2</v>
      </c>
      <c r="AL88" s="24">
        <v>2</v>
      </c>
      <c r="AM88" s="24">
        <v>2</v>
      </c>
      <c r="AN88" s="24">
        <v>4</v>
      </c>
      <c r="AO88" s="24">
        <v>4</v>
      </c>
      <c r="AP88" s="24">
        <v>4</v>
      </c>
      <c r="AQ88" s="24">
        <v>4</v>
      </c>
      <c r="AR88" s="24">
        <v>4</v>
      </c>
      <c r="AS88" s="24">
        <v>8</v>
      </c>
      <c r="AT88" s="24">
        <v>8</v>
      </c>
      <c r="AU88" s="24">
        <v>8</v>
      </c>
      <c r="AV88" s="24">
        <v>8</v>
      </c>
      <c r="AW88" s="24">
        <v>8</v>
      </c>
      <c r="AX88" s="24">
        <v>8</v>
      </c>
      <c r="AY88" s="24">
        <v>8</v>
      </c>
      <c r="AZ88" s="24">
        <v>8</v>
      </c>
      <c r="BA88" s="24">
        <v>8</v>
      </c>
      <c r="BB88" s="24">
        <v>8</v>
      </c>
      <c r="BC88" s="24">
        <v>8</v>
      </c>
      <c r="BD88" s="24">
        <v>8</v>
      </c>
      <c r="BE88" s="24">
        <v>4</v>
      </c>
      <c r="BF88" s="24">
        <v>4</v>
      </c>
      <c r="BG88" s="24">
        <v>5</v>
      </c>
      <c r="BH88" s="24">
        <v>5</v>
      </c>
      <c r="BI88" s="24">
        <v>5</v>
      </c>
      <c r="BJ88" s="24">
        <v>8</v>
      </c>
      <c r="BK88" s="24">
        <v>8</v>
      </c>
      <c r="BL88" s="24">
        <v>8</v>
      </c>
      <c r="BM88" s="24">
        <v>8</v>
      </c>
      <c r="BN88" s="24">
        <v>1</v>
      </c>
      <c r="BO88" s="24">
        <v>1</v>
      </c>
      <c r="BP88" s="24">
        <v>1</v>
      </c>
      <c r="BQ88" s="24">
        <v>1</v>
      </c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</row>
    <row r="89" spans="1:259" ht="16" x14ac:dyDescent="0.2">
      <c r="A89" s="1"/>
      <c r="B89" s="13">
        <v>56</v>
      </c>
      <c r="C89" s="14">
        <f t="shared" si="108"/>
        <v>46</v>
      </c>
      <c r="D89" s="6">
        <f t="shared" si="109"/>
        <v>3</v>
      </c>
      <c r="E89" s="15">
        <f t="shared" si="110"/>
        <v>30</v>
      </c>
      <c r="F89" s="15">
        <f t="shared" si="111"/>
        <v>0</v>
      </c>
      <c r="G89" s="15">
        <f t="shared" si="112"/>
        <v>0</v>
      </c>
      <c r="H89" s="15">
        <f t="shared" si="113"/>
        <v>0</v>
      </c>
      <c r="I89" s="15">
        <f t="shared" si="114"/>
        <v>0</v>
      </c>
      <c r="J89" s="15">
        <f t="shared" si="115"/>
        <v>0</v>
      </c>
      <c r="K89" s="15">
        <f t="shared" si="116"/>
        <v>0</v>
      </c>
      <c r="L89" s="15">
        <f t="shared" si="117"/>
        <v>13</v>
      </c>
      <c r="M89" s="18"/>
      <c r="N89" s="16">
        <f t="shared" si="118"/>
        <v>43</v>
      </c>
      <c r="O89" s="17">
        <f t="shared" ref="O89:P89" si="120">SUM(F89,H89,J89)</f>
        <v>0</v>
      </c>
      <c r="P89" s="17">
        <f t="shared" si="120"/>
        <v>0</v>
      </c>
      <c r="Q89" s="18">
        <v>1</v>
      </c>
      <c r="R89" s="18" t="s">
        <v>32</v>
      </c>
      <c r="S89" s="19" t="s">
        <v>37</v>
      </c>
      <c r="T89" s="1"/>
      <c r="U89" s="24">
        <v>2</v>
      </c>
      <c r="V89" s="24">
        <v>2</v>
      </c>
      <c r="W89" s="24">
        <v>2</v>
      </c>
      <c r="X89" s="24">
        <v>2</v>
      </c>
      <c r="Y89" s="24">
        <v>2</v>
      </c>
      <c r="Z89" s="24">
        <v>2</v>
      </c>
      <c r="AA89" s="24">
        <v>2</v>
      </c>
      <c r="AB89" s="24">
        <v>2</v>
      </c>
      <c r="AC89" s="24">
        <v>2</v>
      </c>
      <c r="AD89" s="24">
        <v>2</v>
      </c>
      <c r="AE89" s="24">
        <v>2</v>
      </c>
      <c r="AF89" s="24">
        <v>2</v>
      </c>
      <c r="AG89" s="24">
        <v>2</v>
      </c>
      <c r="AH89" s="24">
        <v>2</v>
      </c>
      <c r="AI89" s="24">
        <v>2</v>
      </c>
      <c r="AJ89" s="24">
        <v>2</v>
      </c>
      <c r="AK89" s="24">
        <v>2</v>
      </c>
      <c r="AL89" s="24">
        <v>2</v>
      </c>
      <c r="AM89" s="24">
        <v>2</v>
      </c>
      <c r="AN89" s="24">
        <v>2</v>
      </c>
      <c r="AO89" s="24">
        <v>2</v>
      </c>
      <c r="AP89" s="24">
        <v>2</v>
      </c>
      <c r="AQ89" s="24">
        <v>2</v>
      </c>
      <c r="AR89" s="24">
        <v>2</v>
      </c>
      <c r="AS89" s="24">
        <v>2</v>
      </c>
      <c r="AT89" s="24">
        <v>2</v>
      </c>
      <c r="AU89" s="24">
        <v>2</v>
      </c>
      <c r="AV89" s="24">
        <v>2</v>
      </c>
      <c r="AW89" s="24">
        <v>2</v>
      </c>
      <c r="AX89" s="24">
        <v>2</v>
      </c>
      <c r="AY89" s="24">
        <v>1</v>
      </c>
      <c r="AZ89" s="24">
        <v>1</v>
      </c>
      <c r="BA89" s="24">
        <v>1</v>
      </c>
      <c r="BB89" s="1"/>
      <c r="BC89" s="1"/>
      <c r="BD89" s="1"/>
      <c r="BE89" s="1"/>
      <c r="BF89" s="24">
        <v>9</v>
      </c>
      <c r="BG89" s="24">
        <v>9</v>
      </c>
      <c r="BH89" s="24">
        <v>9</v>
      </c>
      <c r="BI89" s="24">
        <v>9</v>
      </c>
      <c r="BJ89" s="24">
        <v>9</v>
      </c>
      <c r="BK89" s="24">
        <v>9</v>
      </c>
      <c r="BL89" s="24">
        <v>9</v>
      </c>
      <c r="BM89" s="24">
        <v>9</v>
      </c>
      <c r="BN89" s="24">
        <v>9</v>
      </c>
      <c r="BO89" s="24">
        <v>9</v>
      </c>
      <c r="BP89" s="24">
        <v>9</v>
      </c>
      <c r="BQ89" s="24">
        <v>9</v>
      </c>
      <c r="BR89" s="24">
        <v>9</v>
      </c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</row>
    <row r="90" spans="1:259" ht="16" x14ac:dyDescent="0.2">
      <c r="A90" s="1"/>
      <c r="B90" s="13">
        <v>54</v>
      </c>
      <c r="C90" s="14">
        <f t="shared" si="108"/>
        <v>46</v>
      </c>
      <c r="D90" s="6">
        <f t="shared" si="109"/>
        <v>2</v>
      </c>
      <c r="E90" s="15">
        <f t="shared" si="110"/>
        <v>30</v>
      </c>
      <c r="F90" s="15">
        <f t="shared" si="111"/>
        <v>0</v>
      </c>
      <c r="G90" s="15">
        <f t="shared" si="112"/>
        <v>0</v>
      </c>
      <c r="H90" s="15">
        <f t="shared" si="113"/>
        <v>0</v>
      </c>
      <c r="I90" s="15">
        <f t="shared" si="114"/>
        <v>0</v>
      </c>
      <c r="J90" s="15">
        <f t="shared" si="115"/>
        <v>0</v>
      </c>
      <c r="K90" s="15">
        <f t="shared" si="116"/>
        <v>0</v>
      </c>
      <c r="L90" s="15">
        <f t="shared" si="117"/>
        <v>14</v>
      </c>
      <c r="M90" s="18"/>
      <c r="N90" s="16">
        <f t="shared" si="118"/>
        <v>44</v>
      </c>
      <c r="O90" s="17">
        <f>SUM(F90,I90,J90)</f>
        <v>0</v>
      </c>
      <c r="P90" s="17">
        <f>SUM(G90,H90,K90)</f>
        <v>0</v>
      </c>
      <c r="Q90" s="18">
        <v>1</v>
      </c>
      <c r="R90" s="18" t="s">
        <v>30</v>
      </c>
      <c r="S90" s="19" t="s">
        <v>38</v>
      </c>
      <c r="T90" s="1"/>
      <c r="U90" s="24">
        <v>2</v>
      </c>
      <c r="V90" s="24">
        <v>2</v>
      </c>
      <c r="W90" s="24">
        <v>2</v>
      </c>
      <c r="X90" s="24">
        <v>2</v>
      </c>
      <c r="Y90" s="24">
        <v>2</v>
      </c>
      <c r="Z90" s="24">
        <v>2</v>
      </c>
      <c r="AA90" s="24">
        <v>2</v>
      </c>
      <c r="AB90" s="24">
        <v>2</v>
      </c>
      <c r="AC90" s="24">
        <v>2</v>
      </c>
      <c r="AD90" s="24">
        <v>2</v>
      </c>
      <c r="AE90" s="24">
        <v>2</v>
      </c>
      <c r="AF90" s="24">
        <v>2</v>
      </c>
      <c r="AG90" s="24">
        <v>2</v>
      </c>
      <c r="AH90" s="24">
        <v>2</v>
      </c>
      <c r="AI90" s="24">
        <v>2</v>
      </c>
      <c r="AJ90" s="24">
        <v>2</v>
      </c>
      <c r="AK90" s="24">
        <v>2</v>
      </c>
      <c r="AL90" s="24">
        <v>2</v>
      </c>
      <c r="AM90" s="24">
        <v>1</v>
      </c>
      <c r="AN90" s="24">
        <v>1</v>
      </c>
      <c r="AO90" s="24">
        <v>2</v>
      </c>
      <c r="AP90" s="24">
        <v>2</v>
      </c>
      <c r="AQ90" s="24">
        <v>2</v>
      </c>
      <c r="AR90" s="24">
        <v>2</v>
      </c>
      <c r="AS90" s="24">
        <v>2</v>
      </c>
      <c r="AT90" s="24">
        <v>2</v>
      </c>
      <c r="AU90" s="24">
        <v>2</v>
      </c>
      <c r="AV90" s="24">
        <v>2</v>
      </c>
      <c r="AW90" s="24">
        <v>2</v>
      </c>
      <c r="AX90" s="24">
        <v>2</v>
      </c>
      <c r="AY90" s="24">
        <v>2</v>
      </c>
      <c r="AZ90" s="24">
        <v>2</v>
      </c>
      <c r="BA90" s="24">
        <v>9</v>
      </c>
      <c r="BB90" s="24">
        <v>9</v>
      </c>
      <c r="BC90" s="24">
        <v>9</v>
      </c>
      <c r="BD90" s="24">
        <v>9</v>
      </c>
      <c r="BE90" s="24">
        <v>9</v>
      </c>
      <c r="BF90" s="24">
        <v>9</v>
      </c>
      <c r="BG90" s="24">
        <v>9</v>
      </c>
      <c r="BH90" s="24">
        <v>9</v>
      </c>
      <c r="BI90" s="24">
        <v>9</v>
      </c>
      <c r="BJ90" s="24">
        <v>9</v>
      </c>
      <c r="BK90" s="24">
        <v>9</v>
      </c>
      <c r="BL90" s="24">
        <v>9</v>
      </c>
      <c r="BM90" s="24">
        <v>9</v>
      </c>
      <c r="BN90" s="24">
        <v>9</v>
      </c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</row>
    <row r="91" spans="1:259" ht="16" x14ac:dyDescent="0.2">
      <c r="A91" s="1"/>
      <c r="B91" s="13">
        <v>32</v>
      </c>
      <c r="C91" s="14">
        <f t="shared" si="108"/>
        <v>22</v>
      </c>
      <c r="D91" s="6">
        <f t="shared" si="109"/>
        <v>2</v>
      </c>
      <c r="E91" s="15">
        <f t="shared" si="110"/>
        <v>20</v>
      </c>
      <c r="F91" s="15">
        <f t="shared" si="111"/>
        <v>0</v>
      </c>
      <c r="G91" s="15">
        <f t="shared" si="112"/>
        <v>0</v>
      </c>
      <c r="H91" s="15">
        <f t="shared" si="113"/>
        <v>0</v>
      </c>
      <c r="I91" s="15">
        <f t="shared" si="114"/>
        <v>0</v>
      </c>
      <c r="J91" s="15">
        <f t="shared" si="115"/>
        <v>0</v>
      </c>
      <c r="K91" s="15">
        <f t="shared" si="116"/>
        <v>0</v>
      </c>
      <c r="L91" s="15">
        <f t="shared" si="117"/>
        <v>0</v>
      </c>
      <c r="M91" s="15"/>
      <c r="N91" s="16">
        <f t="shared" si="118"/>
        <v>20</v>
      </c>
      <c r="O91" s="16">
        <f>SUM(G91,I91,K91)</f>
        <v>0</v>
      </c>
      <c r="P91" s="17">
        <f>SUM(F91,H91,J91)</f>
        <v>0</v>
      </c>
      <c r="Q91" s="18">
        <v>-1</v>
      </c>
      <c r="R91" s="18" t="s">
        <v>27</v>
      </c>
      <c r="S91" s="19" t="s">
        <v>39</v>
      </c>
      <c r="T91" s="24">
        <v>2</v>
      </c>
      <c r="U91" s="24">
        <v>2</v>
      </c>
      <c r="V91" s="24">
        <v>2</v>
      </c>
      <c r="W91" s="24">
        <v>2</v>
      </c>
      <c r="X91" s="24">
        <v>2</v>
      </c>
      <c r="Y91" s="24">
        <v>2</v>
      </c>
      <c r="Z91" s="24">
        <v>2</v>
      </c>
      <c r="AA91" s="24">
        <v>2</v>
      </c>
      <c r="AB91" s="24">
        <v>2</v>
      </c>
      <c r="AC91" s="24">
        <v>2</v>
      </c>
      <c r="AD91" s="24">
        <v>2</v>
      </c>
      <c r="AE91" s="24">
        <v>2</v>
      </c>
      <c r="AF91" s="24">
        <v>2</v>
      </c>
      <c r="AG91" s="24">
        <v>2</v>
      </c>
      <c r="AH91" s="24">
        <v>2</v>
      </c>
      <c r="AI91" s="24">
        <v>2</v>
      </c>
      <c r="AJ91" s="24">
        <v>2</v>
      </c>
      <c r="AK91" s="24">
        <v>2</v>
      </c>
      <c r="AL91" s="24">
        <v>2</v>
      </c>
      <c r="AM91" s="24">
        <v>2</v>
      </c>
      <c r="AN91" s="24">
        <v>1</v>
      </c>
      <c r="AO91" s="24">
        <v>1</v>
      </c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</row>
    <row r="92" spans="1:259" ht="16" x14ac:dyDescent="0.2">
      <c r="A92" s="1"/>
      <c r="B92" s="13">
        <v>60</v>
      </c>
      <c r="C92" s="14">
        <f t="shared" si="108"/>
        <v>49</v>
      </c>
      <c r="D92" s="6">
        <f t="shared" si="109"/>
        <v>4</v>
      </c>
      <c r="E92" s="15">
        <f t="shared" si="110"/>
        <v>18</v>
      </c>
      <c r="F92" s="15">
        <f t="shared" si="111"/>
        <v>0</v>
      </c>
      <c r="G92" s="15">
        <f t="shared" si="112"/>
        <v>8</v>
      </c>
      <c r="H92" s="15">
        <f t="shared" si="113"/>
        <v>4</v>
      </c>
      <c r="I92" s="15">
        <f t="shared" si="114"/>
        <v>0</v>
      </c>
      <c r="J92" s="15">
        <f t="shared" si="115"/>
        <v>0</v>
      </c>
      <c r="K92" s="15">
        <f t="shared" si="116"/>
        <v>15</v>
      </c>
      <c r="L92" s="15">
        <f t="shared" si="117"/>
        <v>0</v>
      </c>
      <c r="M92" s="18"/>
      <c r="N92" s="16">
        <f t="shared" si="118"/>
        <v>18</v>
      </c>
      <c r="O92" s="17">
        <f>SUM(G92,H92,K92)</f>
        <v>27</v>
      </c>
      <c r="P92" s="17">
        <f>SUM(F92,I92,J92)</f>
        <v>0</v>
      </c>
      <c r="Q92" s="18">
        <v>1</v>
      </c>
      <c r="R92" s="18" t="s">
        <v>34</v>
      </c>
      <c r="S92" s="19" t="s">
        <v>40</v>
      </c>
      <c r="T92" s="24">
        <v>1</v>
      </c>
      <c r="U92" s="24">
        <v>1</v>
      </c>
      <c r="V92" s="24">
        <v>1</v>
      </c>
      <c r="W92" s="24">
        <v>1</v>
      </c>
      <c r="X92" s="24">
        <v>2</v>
      </c>
      <c r="Y92" s="24">
        <v>2</v>
      </c>
      <c r="Z92" s="24">
        <v>2</v>
      </c>
      <c r="AA92" s="24">
        <v>2</v>
      </c>
      <c r="AB92" s="24">
        <v>2</v>
      </c>
      <c r="AC92" s="24">
        <v>2</v>
      </c>
      <c r="AD92" s="24">
        <v>2</v>
      </c>
      <c r="AE92" s="24">
        <v>2</v>
      </c>
      <c r="AF92" s="24">
        <v>2</v>
      </c>
      <c r="AG92" s="24">
        <v>2</v>
      </c>
      <c r="AH92" s="24">
        <v>2</v>
      </c>
      <c r="AI92" s="24">
        <v>2</v>
      </c>
      <c r="AJ92" s="24">
        <v>2</v>
      </c>
      <c r="AK92" s="24">
        <v>2</v>
      </c>
      <c r="AL92" s="24">
        <v>2</v>
      </c>
      <c r="AM92" s="24">
        <v>2</v>
      </c>
      <c r="AN92" s="24">
        <v>2</v>
      </c>
      <c r="AO92" s="24">
        <v>2</v>
      </c>
      <c r="AP92" s="1"/>
      <c r="AQ92" s="1"/>
      <c r="AR92" s="24">
        <v>8</v>
      </c>
      <c r="AS92" s="24">
        <v>8</v>
      </c>
      <c r="AT92" s="24">
        <v>8</v>
      </c>
      <c r="AU92" s="24">
        <v>8</v>
      </c>
      <c r="AV92" s="24">
        <v>4</v>
      </c>
      <c r="AW92" s="24">
        <v>4</v>
      </c>
      <c r="AX92" s="24">
        <v>4</v>
      </c>
      <c r="AY92" s="24">
        <v>4</v>
      </c>
      <c r="AZ92" s="24">
        <v>4</v>
      </c>
      <c r="BA92" s="24">
        <v>4</v>
      </c>
      <c r="BB92" s="24">
        <v>4</v>
      </c>
      <c r="BC92" s="24">
        <v>4</v>
      </c>
      <c r="BD92" s="24">
        <v>5</v>
      </c>
      <c r="BE92" s="24">
        <v>5</v>
      </c>
      <c r="BF92" s="24">
        <v>5</v>
      </c>
      <c r="BG92" s="24">
        <v>5</v>
      </c>
      <c r="BH92" s="24">
        <v>8</v>
      </c>
      <c r="BI92" s="24">
        <v>8</v>
      </c>
      <c r="BJ92" s="24">
        <v>8</v>
      </c>
      <c r="BK92" s="24">
        <v>8</v>
      </c>
      <c r="BL92" s="24">
        <v>8</v>
      </c>
      <c r="BM92" s="24">
        <v>8</v>
      </c>
      <c r="BN92" s="24">
        <v>8</v>
      </c>
      <c r="BO92" s="24">
        <v>8</v>
      </c>
      <c r="BP92" s="24">
        <v>8</v>
      </c>
      <c r="BQ92" s="24">
        <v>8</v>
      </c>
      <c r="BR92" s="24">
        <v>8</v>
      </c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</row>
    <row r="93" spans="1:259" ht="16" x14ac:dyDescent="0.2">
      <c r="A93" s="1"/>
      <c r="B93" s="13">
        <v>67</v>
      </c>
      <c r="C93" s="14">
        <f t="shared" si="108"/>
        <v>46</v>
      </c>
      <c r="D93" s="6">
        <f t="shared" si="109"/>
        <v>0</v>
      </c>
      <c r="E93" s="15">
        <f t="shared" si="110"/>
        <v>23</v>
      </c>
      <c r="F93" s="15">
        <f t="shared" si="111"/>
        <v>12</v>
      </c>
      <c r="G93" s="15">
        <f t="shared" si="112"/>
        <v>0</v>
      </c>
      <c r="H93" s="15">
        <f t="shared" si="113"/>
        <v>0</v>
      </c>
      <c r="I93" s="15">
        <f t="shared" si="114"/>
        <v>0</v>
      </c>
      <c r="J93" s="15">
        <f t="shared" si="115"/>
        <v>11</v>
      </c>
      <c r="K93" s="15">
        <f t="shared" si="116"/>
        <v>0</v>
      </c>
      <c r="L93" s="15">
        <f t="shared" si="117"/>
        <v>0</v>
      </c>
      <c r="M93" s="18"/>
      <c r="N93" s="16">
        <f t="shared" si="118"/>
        <v>23</v>
      </c>
      <c r="O93" s="17">
        <f t="shared" ref="O93:P93" si="121">SUM(F93,H93,J93)</f>
        <v>23</v>
      </c>
      <c r="P93" s="17">
        <f t="shared" si="121"/>
        <v>0</v>
      </c>
      <c r="Q93" s="18">
        <v>0</v>
      </c>
      <c r="R93" s="18" t="s">
        <v>32</v>
      </c>
      <c r="S93" s="19" t="s">
        <v>41</v>
      </c>
      <c r="T93" s="1"/>
      <c r="U93" s="1"/>
      <c r="V93" s="1"/>
      <c r="W93" s="1"/>
      <c r="X93" s="24">
        <v>2</v>
      </c>
      <c r="Y93" s="24">
        <v>2</v>
      </c>
      <c r="Z93" s="24">
        <v>2</v>
      </c>
      <c r="AA93" s="24">
        <v>2</v>
      </c>
      <c r="AB93" s="24">
        <v>2</v>
      </c>
      <c r="AC93" s="24">
        <v>2</v>
      </c>
      <c r="AD93" s="24">
        <v>2</v>
      </c>
      <c r="AE93" s="24">
        <v>2</v>
      </c>
      <c r="AF93" s="24">
        <v>2</v>
      </c>
      <c r="AG93" s="24">
        <v>2</v>
      </c>
      <c r="AH93" s="24">
        <v>2</v>
      </c>
      <c r="AI93" s="24">
        <v>2</v>
      </c>
      <c r="AJ93" s="24">
        <v>2</v>
      </c>
      <c r="AK93" s="24">
        <v>2</v>
      </c>
      <c r="AL93" s="24">
        <v>2</v>
      </c>
      <c r="AM93" s="24">
        <v>2</v>
      </c>
      <c r="AN93" s="24">
        <v>2</v>
      </c>
      <c r="AO93" s="24">
        <v>2</v>
      </c>
      <c r="AP93" s="24">
        <v>7</v>
      </c>
      <c r="AQ93" s="24">
        <v>7</v>
      </c>
      <c r="AR93" s="24">
        <v>7</v>
      </c>
      <c r="AS93" s="24">
        <v>7</v>
      </c>
      <c r="AT93" s="24">
        <v>2</v>
      </c>
      <c r="AU93" s="24">
        <v>2</v>
      </c>
      <c r="AV93" s="24">
        <v>2</v>
      </c>
      <c r="AW93" s="24">
        <v>2</v>
      </c>
      <c r="AX93" s="24">
        <v>2</v>
      </c>
      <c r="AY93" s="24"/>
      <c r="AZ93" s="24">
        <v>3</v>
      </c>
      <c r="BA93" s="24">
        <v>3</v>
      </c>
      <c r="BB93" s="24">
        <v>3</v>
      </c>
      <c r="BC93" s="24">
        <v>3</v>
      </c>
      <c r="BD93" s="24">
        <v>3</v>
      </c>
      <c r="BE93" s="24">
        <v>3</v>
      </c>
      <c r="BF93" s="24">
        <v>3</v>
      </c>
      <c r="BG93" s="24">
        <v>3</v>
      </c>
      <c r="BH93" s="24">
        <v>3</v>
      </c>
      <c r="BI93" s="24">
        <v>3</v>
      </c>
      <c r="BJ93" s="24">
        <v>3</v>
      </c>
      <c r="BK93" s="24">
        <v>3</v>
      </c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24">
        <v>7</v>
      </c>
      <c r="BY93" s="24">
        <v>7</v>
      </c>
      <c r="BZ93" s="24">
        <v>7</v>
      </c>
      <c r="CA93" s="24">
        <v>7</v>
      </c>
      <c r="CB93" s="24">
        <v>7</v>
      </c>
      <c r="CC93" s="24">
        <v>7</v>
      </c>
      <c r="CD93" s="24">
        <v>7</v>
      </c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</row>
    <row r="94" spans="1:259" ht="16" x14ac:dyDescent="0.2">
      <c r="A94" s="1"/>
      <c r="B94" s="13">
        <v>26</v>
      </c>
      <c r="C94" s="14">
        <f t="shared" si="108"/>
        <v>18</v>
      </c>
      <c r="D94" s="6">
        <f t="shared" si="109"/>
        <v>0</v>
      </c>
      <c r="E94" s="15">
        <f t="shared" si="110"/>
        <v>18</v>
      </c>
      <c r="F94" s="15">
        <f t="shared" si="111"/>
        <v>0</v>
      </c>
      <c r="G94" s="15">
        <f t="shared" si="112"/>
        <v>0</v>
      </c>
      <c r="H94" s="15">
        <f t="shared" si="113"/>
        <v>0</v>
      </c>
      <c r="I94" s="15">
        <f t="shared" si="114"/>
        <v>0</v>
      </c>
      <c r="J94" s="15">
        <f t="shared" si="115"/>
        <v>0</v>
      </c>
      <c r="K94" s="15">
        <f t="shared" si="116"/>
        <v>0</v>
      </c>
      <c r="L94" s="15">
        <f t="shared" si="117"/>
        <v>0</v>
      </c>
      <c r="M94" s="18"/>
      <c r="N94" s="16">
        <f t="shared" si="118"/>
        <v>18</v>
      </c>
      <c r="O94" s="17">
        <f>SUM(G94,H94,K94)</f>
        <v>0</v>
      </c>
      <c r="P94" s="17">
        <f>SUM(F94,I94,J94)</f>
        <v>0</v>
      </c>
      <c r="Q94" s="18">
        <v>0</v>
      </c>
      <c r="R94" s="18" t="s">
        <v>34</v>
      </c>
      <c r="S94" s="19" t="s">
        <v>42</v>
      </c>
      <c r="T94" s="1"/>
      <c r="U94" s="24">
        <v>2</v>
      </c>
      <c r="V94" s="24">
        <v>2</v>
      </c>
      <c r="W94" s="24">
        <v>2</v>
      </c>
      <c r="X94" s="24">
        <v>2</v>
      </c>
      <c r="Y94" s="24">
        <v>2</v>
      </c>
      <c r="Z94" s="24">
        <v>2</v>
      </c>
      <c r="AA94" s="24">
        <v>2</v>
      </c>
      <c r="AB94" s="24">
        <v>2</v>
      </c>
      <c r="AC94" s="24">
        <v>2</v>
      </c>
      <c r="AD94" s="24">
        <v>2</v>
      </c>
      <c r="AE94" s="24">
        <v>2</v>
      </c>
      <c r="AF94" s="24">
        <v>2</v>
      </c>
      <c r="AG94" s="24">
        <v>2</v>
      </c>
      <c r="AH94" s="24">
        <v>2</v>
      </c>
      <c r="AI94" s="24">
        <v>2</v>
      </c>
      <c r="AJ94" s="24">
        <v>2</v>
      </c>
      <c r="AK94" s="24">
        <v>2</v>
      </c>
      <c r="AL94" s="24">
        <v>2</v>
      </c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</row>
    <row r="95" spans="1:259" ht="13" x14ac:dyDescent="0.15">
      <c r="A95" s="1"/>
      <c r="B95" s="23">
        <f t="shared" ref="B95:C95" si="122">SUM(B83:B94)</f>
        <v>556</v>
      </c>
      <c r="C95" s="23">
        <f t="shared" si="122"/>
        <v>409</v>
      </c>
      <c r="D95" s="6"/>
      <c r="E95" s="1"/>
      <c r="F95" s="1"/>
      <c r="G95" s="1"/>
      <c r="H95" s="1"/>
      <c r="I95" s="1"/>
      <c r="J95" s="1"/>
      <c r="K95" s="1"/>
      <c r="L95" s="1"/>
      <c r="M95" s="7" t="s">
        <v>43</v>
      </c>
      <c r="N95" s="8">
        <f t="shared" ref="N95:P95" si="123">SUM(N83:N94)</f>
        <v>295</v>
      </c>
      <c r="O95" s="8">
        <f t="shared" si="123"/>
        <v>76</v>
      </c>
      <c r="P95" s="8">
        <f t="shared" si="123"/>
        <v>0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</row>
    <row r="96" spans="1:259" ht="13" x14ac:dyDescent="0.15">
      <c r="A96" s="1"/>
      <c r="B96" s="23"/>
      <c r="C96" s="23"/>
      <c r="D96" s="6"/>
      <c r="E96" s="1"/>
      <c r="F96" s="1"/>
      <c r="G96" s="1"/>
      <c r="H96" s="1"/>
      <c r="I96" s="1"/>
      <c r="J96" s="1"/>
      <c r="K96" s="1"/>
      <c r="L96" s="1"/>
      <c r="M96" s="7" t="s">
        <v>44</v>
      </c>
      <c r="N96" s="1">
        <f t="shared" ref="N96:P96" si="124">AVERAGE(N83:N89,N91,N92)</f>
        <v>23.333333333333332</v>
      </c>
      <c r="O96" s="1">
        <f t="shared" si="124"/>
        <v>5.8888888888888893</v>
      </c>
      <c r="P96" s="1">
        <f t="shared" si="124"/>
        <v>0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</row>
    <row r="97" spans="1:259" ht="13" x14ac:dyDescent="0.15">
      <c r="A97" s="1"/>
      <c r="B97" s="23"/>
      <c r="C97" s="23">
        <f t="shared" ref="C97:D97" si="125">COUNTIF(C83:C94,"&gt;0")</f>
        <v>12</v>
      </c>
      <c r="D97" s="23">
        <f t="shared" si="125"/>
        <v>10</v>
      </c>
      <c r="E97" s="1"/>
      <c r="F97" s="1"/>
      <c r="G97" s="1"/>
      <c r="H97" s="1"/>
      <c r="I97" s="1"/>
      <c r="J97" s="1"/>
      <c r="K97" s="1"/>
      <c r="L97" s="1"/>
      <c r="M97" s="7" t="s">
        <v>45</v>
      </c>
      <c r="N97" s="1">
        <f t="shared" ref="N97:P97" si="126">AVERAGE(N90,N93,N94)</f>
        <v>28.333333333333332</v>
      </c>
      <c r="O97" s="1">
        <f t="shared" si="126"/>
        <v>7.666666666666667</v>
      </c>
      <c r="P97" s="1">
        <f t="shared" si="126"/>
        <v>0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</row>
    <row r="98" spans="1:259" ht="13" x14ac:dyDescent="0.15">
      <c r="A98" s="9"/>
      <c r="B98" s="21"/>
      <c r="C98" s="21"/>
      <c r="D98" s="6"/>
      <c r="E98" s="10" t="s">
        <v>9</v>
      </c>
      <c r="F98" s="10" t="s">
        <v>10</v>
      </c>
      <c r="G98" s="10" t="s">
        <v>12</v>
      </c>
      <c r="H98" s="10" t="s">
        <v>14</v>
      </c>
      <c r="I98" s="10" t="s">
        <v>16</v>
      </c>
      <c r="J98" s="10" t="s">
        <v>18</v>
      </c>
      <c r="K98" s="10" t="s">
        <v>20</v>
      </c>
      <c r="L98" s="10" t="s">
        <v>22</v>
      </c>
      <c r="M98" s="21"/>
      <c r="N98" s="10" t="s">
        <v>23</v>
      </c>
      <c r="O98" s="10" t="s">
        <v>24</v>
      </c>
      <c r="P98" s="10" t="s">
        <v>25</v>
      </c>
      <c r="Q98" s="21"/>
      <c r="R98" s="21"/>
      <c r="S98" s="21"/>
      <c r="T98" s="12">
        <v>1</v>
      </c>
      <c r="U98" s="12">
        <v>2</v>
      </c>
      <c r="V98" s="12">
        <v>3</v>
      </c>
      <c r="W98" s="12">
        <v>4</v>
      </c>
      <c r="X98" s="12">
        <v>5</v>
      </c>
      <c r="Y98" s="12">
        <v>6</v>
      </c>
      <c r="Z98" s="12">
        <v>7</v>
      </c>
      <c r="AA98" s="12">
        <v>8</v>
      </c>
      <c r="AB98" s="12">
        <v>9</v>
      </c>
      <c r="AC98" s="12">
        <v>10</v>
      </c>
      <c r="AD98" s="12">
        <v>11</v>
      </c>
      <c r="AE98" s="12">
        <v>12</v>
      </c>
      <c r="AF98" s="12">
        <v>13</v>
      </c>
      <c r="AG98" s="12">
        <v>14</v>
      </c>
      <c r="AH98" s="12">
        <v>15</v>
      </c>
      <c r="AI98" s="12">
        <v>16</v>
      </c>
      <c r="AJ98" s="12">
        <v>17</v>
      </c>
      <c r="AK98" s="12">
        <v>18</v>
      </c>
      <c r="AL98" s="12">
        <v>19</v>
      </c>
      <c r="AM98" s="12">
        <v>20</v>
      </c>
      <c r="AN98" s="12">
        <v>21</v>
      </c>
      <c r="AO98" s="12">
        <v>22</v>
      </c>
      <c r="AP98" s="12">
        <v>23</v>
      </c>
      <c r="AQ98" s="12">
        <v>24</v>
      </c>
      <c r="AR98" s="12">
        <v>25</v>
      </c>
      <c r="AS98" s="12">
        <v>26</v>
      </c>
      <c r="AT98" s="12">
        <v>27</v>
      </c>
      <c r="AU98" s="12">
        <v>28</v>
      </c>
      <c r="AV98" s="12">
        <v>29</v>
      </c>
      <c r="AW98" s="12">
        <v>30</v>
      </c>
      <c r="AX98" s="12">
        <v>31</v>
      </c>
      <c r="AY98" s="12">
        <v>32</v>
      </c>
      <c r="AZ98" s="12">
        <v>33</v>
      </c>
      <c r="BA98" s="12">
        <v>34</v>
      </c>
      <c r="BB98" s="12">
        <v>35</v>
      </c>
      <c r="BC98" s="12">
        <v>36</v>
      </c>
      <c r="BD98" s="12">
        <v>37</v>
      </c>
      <c r="BE98" s="12">
        <v>38</v>
      </c>
      <c r="BF98" s="12">
        <v>39</v>
      </c>
      <c r="BG98" s="12">
        <v>40</v>
      </c>
      <c r="BH98" s="12">
        <v>41</v>
      </c>
      <c r="BI98" s="12">
        <v>42</v>
      </c>
      <c r="BJ98" s="12">
        <v>43</v>
      </c>
      <c r="BK98" s="12">
        <v>44</v>
      </c>
      <c r="BL98" s="12">
        <v>45</v>
      </c>
      <c r="BM98" s="12">
        <v>46</v>
      </c>
      <c r="BN98" s="12">
        <v>47</v>
      </c>
      <c r="BO98" s="12">
        <v>48</v>
      </c>
      <c r="BP98" s="12">
        <v>49</v>
      </c>
      <c r="BQ98" s="12">
        <v>50</v>
      </c>
      <c r="BR98" s="12">
        <v>51</v>
      </c>
      <c r="BS98" s="12">
        <v>52</v>
      </c>
      <c r="BT98" s="12">
        <v>53</v>
      </c>
      <c r="BU98" s="12">
        <v>54</v>
      </c>
      <c r="BV98" s="12">
        <v>55</v>
      </c>
      <c r="BW98" s="12">
        <v>56</v>
      </c>
      <c r="BX98" s="12">
        <v>57</v>
      </c>
      <c r="BY98" s="12">
        <v>58</v>
      </c>
      <c r="BZ98" s="12">
        <v>59</v>
      </c>
      <c r="CA98" s="12">
        <v>60</v>
      </c>
      <c r="CB98" s="12">
        <v>61</v>
      </c>
      <c r="CC98" s="12">
        <v>62</v>
      </c>
      <c r="CD98" s="12">
        <v>63</v>
      </c>
      <c r="CE98" s="12">
        <v>64</v>
      </c>
      <c r="CF98" s="12">
        <v>65</v>
      </c>
      <c r="CG98" s="12">
        <v>66</v>
      </c>
      <c r="CH98" s="12">
        <v>67</v>
      </c>
      <c r="CI98" s="12">
        <v>68</v>
      </c>
      <c r="CJ98" s="12">
        <v>69</v>
      </c>
      <c r="CK98" s="12">
        <v>70</v>
      </c>
      <c r="CL98" s="12">
        <v>71</v>
      </c>
      <c r="CM98" s="12">
        <v>72</v>
      </c>
      <c r="CN98" s="12">
        <v>73</v>
      </c>
      <c r="CO98" s="12">
        <v>74</v>
      </c>
      <c r="CP98" s="12">
        <v>75</v>
      </c>
      <c r="CQ98" s="12">
        <v>76</v>
      </c>
      <c r="CR98" s="12">
        <v>77</v>
      </c>
      <c r="CS98" s="12">
        <v>78</v>
      </c>
      <c r="CT98" s="12">
        <v>79</v>
      </c>
      <c r="CU98" s="12">
        <v>80</v>
      </c>
      <c r="CV98" s="12">
        <v>81</v>
      </c>
      <c r="CW98" s="12">
        <v>82</v>
      </c>
      <c r="CX98" s="12">
        <v>83</v>
      </c>
      <c r="CY98" s="12">
        <v>84</v>
      </c>
      <c r="CZ98" s="12">
        <v>85</v>
      </c>
      <c r="DA98" s="12">
        <v>86</v>
      </c>
      <c r="DB98" s="12">
        <v>87</v>
      </c>
      <c r="DC98" s="12">
        <v>88</v>
      </c>
      <c r="DD98" s="12">
        <v>89</v>
      </c>
      <c r="DE98" s="12">
        <v>90</v>
      </c>
      <c r="DF98" s="12">
        <v>91</v>
      </c>
      <c r="DG98" s="12">
        <v>92</v>
      </c>
      <c r="DH98" s="12">
        <v>93</v>
      </c>
      <c r="DI98" s="12">
        <v>94</v>
      </c>
      <c r="DJ98" s="12">
        <v>95</v>
      </c>
      <c r="DK98" s="12">
        <v>96</v>
      </c>
      <c r="DL98" s="12">
        <v>97</v>
      </c>
      <c r="DM98" s="12">
        <v>98</v>
      </c>
      <c r="DN98" s="12">
        <v>99</v>
      </c>
      <c r="DO98" s="12">
        <v>100</v>
      </c>
      <c r="DP98" s="12">
        <v>101</v>
      </c>
      <c r="DQ98" s="12">
        <v>102</v>
      </c>
      <c r="DR98" s="12">
        <v>103</v>
      </c>
      <c r="DS98" s="12">
        <v>104</v>
      </c>
      <c r="DT98" s="12">
        <v>105</v>
      </c>
      <c r="DU98" s="12">
        <v>106</v>
      </c>
      <c r="DV98" s="12">
        <v>107</v>
      </c>
      <c r="DW98" s="12">
        <v>108</v>
      </c>
      <c r="DX98" s="12">
        <v>109</v>
      </c>
      <c r="DY98" s="12">
        <v>110</v>
      </c>
      <c r="DZ98" s="12">
        <v>111</v>
      </c>
      <c r="EA98" s="12">
        <v>112</v>
      </c>
      <c r="EB98" s="12">
        <v>113</v>
      </c>
      <c r="EC98" s="12">
        <v>114</v>
      </c>
      <c r="ED98" s="12">
        <v>115</v>
      </c>
      <c r="EE98" s="12">
        <v>116</v>
      </c>
      <c r="EF98" s="12">
        <v>117</v>
      </c>
      <c r="EG98" s="12">
        <v>118</v>
      </c>
      <c r="EH98" s="12">
        <v>119</v>
      </c>
      <c r="EI98" s="12">
        <v>120</v>
      </c>
      <c r="EJ98" s="12">
        <v>121</v>
      </c>
      <c r="EK98" s="12">
        <v>122</v>
      </c>
      <c r="EL98" s="12">
        <v>123</v>
      </c>
      <c r="EM98" s="12">
        <v>124</v>
      </c>
      <c r="EN98" s="12">
        <v>125</v>
      </c>
      <c r="EO98" s="12">
        <v>126</v>
      </c>
      <c r="EP98" s="12">
        <v>127</v>
      </c>
      <c r="EQ98" s="12">
        <v>128</v>
      </c>
      <c r="ER98" s="12">
        <v>129</v>
      </c>
      <c r="ES98" s="12">
        <v>130</v>
      </c>
      <c r="ET98" s="12">
        <v>131</v>
      </c>
      <c r="EU98" s="12">
        <v>132</v>
      </c>
      <c r="EV98" s="12">
        <v>133</v>
      </c>
      <c r="EW98" s="12">
        <v>134</v>
      </c>
      <c r="EX98" s="12">
        <v>135</v>
      </c>
      <c r="EY98" s="12">
        <v>136</v>
      </c>
      <c r="EZ98" s="12">
        <v>137</v>
      </c>
      <c r="FA98" s="12">
        <v>138</v>
      </c>
      <c r="FB98" s="12">
        <v>139</v>
      </c>
      <c r="FC98" s="12">
        <v>140</v>
      </c>
      <c r="FD98" s="12">
        <v>141</v>
      </c>
      <c r="FE98" s="12">
        <v>142</v>
      </c>
      <c r="FF98" s="12">
        <v>143</v>
      </c>
      <c r="FG98" s="12">
        <v>144</v>
      </c>
      <c r="FH98" s="12">
        <v>145</v>
      </c>
      <c r="FI98" s="12">
        <v>146</v>
      </c>
      <c r="FJ98" s="12">
        <v>147</v>
      </c>
      <c r="FK98" s="12">
        <v>148</v>
      </c>
      <c r="FL98" s="12">
        <v>149</v>
      </c>
      <c r="FM98" s="12">
        <v>150</v>
      </c>
      <c r="FN98" s="12">
        <v>151</v>
      </c>
      <c r="FO98" s="12">
        <v>152</v>
      </c>
      <c r="FP98" s="12">
        <v>153</v>
      </c>
      <c r="FQ98" s="12">
        <v>154</v>
      </c>
      <c r="FR98" s="12">
        <v>155</v>
      </c>
      <c r="FS98" s="12">
        <v>156</v>
      </c>
      <c r="FT98" s="12">
        <v>157</v>
      </c>
      <c r="FU98" s="12">
        <v>158</v>
      </c>
      <c r="FV98" s="12">
        <v>159</v>
      </c>
      <c r="FW98" s="12">
        <v>160</v>
      </c>
      <c r="FX98" s="12">
        <v>161</v>
      </c>
      <c r="FY98" s="12">
        <v>162</v>
      </c>
      <c r="FZ98" s="12">
        <v>163</v>
      </c>
      <c r="GA98" s="12">
        <v>164</v>
      </c>
      <c r="GB98" s="12">
        <v>165</v>
      </c>
      <c r="GC98" s="12">
        <v>166</v>
      </c>
      <c r="GD98" s="12">
        <v>167</v>
      </c>
      <c r="GE98" s="12">
        <v>168</v>
      </c>
      <c r="GF98" s="12">
        <v>169</v>
      </c>
      <c r="GG98" s="12">
        <v>170</v>
      </c>
      <c r="GH98" s="12">
        <v>171</v>
      </c>
      <c r="GI98" s="12">
        <v>172</v>
      </c>
      <c r="GJ98" s="12">
        <v>173</v>
      </c>
      <c r="GK98" s="12">
        <v>174</v>
      </c>
      <c r="GL98" s="12">
        <v>175</v>
      </c>
      <c r="GM98" s="12">
        <v>176</v>
      </c>
      <c r="GN98" s="12">
        <v>177</v>
      </c>
      <c r="GO98" s="12">
        <v>178</v>
      </c>
      <c r="GP98" s="12">
        <v>179</v>
      </c>
      <c r="GQ98" s="12">
        <v>180</v>
      </c>
      <c r="GR98" s="12">
        <v>181</v>
      </c>
      <c r="GS98" s="12">
        <v>182</v>
      </c>
      <c r="GT98" s="12">
        <v>183</v>
      </c>
      <c r="GU98" s="12">
        <v>184</v>
      </c>
      <c r="GV98" s="12">
        <v>185</v>
      </c>
      <c r="GW98" s="12">
        <v>186</v>
      </c>
      <c r="GX98" s="12">
        <v>187</v>
      </c>
      <c r="GY98" s="12">
        <v>188</v>
      </c>
      <c r="GZ98" s="12">
        <v>189</v>
      </c>
      <c r="HA98" s="12">
        <v>190</v>
      </c>
      <c r="HB98" s="12">
        <v>191</v>
      </c>
      <c r="HC98" s="12">
        <v>192</v>
      </c>
      <c r="HD98" s="12">
        <v>193</v>
      </c>
      <c r="HE98" s="12">
        <v>194</v>
      </c>
      <c r="HF98" s="12">
        <v>195</v>
      </c>
      <c r="HG98" s="12">
        <v>196</v>
      </c>
      <c r="HH98" s="12">
        <v>197</v>
      </c>
      <c r="HI98" s="12">
        <v>198</v>
      </c>
      <c r="HJ98" s="12">
        <v>199</v>
      </c>
      <c r="HK98" s="12">
        <v>200</v>
      </c>
      <c r="HL98" s="12">
        <v>201</v>
      </c>
      <c r="HM98" s="12">
        <v>202</v>
      </c>
      <c r="HN98" s="12">
        <v>203</v>
      </c>
      <c r="HO98" s="12">
        <v>204</v>
      </c>
      <c r="HP98" s="12">
        <v>205</v>
      </c>
      <c r="HQ98" s="12">
        <v>206</v>
      </c>
      <c r="HR98" s="12">
        <v>207</v>
      </c>
      <c r="HS98" s="12">
        <v>208</v>
      </c>
      <c r="HT98" s="12">
        <v>209</v>
      </c>
      <c r="HU98" s="12">
        <v>210</v>
      </c>
      <c r="HV98" s="12">
        <v>211</v>
      </c>
      <c r="HW98" s="12">
        <v>212</v>
      </c>
      <c r="HX98" s="12">
        <v>213</v>
      </c>
      <c r="HY98" s="12">
        <v>214</v>
      </c>
      <c r="HZ98" s="12">
        <v>215</v>
      </c>
      <c r="IA98" s="12">
        <v>216</v>
      </c>
      <c r="IB98" s="12">
        <v>217</v>
      </c>
      <c r="IC98" s="12">
        <v>218</v>
      </c>
      <c r="ID98" s="12">
        <v>219</v>
      </c>
      <c r="IE98" s="12">
        <v>220</v>
      </c>
      <c r="IF98" s="12">
        <v>221</v>
      </c>
      <c r="IG98" s="12">
        <v>222</v>
      </c>
      <c r="IH98" s="12">
        <v>223</v>
      </c>
      <c r="II98" s="12">
        <v>224</v>
      </c>
      <c r="IJ98" s="12">
        <v>225</v>
      </c>
      <c r="IK98" s="12">
        <v>226</v>
      </c>
      <c r="IL98" s="12">
        <v>227</v>
      </c>
      <c r="IM98" s="12">
        <v>228</v>
      </c>
      <c r="IN98" s="12">
        <v>229</v>
      </c>
      <c r="IO98" s="12">
        <v>230</v>
      </c>
      <c r="IP98" s="12">
        <v>231</v>
      </c>
      <c r="IQ98" s="12">
        <v>232</v>
      </c>
      <c r="IR98" s="12">
        <v>233</v>
      </c>
      <c r="IS98" s="12">
        <v>234</v>
      </c>
      <c r="IT98" s="12">
        <v>235</v>
      </c>
      <c r="IU98" s="12">
        <v>236</v>
      </c>
      <c r="IV98" s="12">
        <v>237</v>
      </c>
      <c r="IW98" s="12">
        <v>238</v>
      </c>
      <c r="IX98" s="12">
        <v>239</v>
      </c>
      <c r="IY98" s="12">
        <v>240</v>
      </c>
    </row>
    <row r="99" spans="1:259" ht="16" x14ac:dyDescent="0.2">
      <c r="A99" s="24" t="s">
        <v>51</v>
      </c>
      <c r="B99" s="13">
        <v>48</v>
      </c>
      <c r="C99" s="14">
        <f t="shared" ref="C99:C110" si="127">COUNTA(T99:IY99)</f>
        <v>45</v>
      </c>
      <c r="D99" s="6">
        <f t="shared" ref="D99:D110" si="128">COUNTIF(T99:IY99,"1")</f>
        <v>0</v>
      </c>
      <c r="E99" s="15">
        <f t="shared" ref="E99:E110" si="129">COUNTIF(T99:IY99,"2")</f>
        <v>11</v>
      </c>
      <c r="F99" s="15">
        <f t="shared" ref="F99:F110" si="130">COUNTIF(T99:IY99,"3")</f>
        <v>0</v>
      </c>
      <c r="G99" s="15">
        <f t="shared" ref="G99:G110" si="131">COUNTIF(T99:IY99,"4")</f>
        <v>8</v>
      </c>
      <c r="H99" s="15">
        <f t="shared" ref="H99:H110" si="132">COUNTIF(T99:IY99,"5")</f>
        <v>10</v>
      </c>
      <c r="I99" s="15">
        <f t="shared" ref="I99:I110" si="133">COUNTIF(T99:IY99,"6")</f>
        <v>0</v>
      </c>
      <c r="J99" s="15">
        <f t="shared" ref="J99:J110" si="134">COUNTIF(T99:IY99,"7")</f>
        <v>0</v>
      </c>
      <c r="K99" s="15">
        <f t="shared" ref="K99:K110" si="135">COUNTIF(T99:IY99,"8")</f>
        <v>6</v>
      </c>
      <c r="L99" s="15">
        <f t="shared" ref="L99:L110" si="136">COUNTIF(T99:IY99,"9")</f>
        <v>10</v>
      </c>
      <c r="M99" s="18"/>
      <c r="N99" s="16">
        <f t="shared" ref="N99:N110" si="137">SUM(E99,L99)</f>
        <v>21</v>
      </c>
      <c r="O99" s="17">
        <f>SUM(G99,H99,K99)</f>
        <v>24</v>
      </c>
      <c r="P99" s="17">
        <f>SUM(F99,I99,J99)</f>
        <v>0</v>
      </c>
      <c r="Q99" s="18">
        <v>0</v>
      </c>
      <c r="R99" s="18" t="s">
        <v>34</v>
      </c>
      <c r="S99" s="19" t="s">
        <v>28</v>
      </c>
      <c r="T99" s="24">
        <v>2</v>
      </c>
      <c r="U99" s="24">
        <v>2</v>
      </c>
      <c r="V99" s="24">
        <v>2</v>
      </c>
      <c r="W99" s="24">
        <v>2</v>
      </c>
      <c r="X99" s="24">
        <v>2</v>
      </c>
      <c r="Y99" s="24">
        <v>2</v>
      </c>
      <c r="Z99" s="24">
        <v>2</v>
      </c>
      <c r="AA99" s="24">
        <v>2</v>
      </c>
      <c r="AB99" s="24">
        <v>2</v>
      </c>
      <c r="AC99" s="24">
        <v>2</v>
      </c>
      <c r="AD99" s="24">
        <v>2</v>
      </c>
      <c r="AE99" s="24">
        <v>4</v>
      </c>
      <c r="AF99" s="24">
        <v>4</v>
      </c>
      <c r="AG99" s="24">
        <v>4</v>
      </c>
      <c r="AH99" s="24">
        <v>4</v>
      </c>
      <c r="AI99" s="24">
        <v>4</v>
      </c>
      <c r="AJ99" s="24">
        <v>4</v>
      </c>
      <c r="AK99" s="24">
        <v>4</v>
      </c>
      <c r="AL99" s="24">
        <v>4</v>
      </c>
      <c r="AM99" s="24">
        <v>5</v>
      </c>
      <c r="AN99" s="24">
        <v>5</v>
      </c>
      <c r="AO99" s="24">
        <v>5</v>
      </c>
      <c r="AP99" s="24">
        <v>5</v>
      </c>
      <c r="AQ99" s="24">
        <v>5</v>
      </c>
      <c r="AR99" s="24">
        <v>5</v>
      </c>
      <c r="AS99" s="24">
        <v>5</v>
      </c>
      <c r="AT99" s="24">
        <v>5</v>
      </c>
      <c r="AU99" s="24">
        <v>5</v>
      </c>
      <c r="AV99" s="24">
        <v>5</v>
      </c>
      <c r="AW99" s="24">
        <v>8</v>
      </c>
      <c r="AX99" s="24">
        <v>8</v>
      </c>
      <c r="AY99" s="24">
        <v>8</v>
      </c>
      <c r="AZ99" s="24">
        <v>8</v>
      </c>
      <c r="BA99" s="24">
        <v>8</v>
      </c>
      <c r="BB99" s="24">
        <v>8</v>
      </c>
      <c r="BC99" s="24">
        <v>9</v>
      </c>
      <c r="BD99" s="24">
        <v>9</v>
      </c>
      <c r="BE99" s="24">
        <v>9</v>
      </c>
      <c r="BF99" s="24">
        <v>9</v>
      </c>
      <c r="BG99" s="24">
        <v>9</v>
      </c>
      <c r="BH99" s="24">
        <v>9</v>
      </c>
      <c r="BI99" s="24">
        <v>9</v>
      </c>
      <c r="BJ99" s="24">
        <v>9</v>
      </c>
      <c r="BK99" s="24">
        <v>9</v>
      </c>
      <c r="BL99" s="24">
        <v>9</v>
      </c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</row>
    <row r="100" spans="1:259" ht="16" x14ac:dyDescent="0.2">
      <c r="A100" s="1"/>
      <c r="B100" s="13">
        <v>36</v>
      </c>
      <c r="C100" s="14">
        <f t="shared" si="127"/>
        <v>29</v>
      </c>
      <c r="D100" s="6">
        <f t="shared" si="128"/>
        <v>0</v>
      </c>
      <c r="E100" s="15">
        <f t="shared" si="129"/>
        <v>12</v>
      </c>
      <c r="F100" s="15">
        <f t="shared" si="130"/>
        <v>0</v>
      </c>
      <c r="G100" s="15">
        <f t="shared" si="131"/>
        <v>11</v>
      </c>
      <c r="H100" s="15">
        <f t="shared" si="132"/>
        <v>0</v>
      </c>
      <c r="I100" s="15">
        <f t="shared" si="133"/>
        <v>0</v>
      </c>
      <c r="J100" s="15">
        <f t="shared" si="134"/>
        <v>0</v>
      </c>
      <c r="K100" s="15">
        <f t="shared" si="135"/>
        <v>6</v>
      </c>
      <c r="L100" s="15">
        <f t="shared" si="136"/>
        <v>0</v>
      </c>
      <c r="M100" s="15"/>
      <c r="N100" s="16">
        <f t="shared" si="137"/>
        <v>12</v>
      </c>
      <c r="O100" s="16">
        <f>SUM(G100,I100,K100)</f>
        <v>17</v>
      </c>
      <c r="P100" s="17">
        <f>SUM(F100,H100,J100)</f>
        <v>0</v>
      </c>
      <c r="Q100" s="18">
        <v>0</v>
      </c>
      <c r="R100" s="18" t="s">
        <v>27</v>
      </c>
      <c r="S100" s="19" t="s">
        <v>29</v>
      </c>
      <c r="T100" s="1"/>
      <c r="U100" s="24">
        <v>2</v>
      </c>
      <c r="V100" s="24">
        <v>2</v>
      </c>
      <c r="W100" s="24">
        <v>2</v>
      </c>
      <c r="X100" s="24">
        <v>2</v>
      </c>
      <c r="Y100" s="24">
        <v>2</v>
      </c>
      <c r="Z100" s="24">
        <v>2</v>
      </c>
      <c r="AA100" s="24">
        <v>2</v>
      </c>
      <c r="AB100" s="24">
        <v>2</v>
      </c>
      <c r="AC100" s="24">
        <v>2</v>
      </c>
      <c r="AD100" s="24">
        <v>2</v>
      </c>
      <c r="AE100" s="24">
        <v>2</v>
      </c>
      <c r="AF100" s="24">
        <v>2</v>
      </c>
      <c r="AG100" s="24">
        <v>8</v>
      </c>
      <c r="AH100" s="24">
        <v>8</v>
      </c>
      <c r="AI100" s="24">
        <v>8</v>
      </c>
      <c r="AJ100" s="24">
        <v>8</v>
      </c>
      <c r="AK100" s="24">
        <v>8</v>
      </c>
      <c r="AL100" s="24">
        <v>8</v>
      </c>
      <c r="AM100" s="1"/>
      <c r="AN100" s="1"/>
      <c r="AO100" s="24">
        <v>4</v>
      </c>
      <c r="AP100" s="24">
        <v>4</v>
      </c>
      <c r="AQ100" s="24">
        <v>4</v>
      </c>
      <c r="AR100" s="24">
        <v>4</v>
      </c>
      <c r="AS100" s="24">
        <v>4</v>
      </c>
      <c r="AT100" s="24">
        <v>4</v>
      </c>
      <c r="AU100" s="24">
        <v>4</v>
      </c>
      <c r="AV100" s="24">
        <v>4</v>
      </c>
      <c r="AW100" s="24">
        <v>4</v>
      </c>
      <c r="AX100" s="24">
        <v>4</v>
      </c>
      <c r="AY100" s="24">
        <v>4</v>
      </c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</row>
    <row r="101" spans="1:259" ht="16" x14ac:dyDescent="0.2">
      <c r="A101" s="1"/>
      <c r="B101" s="13">
        <v>46</v>
      </c>
      <c r="C101" s="14">
        <f t="shared" si="127"/>
        <v>37</v>
      </c>
      <c r="D101" s="6">
        <f t="shared" si="128"/>
        <v>8</v>
      </c>
      <c r="E101" s="15">
        <f t="shared" si="129"/>
        <v>21</v>
      </c>
      <c r="F101" s="15">
        <f t="shared" si="130"/>
        <v>0</v>
      </c>
      <c r="G101" s="15">
        <f t="shared" si="131"/>
        <v>3</v>
      </c>
      <c r="H101" s="15">
        <f t="shared" si="132"/>
        <v>2</v>
      </c>
      <c r="I101" s="15">
        <f t="shared" si="133"/>
        <v>0</v>
      </c>
      <c r="J101" s="15">
        <f t="shared" si="134"/>
        <v>0</v>
      </c>
      <c r="K101" s="15">
        <f t="shared" si="135"/>
        <v>3</v>
      </c>
      <c r="L101" s="15">
        <f t="shared" si="136"/>
        <v>0</v>
      </c>
      <c r="M101" s="18"/>
      <c r="N101" s="16">
        <f t="shared" si="137"/>
        <v>21</v>
      </c>
      <c r="O101" s="17">
        <f t="shared" ref="O101:P101" si="138">SUM(F101,H101,J101)</f>
        <v>2</v>
      </c>
      <c r="P101" s="17">
        <f t="shared" si="138"/>
        <v>6</v>
      </c>
      <c r="Q101" s="18">
        <v>-1</v>
      </c>
      <c r="R101" s="18" t="s">
        <v>32</v>
      </c>
      <c r="S101" s="19" t="s">
        <v>31</v>
      </c>
      <c r="T101" s="1"/>
      <c r="U101" s="24">
        <v>2</v>
      </c>
      <c r="V101" s="24">
        <v>2</v>
      </c>
      <c r="W101" s="24">
        <v>2</v>
      </c>
      <c r="X101" s="24">
        <v>2</v>
      </c>
      <c r="Y101" s="24">
        <v>2</v>
      </c>
      <c r="Z101" s="24">
        <v>2</v>
      </c>
      <c r="AA101" s="24">
        <v>2</v>
      </c>
      <c r="AB101" s="24">
        <v>2</v>
      </c>
      <c r="AC101" s="24">
        <v>2</v>
      </c>
      <c r="AD101" s="24">
        <v>2</v>
      </c>
      <c r="AE101" s="24">
        <v>2</v>
      </c>
      <c r="AF101" s="24">
        <v>2</v>
      </c>
      <c r="AG101" s="24">
        <v>2</v>
      </c>
      <c r="AH101" s="24">
        <v>2</v>
      </c>
      <c r="AI101" s="24">
        <v>2</v>
      </c>
      <c r="AJ101" s="24">
        <v>2</v>
      </c>
      <c r="AK101" s="24">
        <v>2</v>
      </c>
      <c r="AL101" s="24">
        <v>2</v>
      </c>
      <c r="AM101" s="24">
        <v>2</v>
      </c>
      <c r="AN101" s="24">
        <v>2</v>
      </c>
      <c r="AO101" s="24">
        <v>2</v>
      </c>
      <c r="AP101" s="24"/>
      <c r="AQ101" s="1"/>
      <c r="AR101" s="1"/>
      <c r="AS101" s="1"/>
      <c r="AT101" s="24">
        <v>1</v>
      </c>
      <c r="AU101" s="24">
        <v>1</v>
      </c>
      <c r="AV101" s="24">
        <v>1</v>
      </c>
      <c r="AW101" s="24">
        <v>1</v>
      </c>
      <c r="AX101" s="24">
        <v>1</v>
      </c>
      <c r="AY101" s="24">
        <v>1</v>
      </c>
      <c r="AZ101" s="24">
        <v>1</v>
      </c>
      <c r="BA101" s="24">
        <v>1</v>
      </c>
      <c r="BB101" s="24">
        <v>4</v>
      </c>
      <c r="BC101" s="24">
        <v>4</v>
      </c>
      <c r="BD101" s="24">
        <v>4</v>
      </c>
      <c r="BE101" s="24">
        <v>5</v>
      </c>
      <c r="BF101" s="24">
        <v>5</v>
      </c>
      <c r="BG101" s="24">
        <v>8</v>
      </c>
      <c r="BH101" s="24">
        <v>8</v>
      </c>
      <c r="BI101" s="24">
        <v>8</v>
      </c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</row>
    <row r="102" spans="1:259" ht="16" x14ac:dyDescent="0.2">
      <c r="A102" s="1"/>
      <c r="B102" s="13">
        <v>43</v>
      </c>
      <c r="C102" s="14">
        <f t="shared" si="127"/>
        <v>26</v>
      </c>
      <c r="D102" s="6">
        <f t="shared" si="128"/>
        <v>3</v>
      </c>
      <c r="E102" s="15">
        <f t="shared" si="129"/>
        <v>13</v>
      </c>
      <c r="F102" s="15">
        <f t="shared" si="130"/>
        <v>4</v>
      </c>
      <c r="G102" s="15">
        <f t="shared" si="131"/>
        <v>0</v>
      </c>
      <c r="H102" s="15">
        <f t="shared" si="132"/>
        <v>3</v>
      </c>
      <c r="I102" s="15">
        <f t="shared" si="133"/>
        <v>0</v>
      </c>
      <c r="J102" s="15">
        <f t="shared" si="134"/>
        <v>3</v>
      </c>
      <c r="K102" s="15">
        <f t="shared" si="135"/>
        <v>0</v>
      </c>
      <c r="L102" s="15">
        <f t="shared" si="136"/>
        <v>0</v>
      </c>
      <c r="M102" s="18"/>
      <c r="N102" s="16">
        <f t="shared" si="137"/>
        <v>13</v>
      </c>
      <c r="O102" s="17">
        <f t="shared" ref="O102:O103" si="139">SUM(G102,H102,K102)</f>
        <v>3</v>
      </c>
      <c r="P102" s="17">
        <f t="shared" ref="P102:P103" si="140">SUM(F102,I102,J102)</f>
        <v>7</v>
      </c>
      <c r="Q102" s="18">
        <v>-1</v>
      </c>
      <c r="R102" s="18" t="s">
        <v>34</v>
      </c>
      <c r="S102" s="19" t="s">
        <v>33</v>
      </c>
      <c r="T102" s="1"/>
      <c r="U102" s="1"/>
      <c r="V102" s="1"/>
      <c r="W102" s="1"/>
      <c r="X102" s="1"/>
      <c r="Y102" s="1"/>
      <c r="Z102" s="1"/>
      <c r="AA102" s="24">
        <v>2</v>
      </c>
      <c r="AB102" s="24">
        <v>2</v>
      </c>
      <c r="AC102" s="24">
        <v>2</v>
      </c>
      <c r="AD102" s="24">
        <v>2</v>
      </c>
      <c r="AE102" s="24">
        <v>2</v>
      </c>
      <c r="AF102" s="24">
        <v>2</v>
      </c>
      <c r="AG102" s="24">
        <v>2</v>
      </c>
      <c r="AH102" s="24">
        <v>2</v>
      </c>
      <c r="AI102" s="24">
        <v>2</v>
      </c>
      <c r="AJ102" s="24">
        <v>2</v>
      </c>
      <c r="AK102" s="24">
        <v>2</v>
      </c>
      <c r="AL102" s="24">
        <v>2</v>
      </c>
      <c r="AM102" s="24">
        <v>2</v>
      </c>
      <c r="AN102" s="1"/>
      <c r="AO102" s="1"/>
      <c r="AP102" s="1"/>
      <c r="AQ102" s="24"/>
      <c r="AR102" s="24"/>
      <c r="AS102" s="24">
        <v>3</v>
      </c>
      <c r="AT102" s="24">
        <v>3</v>
      </c>
      <c r="AU102" s="24">
        <v>3</v>
      </c>
      <c r="AV102" s="24">
        <v>3</v>
      </c>
      <c r="AW102" s="24">
        <v>5</v>
      </c>
      <c r="AX102" s="24">
        <v>5</v>
      </c>
      <c r="AY102" s="24">
        <v>5</v>
      </c>
      <c r="AZ102" s="24">
        <v>7</v>
      </c>
      <c r="BA102" s="24">
        <v>7</v>
      </c>
      <c r="BB102" s="24">
        <v>7</v>
      </c>
      <c r="BC102" s="24">
        <v>1</v>
      </c>
      <c r="BD102" s="24">
        <v>1</v>
      </c>
      <c r="BE102" s="24">
        <v>1</v>
      </c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</row>
    <row r="103" spans="1:259" ht="16" x14ac:dyDescent="0.2">
      <c r="A103" s="1"/>
      <c r="B103" s="13">
        <v>48</v>
      </c>
      <c r="C103" s="14">
        <f t="shared" si="127"/>
        <v>38</v>
      </c>
      <c r="D103" s="6">
        <f t="shared" si="128"/>
        <v>0</v>
      </c>
      <c r="E103" s="15">
        <f t="shared" si="129"/>
        <v>16</v>
      </c>
      <c r="F103" s="15">
        <f t="shared" si="130"/>
        <v>0</v>
      </c>
      <c r="G103" s="15">
        <f t="shared" si="131"/>
        <v>8</v>
      </c>
      <c r="H103" s="15">
        <f t="shared" si="132"/>
        <v>0</v>
      </c>
      <c r="I103" s="15">
        <f t="shared" si="133"/>
        <v>0</v>
      </c>
      <c r="J103" s="15">
        <f t="shared" si="134"/>
        <v>0</v>
      </c>
      <c r="K103" s="15">
        <f t="shared" si="135"/>
        <v>5</v>
      </c>
      <c r="L103" s="15">
        <f t="shared" si="136"/>
        <v>9</v>
      </c>
      <c r="M103" s="18"/>
      <c r="N103" s="16">
        <f t="shared" si="137"/>
        <v>25</v>
      </c>
      <c r="O103" s="17">
        <f t="shared" si="139"/>
        <v>13</v>
      </c>
      <c r="P103" s="17">
        <f t="shared" si="140"/>
        <v>0</v>
      </c>
      <c r="Q103" s="18">
        <v>0</v>
      </c>
      <c r="R103" s="18" t="s">
        <v>34</v>
      </c>
      <c r="S103" s="19" t="s">
        <v>35</v>
      </c>
      <c r="T103" s="1"/>
      <c r="U103" s="24">
        <v>2</v>
      </c>
      <c r="V103" s="24">
        <v>2</v>
      </c>
      <c r="W103" s="24">
        <v>2</v>
      </c>
      <c r="X103" s="24">
        <v>2</v>
      </c>
      <c r="Y103" s="24">
        <v>2</v>
      </c>
      <c r="Z103" s="24">
        <v>2</v>
      </c>
      <c r="AA103" s="24">
        <v>2</v>
      </c>
      <c r="AB103" s="24">
        <v>2</v>
      </c>
      <c r="AC103" s="24">
        <v>2</v>
      </c>
      <c r="AD103" s="24">
        <v>2</v>
      </c>
      <c r="AE103" s="24">
        <v>2</v>
      </c>
      <c r="AF103" s="24">
        <v>2</v>
      </c>
      <c r="AG103" s="24">
        <v>2</v>
      </c>
      <c r="AH103" s="24">
        <v>2</v>
      </c>
      <c r="AI103" s="24">
        <v>2</v>
      </c>
      <c r="AJ103" s="24">
        <v>2</v>
      </c>
      <c r="AK103" s="1"/>
      <c r="AL103" s="1"/>
      <c r="AM103" s="1"/>
      <c r="AN103" s="1"/>
      <c r="AO103" s="24">
        <v>4</v>
      </c>
      <c r="AP103" s="24">
        <v>4</v>
      </c>
      <c r="AQ103" s="24">
        <v>4</v>
      </c>
      <c r="AR103" s="24">
        <v>4</v>
      </c>
      <c r="AS103" s="24">
        <v>4</v>
      </c>
      <c r="AT103" s="24">
        <v>4</v>
      </c>
      <c r="AU103" s="24">
        <v>4</v>
      </c>
      <c r="AV103" s="24">
        <v>4</v>
      </c>
      <c r="AW103" s="1"/>
      <c r="AX103" s="24">
        <v>8</v>
      </c>
      <c r="AY103" s="24">
        <v>8</v>
      </c>
      <c r="AZ103" s="24">
        <v>8</v>
      </c>
      <c r="BA103" s="24">
        <v>8</v>
      </c>
      <c r="BB103" s="24">
        <v>8</v>
      </c>
      <c r="BC103" s="24">
        <v>9</v>
      </c>
      <c r="BD103" s="24">
        <v>9</v>
      </c>
      <c r="BE103" s="24">
        <v>9</v>
      </c>
      <c r="BF103" s="24">
        <v>9</v>
      </c>
      <c r="BG103" s="24">
        <v>9</v>
      </c>
      <c r="BH103" s="24">
        <v>9</v>
      </c>
      <c r="BI103" s="24">
        <v>9</v>
      </c>
      <c r="BJ103" s="24">
        <v>9</v>
      </c>
      <c r="BK103" s="24">
        <v>9</v>
      </c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</row>
    <row r="104" spans="1:259" ht="16" x14ac:dyDescent="0.2">
      <c r="A104" s="1"/>
      <c r="B104" s="13">
        <v>34</v>
      </c>
      <c r="C104" s="14">
        <f t="shared" si="127"/>
        <v>28</v>
      </c>
      <c r="D104" s="6">
        <f t="shared" si="128"/>
        <v>0</v>
      </c>
      <c r="E104" s="15">
        <f t="shared" si="129"/>
        <v>10</v>
      </c>
      <c r="F104" s="15">
        <f t="shared" si="130"/>
        <v>0</v>
      </c>
      <c r="G104" s="15">
        <f t="shared" si="131"/>
        <v>6</v>
      </c>
      <c r="H104" s="15">
        <f t="shared" si="132"/>
        <v>0</v>
      </c>
      <c r="I104" s="15">
        <f t="shared" si="133"/>
        <v>0</v>
      </c>
      <c r="J104" s="15">
        <f t="shared" si="134"/>
        <v>0</v>
      </c>
      <c r="K104" s="15">
        <f t="shared" si="135"/>
        <v>6</v>
      </c>
      <c r="L104" s="15">
        <f t="shared" si="136"/>
        <v>6</v>
      </c>
      <c r="M104" s="18"/>
      <c r="N104" s="16">
        <f t="shared" si="137"/>
        <v>16</v>
      </c>
      <c r="O104" s="17">
        <f t="shared" ref="O104:P104" si="141">SUM(F104,H104,J104)</f>
        <v>0</v>
      </c>
      <c r="P104" s="17">
        <f t="shared" si="141"/>
        <v>12</v>
      </c>
      <c r="Q104" s="18">
        <v>0</v>
      </c>
      <c r="R104" s="18" t="s">
        <v>32</v>
      </c>
      <c r="S104" s="19" t="s">
        <v>36</v>
      </c>
      <c r="T104" s="24">
        <v>2</v>
      </c>
      <c r="U104" s="24">
        <v>2</v>
      </c>
      <c r="V104" s="24">
        <v>2</v>
      </c>
      <c r="W104" s="24">
        <v>2</v>
      </c>
      <c r="X104" s="24">
        <v>2</v>
      </c>
      <c r="Y104" s="24">
        <v>2</v>
      </c>
      <c r="Z104" s="24">
        <v>2</v>
      </c>
      <c r="AA104" s="24">
        <v>2</v>
      </c>
      <c r="AB104" s="24">
        <v>2</v>
      </c>
      <c r="AC104" s="24">
        <v>2</v>
      </c>
      <c r="AD104" s="24">
        <v>4</v>
      </c>
      <c r="AE104" s="24">
        <v>4</v>
      </c>
      <c r="AF104" s="24">
        <v>4</v>
      </c>
      <c r="AG104" s="24">
        <v>4</v>
      </c>
      <c r="AH104" s="24">
        <v>4</v>
      </c>
      <c r="AI104" s="24">
        <v>4</v>
      </c>
      <c r="AJ104" s="24">
        <v>8</v>
      </c>
      <c r="AK104" s="24">
        <v>8</v>
      </c>
      <c r="AL104" s="24">
        <v>8</v>
      </c>
      <c r="AM104" s="24">
        <v>8</v>
      </c>
      <c r="AN104" s="24">
        <v>8</v>
      </c>
      <c r="AO104" s="24">
        <v>8</v>
      </c>
      <c r="AP104" s="24">
        <v>9</v>
      </c>
      <c r="AQ104" s="24">
        <v>9</v>
      </c>
      <c r="AR104" s="24">
        <v>9</v>
      </c>
      <c r="AS104" s="24">
        <v>9</v>
      </c>
      <c r="AT104" s="24">
        <v>9</v>
      </c>
      <c r="AU104" s="24">
        <v>9</v>
      </c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</row>
    <row r="105" spans="1:259" ht="16" x14ac:dyDescent="0.2">
      <c r="A105" s="1"/>
      <c r="B105" s="13">
        <v>36</v>
      </c>
      <c r="C105" s="14">
        <f t="shared" si="127"/>
        <v>19</v>
      </c>
      <c r="D105" s="6">
        <f t="shared" si="128"/>
        <v>0</v>
      </c>
      <c r="E105" s="15">
        <f t="shared" si="129"/>
        <v>11</v>
      </c>
      <c r="F105" s="15">
        <f t="shared" si="130"/>
        <v>0</v>
      </c>
      <c r="G105" s="15">
        <f t="shared" si="131"/>
        <v>4</v>
      </c>
      <c r="H105" s="15">
        <f t="shared" si="132"/>
        <v>0</v>
      </c>
      <c r="I105" s="15">
        <f t="shared" si="133"/>
        <v>0</v>
      </c>
      <c r="J105" s="15">
        <f t="shared" si="134"/>
        <v>0</v>
      </c>
      <c r="K105" s="15">
        <f t="shared" si="135"/>
        <v>4</v>
      </c>
      <c r="L105" s="15">
        <f t="shared" si="136"/>
        <v>0</v>
      </c>
      <c r="M105" s="18"/>
      <c r="N105" s="16">
        <f t="shared" si="137"/>
        <v>11</v>
      </c>
      <c r="O105" s="17">
        <f>SUM(F105,I105,J105)</f>
        <v>0</v>
      </c>
      <c r="P105" s="17">
        <f>SUM(G105,H105,K105)</f>
        <v>8</v>
      </c>
      <c r="Q105" s="18">
        <v>0</v>
      </c>
      <c r="R105" s="18" t="s">
        <v>30</v>
      </c>
      <c r="S105" s="19" t="s">
        <v>37</v>
      </c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24">
        <v>2</v>
      </c>
      <c r="AG105" s="24">
        <v>2</v>
      </c>
      <c r="AH105" s="24">
        <v>2</v>
      </c>
      <c r="AI105" s="24">
        <v>2</v>
      </c>
      <c r="AJ105" s="24">
        <v>2</v>
      </c>
      <c r="AK105" s="24">
        <v>2</v>
      </c>
      <c r="AL105" s="24">
        <v>2</v>
      </c>
      <c r="AM105" s="24">
        <v>2</v>
      </c>
      <c r="AN105" s="24">
        <v>2</v>
      </c>
      <c r="AO105" s="24">
        <v>2</v>
      </c>
      <c r="AP105" s="24">
        <v>2</v>
      </c>
      <c r="AQ105" s="24">
        <v>4</v>
      </c>
      <c r="AR105" s="24">
        <v>4</v>
      </c>
      <c r="AS105" s="24">
        <v>4</v>
      </c>
      <c r="AT105" s="24">
        <v>4</v>
      </c>
      <c r="AU105" s="24">
        <v>8</v>
      </c>
      <c r="AV105" s="24">
        <v>8</v>
      </c>
      <c r="AW105" s="24">
        <v>8</v>
      </c>
      <c r="AX105" s="24">
        <v>8</v>
      </c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</row>
    <row r="106" spans="1:259" ht="16" x14ac:dyDescent="0.2">
      <c r="A106" s="1"/>
      <c r="B106" s="13">
        <v>40</v>
      </c>
      <c r="C106" s="14">
        <f t="shared" si="127"/>
        <v>29</v>
      </c>
      <c r="D106" s="6">
        <f t="shared" si="128"/>
        <v>0</v>
      </c>
      <c r="E106" s="15">
        <f t="shared" si="129"/>
        <v>9</v>
      </c>
      <c r="F106" s="15">
        <f t="shared" si="130"/>
        <v>5</v>
      </c>
      <c r="G106" s="15">
        <f t="shared" si="131"/>
        <v>0</v>
      </c>
      <c r="H106" s="15">
        <f t="shared" si="132"/>
        <v>0</v>
      </c>
      <c r="I106" s="15">
        <f t="shared" si="133"/>
        <v>10</v>
      </c>
      <c r="J106" s="15">
        <f t="shared" si="134"/>
        <v>5</v>
      </c>
      <c r="K106" s="15">
        <f t="shared" si="135"/>
        <v>0</v>
      </c>
      <c r="L106" s="15">
        <f t="shared" si="136"/>
        <v>0</v>
      </c>
      <c r="M106" s="18"/>
      <c r="N106" s="16">
        <f t="shared" si="137"/>
        <v>9</v>
      </c>
      <c r="O106" s="17">
        <f t="shared" ref="O106:P106" si="142">SUM(F106,H106,J106)</f>
        <v>10</v>
      </c>
      <c r="P106" s="17">
        <f t="shared" si="142"/>
        <v>10</v>
      </c>
      <c r="Q106" s="18">
        <v>0</v>
      </c>
      <c r="R106" s="18" t="s">
        <v>32</v>
      </c>
      <c r="S106" s="19" t="s">
        <v>38</v>
      </c>
      <c r="T106" s="1"/>
      <c r="U106" s="1"/>
      <c r="V106" s="1"/>
      <c r="W106" s="1"/>
      <c r="X106" s="1"/>
      <c r="Y106" s="1"/>
      <c r="Z106" s="1"/>
      <c r="AA106" s="1"/>
      <c r="AB106" s="24">
        <v>2</v>
      </c>
      <c r="AC106" s="24">
        <v>2</v>
      </c>
      <c r="AD106" s="24">
        <v>2</v>
      </c>
      <c r="AE106" s="24">
        <v>2</v>
      </c>
      <c r="AF106" s="24">
        <v>2</v>
      </c>
      <c r="AG106" s="24">
        <v>2</v>
      </c>
      <c r="AH106" s="24">
        <v>2</v>
      </c>
      <c r="AI106" s="24">
        <v>2</v>
      </c>
      <c r="AJ106" s="24">
        <v>2</v>
      </c>
      <c r="AK106" s="24">
        <v>3</v>
      </c>
      <c r="AL106" s="24">
        <v>3</v>
      </c>
      <c r="AM106" s="24">
        <v>3</v>
      </c>
      <c r="AN106" s="24">
        <v>3</v>
      </c>
      <c r="AO106" s="24">
        <v>3</v>
      </c>
      <c r="AP106" s="24">
        <v>6</v>
      </c>
      <c r="AQ106" s="24">
        <v>6</v>
      </c>
      <c r="AR106" s="24">
        <v>6</v>
      </c>
      <c r="AS106" s="24">
        <v>6</v>
      </c>
      <c r="AT106" s="24">
        <v>6</v>
      </c>
      <c r="AU106" s="24">
        <v>6</v>
      </c>
      <c r="AV106" s="24">
        <v>6</v>
      </c>
      <c r="AW106" s="24">
        <v>6</v>
      </c>
      <c r="AX106" s="24">
        <v>6</v>
      </c>
      <c r="AY106" s="24">
        <v>6</v>
      </c>
      <c r="AZ106" s="24">
        <v>7</v>
      </c>
      <c r="BA106" s="24">
        <v>7</v>
      </c>
      <c r="BB106" s="24">
        <v>7</v>
      </c>
      <c r="BC106" s="24">
        <v>7</v>
      </c>
      <c r="BD106" s="24">
        <v>7</v>
      </c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</row>
    <row r="107" spans="1:259" ht="16" x14ac:dyDescent="0.2">
      <c r="A107" s="1"/>
      <c r="B107" s="13">
        <v>50</v>
      </c>
      <c r="C107" s="14">
        <f t="shared" si="127"/>
        <v>36</v>
      </c>
      <c r="D107" s="6">
        <f t="shared" si="128"/>
        <v>0</v>
      </c>
      <c r="E107" s="15">
        <f t="shared" si="129"/>
        <v>22</v>
      </c>
      <c r="F107" s="15">
        <f t="shared" si="130"/>
        <v>0</v>
      </c>
      <c r="G107" s="15">
        <f t="shared" si="131"/>
        <v>3</v>
      </c>
      <c r="H107" s="15">
        <f t="shared" si="132"/>
        <v>0</v>
      </c>
      <c r="I107" s="15">
        <f t="shared" si="133"/>
        <v>0</v>
      </c>
      <c r="J107" s="15">
        <f t="shared" si="134"/>
        <v>0</v>
      </c>
      <c r="K107" s="15">
        <f t="shared" si="135"/>
        <v>2</v>
      </c>
      <c r="L107" s="15">
        <f t="shared" si="136"/>
        <v>9</v>
      </c>
      <c r="M107" s="15"/>
      <c r="N107" s="16">
        <f t="shared" si="137"/>
        <v>31</v>
      </c>
      <c r="O107" s="16">
        <f>SUM(G107,I107,K107)</f>
        <v>5</v>
      </c>
      <c r="P107" s="17">
        <f>SUM(F107,H107,J107)</f>
        <v>0</v>
      </c>
      <c r="Q107" s="18">
        <v>0</v>
      </c>
      <c r="R107" s="18" t="s">
        <v>27</v>
      </c>
      <c r="S107" s="19" t="s">
        <v>39</v>
      </c>
      <c r="T107" s="1"/>
      <c r="U107" s="24">
        <v>2</v>
      </c>
      <c r="V107" s="24">
        <v>2</v>
      </c>
      <c r="W107" s="24">
        <v>2</v>
      </c>
      <c r="X107" s="24">
        <v>2</v>
      </c>
      <c r="Y107" s="24">
        <v>2</v>
      </c>
      <c r="Z107" s="24">
        <v>2</v>
      </c>
      <c r="AA107" s="24">
        <v>2</v>
      </c>
      <c r="AB107" s="24">
        <v>2</v>
      </c>
      <c r="AC107" s="24">
        <v>2</v>
      </c>
      <c r="AD107" s="24">
        <v>2</v>
      </c>
      <c r="AE107" s="24">
        <v>2</v>
      </c>
      <c r="AF107" s="24">
        <v>2</v>
      </c>
      <c r="AG107" s="24">
        <v>2</v>
      </c>
      <c r="AH107" s="24">
        <v>2</v>
      </c>
      <c r="AI107" s="24">
        <v>2</v>
      </c>
      <c r="AJ107" s="24">
        <v>2</v>
      </c>
      <c r="AK107" s="24">
        <v>2</v>
      </c>
      <c r="AL107" s="24">
        <v>2</v>
      </c>
      <c r="AM107" s="24">
        <v>2</v>
      </c>
      <c r="AN107" s="24">
        <v>2</v>
      </c>
      <c r="AO107" s="24">
        <v>2</v>
      </c>
      <c r="AP107" s="24">
        <v>2</v>
      </c>
      <c r="AQ107" s="24"/>
      <c r="AR107" s="1"/>
      <c r="AS107" s="1"/>
      <c r="AT107" s="1"/>
      <c r="AU107" s="1"/>
      <c r="AV107" s="1"/>
      <c r="AW107" s="1"/>
      <c r="AX107" s="1"/>
      <c r="AY107" s="1"/>
      <c r="AZ107" s="24">
        <v>4</v>
      </c>
      <c r="BA107" s="24">
        <v>4</v>
      </c>
      <c r="BB107" s="24">
        <v>4</v>
      </c>
      <c r="BC107" s="24">
        <v>8</v>
      </c>
      <c r="BD107" s="24">
        <v>8</v>
      </c>
      <c r="BE107" s="24">
        <v>9</v>
      </c>
      <c r="BF107" s="24">
        <v>9</v>
      </c>
      <c r="BG107" s="24">
        <v>9</v>
      </c>
      <c r="BH107" s="24">
        <v>9</v>
      </c>
      <c r="BI107" s="24">
        <v>9</v>
      </c>
      <c r="BJ107" s="24">
        <v>9</v>
      </c>
      <c r="BK107" s="24">
        <v>9</v>
      </c>
      <c r="BL107" s="24">
        <v>9</v>
      </c>
      <c r="BM107" s="24">
        <v>9</v>
      </c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</row>
    <row r="108" spans="1:259" ht="16" x14ac:dyDescent="0.2">
      <c r="A108" s="1"/>
      <c r="B108" s="13">
        <v>27</v>
      </c>
      <c r="C108" s="14">
        <f t="shared" si="127"/>
        <v>19</v>
      </c>
      <c r="D108" s="6">
        <f t="shared" si="128"/>
        <v>0</v>
      </c>
      <c r="E108" s="15">
        <f t="shared" si="129"/>
        <v>0</v>
      </c>
      <c r="F108" s="15">
        <f t="shared" si="130"/>
        <v>11</v>
      </c>
      <c r="G108" s="15">
        <f t="shared" si="131"/>
        <v>0</v>
      </c>
      <c r="H108" s="15">
        <f t="shared" si="132"/>
        <v>4</v>
      </c>
      <c r="I108" s="15">
        <f t="shared" si="133"/>
        <v>0</v>
      </c>
      <c r="J108" s="15">
        <f t="shared" si="134"/>
        <v>4</v>
      </c>
      <c r="K108" s="15">
        <f t="shared" si="135"/>
        <v>0</v>
      </c>
      <c r="L108" s="15">
        <f t="shared" si="136"/>
        <v>0</v>
      </c>
      <c r="M108" s="18"/>
      <c r="N108" s="16">
        <f t="shared" si="137"/>
        <v>0</v>
      </c>
      <c r="O108" s="17">
        <f t="shared" ref="O108:O109" si="143">SUM(F108,I108,J108)</f>
        <v>15</v>
      </c>
      <c r="P108" s="17">
        <f t="shared" ref="P108:P109" si="144">SUM(G108,H108,K108)</f>
        <v>4</v>
      </c>
      <c r="Q108" s="18">
        <v>0</v>
      </c>
      <c r="R108" s="18" t="s">
        <v>30</v>
      </c>
      <c r="S108" s="19" t="s">
        <v>40</v>
      </c>
      <c r="T108" s="1"/>
      <c r="U108" s="1"/>
      <c r="V108" s="1"/>
      <c r="W108" s="1"/>
      <c r="X108" s="24">
        <v>3</v>
      </c>
      <c r="Y108" s="24">
        <v>3</v>
      </c>
      <c r="Z108" s="24">
        <v>3</v>
      </c>
      <c r="AA108" s="24">
        <v>3</v>
      </c>
      <c r="AB108" s="24">
        <v>3</v>
      </c>
      <c r="AC108" s="24">
        <v>3</v>
      </c>
      <c r="AD108" s="24">
        <v>3</v>
      </c>
      <c r="AE108" s="24">
        <v>3</v>
      </c>
      <c r="AF108" s="24">
        <v>3</v>
      </c>
      <c r="AG108" s="24">
        <v>3</v>
      </c>
      <c r="AH108" s="24">
        <v>3</v>
      </c>
      <c r="AI108" s="24">
        <v>5</v>
      </c>
      <c r="AJ108" s="24">
        <v>5</v>
      </c>
      <c r="AK108" s="24">
        <v>5</v>
      </c>
      <c r="AL108" s="24">
        <v>5</v>
      </c>
      <c r="AM108" s="24">
        <v>7</v>
      </c>
      <c r="AN108" s="24">
        <v>7</v>
      </c>
      <c r="AO108" s="24">
        <v>7</v>
      </c>
      <c r="AP108" s="24">
        <v>7</v>
      </c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</row>
    <row r="109" spans="1:259" ht="16" x14ac:dyDescent="0.2">
      <c r="A109" s="1"/>
      <c r="B109" s="13">
        <v>31</v>
      </c>
      <c r="C109" s="14">
        <f t="shared" si="127"/>
        <v>20</v>
      </c>
      <c r="D109" s="6">
        <f t="shared" si="128"/>
        <v>4</v>
      </c>
      <c r="E109" s="15">
        <f t="shared" si="129"/>
        <v>10</v>
      </c>
      <c r="F109" s="15">
        <f t="shared" si="130"/>
        <v>2</v>
      </c>
      <c r="G109" s="15">
        <f t="shared" si="131"/>
        <v>0</v>
      </c>
      <c r="H109" s="15">
        <f t="shared" si="132"/>
        <v>2</v>
      </c>
      <c r="I109" s="15">
        <f t="shared" si="133"/>
        <v>0</v>
      </c>
      <c r="J109" s="15">
        <f t="shared" si="134"/>
        <v>2</v>
      </c>
      <c r="K109" s="15">
        <f t="shared" si="135"/>
        <v>0</v>
      </c>
      <c r="L109" s="15">
        <f t="shared" si="136"/>
        <v>0</v>
      </c>
      <c r="M109" s="18"/>
      <c r="N109" s="16">
        <f t="shared" si="137"/>
        <v>10</v>
      </c>
      <c r="O109" s="17">
        <f t="shared" si="143"/>
        <v>4</v>
      </c>
      <c r="P109" s="17">
        <f t="shared" si="144"/>
        <v>2</v>
      </c>
      <c r="Q109" s="18">
        <v>1</v>
      </c>
      <c r="R109" s="18" t="s">
        <v>30</v>
      </c>
      <c r="S109" s="19" t="s">
        <v>41</v>
      </c>
      <c r="T109" s="24">
        <v>2</v>
      </c>
      <c r="U109" s="24">
        <v>2</v>
      </c>
      <c r="V109" s="24">
        <v>2</v>
      </c>
      <c r="W109" s="24">
        <v>2</v>
      </c>
      <c r="X109" s="24">
        <v>2</v>
      </c>
      <c r="Y109" s="24">
        <v>2</v>
      </c>
      <c r="Z109" s="24">
        <v>2</v>
      </c>
      <c r="AA109" s="24">
        <v>2</v>
      </c>
      <c r="AB109" s="24">
        <v>2</v>
      </c>
      <c r="AC109" s="24">
        <v>2</v>
      </c>
      <c r="AD109" s="1"/>
      <c r="AE109" s="1"/>
      <c r="AF109" s="24">
        <v>1</v>
      </c>
      <c r="AG109" s="24">
        <v>1</v>
      </c>
      <c r="AH109" s="24">
        <v>1</v>
      </c>
      <c r="AI109" s="24">
        <v>1</v>
      </c>
      <c r="AJ109" s="24"/>
      <c r="AK109" s="1"/>
      <c r="AL109" s="1"/>
      <c r="AM109" s="1"/>
      <c r="AN109" s="1"/>
      <c r="AO109" s="24">
        <v>3</v>
      </c>
      <c r="AP109" s="24">
        <v>3</v>
      </c>
      <c r="AQ109" s="24">
        <v>5</v>
      </c>
      <c r="AR109" s="24">
        <v>5</v>
      </c>
      <c r="AS109" s="24">
        <v>7</v>
      </c>
      <c r="AT109" s="24">
        <v>7</v>
      </c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</row>
    <row r="110" spans="1:259" ht="16" x14ac:dyDescent="0.2">
      <c r="A110" s="1"/>
      <c r="B110" s="13">
        <v>51</v>
      </c>
      <c r="C110" s="14">
        <f t="shared" si="127"/>
        <v>42</v>
      </c>
      <c r="D110" s="6">
        <f t="shared" si="128"/>
        <v>0</v>
      </c>
      <c r="E110" s="15">
        <f t="shared" si="129"/>
        <v>24</v>
      </c>
      <c r="F110" s="15">
        <f t="shared" si="130"/>
        <v>3</v>
      </c>
      <c r="G110" s="15">
        <f t="shared" si="131"/>
        <v>0</v>
      </c>
      <c r="H110" s="15">
        <f t="shared" si="132"/>
        <v>0</v>
      </c>
      <c r="I110" s="15">
        <f t="shared" si="133"/>
        <v>0</v>
      </c>
      <c r="J110" s="15">
        <f t="shared" si="134"/>
        <v>15</v>
      </c>
      <c r="K110" s="15">
        <f t="shared" si="135"/>
        <v>0</v>
      </c>
      <c r="L110" s="15">
        <f t="shared" si="136"/>
        <v>0</v>
      </c>
      <c r="M110" s="15"/>
      <c r="N110" s="16">
        <f t="shared" si="137"/>
        <v>24</v>
      </c>
      <c r="O110" s="16">
        <f>SUM(G110,I110,K110)</f>
        <v>0</v>
      </c>
      <c r="P110" s="17">
        <f>SUM(F110,H110,J110)</f>
        <v>18</v>
      </c>
      <c r="Q110" s="18">
        <v>0</v>
      </c>
      <c r="R110" s="18" t="s">
        <v>27</v>
      </c>
      <c r="S110" s="19" t="s">
        <v>42</v>
      </c>
      <c r="T110" s="24">
        <v>2</v>
      </c>
      <c r="U110" s="24">
        <v>2</v>
      </c>
      <c r="V110" s="24">
        <v>2</v>
      </c>
      <c r="W110" s="24">
        <v>2</v>
      </c>
      <c r="X110" s="24">
        <v>2</v>
      </c>
      <c r="Y110" s="24">
        <v>2</v>
      </c>
      <c r="Z110" s="24">
        <v>2</v>
      </c>
      <c r="AA110" s="24">
        <v>2</v>
      </c>
      <c r="AB110" s="24">
        <v>2</v>
      </c>
      <c r="AC110" s="24">
        <v>2</v>
      </c>
      <c r="AD110" s="24">
        <v>2</v>
      </c>
      <c r="AE110" s="24">
        <v>2</v>
      </c>
      <c r="AF110" s="24">
        <v>2</v>
      </c>
      <c r="AG110" s="24">
        <v>2</v>
      </c>
      <c r="AH110" s="24">
        <v>2</v>
      </c>
      <c r="AI110" s="24">
        <v>2</v>
      </c>
      <c r="AJ110" s="24">
        <v>2</v>
      </c>
      <c r="AK110" s="24">
        <v>2</v>
      </c>
      <c r="AL110" s="24">
        <v>2</v>
      </c>
      <c r="AM110" s="24">
        <v>2</v>
      </c>
      <c r="AN110" s="24">
        <v>2</v>
      </c>
      <c r="AO110" s="24">
        <v>2</v>
      </c>
      <c r="AP110" s="24">
        <v>2</v>
      </c>
      <c r="AQ110" s="24">
        <v>2</v>
      </c>
      <c r="AR110" s="24">
        <v>7</v>
      </c>
      <c r="AS110" s="24">
        <v>7</v>
      </c>
      <c r="AT110" s="24">
        <v>7</v>
      </c>
      <c r="AU110" s="24">
        <v>7</v>
      </c>
      <c r="AV110" s="24">
        <v>7</v>
      </c>
      <c r="AW110" s="24">
        <v>7</v>
      </c>
      <c r="AX110" s="24">
        <v>7</v>
      </c>
      <c r="AY110" s="24">
        <v>7</v>
      </c>
      <c r="AZ110" s="24">
        <v>7</v>
      </c>
      <c r="BA110" s="24">
        <v>7</v>
      </c>
      <c r="BB110" s="24">
        <v>7</v>
      </c>
      <c r="BC110" s="24">
        <v>7</v>
      </c>
      <c r="BD110" s="24">
        <v>7</v>
      </c>
      <c r="BE110" s="24">
        <v>7</v>
      </c>
      <c r="BF110" s="24">
        <v>7</v>
      </c>
      <c r="BG110" s="24">
        <v>3</v>
      </c>
      <c r="BH110" s="24">
        <v>3</v>
      </c>
      <c r="BI110" s="24">
        <v>3</v>
      </c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</row>
    <row r="111" spans="1:259" ht="13" x14ac:dyDescent="0.15">
      <c r="A111" s="4"/>
      <c r="B111" s="8">
        <f t="shared" ref="B111:C111" si="145">SUM(B99:B110)</f>
        <v>490</v>
      </c>
      <c r="C111" s="8">
        <f t="shared" si="145"/>
        <v>368</v>
      </c>
      <c r="D111" s="6"/>
      <c r="E111" s="8"/>
      <c r="F111" s="8"/>
      <c r="G111" s="8"/>
      <c r="H111" s="8"/>
      <c r="I111" s="8"/>
      <c r="J111" s="8"/>
      <c r="K111" s="8"/>
      <c r="L111" s="8"/>
      <c r="M111" s="7" t="s">
        <v>43</v>
      </c>
      <c r="N111" s="8">
        <f t="shared" ref="N111:P111" si="146">SUM(N99:N110)</f>
        <v>193</v>
      </c>
      <c r="O111" s="8">
        <f t="shared" si="146"/>
        <v>93</v>
      </c>
      <c r="P111" s="8">
        <f t="shared" si="146"/>
        <v>67</v>
      </c>
      <c r="Q111" s="8"/>
      <c r="R111" s="8"/>
      <c r="S111" s="8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7"/>
      <c r="GE111" s="7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  <c r="GS111" s="7"/>
      <c r="GT111" s="7"/>
      <c r="GU111" s="7"/>
      <c r="GV111" s="7"/>
      <c r="GW111" s="7"/>
      <c r="GX111" s="7"/>
      <c r="GY111" s="7"/>
      <c r="GZ111" s="7"/>
      <c r="HA111" s="7"/>
      <c r="HB111" s="7"/>
      <c r="HC111" s="7"/>
      <c r="HD111" s="7"/>
      <c r="HE111" s="7"/>
      <c r="HF111" s="7"/>
      <c r="HG111" s="7"/>
      <c r="HH111" s="7"/>
      <c r="HI111" s="7"/>
      <c r="HJ111" s="7"/>
      <c r="HK111" s="7"/>
      <c r="HL111" s="7"/>
      <c r="HM111" s="7"/>
      <c r="HN111" s="7"/>
      <c r="HO111" s="7"/>
      <c r="HP111" s="7"/>
      <c r="HQ111" s="7"/>
      <c r="HR111" s="7"/>
      <c r="HS111" s="7"/>
      <c r="HT111" s="7"/>
      <c r="HU111" s="7"/>
      <c r="HV111" s="7"/>
      <c r="HW111" s="7"/>
      <c r="HX111" s="7"/>
      <c r="HY111" s="7"/>
      <c r="HZ111" s="7"/>
      <c r="IA111" s="7"/>
      <c r="IB111" s="7"/>
      <c r="IC111" s="7"/>
      <c r="ID111" s="7"/>
      <c r="IE111" s="7"/>
      <c r="IF111" s="7"/>
      <c r="IG111" s="7"/>
      <c r="IH111" s="7"/>
      <c r="II111" s="7"/>
      <c r="IJ111" s="7"/>
      <c r="IK111" s="7"/>
      <c r="IL111" s="7"/>
      <c r="IM111" s="7"/>
      <c r="IN111" s="7"/>
      <c r="IO111" s="7"/>
      <c r="IP111" s="7"/>
      <c r="IQ111" s="7"/>
      <c r="IR111" s="7"/>
      <c r="IS111" s="7"/>
      <c r="IT111" s="7"/>
      <c r="IU111" s="7"/>
      <c r="IV111" s="7"/>
      <c r="IW111" s="7"/>
      <c r="IX111" s="7"/>
      <c r="IY111" s="7"/>
    </row>
    <row r="112" spans="1:259" ht="13" x14ac:dyDescent="0.15">
      <c r="A112" s="4"/>
      <c r="B112" s="8"/>
      <c r="C112" s="8"/>
      <c r="D112" s="6"/>
      <c r="E112" s="8"/>
      <c r="F112" s="8"/>
      <c r="G112" s="8"/>
      <c r="H112" s="8"/>
      <c r="I112" s="8"/>
      <c r="J112" s="8"/>
      <c r="K112" s="8"/>
      <c r="L112" s="8"/>
      <c r="M112" s="7" t="s">
        <v>44</v>
      </c>
      <c r="N112" s="8">
        <f t="shared" ref="N112:P112" si="147">AVERAGE(N101,N102,N109)</f>
        <v>14.666666666666666</v>
      </c>
      <c r="O112" s="8">
        <f t="shared" si="147"/>
        <v>3</v>
      </c>
      <c r="P112" s="8">
        <f t="shared" si="147"/>
        <v>5</v>
      </c>
      <c r="Q112" s="8"/>
      <c r="R112" s="8"/>
      <c r="S112" s="8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7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7"/>
      <c r="GD112" s="7"/>
      <c r="GE112" s="7"/>
      <c r="GF112" s="7"/>
      <c r="GG112" s="7"/>
      <c r="GH112" s="7"/>
      <c r="GI112" s="7"/>
      <c r="GJ112" s="7"/>
      <c r="GK112" s="7"/>
      <c r="GL112" s="7"/>
      <c r="GM112" s="7"/>
      <c r="GN112" s="7"/>
      <c r="GO112" s="7"/>
      <c r="GP112" s="7"/>
      <c r="GQ112" s="7"/>
      <c r="GR112" s="7"/>
      <c r="GS112" s="7"/>
      <c r="GT112" s="7"/>
      <c r="GU112" s="7"/>
      <c r="GV112" s="7"/>
      <c r="GW112" s="7"/>
      <c r="GX112" s="7"/>
      <c r="GY112" s="7"/>
      <c r="GZ112" s="7"/>
      <c r="HA112" s="7"/>
      <c r="HB112" s="7"/>
      <c r="HC112" s="7"/>
      <c r="HD112" s="7"/>
      <c r="HE112" s="7"/>
      <c r="HF112" s="7"/>
      <c r="HG112" s="7"/>
      <c r="HH112" s="7"/>
      <c r="HI112" s="7"/>
      <c r="HJ112" s="7"/>
      <c r="HK112" s="7"/>
      <c r="HL112" s="7"/>
      <c r="HM112" s="7"/>
      <c r="HN112" s="7"/>
      <c r="HO112" s="7"/>
      <c r="HP112" s="7"/>
      <c r="HQ112" s="7"/>
      <c r="HR112" s="7"/>
      <c r="HS112" s="7"/>
      <c r="HT112" s="7"/>
      <c r="HU112" s="7"/>
      <c r="HV112" s="7"/>
      <c r="HW112" s="7"/>
      <c r="HX112" s="7"/>
      <c r="HY112" s="7"/>
      <c r="HZ112" s="7"/>
      <c r="IA112" s="7"/>
      <c r="IB112" s="7"/>
      <c r="IC112" s="7"/>
      <c r="ID112" s="7"/>
      <c r="IE112" s="7"/>
      <c r="IF112" s="7"/>
      <c r="IG112" s="7"/>
      <c r="IH112" s="7"/>
      <c r="II112" s="7"/>
      <c r="IJ112" s="7"/>
      <c r="IK112" s="7"/>
      <c r="IL112" s="7"/>
      <c r="IM112" s="7"/>
      <c r="IN112" s="7"/>
      <c r="IO112" s="7"/>
      <c r="IP112" s="7"/>
      <c r="IQ112" s="7"/>
      <c r="IR112" s="7"/>
      <c r="IS112" s="7"/>
      <c r="IT112" s="7"/>
      <c r="IU112" s="7"/>
      <c r="IV112" s="7"/>
      <c r="IW112" s="7"/>
      <c r="IX112" s="7"/>
      <c r="IY112" s="7"/>
    </row>
    <row r="113" spans="1:259" ht="13" x14ac:dyDescent="0.15">
      <c r="A113" s="4"/>
      <c r="B113" s="8"/>
      <c r="C113" s="8">
        <f t="shared" ref="C113:D113" si="148">COUNTIF(C99:C110,"&gt;0")</f>
        <v>12</v>
      </c>
      <c r="D113" s="8">
        <f t="shared" si="148"/>
        <v>3</v>
      </c>
      <c r="E113" s="8"/>
      <c r="F113" s="8"/>
      <c r="G113" s="8"/>
      <c r="H113" s="8"/>
      <c r="I113" s="8"/>
      <c r="J113" s="8"/>
      <c r="K113" s="8"/>
      <c r="L113" s="8"/>
      <c r="M113" s="7" t="s">
        <v>45</v>
      </c>
      <c r="N113" s="8">
        <f t="shared" ref="N113:P113" si="149">AVERAGE(N99,N100,N103:N108,N110)</f>
        <v>16.555555555555557</v>
      </c>
      <c r="O113" s="8">
        <f t="shared" si="149"/>
        <v>9.3333333333333339</v>
      </c>
      <c r="P113" s="8">
        <f t="shared" si="149"/>
        <v>5.7777777777777777</v>
      </c>
      <c r="Q113" s="8"/>
      <c r="R113" s="8"/>
      <c r="S113" s="8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7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  <c r="GS113" s="7"/>
      <c r="GT113" s="7"/>
      <c r="GU113" s="7"/>
      <c r="GV113" s="7"/>
      <c r="GW113" s="7"/>
      <c r="GX113" s="7"/>
      <c r="GY113" s="7"/>
      <c r="GZ113" s="7"/>
      <c r="HA113" s="7"/>
      <c r="HB113" s="7"/>
      <c r="HC113" s="7"/>
      <c r="HD113" s="7"/>
      <c r="HE113" s="7"/>
      <c r="HF113" s="7"/>
      <c r="HG113" s="7"/>
      <c r="HH113" s="7"/>
      <c r="HI113" s="7"/>
      <c r="HJ113" s="7"/>
      <c r="HK113" s="7"/>
      <c r="HL113" s="7"/>
      <c r="HM113" s="7"/>
      <c r="HN113" s="7"/>
      <c r="HO113" s="7"/>
      <c r="HP113" s="7"/>
      <c r="HQ113" s="7"/>
      <c r="HR113" s="7"/>
      <c r="HS113" s="7"/>
      <c r="HT113" s="7"/>
      <c r="HU113" s="7"/>
      <c r="HV113" s="7"/>
      <c r="HW113" s="7"/>
      <c r="HX113" s="7"/>
      <c r="HY113" s="7"/>
      <c r="HZ113" s="7"/>
      <c r="IA113" s="7"/>
      <c r="IB113" s="7"/>
      <c r="IC113" s="7"/>
      <c r="ID113" s="7"/>
      <c r="IE113" s="7"/>
      <c r="IF113" s="7"/>
      <c r="IG113" s="7"/>
      <c r="IH113" s="7"/>
      <c r="II113" s="7"/>
      <c r="IJ113" s="7"/>
      <c r="IK113" s="7"/>
      <c r="IL113" s="7"/>
      <c r="IM113" s="7"/>
      <c r="IN113" s="7"/>
      <c r="IO113" s="7"/>
      <c r="IP113" s="7"/>
      <c r="IQ113" s="7"/>
      <c r="IR113" s="7"/>
      <c r="IS113" s="7"/>
      <c r="IT113" s="7"/>
      <c r="IU113" s="7"/>
      <c r="IV113" s="7"/>
      <c r="IW113" s="7"/>
      <c r="IX113" s="7"/>
      <c r="IY113" s="7"/>
    </row>
    <row r="114" spans="1:259" ht="13" x14ac:dyDescent="0.15">
      <c r="A114" s="9"/>
      <c r="B114" s="21"/>
      <c r="C114" s="21"/>
      <c r="D114" s="6"/>
      <c r="E114" s="10" t="s">
        <v>9</v>
      </c>
      <c r="F114" s="10" t="s">
        <v>10</v>
      </c>
      <c r="G114" s="10" t="s">
        <v>12</v>
      </c>
      <c r="H114" s="10" t="s">
        <v>14</v>
      </c>
      <c r="I114" s="10" t="s">
        <v>16</v>
      </c>
      <c r="J114" s="10" t="s">
        <v>18</v>
      </c>
      <c r="K114" s="10" t="s">
        <v>20</v>
      </c>
      <c r="L114" s="10" t="s">
        <v>22</v>
      </c>
      <c r="M114" s="21"/>
      <c r="N114" s="10" t="s">
        <v>23</v>
      </c>
      <c r="O114" s="10" t="s">
        <v>24</v>
      </c>
      <c r="P114" s="10" t="s">
        <v>25</v>
      </c>
      <c r="Q114" s="21"/>
      <c r="R114" s="21"/>
      <c r="S114" s="21"/>
      <c r="T114" s="12">
        <v>1</v>
      </c>
      <c r="U114" s="12">
        <v>2</v>
      </c>
      <c r="V114" s="12">
        <v>3</v>
      </c>
      <c r="W114" s="12">
        <v>4</v>
      </c>
      <c r="X114" s="12">
        <v>5</v>
      </c>
      <c r="Y114" s="12">
        <v>6</v>
      </c>
      <c r="Z114" s="12">
        <v>7</v>
      </c>
      <c r="AA114" s="12">
        <v>8</v>
      </c>
      <c r="AB114" s="12">
        <v>9</v>
      </c>
      <c r="AC114" s="12">
        <v>10</v>
      </c>
      <c r="AD114" s="12">
        <v>11</v>
      </c>
      <c r="AE114" s="12">
        <v>12</v>
      </c>
      <c r="AF114" s="12">
        <v>13</v>
      </c>
      <c r="AG114" s="12">
        <v>14</v>
      </c>
      <c r="AH114" s="12">
        <v>15</v>
      </c>
      <c r="AI114" s="12">
        <v>16</v>
      </c>
      <c r="AJ114" s="12">
        <v>17</v>
      </c>
      <c r="AK114" s="12">
        <v>18</v>
      </c>
      <c r="AL114" s="12">
        <v>19</v>
      </c>
      <c r="AM114" s="12">
        <v>20</v>
      </c>
      <c r="AN114" s="12">
        <v>21</v>
      </c>
      <c r="AO114" s="12">
        <v>22</v>
      </c>
      <c r="AP114" s="12">
        <v>23</v>
      </c>
      <c r="AQ114" s="12">
        <v>24</v>
      </c>
      <c r="AR114" s="12">
        <v>25</v>
      </c>
      <c r="AS114" s="12">
        <v>26</v>
      </c>
      <c r="AT114" s="12">
        <v>27</v>
      </c>
      <c r="AU114" s="12">
        <v>28</v>
      </c>
      <c r="AV114" s="12">
        <v>29</v>
      </c>
      <c r="AW114" s="12">
        <v>30</v>
      </c>
      <c r="AX114" s="12">
        <v>31</v>
      </c>
      <c r="AY114" s="12">
        <v>32</v>
      </c>
      <c r="AZ114" s="12">
        <v>33</v>
      </c>
      <c r="BA114" s="12">
        <v>34</v>
      </c>
      <c r="BB114" s="12">
        <v>35</v>
      </c>
      <c r="BC114" s="12">
        <v>36</v>
      </c>
      <c r="BD114" s="12">
        <v>37</v>
      </c>
      <c r="BE114" s="12">
        <v>38</v>
      </c>
      <c r="BF114" s="12">
        <v>39</v>
      </c>
      <c r="BG114" s="12">
        <v>40</v>
      </c>
      <c r="BH114" s="12">
        <v>41</v>
      </c>
      <c r="BI114" s="12">
        <v>42</v>
      </c>
      <c r="BJ114" s="12">
        <v>43</v>
      </c>
      <c r="BK114" s="12">
        <v>44</v>
      </c>
      <c r="BL114" s="12">
        <v>45</v>
      </c>
      <c r="BM114" s="12">
        <v>46</v>
      </c>
      <c r="BN114" s="12">
        <v>47</v>
      </c>
      <c r="BO114" s="12">
        <v>48</v>
      </c>
      <c r="BP114" s="12">
        <v>49</v>
      </c>
      <c r="BQ114" s="12">
        <v>50</v>
      </c>
      <c r="BR114" s="12">
        <v>51</v>
      </c>
      <c r="BS114" s="12">
        <v>52</v>
      </c>
      <c r="BT114" s="12">
        <v>53</v>
      </c>
      <c r="BU114" s="12">
        <v>54</v>
      </c>
      <c r="BV114" s="12">
        <v>55</v>
      </c>
      <c r="BW114" s="12">
        <v>56</v>
      </c>
      <c r="BX114" s="12">
        <v>57</v>
      </c>
      <c r="BY114" s="12">
        <v>58</v>
      </c>
      <c r="BZ114" s="12">
        <v>59</v>
      </c>
      <c r="CA114" s="12">
        <v>60</v>
      </c>
      <c r="CB114" s="12">
        <v>61</v>
      </c>
      <c r="CC114" s="12">
        <v>62</v>
      </c>
      <c r="CD114" s="12">
        <v>63</v>
      </c>
      <c r="CE114" s="12">
        <v>64</v>
      </c>
      <c r="CF114" s="12">
        <v>65</v>
      </c>
      <c r="CG114" s="12">
        <v>66</v>
      </c>
      <c r="CH114" s="12">
        <v>67</v>
      </c>
      <c r="CI114" s="12">
        <v>68</v>
      </c>
      <c r="CJ114" s="12">
        <v>69</v>
      </c>
      <c r="CK114" s="12">
        <v>70</v>
      </c>
      <c r="CL114" s="12">
        <v>71</v>
      </c>
      <c r="CM114" s="12">
        <v>72</v>
      </c>
      <c r="CN114" s="12">
        <v>73</v>
      </c>
      <c r="CO114" s="12">
        <v>74</v>
      </c>
      <c r="CP114" s="12">
        <v>75</v>
      </c>
      <c r="CQ114" s="12">
        <v>76</v>
      </c>
      <c r="CR114" s="12">
        <v>77</v>
      </c>
      <c r="CS114" s="12">
        <v>78</v>
      </c>
      <c r="CT114" s="12">
        <v>79</v>
      </c>
      <c r="CU114" s="12">
        <v>80</v>
      </c>
      <c r="CV114" s="12">
        <v>81</v>
      </c>
      <c r="CW114" s="12">
        <v>82</v>
      </c>
      <c r="CX114" s="12">
        <v>83</v>
      </c>
      <c r="CY114" s="12">
        <v>84</v>
      </c>
      <c r="CZ114" s="12">
        <v>85</v>
      </c>
      <c r="DA114" s="12">
        <v>86</v>
      </c>
      <c r="DB114" s="12">
        <v>87</v>
      </c>
      <c r="DC114" s="12">
        <v>88</v>
      </c>
      <c r="DD114" s="12">
        <v>89</v>
      </c>
      <c r="DE114" s="12">
        <v>90</v>
      </c>
      <c r="DF114" s="12">
        <v>91</v>
      </c>
      <c r="DG114" s="12">
        <v>92</v>
      </c>
      <c r="DH114" s="12">
        <v>93</v>
      </c>
      <c r="DI114" s="12">
        <v>94</v>
      </c>
      <c r="DJ114" s="12">
        <v>95</v>
      </c>
      <c r="DK114" s="12">
        <v>96</v>
      </c>
      <c r="DL114" s="12">
        <v>97</v>
      </c>
      <c r="DM114" s="12">
        <v>98</v>
      </c>
      <c r="DN114" s="12">
        <v>99</v>
      </c>
      <c r="DO114" s="12">
        <v>100</v>
      </c>
      <c r="DP114" s="12">
        <v>101</v>
      </c>
      <c r="DQ114" s="12">
        <v>102</v>
      </c>
      <c r="DR114" s="12">
        <v>103</v>
      </c>
      <c r="DS114" s="12">
        <v>104</v>
      </c>
      <c r="DT114" s="12">
        <v>105</v>
      </c>
      <c r="DU114" s="12">
        <v>106</v>
      </c>
      <c r="DV114" s="12">
        <v>107</v>
      </c>
      <c r="DW114" s="12">
        <v>108</v>
      </c>
      <c r="DX114" s="12">
        <v>109</v>
      </c>
      <c r="DY114" s="12">
        <v>110</v>
      </c>
      <c r="DZ114" s="12">
        <v>111</v>
      </c>
      <c r="EA114" s="12">
        <v>112</v>
      </c>
      <c r="EB114" s="12">
        <v>113</v>
      </c>
      <c r="EC114" s="12">
        <v>114</v>
      </c>
      <c r="ED114" s="12">
        <v>115</v>
      </c>
      <c r="EE114" s="12">
        <v>116</v>
      </c>
      <c r="EF114" s="12">
        <v>117</v>
      </c>
      <c r="EG114" s="12">
        <v>118</v>
      </c>
      <c r="EH114" s="12">
        <v>119</v>
      </c>
      <c r="EI114" s="12">
        <v>120</v>
      </c>
      <c r="EJ114" s="12">
        <v>121</v>
      </c>
      <c r="EK114" s="12">
        <v>122</v>
      </c>
      <c r="EL114" s="12">
        <v>123</v>
      </c>
      <c r="EM114" s="12">
        <v>124</v>
      </c>
      <c r="EN114" s="12">
        <v>125</v>
      </c>
      <c r="EO114" s="12">
        <v>126</v>
      </c>
      <c r="EP114" s="12">
        <v>127</v>
      </c>
      <c r="EQ114" s="12">
        <v>128</v>
      </c>
      <c r="ER114" s="12">
        <v>129</v>
      </c>
      <c r="ES114" s="12">
        <v>130</v>
      </c>
      <c r="ET114" s="12">
        <v>131</v>
      </c>
      <c r="EU114" s="12">
        <v>132</v>
      </c>
      <c r="EV114" s="12">
        <v>133</v>
      </c>
      <c r="EW114" s="12">
        <v>134</v>
      </c>
      <c r="EX114" s="12">
        <v>135</v>
      </c>
      <c r="EY114" s="12">
        <v>136</v>
      </c>
      <c r="EZ114" s="12">
        <v>137</v>
      </c>
      <c r="FA114" s="12">
        <v>138</v>
      </c>
      <c r="FB114" s="12">
        <v>139</v>
      </c>
      <c r="FC114" s="12">
        <v>140</v>
      </c>
      <c r="FD114" s="12">
        <v>141</v>
      </c>
      <c r="FE114" s="12">
        <v>142</v>
      </c>
      <c r="FF114" s="12">
        <v>143</v>
      </c>
      <c r="FG114" s="12">
        <v>144</v>
      </c>
      <c r="FH114" s="12">
        <v>145</v>
      </c>
      <c r="FI114" s="12">
        <v>146</v>
      </c>
      <c r="FJ114" s="12">
        <v>147</v>
      </c>
      <c r="FK114" s="12">
        <v>148</v>
      </c>
      <c r="FL114" s="12">
        <v>149</v>
      </c>
      <c r="FM114" s="12">
        <v>150</v>
      </c>
      <c r="FN114" s="12">
        <v>151</v>
      </c>
      <c r="FO114" s="12">
        <v>152</v>
      </c>
      <c r="FP114" s="12">
        <v>153</v>
      </c>
      <c r="FQ114" s="12">
        <v>154</v>
      </c>
      <c r="FR114" s="12">
        <v>155</v>
      </c>
      <c r="FS114" s="12">
        <v>156</v>
      </c>
      <c r="FT114" s="12">
        <v>157</v>
      </c>
      <c r="FU114" s="12">
        <v>158</v>
      </c>
      <c r="FV114" s="12">
        <v>159</v>
      </c>
      <c r="FW114" s="12">
        <v>160</v>
      </c>
      <c r="FX114" s="12">
        <v>161</v>
      </c>
      <c r="FY114" s="12">
        <v>162</v>
      </c>
      <c r="FZ114" s="12">
        <v>163</v>
      </c>
      <c r="GA114" s="12">
        <v>164</v>
      </c>
      <c r="GB114" s="12">
        <v>165</v>
      </c>
      <c r="GC114" s="12">
        <v>166</v>
      </c>
      <c r="GD114" s="12">
        <v>167</v>
      </c>
      <c r="GE114" s="12">
        <v>168</v>
      </c>
      <c r="GF114" s="12">
        <v>169</v>
      </c>
      <c r="GG114" s="12">
        <v>170</v>
      </c>
      <c r="GH114" s="12">
        <v>171</v>
      </c>
      <c r="GI114" s="12">
        <v>172</v>
      </c>
      <c r="GJ114" s="12">
        <v>173</v>
      </c>
      <c r="GK114" s="12">
        <v>174</v>
      </c>
      <c r="GL114" s="12">
        <v>175</v>
      </c>
      <c r="GM114" s="12">
        <v>176</v>
      </c>
      <c r="GN114" s="12">
        <v>177</v>
      </c>
      <c r="GO114" s="12">
        <v>178</v>
      </c>
      <c r="GP114" s="12">
        <v>179</v>
      </c>
      <c r="GQ114" s="12">
        <v>180</v>
      </c>
      <c r="GR114" s="12">
        <v>181</v>
      </c>
      <c r="GS114" s="12">
        <v>182</v>
      </c>
      <c r="GT114" s="12">
        <v>183</v>
      </c>
      <c r="GU114" s="12">
        <v>184</v>
      </c>
      <c r="GV114" s="12">
        <v>185</v>
      </c>
      <c r="GW114" s="12">
        <v>186</v>
      </c>
      <c r="GX114" s="12">
        <v>187</v>
      </c>
      <c r="GY114" s="12">
        <v>188</v>
      </c>
      <c r="GZ114" s="12">
        <v>189</v>
      </c>
      <c r="HA114" s="12">
        <v>190</v>
      </c>
      <c r="HB114" s="12">
        <v>191</v>
      </c>
      <c r="HC114" s="12">
        <v>192</v>
      </c>
      <c r="HD114" s="12">
        <v>193</v>
      </c>
      <c r="HE114" s="12">
        <v>194</v>
      </c>
      <c r="HF114" s="12">
        <v>195</v>
      </c>
      <c r="HG114" s="12">
        <v>196</v>
      </c>
      <c r="HH114" s="12">
        <v>197</v>
      </c>
      <c r="HI114" s="12">
        <v>198</v>
      </c>
      <c r="HJ114" s="12">
        <v>199</v>
      </c>
      <c r="HK114" s="12">
        <v>200</v>
      </c>
      <c r="HL114" s="12">
        <v>201</v>
      </c>
      <c r="HM114" s="12">
        <v>202</v>
      </c>
      <c r="HN114" s="12">
        <v>203</v>
      </c>
      <c r="HO114" s="12">
        <v>204</v>
      </c>
      <c r="HP114" s="12">
        <v>205</v>
      </c>
      <c r="HQ114" s="12">
        <v>206</v>
      </c>
      <c r="HR114" s="12">
        <v>207</v>
      </c>
      <c r="HS114" s="12">
        <v>208</v>
      </c>
      <c r="HT114" s="12">
        <v>209</v>
      </c>
      <c r="HU114" s="12">
        <v>210</v>
      </c>
      <c r="HV114" s="12">
        <v>211</v>
      </c>
      <c r="HW114" s="12">
        <v>212</v>
      </c>
      <c r="HX114" s="12">
        <v>213</v>
      </c>
      <c r="HY114" s="12">
        <v>214</v>
      </c>
      <c r="HZ114" s="12">
        <v>215</v>
      </c>
      <c r="IA114" s="12">
        <v>216</v>
      </c>
      <c r="IB114" s="12">
        <v>217</v>
      </c>
      <c r="IC114" s="12">
        <v>218</v>
      </c>
      <c r="ID114" s="12">
        <v>219</v>
      </c>
      <c r="IE114" s="12">
        <v>220</v>
      </c>
      <c r="IF114" s="12">
        <v>221</v>
      </c>
      <c r="IG114" s="12">
        <v>222</v>
      </c>
      <c r="IH114" s="12">
        <v>223</v>
      </c>
      <c r="II114" s="12">
        <v>224</v>
      </c>
      <c r="IJ114" s="12">
        <v>225</v>
      </c>
      <c r="IK114" s="12">
        <v>226</v>
      </c>
      <c r="IL114" s="12">
        <v>227</v>
      </c>
      <c r="IM114" s="12">
        <v>228</v>
      </c>
      <c r="IN114" s="12">
        <v>229</v>
      </c>
      <c r="IO114" s="12">
        <v>230</v>
      </c>
      <c r="IP114" s="12">
        <v>231</v>
      </c>
      <c r="IQ114" s="12">
        <v>232</v>
      </c>
      <c r="IR114" s="12">
        <v>233</v>
      </c>
      <c r="IS114" s="12">
        <v>234</v>
      </c>
      <c r="IT114" s="12">
        <v>235</v>
      </c>
      <c r="IU114" s="12">
        <v>236</v>
      </c>
      <c r="IV114" s="12">
        <v>237</v>
      </c>
      <c r="IW114" s="12">
        <v>238</v>
      </c>
      <c r="IX114" s="12">
        <v>239</v>
      </c>
      <c r="IY114" s="12">
        <v>240</v>
      </c>
    </row>
    <row r="115" spans="1:259" ht="16" x14ac:dyDescent="0.2">
      <c r="A115" s="4" t="s">
        <v>52</v>
      </c>
      <c r="B115" s="13">
        <v>33</v>
      </c>
      <c r="C115" s="14">
        <f t="shared" ref="C115:C126" si="150">COUNTA(T115:IY115)</f>
        <v>30</v>
      </c>
      <c r="D115" s="6">
        <f t="shared" ref="D115:D126" si="151">COUNTIF(T115:IY115,"1")</f>
        <v>2</v>
      </c>
      <c r="E115" s="15">
        <f t="shared" ref="E115:E126" si="152">COUNTIF(T115:IY115,"2")</f>
        <v>6</v>
      </c>
      <c r="F115" s="15">
        <f t="shared" ref="F115:F126" si="153">COUNTIF(T115:IY115,"3")</f>
        <v>2</v>
      </c>
      <c r="G115" s="15">
        <f t="shared" ref="G115:G126" si="154">COUNTIF(T115:IY115,"4")</f>
        <v>4</v>
      </c>
      <c r="H115" s="15">
        <f t="shared" ref="H115:H126" si="155">COUNTIF(T115:IY115,"5")</f>
        <v>0</v>
      </c>
      <c r="I115" s="15">
        <f t="shared" ref="I115:I126" si="156">COUNTIF(T115:IY115,"6")</f>
        <v>9</v>
      </c>
      <c r="J115" s="15">
        <f t="shared" ref="J115:J126" si="157">COUNTIF(T115:IY115,"7")</f>
        <v>0</v>
      </c>
      <c r="K115" s="15">
        <f t="shared" ref="K115:K126" si="158">COUNTIF(T115:IY115,"8")</f>
        <v>4</v>
      </c>
      <c r="L115" s="15">
        <f t="shared" ref="L115:L126" si="159">COUNTIF(T115:IY115,"9")</f>
        <v>3</v>
      </c>
      <c r="M115" s="15"/>
      <c r="N115" s="16">
        <f t="shared" ref="N115:N126" si="160">SUM(E115,L115)</f>
        <v>9</v>
      </c>
      <c r="O115" s="16">
        <f t="shared" ref="O115:O116" si="161">SUM(G115,I115,K115)</f>
        <v>17</v>
      </c>
      <c r="P115" s="17">
        <f t="shared" ref="P115:P116" si="162">SUM(F115,H115,J115)</f>
        <v>2</v>
      </c>
      <c r="Q115" s="18">
        <v>1</v>
      </c>
      <c r="R115" s="18" t="s">
        <v>27</v>
      </c>
      <c r="S115" s="19" t="s">
        <v>28</v>
      </c>
      <c r="T115" s="4"/>
      <c r="U115" s="4">
        <v>2</v>
      </c>
      <c r="V115" s="4">
        <v>2</v>
      </c>
      <c r="W115" s="4">
        <v>2</v>
      </c>
      <c r="X115" s="4">
        <v>2</v>
      </c>
      <c r="Y115" s="4">
        <v>2</v>
      </c>
      <c r="Z115" s="4">
        <v>2</v>
      </c>
      <c r="AA115" s="4">
        <v>1</v>
      </c>
      <c r="AB115" s="4">
        <v>1</v>
      </c>
      <c r="AC115" s="4">
        <v>9</v>
      </c>
      <c r="AD115" s="4">
        <v>9</v>
      </c>
      <c r="AE115" s="4">
        <v>9</v>
      </c>
      <c r="AF115" s="4">
        <v>8</v>
      </c>
      <c r="AG115" s="4">
        <v>8</v>
      </c>
      <c r="AH115" s="4">
        <v>8</v>
      </c>
      <c r="AI115" s="4">
        <v>8</v>
      </c>
      <c r="AJ115" s="4">
        <v>6</v>
      </c>
      <c r="AK115" s="4">
        <v>6</v>
      </c>
      <c r="AL115" s="4">
        <v>6</v>
      </c>
      <c r="AM115" s="4">
        <v>6</v>
      </c>
      <c r="AN115" s="4">
        <v>6</v>
      </c>
      <c r="AO115" s="4">
        <v>6</v>
      </c>
      <c r="AP115" s="4">
        <v>6</v>
      </c>
      <c r="AQ115" s="4">
        <v>6</v>
      </c>
      <c r="AR115" s="4">
        <v>6</v>
      </c>
      <c r="AS115" s="4">
        <v>3</v>
      </c>
      <c r="AT115" s="4">
        <v>3</v>
      </c>
      <c r="AU115" s="4">
        <v>4</v>
      </c>
      <c r="AV115" s="4">
        <v>4</v>
      </c>
      <c r="AW115" s="4">
        <v>4</v>
      </c>
      <c r="AX115" s="4">
        <v>4</v>
      </c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</row>
    <row r="116" spans="1:259" ht="16" x14ac:dyDescent="0.2">
      <c r="A116" s="4"/>
      <c r="B116" s="13">
        <v>27</v>
      </c>
      <c r="C116" s="14">
        <f t="shared" si="150"/>
        <v>24</v>
      </c>
      <c r="D116" s="6">
        <f t="shared" si="151"/>
        <v>3</v>
      </c>
      <c r="E116" s="15">
        <f t="shared" si="152"/>
        <v>8</v>
      </c>
      <c r="F116" s="15">
        <f t="shared" si="153"/>
        <v>0</v>
      </c>
      <c r="G116" s="15">
        <f t="shared" si="154"/>
        <v>4</v>
      </c>
      <c r="H116" s="15">
        <f t="shared" si="155"/>
        <v>0</v>
      </c>
      <c r="I116" s="15">
        <f t="shared" si="156"/>
        <v>5</v>
      </c>
      <c r="J116" s="15">
        <f t="shared" si="157"/>
        <v>0</v>
      </c>
      <c r="K116" s="15">
        <f t="shared" si="158"/>
        <v>0</v>
      </c>
      <c r="L116" s="15">
        <f t="shared" si="159"/>
        <v>4</v>
      </c>
      <c r="M116" s="15"/>
      <c r="N116" s="16">
        <f t="shared" si="160"/>
        <v>12</v>
      </c>
      <c r="O116" s="16">
        <f t="shared" si="161"/>
        <v>9</v>
      </c>
      <c r="P116" s="17">
        <f t="shared" si="162"/>
        <v>0</v>
      </c>
      <c r="Q116" s="18">
        <v>-1</v>
      </c>
      <c r="R116" s="18" t="s">
        <v>27</v>
      </c>
      <c r="S116" s="19" t="s">
        <v>29</v>
      </c>
      <c r="T116" s="4"/>
      <c r="U116" s="4">
        <v>1</v>
      </c>
      <c r="V116" s="4">
        <v>1</v>
      </c>
      <c r="W116" s="4">
        <v>1</v>
      </c>
      <c r="X116" s="4">
        <v>2</v>
      </c>
      <c r="Y116" s="4">
        <v>2</v>
      </c>
      <c r="Z116" s="4">
        <v>2</v>
      </c>
      <c r="AA116" s="4">
        <v>2</v>
      </c>
      <c r="AB116" s="4">
        <v>2</v>
      </c>
      <c r="AC116" s="4">
        <v>2</v>
      </c>
      <c r="AD116" s="4">
        <v>2</v>
      </c>
      <c r="AE116" s="4">
        <v>2</v>
      </c>
      <c r="AF116" s="4">
        <v>4</v>
      </c>
      <c r="AG116" s="4">
        <v>4</v>
      </c>
      <c r="AH116" s="4">
        <v>4</v>
      </c>
      <c r="AI116" s="4">
        <v>4</v>
      </c>
      <c r="AJ116" s="4">
        <v>6</v>
      </c>
      <c r="AK116" s="4">
        <v>6</v>
      </c>
      <c r="AL116" s="4">
        <v>6</v>
      </c>
      <c r="AM116" s="4">
        <v>6</v>
      </c>
      <c r="AN116" s="4">
        <v>6</v>
      </c>
      <c r="AO116" s="4">
        <v>9</v>
      </c>
      <c r="AP116" s="4">
        <v>9</v>
      </c>
      <c r="AQ116" s="4">
        <v>9</v>
      </c>
      <c r="AR116" s="4">
        <v>9</v>
      </c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</row>
    <row r="117" spans="1:259" ht="16" x14ac:dyDescent="0.2">
      <c r="A117" s="4"/>
      <c r="B117" s="13">
        <v>24</v>
      </c>
      <c r="C117" s="14">
        <f t="shared" si="150"/>
        <v>13</v>
      </c>
      <c r="D117" s="6">
        <f t="shared" si="151"/>
        <v>2</v>
      </c>
      <c r="E117" s="15">
        <f t="shared" si="152"/>
        <v>6</v>
      </c>
      <c r="F117" s="15">
        <f t="shared" si="153"/>
        <v>0</v>
      </c>
      <c r="G117" s="15">
        <f t="shared" si="154"/>
        <v>5</v>
      </c>
      <c r="H117" s="15">
        <f t="shared" si="155"/>
        <v>0</v>
      </c>
      <c r="I117" s="15">
        <f t="shared" si="156"/>
        <v>0</v>
      </c>
      <c r="J117" s="15">
        <f t="shared" si="157"/>
        <v>0</v>
      </c>
      <c r="K117" s="15">
        <f t="shared" si="158"/>
        <v>0</v>
      </c>
      <c r="L117" s="15">
        <f t="shared" si="159"/>
        <v>0</v>
      </c>
      <c r="M117" s="18"/>
      <c r="N117" s="16">
        <f t="shared" si="160"/>
        <v>6</v>
      </c>
      <c r="O117" s="17">
        <f>SUM(G117,H117,K117)</f>
        <v>5</v>
      </c>
      <c r="P117" s="17">
        <f>SUM(F117,I117,J117)</f>
        <v>0</v>
      </c>
      <c r="Q117" s="18">
        <v>-1</v>
      </c>
      <c r="R117" s="18" t="s">
        <v>34</v>
      </c>
      <c r="S117" s="19" t="s">
        <v>31</v>
      </c>
      <c r="T117" s="4"/>
      <c r="U117" s="4"/>
      <c r="V117" s="4"/>
      <c r="W117" s="4">
        <v>2</v>
      </c>
      <c r="X117" s="4">
        <v>2</v>
      </c>
      <c r="Y117" s="4">
        <v>2</v>
      </c>
      <c r="Z117" s="4">
        <v>2</v>
      </c>
      <c r="AA117" s="4">
        <v>2</v>
      </c>
      <c r="AB117" s="4">
        <v>2</v>
      </c>
      <c r="AC117" s="4">
        <v>1</v>
      </c>
      <c r="AD117" s="4">
        <v>1</v>
      </c>
      <c r="AE117" s="4">
        <v>4</v>
      </c>
      <c r="AF117" s="4">
        <v>4</v>
      </c>
      <c r="AG117" s="4">
        <v>4</v>
      </c>
      <c r="AH117" s="4">
        <v>4</v>
      </c>
      <c r="AI117" s="4">
        <v>4</v>
      </c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</row>
    <row r="118" spans="1:259" ht="16" x14ac:dyDescent="0.2">
      <c r="A118" s="4"/>
      <c r="B118" s="13">
        <v>17</v>
      </c>
      <c r="C118" s="14">
        <f t="shared" si="150"/>
        <v>9</v>
      </c>
      <c r="D118" s="6">
        <f t="shared" si="151"/>
        <v>3</v>
      </c>
      <c r="E118" s="15">
        <f t="shared" si="152"/>
        <v>0</v>
      </c>
      <c r="F118" s="15">
        <f t="shared" si="153"/>
        <v>0</v>
      </c>
      <c r="G118" s="15">
        <f t="shared" si="154"/>
        <v>0</v>
      </c>
      <c r="H118" s="15">
        <f t="shared" si="155"/>
        <v>3</v>
      </c>
      <c r="I118" s="15">
        <f t="shared" si="156"/>
        <v>3</v>
      </c>
      <c r="J118" s="15">
        <f t="shared" si="157"/>
        <v>0</v>
      </c>
      <c r="K118" s="15">
        <f t="shared" si="158"/>
        <v>0</v>
      </c>
      <c r="L118" s="15">
        <f t="shared" si="159"/>
        <v>0</v>
      </c>
      <c r="M118" s="18"/>
      <c r="N118" s="16">
        <f t="shared" si="160"/>
        <v>0</v>
      </c>
      <c r="O118" s="17">
        <f t="shared" ref="O118:P118" si="163">SUM(F118,H118,J118)</f>
        <v>3</v>
      </c>
      <c r="P118" s="17">
        <f t="shared" si="163"/>
        <v>3</v>
      </c>
      <c r="Q118" s="18">
        <v>-1</v>
      </c>
      <c r="R118" s="18" t="s">
        <v>32</v>
      </c>
      <c r="S118" s="19" t="s">
        <v>33</v>
      </c>
      <c r="T118" s="4"/>
      <c r="U118" s="4"/>
      <c r="V118" s="4"/>
      <c r="W118" s="4"/>
      <c r="X118" s="4">
        <v>1</v>
      </c>
      <c r="Y118" s="4">
        <v>1</v>
      </c>
      <c r="Z118" s="4">
        <v>1</v>
      </c>
      <c r="AA118" s="4">
        <v>6</v>
      </c>
      <c r="AB118" s="4">
        <v>6</v>
      </c>
      <c r="AC118" s="4">
        <v>6</v>
      </c>
      <c r="AD118" s="4">
        <v>5</v>
      </c>
      <c r="AE118" s="4">
        <v>5</v>
      </c>
      <c r="AF118" s="4">
        <v>5</v>
      </c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</row>
    <row r="119" spans="1:259" ht="16" x14ac:dyDescent="0.2">
      <c r="A119" s="4"/>
      <c r="B119" s="13">
        <v>24</v>
      </c>
      <c r="C119" s="14">
        <f t="shared" si="150"/>
        <v>19</v>
      </c>
      <c r="D119" s="6">
        <f t="shared" si="151"/>
        <v>2</v>
      </c>
      <c r="E119" s="15">
        <f t="shared" si="152"/>
        <v>6</v>
      </c>
      <c r="F119" s="15">
        <f t="shared" si="153"/>
        <v>0</v>
      </c>
      <c r="G119" s="15">
        <f t="shared" si="154"/>
        <v>0</v>
      </c>
      <c r="H119" s="15">
        <f t="shared" si="155"/>
        <v>0</v>
      </c>
      <c r="I119" s="15">
        <f t="shared" si="156"/>
        <v>0</v>
      </c>
      <c r="J119" s="15">
        <f t="shared" si="157"/>
        <v>0</v>
      </c>
      <c r="K119" s="15">
        <f t="shared" si="158"/>
        <v>6</v>
      </c>
      <c r="L119" s="15">
        <f t="shared" si="159"/>
        <v>5</v>
      </c>
      <c r="M119" s="15"/>
      <c r="N119" s="16">
        <f t="shared" si="160"/>
        <v>11</v>
      </c>
      <c r="O119" s="16">
        <f>SUM(G119,I119,K119)</f>
        <v>6</v>
      </c>
      <c r="P119" s="17">
        <f>SUM(F119,H119,J119)</f>
        <v>0</v>
      </c>
      <c r="Q119" s="18">
        <v>1</v>
      </c>
      <c r="R119" s="18" t="s">
        <v>27</v>
      </c>
      <c r="S119" s="19" t="s">
        <v>35</v>
      </c>
      <c r="T119" s="4"/>
      <c r="U119" s="4"/>
      <c r="V119" s="4">
        <v>2</v>
      </c>
      <c r="W119" s="4">
        <v>2</v>
      </c>
      <c r="X119" s="4">
        <v>1</v>
      </c>
      <c r="Y119" s="4">
        <v>1</v>
      </c>
      <c r="Z119" s="4">
        <v>2</v>
      </c>
      <c r="AA119" s="4">
        <v>2</v>
      </c>
      <c r="AB119" s="4">
        <v>2</v>
      </c>
      <c r="AC119" s="4">
        <v>2</v>
      </c>
      <c r="AD119" s="4">
        <v>8</v>
      </c>
      <c r="AE119" s="4">
        <v>8</v>
      </c>
      <c r="AF119" s="4">
        <v>8</v>
      </c>
      <c r="AG119" s="4">
        <v>8</v>
      </c>
      <c r="AH119" s="4">
        <v>8</v>
      </c>
      <c r="AI119" s="4">
        <v>8</v>
      </c>
      <c r="AJ119" s="4">
        <v>9</v>
      </c>
      <c r="AK119" s="4">
        <v>9</v>
      </c>
      <c r="AL119" s="4">
        <v>9</v>
      </c>
      <c r="AM119" s="4">
        <v>9</v>
      </c>
      <c r="AN119" s="4">
        <v>9</v>
      </c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</row>
    <row r="120" spans="1:259" ht="16" x14ac:dyDescent="0.2">
      <c r="A120" s="4"/>
      <c r="B120" s="13">
        <v>25</v>
      </c>
      <c r="C120" s="14">
        <f t="shared" si="150"/>
        <v>17</v>
      </c>
      <c r="D120" s="6">
        <f t="shared" si="151"/>
        <v>4</v>
      </c>
      <c r="E120" s="15">
        <f t="shared" si="152"/>
        <v>7</v>
      </c>
      <c r="F120" s="15">
        <f t="shared" si="153"/>
        <v>3</v>
      </c>
      <c r="G120" s="15">
        <f t="shared" si="154"/>
        <v>0</v>
      </c>
      <c r="H120" s="15">
        <f t="shared" si="155"/>
        <v>3</v>
      </c>
      <c r="I120" s="15">
        <f t="shared" si="156"/>
        <v>0</v>
      </c>
      <c r="J120" s="15">
        <f t="shared" si="157"/>
        <v>0</v>
      </c>
      <c r="K120" s="15">
        <f t="shared" si="158"/>
        <v>0</v>
      </c>
      <c r="L120" s="15">
        <f t="shared" si="159"/>
        <v>0</v>
      </c>
      <c r="M120" s="18"/>
      <c r="N120" s="16">
        <f t="shared" si="160"/>
        <v>7</v>
      </c>
      <c r="O120" s="17">
        <f>SUM(G120,H120,K120)</f>
        <v>3</v>
      </c>
      <c r="P120" s="17">
        <f>SUM(F120,I120,J120)</f>
        <v>3</v>
      </c>
      <c r="Q120" s="18">
        <v>1</v>
      </c>
      <c r="R120" s="18" t="s">
        <v>34</v>
      </c>
      <c r="S120" s="19" t="s">
        <v>36</v>
      </c>
      <c r="T120" s="4"/>
      <c r="U120" s="4"/>
      <c r="V120" s="4"/>
      <c r="W120" s="4"/>
      <c r="X120" s="4"/>
      <c r="Y120" s="4"/>
      <c r="Z120" s="4">
        <v>1</v>
      </c>
      <c r="AA120" s="4">
        <v>1</v>
      </c>
      <c r="AB120" s="4">
        <v>1</v>
      </c>
      <c r="AC120" s="4">
        <v>1</v>
      </c>
      <c r="AD120" s="4">
        <v>2</v>
      </c>
      <c r="AE120" s="4">
        <v>2</v>
      </c>
      <c r="AF120" s="4">
        <v>2</v>
      </c>
      <c r="AG120" s="4">
        <v>2</v>
      </c>
      <c r="AH120" s="4">
        <v>2</v>
      </c>
      <c r="AI120" s="4">
        <v>2</v>
      </c>
      <c r="AJ120" s="4">
        <v>2</v>
      </c>
      <c r="AK120" s="4">
        <v>3</v>
      </c>
      <c r="AL120" s="4">
        <v>3</v>
      </c>
      <c r="AM120" s="4">
        <v>3</v>
      </c>
      <c r="AN120" s="4">
        <v>5</v>
      </c>
      <c r="AO120" s="4">
        <v>5</v>
      </c>
      <c r="AP120" s="4">
        <v>5</v>
      </c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</row>
    <row r="121" spans="1:259" ht="16" x14ac:dyDescent="0.2">
      <c r="A121" s="4"/>
      <c r="B121" s="13">
        <v>22</v>
      </c>
      <c r="C121" s="14">
        <f t="shared" si="150"/>
        <v>18</v>
      </c>
      <c r="D121" s="6">
        <f t="shared" si="151"/>
        <v>2</v>
      </c>
      <c r="E121" s="15">
        <f t="shared" si="152"/>
        <v>7</v>
      </c>
      <c r="F121" s="15">
        <f t="shared" si="153"/>
        <v>0</v>
      </c>
      <c r="G121" s="15">
        <f t="shared" si="154"/>
        <v>2</v>
      </c>
      <c r="H121" s="15">
        <f t="shared" si="155"/>
        <v>0</v>
      </c>
      <c r="I121" s="15">
        <f t="shared" si="156"/>
        <v>2</v>
      </c>
      <c r="J121" s="15">
        <f t="shared" si="157"/>
        <v>0</v>
      </c>
      <c r="K121" s="15">
        <f t="shared" si="158"/>
        <v>0</v>
      </c>
      <c r="L121" s="15">
        <f t="shared" si="159"/>
        <v>5</v>
      </c>
      <c r="M121" s="18"/>
      <c r="N121" s="16">
        <f t="shared" si="160"/>
        <v>12</v>
      </c>
      <c r="O121" s="17">
        <f>SUM(F121,I121,J121)</f>
        <v>2</v>
      </c>
      <c r="P121" s="17">
        <f>SUM(G121,H121,K121)</f>
        <v>2</v>
      </c>
      <c r="Q121" s="18">
        <v>1</v>
      </c>
      <c r="R121" s="18" t="s">
        <v>30</v>
      </c>
      <c r="S121" s="19" t="s">
        <v>37</v>
      </c>
      <c r="T121" s="4"/>
      <c r="U121" s="4">
        <v>2</v>
      </c>
      <c r="V121" s="4">
        <v>2</v>
      </c>
      <c r="W121" s="4">
        <v>2</v>
      </c>
      <c r="X121" s="4">
        <v>2</v>
      </c>
      <c r="Y121" s="4">
        <v>2</v>
      </c>
      <c r="Z121" s="4">
        <v>2</v>
      </c>
      <c r="AA121" s="4">
        <v>2</v>
      </c>
      <c r="AB121" s="4">
        <v>1</v>
      </c>
      <c r="AC121" s="4">
        <v>1</v>
      </c>
      <c r="AD121" s="4">
        <v>4</v>
      </c>
      <c r="AE121" s="4">
        <v>4</v>
      </c>
      <c r="AF121" s="4">
        <v>6</v>
      </c>
      <c r="AG121" s="4">
        <v>6</v>
      </c>
      <c r="AH121" s="4">
        <v>9</v>
      </c>
      <c r="AI121" s="4">
        <v>9</v>
      </c>
      <c r="AJ121" s="4">
        <v>9</v>
      </c>
      <c r="AK121" s="4">
        <v>9</v>
      </c>
      <c r="AL121" s="4">
        <v>9</v>
      </c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</row>
    <row r="122" spans="1:259" ht="16" x14ac:dyDescent="0.2">
      <c r="A122" s="4"/>
      <c r="B122" s="13">
        <v>16</v>
      </c>
      <c r="C122" s="14">
        <f t="shared" si="150"/>
        <v>14</v>
      </c>
      <c r="D122" s="6">
        <f t="shared" si="151"/>
        <v>2</v>
      </c>
      <c r="E122" s="15">
        <f t="shared" si="152"/>
        <v>6</v>
      </c>
      <c r="F122" s="15">
        <f t="shared" si="153"/>
        <v>3</v>
      </c>
      <c r="G122" s="15">
        <f t="shared" si="154"/>
        <v>0</v>
      </c>
      <c r="H122" s="15">
        <f t="shared" si="155"/>
        <v>3</v>
      </c>
      <c r="I122" s="15">
        <f t="shared" si="156"/>
        <v>0</v>
      </c>
      <c r="J122" s="15">
        <f t="shared" si="157"/>
        <v>0</v>
      </c>
      <c r="K122" s="15">
        <f t="shared" si="158"/>
        <v>0</v>
      </c>
      <c r="L122" s="15">
        <f t="shared" si="159"/>
        <v>0</v>
      </c>
      <c r="M122" s="18"/>
      <c r="N122" s="16">
        <f t="shared" si="160"/>
        <v>6</v>
      </c>
      <c r="O122" s="17">
        <f>SUM(G122,H122,K122)</f>
        <v>3</v>
      </c>
      <c r="P122" s="17">
        <f>SUM(F122,I122,J122)</f>
        <v>3</v>
      </c>
      <c r="Q122" s="18">
        <v>-1</v>
      </c>
      <c r="R122" s="18" t="s">
        <v>34</v>
      </c>
      <c r="S122" s="19" t="s">
        <v>38</v>
      </c>
      <c r="T122" s="4">
        <v>2</v>
      </c>
      <c r="U122" s="4">
        <v>2</v>
      </c>
      <c r="V122" s="4">
        <v>2</v>
      </c>
      <c r="W122" s="4">
        <v>2</v>
      </c>
      <c r="X122" s="4">
        <v>2</v>
      </c>
      <c r="Y122" s="4">
        <v>2</v>
      </c>
      <c r="Z122" s="4">
        <v>3</v>
      </c>
      <c r="AA122" s="4">
        <v>3</v>
      </c>
      <c r="AB122" s="4">
        <v>3</v>
      </c>
      <c r="AC122" s="4">
        <v>5</v>
      </c>
      <c r="AD122" s="4">
        <v>5</v>
      </c>
      <c r="AE122" s="4">
        <v>5</v>
      </c>
      <c r="AF122" s="4">
        <v>1</v>
      </c>
      <c r="AG122" s="4">
        <v>1</v>
      </c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</row>
    <row r="123" spans="1:259" ht="16" x14ac:dyDescent="0.2">
      <c r="A123" s="4"/>
      <c r="B123" s="13">
        <v>23</v>
      </c>
      <c r="C123" s="14">
        <f t="shared" si="150"/>
        <v>18</v>
      </c>
      <c r="D123" s="6">
        <f t="shared" si="151"/>
        <v>5</v>
      </c>
      <c r="E123" s="15">
        <f t="shared" si="152"/>
        <v>4</v>
      </c>
      <c r="F123" s="15">
        <f t="shared" si="153"/>
        <v>4</v>
      </c>
      <c r="G123" s="15">
        <f t="shared" si="154"/>
        <v>0</v>
      </c>
      <c r="H123" s="15">
        <f t="shared" si="155"/>
        <v>0</v>
      </c>
      <c r="I123" s="15">
        <f t="shared" si="156"/>
        <v>0</v>
      </c>
      <c r="J123" s="15">
        <f t="shared" si="157"/>
        <v>0</v>
      </c>
      <c r="K123" s="15">
        <f t="shared" si="158"/>
        <v>5</v>
      </c>
      <c r="L123" s="15">
        <f t="shared" si="159"/>
        <v>0</v>
      </c>
      <c r="M123" s="18"/>
      <c r="N123" s="16">
        <f t="shared" si="160"/>
        <v>4</v>
      </c>
      <c r="O123" s="17">
        <f t="shared" ref="O123:P123" si="164">SUM(F123,H123,J123)</f>
        <v>4</v>
      </c>
      <c r="P123" s="17">
        <f t="shared" si="164"/>
        <v>5</v>
      </c>
      <c r="Q123" s="18">
        <v>-1</v>
      </c>
      <c r="R123" s="18" t="s">
        <v>32</v>
      </c>
      <c r="S123" s="19" t="s">
        <v>39</v>
      </c>
      <c r="T123" s="4"/>
      <c r="U123" s="4"/>
      <c r="V123" s="4">
        <v>2</v>
      </c>
      <c r="W123" s="4">
        <v>2</v>
      </c>
      <c r="X123" s="4">
        <v>2</v>
      </c>
      <c r="Y123" s="4">
        <v>2</v>
      </c>
      <c r="Z123" s="4">
        <v>1</v>
      </c>
      <c r="AA123" s="4">
        <v>1</v>
      </c>
      <c r="AB123" s="4">
        <v>1</v>
      </c>
      <c r="AC123" s="4"/>
      <c r="AD123" s="4">
        <v>3</v>
      </c>
      <c r="AE123" s="4">
        <v>3</v>
      </c>
      <c r="AF123" s="4">
        <v>3</v>
      </c>
      <c r="AG123" s="4">
        <v>3</v>
      </c>
      <c r="AH123" s="4">
        <v>8</v>
      </c>
      <c r="AI123" s="4">
        <v>8</v>
      </c>
      <c r="AJ123" s="4">
        <v>8</v>
      </c>
      <c r="AK123" s="4">
        <v>8</v>
      </c>
      <c r="AL123" s="4">
        <v>8</v>
      </c>
      <c r="AM123" s="4">
        <v>1</v>
      </c>
      <c r="AN123" s="4">
        <v>1</v>
      </c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</row>
    <row r="124" spans="1:259" ht="16" x14ac:dyDescent="0.2">
      <c r="A124" s="4"/>
      <c r="B124" s="13">
        <v>31</v>
      </c>
      <c r="C124" s="14">
        <f t="shared" si="150"/>
        <v>24</v>
      </c>
      <c r="D124" s="6">
        <f t="shared" si="151"/>
        <v>4</v>
      </c>
      <c r="E124" s="15">
        <f t="shared" si="152"/>
        <v>4</v>
      </c>
      <c r="F124" s="15">
        <f t="shared" si="153"/>
        <v>0</v>
      </c>
      <c r="G124" s="15">
        <f t="shared" si="154"/>
        <v>3</v>
      </c>
      <c r="H124" s="15">
        <f t="shared" si="155"/>
        <v>0</v>
      </c>
      <c r="I124" s="15">
        <f t="shared" si="156"/>
        <v>6</v>
      </c>
      <c r="J124" s="15">
        <f t="shared" si="157"/>
        <v>0</v>
      </c>
      <c r="K124" s="15">
        <f t="shared" si="158"/>
        <v>0</v>
      </c>
      <c r="L124" s="15">
        <f t="shared" si="159"/>
        <v>7</v>
      </c>
      <c r="M124" s="18"/>
      <c r="N124" s="16">
        <f t="shared" si="160"/>
        <v>11</v>
      </c>
      <c r="O124" s="17">
        <f t="shared" ref="O124:P124" si="165">SUM(F124,H124,J124)</f>
        <v>0</v>
      </c>
      <c r="P124" s="17">
        <f t="shared" si="165"/>
        <v>9</v>
      </c>
      <c r="Q124" s="18">
        <v>-1</v>
      </c>
      <c r="R124" s="18" t="s">
        <v>32</v>
      </c>
      <c r="S124" s="19" t="s">
        <v>40</v>
      </c>
      <c r="T124" s="4"/>
      <c r="U124" s="4">
        <v>2</v>
      </c>
      <c r="V124" s="4">
        <v>2</v>
      </c>
      <c r="W124" s="4">
        <v>2</v>
      </c>
      <c r="X124" s="4">
        <v>2</v>
      </c>
      <c r="Y124" s="4">
        <v>1</v>
      </c>
      <c r="Z124" s="4">
        <v>1</v>
      </c>
      <c r="AA124" s="4"/>
      <c r="AB124" s="4">
        <v>6</v>
      </c>
      <c r="AC124" s="4">
        <v>6</v>
      </c>
      <c r="AD124" s="4">
        <v>6</v>
      </c>
      <c r="AE124" s="4">
        <v>6</v>
      </c>
      <c r="AF124" s="4">
        <v>6</v>
      </c>
      <c r="AG124" s="4">
        <v>6</v>
      </c>
      <c r="AH124" s="4">
        <v>4</v>
      </c>
      <c r="AI124" s="4">
        <v>4</v>
      </c>
      <c r="AJ124" s="4">
        <v>4</v>
      </c>
      <c r="AK124" s="4">
        <v>9</v>
      </c>
      <c r="AL124" s="4">
        <v>9</v>
      </c>
      <c r="AM124" s="4">
        <v>9</v>
      </c>
      <c r="AN124" s="4">
        <v>9</v>
      </c>
      <c r="AO124" s="4">
        <v>9</v>
      </c>
      <c r="AP124" s="4">
        <v>9</v>
      </c>
      <c r="AQ124" s="4">
        <v>9</v>
      </c>
      <c r="AR124" s="4">
        <v>1</v>
      </c>
      <c r="AS124" s="4">
        <v>1</v>
      </c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</row>
    <row r="125" spans="1:259" ht="16" x14ac:dyDescent="0.2">
      <c r="A125" s="4"/>
      <c r="B125" s="13">
        <v>18</v>
      </c>
      <c r="C125" s="14">
        <f t="shared" si="150"/>
        <v>12</v>
      </c>
      <c r="D125" s="6">
        <f t="shared" si="151"/>
        <v>0</v>
      </c>
      <c r="E125" s="15">
        <f t="shared" si="152"/>
        <v>8</v>
      </c>
      <c r="F125" s="15">
        <f t="shared" si="153"/>
        <v>0</v>
      </c>
      <c r="G125" s="15">
        <f t="shared" si="154"/>
        <v>0</v>
      </c>
      <c r="H125" s="15">
        <f t="shared" si="155"/>
        <v>0</v>
      </c>
      <c r="I125" s="15">
        <f t="shared" si="156"/>
        <v>0</v>
      </c>
      <c r="J125" s="15">
        <f t="shared" si="157"/>
        <v>0</v>
      </c>
      <c r="K125" s="15">
        <f t="shared" si="158"/>
        <v>0</v>
      </c>
      <c r="L125" s="15">
        <f t="shared" si="159"/>
        <v>4</v>
      </c>
      <c r="M125" s="18"/>
      <c r="N125" s="16">
        <f t="shared" si="160"/>
        <v>12</v>
      </c>
      <c r="O125" s="17">
        <f t="shared" ref="O125:O126" si="166">SUM(F125,I125,J125)</f>
        <v>0</v>
      </c>
      <c r="P125" s="17">
        <f t="shared" ref="P125:P126" si="167">SUM(G125,H125,K125)</f>
        <v>0</v>
      </c>
      <c r="Q125" s="18">
        <v>0</v>
      </c>
      <c r="R125" s="18" t="s">
        <v>30</v>
      </c>
      <c r="S125" s="19" t="s">
        <v>41</v>
      </c>
      <c r="T125" s="4"/>
      <c r="U125" s="4">
        <v>2</v>
      </c>
      <c r="V125" s="4">
        <v>2</v>
      </c>
      <c r="W125" s="4">
        <v>2</v>
      </c>
      <c r="X125" s="4">
        <v>2</v>
      </c>
      <c r="Y125" s="4">
        <v>2</v>
      </c>
      <c r="Z125" s="4">
        <v>2</v>
      </c>
      <c r="AA125" s="4">
        <v>2</v>
      </c>
      <c r="AB125" s="4">
        <v>2</v>
      </c>
      <c r="AC125" s="4">
        <v>9</v>
      </c>
      <c r="AD125" s="4">
        <v>9</v>
      </c>
      <c r="AE125" s="4">
        <v>9</v>
      </c>
      <c r="AF125" s="4">
        <v>9</v>
      </c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</row>
    <row r="126" spans="1:259" ht="16" x14ac:dyDescent="0.2">
      <c r="A126" s="1"/>
      <c r="B126" s="13">
        <v>22</v>
      </c>
      <c r="C126" s="14">
        <f t="shared" si="150"/>
        <v>17</v>
      </c>
      <c r="D126" s="6">
        <f t="shared" si="151"/>
        <v>2</v>
      </c>
      <c r="E126" s="15">
        <f t="shared" si="152"/>
        <v>5</v>
      </c>
      <c r="F126" s="15">
        <f t="shared" si="153"/>
        <v>2</v>
      </c>
      <c r="G126" s="15">
        <f t="shared" si="154"/>
        <v>0</v>
      </c>
      <c r="H126" s="15">
        <f t="shared" si="155"/>
        <v>4</v>
      </c>
      <c r="I126" s="15">
        <f t="shared" si="156"/>
        <v>0</v>
      </c>
      <c r="J126" s="15">
        <f t="shared" si="157"/>
        <v>0</v>
      </c>
      <c r="K126" s="15">
        <f t="shared" si="158"/>
        <v>2</v>
      </c>
      <c r="L126" s="15">
        <f t="shared" si="159"/>
        <v>2</v>
      </c>
      <c r="M126" s="18"/>
      <c r="N126" s="16">
        <f t="shared" si="160"/>
        <v>7</v>
      </c>
      <c r="O126" s="17">
        <f t="shared" si="166"/>
        <v>2</v>
      </c>
      <c r="P126" s="17">
        <f t="shared" si="167"/>
        <v>6</v>
      </c>
      <c r="Q126" s="18">
        <v>-1</v>
      </c>
      <c r="R126" s="18" t="s">
        <v>30</v>
      </c>
      <c r="S126" s="19" t="s">
        <v>42</v>
      </c>
      <c r="T126" s="1"/>
      <c r="U126" s="1"/>
      <c r="V126" s="1"/>
      <c r="W126" s="24">
        <v>1</v>
      </c>
      <c r="X126" s="24">
        <v>1</v>
      </c>
      <c r="Y126" s="24">
        <v>2</v>
      </c>
      <c r="Z126" s="24">
        <v>2</v>
      </c>
      <c r="AA126" s="24">
        <v>2</v>
      </c>
      <c r="AB126" s="24">
        <v>2</v>
      </c>
      <c r="AC126" s="24">
        <v>2</v>
      </c>
      <c r="AD126" s="24">
        <v>9</v>
      </c>
      <c r="AE126" s="24">
        <v>9</v>
      </c>
      <c r="AF126" s="24">
        <v>8</v>
      </c>
      <c r="AG126" s="24">
        <v>8</v>
      </c>
      <c r="AH126" s="24">
        <v>3</v>
      </c>
      <c r="AI126" s="24">
        <v>3</v>
      </c>
      <c r="AJ126" s="24">
        <v>5</v>
      </c>
      <c r="AK126" s="24">
        <v>5</v>
      </c>
      <c r="AL126" s="24">
        <v>5</v>
      </c>
      <c r="AM126" s="24">
        <v>5</v>
      </c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</row>
    <row r="127" spans="1:259" ht="13" x14ac:dyDescent="0.15">
      <c r="A127" s="4"/>
      <c r="B127" s="8">
        <f t="shared" ref="B127:C127" si="168">SUM(B115:B126)</f>
        <v>282</v>
      </c>
      <c r="C127" s="8">
        <f t="shared" si="168"/>
        <v>215</v>
      </c>
      <c r="D127" s="6"/>
      <c r="E127" s="8"/>
      <c r="F127" s="8"/>
      <c r="G127" s="8"/>
      <c r="H127" s="8"/>
      <c r="I127" s="8"/>
      <c r="J127" s="8"/>
      <c r="K127" s="8"/>
      <c r="L127" s="8"/>
      <c r="M127" s="7" t="s">
        <v>43</v>
      </c>
      <c r="N127" s="8">
        <f t="shared" ref="N127:P127" si="169">SUM(N115:N126)</f>
        <v>97</v>
      </c>
      <c r="O127" s="8">
        <f t="shared" si="169"/>
        <v>54</v>
      </c>
      <c r="P127" s="8">
        <f t="shared" si="169"/>
        <v>33</v>
      </c>
      <c r="Q127" s="8"/>
      <c r="R127" s="8"/>
      <c r="S127" s="8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7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  <c r="GB127" s="7"/>
      <c r="GC127" s="7"/>
      <c r="GD127" s="7"/>
      <c r="GE127" s="7"/>
      <c r="GF127" s="7"/>
      <c r="GG127" s="7"/>
      <c r="GH127" s="7"/>
      <c r="GI127" s="7"/>
      <c r="GJ127" s="7"/>
      <c r="GK127" s="7"/>
      <c r="GL127" s="7"/>
      <c r="GM127" s="7"/>
      <c r="GN127" s="7"/>
      <c r="GO127" s="7"/>
      <c r="GP127" s="7"/>
      <c r="GQ127" s="7"/>
      <c r="GR127" s="7"/>
      <c r="GS127" s="7"/>
      <c r="GT127" s="7"/>
      <c r="GU127" s="7"/>
      <c r="GV127" s="7"/>
      <c r="GW127" s="7"/>
      <c r="GX127" s="7"/>
      <c r="GY127" s="7"/>
      <c r="GZ127" s="7"/>
      <c r="HA127" s="7"/>
      <c r="HB127" s="7"/>
      <c r="HC127" s="7"/>
      <c r="HD127" s="7"/>
      <c r="HE127" s="7"/>
      <c r="HF127" s="7"/>
      <c r="HG127" s="7"/>
      <c r="HH127" s="7"/>
      <c r="HI127" s="7"/>
      <c r="HJ127" s="7"/>
      <c r="HK127" s="7"/>
      <c r="HL127" s="7"/>
      <c r="HM127" s="7"/>
      <c r="HN127" s="7"/>
      <c r="HO127" s="7"/>
      <c r="HP127" s="7"/>
      <c r="HQ127" s="7"/>
      <c r="HR127" s="7"/>
      <c r="HS127" s="7"/>
      <c r="HT127" s="7"/>
      <c r="HU127" s="7"/>
      <c r="HV127" s="7"/>
      <c r="HW127" s="7"/>
      <c r="HX127" s="7"/>
      <c r="HY127" s="7"/>
      <c r="HZ127" s="7"/>
      <c r="IA127" s="7"/>
      <c r="IB127" s="7"/>
      <c r="IC127" s="7"/>
      <c r="ID127" s="7"/>
      <c r="IE127" s="7"/>
      <c r="IF127" s="7"/>
      <c r="IG127" s="7"/>
      <c r="IH127" s="7"/>
      <c r="II127" s="7"/>
      <c r="IJ127" s="7"/>
      <c r="IK127" s="7"/>
      <c r="IL127" s="7"/>
      <c r="IM127" s="7"/>
      <c r="IN127" s="7"/>
      <c r="IO127" s="7"/>
      <c r="IP127" s="7"/>
      <c r="IQ127" s="7"/>
      <c r="IR127" s="7"/>
      <c r="IS127" s="7"/>
      <c r="IT127" s="7"/>
      <c r="IU127" s="7"/>
      <c r="IV127" s="7"/>
      <c r="IW127" s="7"/>
      <c r="IX127" s="7"/>
      <c r="IY127" s="7"/>
    </row>
    <row r="128" spans="1:259" ht="13" x14ac:dyDescent="0.15">
      <c r="A128" s="4"/>
      <c r="B128" s="8"/>
      <c r="C128" s="8"/>
      <c r="D128" s="6"/>
      <c r="E128" s="8"/>
      <c r="F128" s="8"/>
      <c r="G128" s="8"/>
      <c r="H128" s="8"/>
      <c r="I128" s="8"/>
      <c r="J128" s="8"/>
      <c r="K128" s="8"/>
      <c r="L128" s="8"/>
      <c r="M128" s="7" t="s">
        <v>44</v>
      </c>
      <c r="N128" s="8">
        <f t="shared" ref="N128:P128" si="170">AVERAGE(N115:N124,N126)</f>
        <v>7.7272727272727275</v>
      </c>
      <c r="O128" s="8">
        <f t="shared" si="170"/>
        <v>4.9090909090909092</v>
      </c>
      <c r="P128" s="8">
        <f t="shared" si="170"/>
        <v>3</v>
      </c>
      <c r="Q128" s="8"/>
      <c r="R128" s="8"/>
      <c r="S128" s="8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7"/>
      <c r="FH128" s="7"/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7"/>
      <c r="FX128" s="7"/>
      <c r="FY128" s="7"/>
      <c r="FZ128" s="7"/>
      <c r="GA128" s="7"/>
      <c r="GB128" s="7"/>
      <c r="GC128" s="7"/>
      <c r="GD128" s="7"/>
      <c r="GE128" s="7"/>
      <c r="GF128" s="7"/>
      <c r="GG128" s="7"/>
      <c r="GH128" s="7"/>
      <c r="GI128" s="7"/>
      <c r="GJ128" s="7"/>
      <c r="GK128" s="7"/>
      <c r="GL128" s="7"/>
      <c r="GM128" s="7"/>
      <c r="GN128" s="7"/>
      <c r="GO128" s="7"/>
      <c r="GP128" s="7"/>
      <c r="GQ128" s="7"/>
      <c r="GR128" s="7"/>
      <c r="GS128" s="7"/>
      <c r="GT128" s="7"/>
      <c r="GU128" s="7"/>
      <c r="GV128" s="7"/>
      <c r="GW128" s="7"/>
      <c r="GX128" s="7"/>
      <c r="GY128" s="7"/>
      <c r="GZ128" s="7"/>
      <c r="HA128" s="7"/>
      <c r="HB128" s="7"/>
      <c r="HC128" s="7"/>
      <c r="HD128" s="7"/>
      <c r="HE128" s="7"/>
      <c r="HF128" s="7"/>
      <c r="HG128" s="7"/>
      <c r="HH128" s="7"/>
      <c r="HI128" s="7"/>
      <c r="HJ128" s="7"/>
      <c r="HK128" s="7"/>
      <c r="HL128" s="7"/>
      <c r="HM128" s="7"/>
      <c r="HN128" s="7"/>
      <c r="HO128" s="7"/>
      <c r="HP128" s="7"/>
      <c r="HQ128" s="7"/>
      <c r="HR128" s="7"/>
      <c r="HS128" s="7"/>
      <c r="HT128" s="7"/>
      <c r="HU128" s="7"/>
      <c r="HV128" s="7"/>
      <c r="HW128" s="7"/>
      <c r="HX128" s="7"/>
      <c r="HY128" s="7"/>
      <c r="HZ128" s="7"/>
      <c r="IA128" s="7"/>
      <c r="IB128" s="7"/>
      <c r="IC128" s="7"/>
      <c r="ID128" s="7"/>
      <c r="IE128" s="7"/>
      <c r="IF128" s="7"/>
      <c r="IG128" s="7"/>
      <c r="IH128" s="7"/>
      <c r="II128" s="7"/>
      <c r="IJ128" s="7"/>
      <c r="IK128" s="7"/>
      <c r="IL128" s="7"/>
      <c r="IM128" s="7"/>
      <c r="IN128" s="7"/>
      <c r="IO128" s="7"/>
      <c r="IP128" s="7"/>
      <c r="IQ128" s="7"/>
      <c r="IR128" s="7"/>
      <c r="IS128" s="7"/>
      <c r="IT128" s="7"/>
      <c r="IU128" s="7"/>
      <c r="IV128" s="7"/>
      <c r="IW128" s="7"/>
      <c r="IX128" s="7"/>
      <c r="IY128" s="7"/>
    </row>
    <row r="129" spans="1:259" ht="13" x14ac:dyDescent="0.15">
      <c r="A129" s="4"/>
      <c r="B129" s="8"/>
      <c r="C129" s="8">
        <f t="shared" ref="C129:D129" si="171">COUNTIF(C115:C126,"&gt;0")</f>
        <v>12</v>
      </c>
      <c r="D129" s="8">
        <f t="shared" si="171"/>
        <v>11</v>
      </c>
      <c r="E129" s="8"/>
      <c r="F129" s="8"/>
      <c r="G129" s="8"/>
      <c r="H129" s="8"/>
      <c r="I129" s="8"/>
      <c r="J129" s="8"/>
      <c r="K129" s="8"/>
      <c r="L129" s="8"/>
      <c r="M129" s="7" t="s">
        <v>45</v>
      </c>
      <c r="N129" s="8">
        <f t="shared" ref="N129:P129" si="172">N125</f>
        <v>12</v>
      </c>
      <c r="O129" s="8">
        <f t="shared" si="172"/>
        <v>0</v>
      </c>
      <c r="P129" s="8">
        <f t="shared" si="172"/>
        <v>0</v>
      </c>
      <c r="Q129" s="8"/>
      <c r="R129" s="8"/>
      <c r="S129" s="8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7"/>
      <c r="FH129" s="7"/>
      <c r="FI129" s="7"/>
      <c r="FJ129" s="7"/>
      <c r="FK129" s="7"/>
      <c r="FL129" s="7"/>
      <c r="FM129" s="7"/>
      <c r="FN129" s="7"/>
      <c r="FO129" s="7"/>
      <c r="FP129" s="7"/>
      <c r="FQ129" s="7"/>
      <c r="FR129" s="7"/>
      <c r="FS129" s="7"/>
      <c r="FT129" s="7"/>
      <c r="FU129" s="7"/>
      <c r="FV129" s="7"/>
      <c r="FW129" s="7"/>
      <c r="FX129" s="7"/>
      <c r="FY129" s="7"/>
      <c r="FZ129" s="7"/>
      <c r="GA129" s="7"/>
      <c r="GB129" s="7"/>
      <c r="GC129" s="7"/>
      <c r="GD129" s="7"/>
      <c r="GE129" s="7"/>
      <c r="GF129" s="7"/>
      <c r="GG129" s="7"/>
      <c r="GH129" s="7"/>
      <c r="GI129" s="7"/>
      <c r="GJ129" s="7"/>
      <c r="GK129" s="7"/>
      <c r="GL129" s="7"/>
      <c r="GM129" s="7"/>
      <c r="GN129" s="7"/>
      <c r="GO129" s="7"/>
      <c r="GP129" s="7"/>
      <c r="GQ129" s="7"/>
      <c r="GR129" s="7"/>
      <c r="GS129" s="7"/>
      <c r="GT129" s="7"/>
      <c r="GU129" s="7"/>
      <c r="GV129" s="7"/>
      <c r="GW129" s="7"/>
      <c r="GX129" s="7"/>
      <c r="GY129" s="7"/>
      <c r="GZ129" s="7"/>
      <c r="HA129" s="7"/>
      <c r="HB129" s="7"/>
      <c r="HC129" s="7"/>
      <c r="HD129" s="7"/>
      <c r="HE129" s="7"/>
      <c r="HF129" s="7"/>
      <c r="HG129" s="7"/>
      <c r="HH129" s="7"/>
      <c r="HI129" s="7"/>
      <c r="HJ129" s="7"/>
      <c r="HK129" s="7"/>
      <c r="HL129" s="7"/>
      <c r="HM129" s="7"/>
      <c r="HN129" s="7"/>
      <c r="HO129" s="7"/>
      <c r="HP129" s="7"/>
      <c r="HQ129" s="7"/>
      <c r="HR129" s="7"/>
      <c r="HS129" s="7"/>
      <c r="HT129" s="7"/>
      <c r="HU129" s="7"/>
      <c r="HV129" s="7"/>
      <c r="HW129" s="7"/>
      <c r="HX129" s="7"/>
      <c r="HY129" s="7"/>
      <c r="HZ129" s="7"/>
      <c r="IA129" s="7"/>
      <c r="IB129" s="7"/>
      <c r="IC129" s="7"/>
      <c r="ID129" s="7"/>
      <c r="IE129" s="7"/>
      <c r="IF129" s="7"/>
      <c r="IG129" s="7"/>
      <c r="IH129" s="7"/>
      <c r="II129" s="7"/>
      <c r="IJ129" s="7"/>
      <c r="IK129" s="7"/>
      <c r="IL129" s="7"/>
      <c r="IM129" s="7"/>
      <c r="IN129" s="7"/>
      <c r="IO129" s="7"/>
      <c r="IP129" s="7"/>
      <c r="IQ129" s="7"/>
      <c r="IR129" s="7"/>
      <c r="IS129" s="7"/>
      <c r="IT129" s="7"/>
      <c r="IU129" s="7"/>
      <c r="IV129" s="7"/>
      <c r="IW129" s="7"/>
      <c r="IX129" s="7"/>
      <c r="IY129" s="7"/>
    </row>
    <row r="130" spans="1:259" ht="13" x14ac:dyDescent="0.15">
      <c r="A130" s="9"/>
      <c r="B130" s="21"/>
      <c r="C130" s="21"/>
      <c r="D130" s="6"/>
      <c r="E130" s="10" t="s">
        <v>9</v>
      </c>
      <c r="F130" s="10" t="s">
        <v>10</v>
      </c>
      <c r="G130" s="10" t="s">
        <v>12</v>
      </c>
      <c r="H130" s="10" t="s">
        <v>14</v>
      </c>
      <c r="I130" s="10" t="s">
        <v>16</v>
      </c>
      <c r="J130" s="10" t="s">
        <v>18</v>
      </c>
      <c r="K130" s="10" t="s">
        <v>20</v>
      </c>
      <c r="L130" s="10" t="s">
        <v>22</v>
      </c>
      <c r="M130" s="21"/>
      <c r="N130" s="10" t="s">
        <v>23</v>
      </c>
      <c r="O130" s="10" t="s">
        <v>24</v>
      </c>
      <c r="P130" s="10" t="s">
        <v>25</v>
      </c>
      <c r="Q130" s="21"/>
      <c r="R130" s="21"/>
      <c r="S130" s="21"/>
      <c r="T130" s="12">
        <v>1</v>
      </c>
      <c r="U130" s="12">
        <v>2</v>
      </c>
      <c r="V130" s="12">
        <v>3</v>
      </c>
      <c r="W130" s="12">
        <v>4</v>
      </c>
      <c r="X130" s="12">
        <v>5</v>
      </c>
      <c r="Y130" s="12">
        <v>6</v>
      </c>
      <c r="Z130" s="12">
        <v>7</v>
      </c>
      <c r="AA130" s="12">
        <v>8</v>
      </c>
      <c r="AB130" s="12">
        <v>9</v>
      </c>
      <c r="AC130" s="12">
        <v>10</v>
      </c>
      <c r="AD130" s="12">
        <v>11</v>
      </c>
      <c r="AE130" s="12">
        <v>12</v>
      </c>
      <c r="AF130" s="12">
        <v>13</v>
      </c>
      <c r="AG130" s="12">
        <v>14</v>
      </c>
      <c r="AH130" s="12">
        <v>15</v>
      </c>
      <c r="AI130" s="12">
        <v>16</v>
      </c>
      <c r="AJ130" s="12">
        <v>17</v>
      </c>
      <c r="AK130" s="12">
        <v>18</v>
      </c>
      <c r="AL130" s="12">
        <v>19</v>
      </c>
      <c r="AM130" s="12">
        <v>20</v>
      </c>
      <c r="AN130" s="12">
        <v>21</v>
      </c>
      <c r="AO130" s="12">
        <v>22</v>
      </c>
      <c r="AP130" s="12">
        <v>23</v>
      </c>
      <c r="AQ130" s="12">
        <v>24</v>
      </c>
      <c r="AR130" s="12">
        <v>25</v>
      </c>
      <c r="AS130" s="12">
        <v>26</v>
      </c>
      <c r="AT130" s="12">
        <v>27</v>
      </c>
      <c r="AU130" s="12">
        <v>28</v>
      </c>
      <c r="AV130" s="12">
        <v>29</v>
      </c>
      <c r="AW130" s="12">
        <v>30</v>
      </c>
      <c r="AX130" s="12">
        <v>31</v>
      </c>
      <c r="AY130" s="12">
        <v>32</v>
      </c>
      <c r="AZ130" s="12">
        <v>33</v>
      </c>
      <c r="BA130" s="12">
        <v>34</v>
      </c>
      <c r="BB130" s="12">
        <v>35</v>
      </c>
      <c r="BC130" s="12">
        <v>36</v>
      </c>
      <c r="BD130" s="12">
        <v>37</v>
      </c>
      <c r="BE130" s="12">
        <v>38</v>
      </c>
      <c r="BF130" s="12">
        <v>39</v>
      </c>
      <c r="BG130" s="12">
        <v>40</v>
      </c>
      <c r="BH130" s="12">
        <v>41</v>
      </c>
      <c r="BI130" s="12">
        <v>42</v>
      </c>
      <c r="BJ130" s="12">
        <v>43</v>
      </c>
      <c r="BK130" s="12">
        <v>44</v>
      </c>
      <c r="BL130" s="12">
        <v>45</v>
      </c>
      <c r="BM130" s="12">
        <v>46</v>
      </c>
      <c r="BN130" s="12">
        <v>47</v>
      </c>
      <c r="BO130" s="12">
        <v>48</v>
      </c>
      <c r="BP130" s="12">
        <v>49</v>
      </c>
      <c r="BQ130" s="12">
        <v>50</v>
      </c>
      <c r="BR130" s="12">
        <v>51</v>
      </c>
      <c r="BS130" s="12">
        <v>52</v>
      </c>
      <c r="BT130" s="12">
        <v>53</v>
      </c>
      <c r="BU130" s="12">
        <v>54</v>
      </c>
      <c r="BV130" s="12">
        <v>55</v>
      </c>
      <c r="BW130" s="12">
        <v>56</v>
      </c>
      <c r="BX130" s="12">
        <v>57</v>
      </c>
      <c r="BY130" s="12">
        <v>58</v>
      </c>
      <c r="BZ130" s="12">
        <v>59</v>
      </c>
      <c r="CA130" s="12">
        <v>60</v>
      </c>
      <c r="CB130" s="12">
        <v>61</v>
      </c>
      <c r="CC130" s="12">
        <v>62</v>
      </c>
      <c r="CD130" s="12">
        <v>63</v>
      </c>
      <c r="CE130" s="12">
        <v>64</v>
      </c>
      <c r="CF130" s="12">
        <v>65</v>
      </c>
      <c r="CG130" s="12">
        <v>66</v>
      </c>
      <c r="CH130" s="12">
        <v>67</v>
      </c>
      <c r="CI130" s="12">
        <v>68</v>
      </c>
      <c r="CJ130" s="12">
        <v>69</v>
      </c>
      <c r="CK130" s="12">
        <v>70</v>
      </c>
      <c r="CL130" s="12">
        <v>71</v>
      </c>
      <c r="CM130" s="12">
        <v>72</v>
      </c>
      <c r="CN130" s="12">
        <v>73</v>
      </c>
      <c r="CO130" s="12">
        <v>74</v>
      </c>
      <c r="CP130" s="12">
        <v>75</v>
      </c>
      <c r="CQ130" s="12">
        <v>76</v>
      </c>
      <c r="CR130" s="12">
        <v>77</v>
      </c>
      <c r="CS130" s="12">
        <v>78</v>
      </c>
      <c r="CT130" s="12">
        <v>79</v>
      </c>
      <c r="CU130" s="12">
        <v>80</v>
      </c>
      <c r="CV130" s="12">
        <v>81</v>
      </c>
      <c r="CW130" s="12">
        <v>82</v>
      </c>
      <c r="CX130" s="12">
        <v>83</v>
      </c>
      <c r="CY130" s="12">
        <v>84</v>
      </c>
      <c r="CZ130" s="12">
        <v>85</v>
      </c>
      <c r="DA130" s="12">
        <v>86</v>
      </c>
      <c r="DB130" s="12">
        <v>87</v>
      </c>
      <c r="DC130" s="12">
        <v>88</v>
      </c>
      <c r="DD130" s="12">
        <v>89</v>
      </c>
      <c r="DE130" s="12">
        <v>90</v>
      </c>
      <c r="DF130" s="12">
        <v>91</v>
      </c>
      <c r="DG130" s="12">
        <v>92</v>
      </c>
      <c r="DH130" s="12">
        <v>93</v>
      </c>
      <c r="DI130" s="12">
        <v>94</v>
      </c>
      <c r="DJ130" s="12">
        <v>95</v>
      </c>
      <c r="DK130" s="12">
        <v>96</v>
      </c>
      <c r="DL130" s="12">
        <v>97</v>
      </c>
      <c r="DM130" s="12">
        <v>98</v>
      </c>
      <c r="DN130" s="12">
        <v>99</v>
      </c>
      <c r="DO130" s="12">
        <v>100</v>
      </c>
      <c r="DP130" s="12">
        <v>101</v>
      </c>
      <c r="DQ130" s="12">
        <v>102</v>
      </c>
      <c r="DR130" s="12">
        <v>103</v>
      </c>
      <c r="DS130" s="12">
        <v>104</v>
      </c>
      <c r="DT130" s="12">
        <v>105</v>
      </c>
      <c r="DU130" s="12">
        <v>106</v>
      </c>
      <c r="DV130" s="12">
        <v>107</v>
      </c>
      <c r="DW130" s="12">
        <v>108</v>
      </c>
      <c r="DX130" s="12">
        <v>109</v>
      </c>
      <c r="DY130" s="12">
        <v>110</v>
      </c>
      <c r="DZ130" s="12">
        <v>111</v>
      </c>
      <c r="EA130" s="12">
        <v>112</v>
      </c>
      <c r="EB130" s="12">
        <v>113</v>
      </c>
      <c r="EC130" s="12">
        <v>114</v>
      </c>
      <c r="ED130" s="12">
        <v>115</v>
      </c>
      <c r="EE130" s="12">
        <v>116</v>
      </c>
      <c r="EF130" s="12">
        <v>117</v>
      </c>
      <c r="EG130" s="12">
        <v>118</v>
      </c>
      <c r="EH130" s="12">
        <v>119</v>
      </c>
      <c r="EI130" s="12">
        <v>120</v>
      </c>
      <c r="EJ130" s="12">
        <v>121</v>
      </c>
      <c r="EK130" s="12">
        <v>122</v>
      </c>
      <c r="EL130" s="12">
        <v>123</v>
      </c>
      <c r="EM130" s="12">
        <v>124</v>
      </c>
      <c r="EN130" s="12">
        <v>125</v>
      </c>
      <c r="EO130" s="12">
        <v>126</v>
      </c>
      <c r="EP130" s="12">
        <v>127</v>
      </c>
      <c r="EQ130" s="12">
        <v>128</v>
      </c>
      <c r="ER130" s="12">
        <v>129</v>
      </c>
      <c r="ES130" s="12">
        <v>130</v>
      </c>
      <c r="ET130" s="12">
        <v>131</v>
      </c>
      <c r="EU130" s="12">
        <v>132</v>
      </c>
      <c r="EV130" s="12">
        <v>133</v>
      </c>
      <c r="EW130" s="12">
        <v>134</v>
      </c>
      <c r="EX130" s="12">
        <v>135</v>
      </c>
      <c r="EY130" s="12">
        <v>136</v>
      </c>
      <c r="EZ130" s="12">
        <v>137</v>
      </c>
      <c r="FA130" s="12">
        <v>138</v>
      </c>
      <c r="FB130" s="12">
        <v>139</v>
      </c>
      <c r="FC130" s="12">
        <v>140</v>
      </c>
      <c r="FD130" s="12">
        <v>141</v>
      </c>
      <c r="FE130" s="12">
        <v>142</v>
      </c>
      <c r="FF130" s="12">
        <v>143</v>
      </c>
      <c r="FG130" s="12">
        <v>144</v>
      </c>
      <c r="FH130" s="12">
        <v>145</v>
      </c>
      <c r="FI130" s="12">
        <v>146</v>
      </c>
      <c r="FJ130" s="12">
        <v>147</v>
      </c>
      <c r="FK130" s="12">
        <v>148</v>
      </c>
      <c r="FL130" s="12">
        <v>149</v>
      </c>
      <c r="FM130" s="12">
        <v>150</v>
      </c>
      <c r="FN130" s="12">
        <v>151</v>
      </c>
      <c r="FO130" s="12">
        <v>152</v>
      </c>
      <c r="FP130" s="12">
        <v>153</v>
      </c>
      <c r="FQ130" s="12">
        <v>154</v>
      </c>
      <c r="FR130" s="12">
        <v>155</v>
      </c>
      <c r="FS130" s="12">
        <v>156</v>
      </c>
      <c r="FT130" s="12">
        <v>157</v>
      </c>
      <c r="FU130" s="12">
        <v>158</v>
      </c>
      <c r="FV130" s="12">
        <v>159</v>
      </c>
      <c r="FW130" s="12">
        <v>160</v>
      </c>
      <c r="FX130" s="12">
        <v>161</v>
      </c>
      <c r="FY130" s="12">
        <v>162</v>
      </c>
      <c r="FZ130" s="12">
        <v>163</v>
      </c>
      <c r="GA130" s="12">
        <v>164</v>
      </c>
      <c r="GB130" s="12">
        <v>165</v>
      </c>
      <c r="GC130" s="12">
        <v>166</v>
      </c>
      <c r="GD130" s="12">
        <v>167</v>
      </c>
      <c r="GE130" s="12">
        <v>168</v>
      </c>
      <c r="GF130" s="12">
        <v>169</v>
      </c>
      <c r="GG130" s="12">
        <v>170</v>
      </c>
      <c r="GH130" s="12">
        <v>171</v>
      </c>
      <c r="GI130" s="12">
        <v>172</v>
      </c>
      <c r="GJ130" s="12">
        <v>173</v>
      </c>
      <c r="GK130" s="12">
        <v>174</v>
      </c>
      <c r="GL130" s="12">
        <v>175</v>
      </c>
      <c r="GM130" s="12">
        <v>176</v>
      </c>
      <c r="GN130" s="12">
        <v>177</v>
      </c>
      <c r="GO130" s="12">
        <v>178</v>
      </c>
      <c r="GP130" s="12">
        <v>179</v>
      </c>
      <c r="GQ130" s="12">
        <v>180</v>
      </c>
      <c r="GR130" s="12">
        <v>181</v>
      </c>
      <c r="GS130" s="12">
        <v>182</v>
      </c>
      <c r="GT130" s="12">
        <v>183</v>
      </c>
      <c r="GU130" s="12">
        <v>184</v>
      </c>
      <c r="GV130" s="12">
        <v>185</v>
      </c>
      <c r="GW130" s="12">
        <v>186</v>
      </c>
      <c r="GX130" s="12">
        <v>187</v>
      </c>
      <c r="GY130" s="12">
        <v>188</v>
      </c>
      <c r="GZ130" s="12">
        <v>189</v>
      </c>
      <c r="HA130" s="12">
        <v>190</v>
      </c>
      <c r="HB130" s="12">
        <v>191</v>
      </c>
      <c r="HC130" s="12">
        <v>192</v>
      </c>
      <c r="HD130" s="12">
        <v>193</v>
      </c>
      <c r="HE130" s="12">
        <v>194</v>
      </c>
      <c r="HF130" s="12">
        <v>195</v>
      </c>
      <c r="HG130" s="12">
        <v>196</v>
      </c>
      <c r="HH130" s="12">
        <v>197</v>
      </c>
      <c r="HI130" s="12">
        <v>198</v>
      </c>
      <c r="HJ130" s="12">
        <v>199</v>
      </c>
      <c r="HK130" s="12">
        <v>200</v>
      </c>
      <c r="HL130" s="12">
        <v>201</v>
      </c>
      <c r="HM130" s="12">
        <v>202</v>
      </c>
      <c r="HN130" s="12">
        <v>203</v>
      </c>
      <c r="HO130" s="12">
        <v>204</v>
      </c>
      <c r="HP130" s="12">
        <v>205</v>
      </c>
      <c r="HQ130" s="12">
        <v>206</v>
      </c>
      <c r="HR130" s="12">
        <v>207</v>
      </c>
      <c r="HS130" s="12">
        <v>208</v>
      </c>
      <c r="HT130" s="12">
        <v>209</v>
      </c>
      <c r="HU130" s="12">
        <v>210</v>
      </c>
      <c r="HV130" s="12">
        <v>211</v>
      </c>
      <c r="HW130" s="12">
        <v>212</v>
      </c>
      <c r="HX130" s="12">
        <v>213</v>
      </c>
      <c r="HY130" s="12">
        <v>214</v>
      </c>
      <c r="HZ130" s="12">
        <v>215</v>
      </c>
      <c r="IA130" s="12">
        <v>216</v>
      </c>
      <c r="IB130" s="12">
        <v>217</v>
      </c>
      <c r="IC130" s="12">
        <v>218</v>
      </c>
      <c r="ID130" s="12">
        <v>219</v>
      </c>
      <c r="IE130" s="12">
        <v>220</v>
      </c>
      <c r="IF130" s="12">
        <v>221</v>
      </c>
      <c r="IG130" s="12">
        <v>222</v>
      </c>
      <c r="IH130" s="12">
        <v>223</v>
      </c>
      <c r="II130" s="12">
        <v>224</v>
      </c>
      <c r="IJ130" s="12">
        <v>225</v>
      </c>
      <c r="IK130" s="12">
        <v>226</v>
      </c>
      <c r="IL130" s="12">
        <v>227</v>
      </c>
      <c r="IM130" s="12">
        <v>228</v>
      </c>
      <c r="IN130" s="12">
        <v>229</v>
      </c>
      <c r="IO130" s="12">
        <v>230</v>
      </c>
      <c r="IP130" s="12">
        <v>231</v>
      </c>
      <c r="IQ130" s="12">
        <v>232</v>
      </c>
      <c r="IR130" s="12">
        <v>233</v>
      </c>
      <c r="IS130" s="12">
        <v>234</v>
      </c>
      <c r="IT130" s="12">
        <v>235</v>
      </c>
      <c r="IU130" s="12">
        <v>236</v>
      </c>
      <c r="IV130" s="12">
        <v>237</v>
      </c>
      <c r="IW130" s="12">
        <v>238</v>
      </c>
      <c r="IX130" s="12">
        <v>239</v>
      </c>
      <c r="IY130" s="12">
        <v>240</v>
      </c>
    </row>
    <row r="131" spans="1:259" ht="16" x14ac:dyDescent="0.2">
      <c r="A131" s="4" t="s">
        <v>53</v>
      </c>
      <c r="B131" s="13">
        <v>82</v>
      </c>
      <c r="C131" s="14">
        <f t="shared" ref="C131:C142" si="173">COUNTA(T131:IY131)</f>
        <v>7</v>
      </c>
      <c r="D131" s="6">
        <f t="shared" ref="D131:D142" si="174">COUNTIF(T131:IY131,"1")</f>
        <v>0</v>
      </c>
      <c r="E131" s="15">
        <f t="shared" ref="E131:E142" si="175">COUNTIF(T131:IY131,"2")</f>
        <v>7</v>
      </c>
      <c r="F131" s="15">
        <f t="shared" ref="F131:F142" si="176">COUNTIF(T131:IY131,"3")</f>
        <v>0</v>
      </c>
      <c r="G131" s="15">
        <f t="shared" ref="G131:G142" si="177">COUNTIF(T131:IY131,"4")</f>
        <v>0</v>
      </c>
      <c r="H131" s="15">
        <f t="shared" ref="H131:H142" si="178">COUNTIF(T131:IY131,"5")</f>
        <v>0</v>
      </c>
      <c r="I131" s="15">
        <f t="shared" ref="I131:I142" si="179">COUNTIF(T131:IY131,"6")</f>
        <v>0</v>
      </c>
      <c r="J131" s="15">
        <f t="shared" ref="J131:J142" si="180">COUNTIF(T131:IY131,"7")</f>
        <v>0</v>
      </c>
      <c r="K131" s="15">
        <f t="shared" ref="K131:K142" si="181">COUNTIF(T131:IY131,"8")</f>
        <v>0</v>
      </c>
      <c r="L131" s="15">
        <f t="shared" ref="L131:L142" si="182">COUNTIF(T131:IY131,"9")</f>
        <v>0</v>
      </c>
      <c r="M131" s="18"/>
      <c r="N131" s="16">
        <f t="shared" ref="N131:N142" si="183">SUM(E131,L131)</f>
        <v>7</v>
      </c>
      <c r="O131" s="17">
        <f>SUM(F131,I131,J131)</f>
        <v>0</v>
      </c>
      <c r="P131" s="17">
        <f>SUM(G131,H131,K131)</f>
        <v>0</v>
      </c>
      <c r="Q131" s="18">
        <v>0</v>
      </c>
      <c r="R131" s="18" t="s">
        <v>30</v>
      </c>
      <c r="S131" s="19" t="s">
        <v>28</v>
      </c>
      <c r="T131" s="4"/>
      <c r="U131" s="4"/>
      <c r="V131" s="4"/>
      <c r="W131" s="4"/>
      <c r="X131" s="4"/>
      <c r="Y131" s="4"/>
      <c r="Z131" s="4"/>
      <c r="AA131" s="4"/>
      <c r="AB131" s="4">
        <v>2</v>
      </c>
      <c r="AC131" s="4">
        <v>2</v>
      </c>
      <c r="AD131" s="4">
        <v>2</v>
      </c>
      <c r="AE131" s="4">
        <v>2</v>
      </c>
      <c r="AF131" s="4">
        <v>2</v>
      </c>
      <c r="AG131" s="4">
        <v>2</v>
      </c>
      <c r="AH131" s="4">
        <v>2</v>
      </c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</row>
    <row r="132" spans="1:259" ht="16" x14ac:dyDescent="0.2">
      <c r="A132" s="4"/>
      <c r="B132" s="13">
        <v>54</v>
      </c>
      <c r="C132" s="14">
        <f t="shared" si="173"/>
        <v>31</v>
      </c>
      <c r="D132" s="6">
        <f t="shared" si="174"/>
        <v>12</v>
      </c>
      <c r="E132" s="15">
        <f t="shared" si="175"/>
        <v>5</v>
      </c>
      <c r="F132" s="15">
        <f t="shared" si="176"/>
        <v>0</v>
      </c>
      <c r="G132" s="15">
        <f t="shared" si="177"/>
        <v>4</v>
      </c>
      <c r="H132" s="15">
        <f t="shared" si="178"/>
        <v>0</v>
      </c>
      <c r="I132" s="15">
        <f t="shared" si="179"/>
        <v>5</v>
      </c>
      <c r="J132" s="15">
        <f t="shared" si="180"/>
        <v>0</v>
      </c>
      <c r="K132" s="15">
        <f t="shared" si="181"/>
        <v>5</v>
      </c>
      <c r="L132" s="15">
        <f t="shared" si="182"/>
        <v>0</v>
      </c>
      <c r="M132" s="15"/>
      <c r="N132" s="16">
        <f t="shared" si="183"/>
        <v>5</v>
      </c>
      <c r="O132" s="16">
        <f t="shared" ref="O132:O133" si="184">SUM(G132,I132,K132)</f>
        <v>14</v>
      </c>
      <c r="P132" s="17">
        <f t="shared" ref="P132:P133" si="185">SUM(F132,H132,J132)</f>
        <v>0</v>
      </c>
      <c r="Q132" s="18">
        <v>1</v>
      </c>
      <c r="R132" s="18" t="s">
        <v>27</v>
      </c>
      <c r="S132" s="19" t="s">
        <v>29</v>
      </c>
      <c r="T132" s="4"/>
      <c r="U132" s="4"/>
      <c r="V132" s="4"/>
      <c r="W132" s="4"/>
      <c r="X132" s="4"/>
      <c r="Y132" s="4">
        <v>2</v>
      </c>
      <c r="Z132" s="4">
        <v>2</v>
      </c>
      <c r="AA132" s="4">
        <v>2</v>
      </c>
      <c r="AB132" s="4">
        <v>2</v>
      </c>
      <c r="AC132" s="4">
        <v>2</v>
      </c>
      <c r="AD132" s="4">
        <v>8</v>
      </c>
      <c r="AE132" s="4">
        <v>8</v>
      </c>
      <c r="AF132" s="4">
        <v>8</v>
      </c>
      <c r="AG132" s="4">
        <v>8</v>
      </c>
      <c r="AH132" s="4">
        <v>8</v>
      </c>
      <c r="AI132" s="4"/>
      <c r="AJ132" s="4"/>
      <c r="AK132" s="4"/>
      <c r="AL132" s="4"/>
      <c r="AM132" s="4">
        <v>4</v>
      </c>
      <c r="AN132" s="4">
        <v>4</v>
      </c>
      <c r="AO132" s="4">
        <v>4</v>
      </c>
      <c r="AP132" s="4">
        <v>4</v>
      </c>
      <c r="AQ132" s="4"/>
      <c r="AR132" s="4"/>
      <c r="AS132" s="4">
        <v>1</v>
      </c>
      <c r="AT132" s="4">
        <v>1</v>
      </c>
      <c r="AU132" s="4">
        <v>1</v>
      </c>
      <c r="AV132" s="4">
        <v>1</v>
      </c>
      <c r="AW132" s="4">
        <v>1</v>
      </c>
      <c r="AX132" s="4">
        <v>1</v>
      </c>
      <c r="AY132" s="4">
        <v>1</v>
      </c>
      <c r="AZ132" s="4">
        <v>1</v>
      </c>
      <c r="BA132" s="4">
        <v>1</v>
      </c>
      <c r="BB132" s="4">
        <v>1</v>
      </c>
      <c r="BC132" s="4"/>
      <c r="BD132" s="4"/>
      <c r="BE132" s="4"/>
      <c r="BF132" s="4"/>
      <c r="BG132" s="4"/>
      <c r="BH132" s="4">
        <v>1</v>
      </c>
      <c r="BI132" s="4">
        <v>1</v>
      </c>
      <c r="BJ132" s="4">
        <v>6</v>
      </c>
      <c r="BK132" s="4">
        <v>6</v>
      </c>
      <c r="BL132" s="4">
        <v>6</v>
      </c>
      <c r="BM132" s="4">
        <v>6</v>
      </c>
      <c r="BN132" s="4">
        <v>6</v>
      </c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</row>
    <row r="133" spans="1:259" ht="16" x14ac:dyDescent="0.2">
      <c r="A133" s="4"/>
      <c r="B133" s="13">
        <v>46</v>
      </c>
      <c r="C133" s="14">
        <f t="shared" si="173"/>
        <v>7</v>
      </c>
      <c r="D133" s="6">
        <f t="shared" si="174"/>
        <v>3</v>
      </c>
      <c r="E133" s="15">
        <f t="shared" si="175"/>
        <v>0</v>
      </c>
      <c r="F133" s="15">
        <f t="shared" si="176"/>
        <v>0</v>
      </c>
      <c r="G133" s="15">
        <f t="shared" si="177"/>
        <v>0</v>
      </c>
      <c r="H133" s="15">
        <f t="shared" si="178"/>
        <v>0</v>
      </c>
      <c r="I133" s="15">
        <f t="shared" si="179"/>
        <v>0</v>
      </c>
      <c r="J133" s="15">
        <f t="shared" si="180"/>
        <v>0</v>
      </c>
      <c r="K133" s="15">
        <f t="shared" si="181"/>
        <v>4</v>
      </c>
      <c r="L133" s="15">
        <f t="shared" si="182"/>
        <v>0</v>
      </c>
      <c r="M133" s="15"/>
      <c r="N133" s="16">
        <f t="shared" si="183"/>
        <v>0</v>
      </c>
      <c r="O133" s="16">
        <f t="shared" si="184"/>
        <v>4</v>
      </c>
      <c r="P133" s="17">
        <f t="shared" si="185"/>
        <v>0</v>
      </c>
      <c r="Q133" s="18">
        <v>1</v>
      </c>
      <c r="R133" s="18" t="s">
        <v>27</v>
      </c>
      <c r="S133" s="19" t="s">
        <v>31</v>
      </c>
      <c r="T133" s="4"/>
      <c r="U133" s="4"/>
      <c r="V133" s="4"/>
      <c r="W133" s="4"/>
      <c r="X133" s="4"/>
      <c r="Y133" s="4"/>
      <c r="Z133" s="4"/>
      <c r="AA133" s="4"/>
      <c r="AB133" s="4"/>
      <c r="AC133" s="4">
        <v>1</v>
      </c>
      <c r="AD133" s="4">
        <v>1</v>
      </c>
      <c r="AE133" s="4">
        <v>1</v>
      </c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>
        <v>8</v>
      </c>
      <c r="AW133" s="4">
        <v>8</v>
      </c>
      <c r="AX133" s="4">
        <v>8</v>
      </c>
      <c r="AY133" s="4">
        <v>8</v>
      </c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</row>
    <row r="134" spans="1:259" ht="16" x14ac:dyDescent="0.2">
      <c r="A134" s="4"/>
      <c r="B134" s="13">
        <v>34</v>
      </c>
      <c r="C134" s="14">
        <f t="shared" si="173"/>
        <v>24</v>
      </c>
      <c r="D134" s="6">
        <f t="shared" si="174"/>
        <v>4</v>
      </c>
      <c r="E134" s="15">
        <f t="shared" si="175"/>
        <v>10</v>
      </c>
      <c r="F134" s="15">
        <f t="shared" si="176"/>
        <v>0</v>
      </c>
      <c r="G134" s="15">
        <f t="shared" si="177"/>
        <v>5</v>
      </c>
      <c r="H134" s="15">
        <f t="shared" si="178"/>
        <v>0</v>
      </c>
      <c r="I134" s="15">
        <f t="shared" si="179"/>
        <v>0</v>
      </c>
      <c r="J134" s="15">
        <f t="shared" si="180"/>
        <v>0</v>
      </c>
      <c r="K134" s="15">
        <f t="shared" si="181"/>
        <v>5</v>
      </c>
      <c r="L134" s="15">
        <f t="shared" si="182"/>
        <v>0</v>
      </c>
      <c r="M134" s="18"/>
      <c r="N134" s="16">
        <f t="shared" si="183"/>
        <v>10</v>
      </c>
      <c r="O134" s="17">
        <f>SUM(G134,H134,K134)</f>
        <v>10</v>
      </c>
      <c r="P134" s="17">
        <f>SUM(F134,I134,J134)</f>
        <v>0</v>
      </c>
      <c r="Q134" s="18">
        <v>1</v>
      </c>
      <c r="R134" s="18" t="s">
        <v>34</v>
      </c>
      <c r="S134" s="19" t="s">
        <v>33</v>
      </c>
      <c r="T134" s="4"/>
      <c r="U134" s="4"/>
      <c r="V134" s="4"/>
      <c r="W134" s="4"/>
      <c r="X134" s="4">
        <v>2</v>
      </c>
      <c r="Y134" s="4">
        <v>2</v>
      </c>
      <c r="Z134" s="4">
        <v>2</v>
      </c>
      <c r="AA134" s="4">
        <v>2</v>
      </c>
      <c r="AB134" s="4">
        <v>2</v>
      </c>
      <c r="AC134" s="4">
        <v>2</v>
      </c>
      <c r="AD134" s="4">
        <v>2</v>
      </c>
      <c r="AE134" s="4">
        <v>2</v>
      </c>
      <c r="AF134" s="4">
        <v>2</v>
      </c>
      <c r="AG134" s="4">
        <v>2</v>
      </c>
      <c r="AH134" s="4">
        <v>1</v>
      </c>
      <c r="AI134" s="4">
        <v>1</v>
      </c>
      <c r="AJ134" s="4">
        <v>1</v>
      </c>
      <c r="AK134" s="4">
        <v>1</v>
      </c>
      <c r="AL134" s="4">
        <v>8</v>
      </c>
      <c r="AM134" s="4">
        <v>8</v>
      </c>
      <c r="AN134" s="4">
        <v>8</v>
      </c>
      <c r="AO134" s="4">
        <v>8</v>
      </c>
      <c r="AP134" s="4">
        <v>8</v>
      </c>
      <c r="AQ134" s="4">
        <v>4</v>
      </c>
      <c r="AR134" s="4">
        <v>4</v>
      </c>
      <c r="AS134" s="4">
        <v>4</v>
      </c>
      <c r="AT134" s="4">
        <v>4</v>
      </c>
      <c r="AU134" s="4">
        <v>4</v>
      </c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</row>
    <row r="135" spans="1:259" ht="16" x14ac:dyDescent="0.2">
      <c r="A135" s="4"/>
      <c r="B135" s="13">
        <v>45</v>
      </c>
      <c r="C135" s="14">
        <f t="shared" si="173"/>
        <v>0</v>
      </c>
      <c r="D135" s="6">
        <f t="shared" si="174"/>
        <v>0</v>
      </c>
      <c r="E135" s="15">
        <f t="shared" si="175"/>
        <v>0</v>
      </c>
      <c r="F135" s="15">
        <f t="shared" si="176"/>
        <v>0</v>
      </c>
      <c r="G135" s="15">
        <f t="shared" si="177"/>
        <v>0</v>
      </c>
      <c r="H135" s="15">
        <f t="shared" si="178"/>
        <v>0</v>
      </c>
      <c r="I135" s="15">
        <f t="shared" si="179"/>
        <v>0</v>
      </c>
      <c r="J135" s="15">
        <f t="shared" si="180"/>
        <v>0</v>
      </c>
      <c r="K135" s="15">
        <f t="shared" si="181"/>
        <v>0</v>
      </c>
      <c r="L135" s="15">
        <f t="shared" si="182"/>
        <v>0</v>
      </c>
      <c r="M135" s="18"/>
      <c r="N135" s="16">
        <f t="shared" si="183"/>
        <v>0</v>
      </c>
      <c r="O135" s="17">
        <f t="shared" ref="O135:P135" si="186">SUM(F135,H135,J135)</f>
        <v>0</v>
      </c>
      <c r="P135" s="17">
        <f t="shared" si="186"/>
        <v>0</v>
      </c>
      <c r="Q135" s="18">
        <v>0</v>
      </c>
      <c r="R135" s="18" t="s">
        <v>32</v>
      </c>
      <c r="S135" s="19" t="s">
        <v>35</v>
      </c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</row>
    <row r="136" spans="1:259" ht="16" x14ac:dyDescent="0.2">
      <c r="A136" s="4"/>
      <c r="B136" s="13">
        <v>50</v>
      </c>
      <c r="C136" s="14">
        <f t="shared" si="173"/>
        <v>36</v>
      </c>
      <c r="D136" s="6">
        <f t="shared" si="174"/>
        <v>2</v>
      </c>
      <c r="E136" s="15">
        <f t="shared" si="175"/>
        <v>11</v>
      </c>
      <c r="F136" s="15">
        <f t="shared" si="176"/>
        <v>0</v>
      </c>
      <c r="G136" s="15">
        <f t="shared" si="177"/>
        <v>4</v>
      </c>
      <c r="H136" s="15">
        <f t="shared" si="178"/>
        <v>0</v>
      </c>
      <c r="I136" s="15">
        <f t="shared" si="179"/>
        <v>5</v>
      </c>
      <c r="J136" s="15">
        <f t="shared" si="180"/>
        <v>0</v>
      </c>
      <c r="K136" s="15">
        <f t="shared" si="181"/>
        <v>7</v>
      </c>
      <c r="L136" s="15">
        <f t="shared" si="182"/>
        <v>7</v>
      </c>
      <c r="M136" s="15"/>
      <c r="N136" s="16">
        <f t="shared" si="183"/>
        <v>18</v>
      </c>
      <c r="O136" s="16">
        <f>SUM(G136,I136,K136)</f>
        <v>16</v>
      </c>
      <c r="P136" s="17">
        <f>SUM(F136,H136,J136)</f>
        <v>0</v>
      </c>
      <c r="Q136" s="18">
        <v>1</v>
      </c>
      <c r="R136" s="18" t="s">
        <v>27</v>
      </c>
      <c r="S136" s="19" t="s">
        <v>36</v>
      </c>
      <c r="T136" s="4">
        <v>2</v>
      </c>
      <c r="U136" s="4">
        <v>2</v>
      </c>
      <c r="V136" s="4">
        <v>2</v>
      </c>
      <c r="W136" s="4">
        <v>2</v>
      </c>
      <c r="X136" s="4">
        <v>2</v>
      </c>
      <c r="Y136" s="4">
        <v>2</v>
      </c>
      <c r="Z136" s="4">
        <v>2</v>
      </c>
      <c r="AA136" s="4">
        <v>2</v>
      </c>
      <c r="AB136" s="4">
        <v>2</v>
      </c>
      <c r="AC136" s="4">
        <v>2</v>
      </c>
      <c r="AD136" s="4">
        <v>2</v>
      </c>
      <c r="AE136" s="4">
        <v>1</v>
      </c>
      <c r="AF136" s="4">
        <v>1</v>
      </c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>
        <v>8</v>
      </c>
      <c r="AS136" s="4">
        <v>8</v>
      </c>
      <c r="AT136" s="4">
        <v>8</v>
      </c>
      <c r="AU136" s="4">
        <v>8</v>
      </c>
      <c r="AV136" s="4">
        <v>8</v>
      </c>
      <c r="AW136" s="4">
        <v>8</v>
      </c>
      <c r="AX136" s="4">
        <v>8</v>
      </c>
      <c r="AY136" s="4">
        <v>6</v>
      </c>
      <c r="AZ136" s="4">
        <v>6</v>
      </c>
      <c r="BA136" s="4">
        <v>6</v>
      </c>
      <c r="BB136" s="4">
        <v>6</v>
      </c>
      <c r="BC136" s="4">
        <v>6</v>
      </c>
      <c r="BD136" s="4">
        <v>4</v>
      </c>
      <c r="BE136" s="4">
        <v>4</v>
      </c>
      <c r="BF136" s="4">
        <v>4</v>
      </c>
      <c r="BG136" s="4">
        <v>4</v>
      </c>
      <c r="BH136" s="4">
        <v>9</v>
      </c>
      <c r="BI136" s="4">
        <v>9</v>
      </c>
      <c r="BJ136" s="4">
        <v>9</v>
      </c>
      <c r="BK136" s="4">
        <v>9</v>
      </c>
      <c r="BL136" s="4">
        <v>9</v>
      </c>
      <c r="BM136" s="4">
        <v>9</v>
      </c>
      <c r="BN136" s="4">
        <v>9</v>
      </c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</row>
    <row r="137" spans="1:259" ht="16" x14ac:dyDescent="0.2">
      <c r="A137" s="4"/>
      <c r="B137" s="13">
        <v>74</v>
      </c>
      <c r="C137" s="14">
        <f t="shared" si="173"/>
        <v>52</v>
      </c>
      <c r="D137" s="6">
        <f t="shared" si="174"/>
        <v>5</v>
      </c>
      <c r="E137" s="15">
        <f t="shared" si="175"/>
        <v>26</v>
      </c>
      <c r="F137" s="15">
        <f t="shared" si="176"/>
        <v>0</v>
      </c>
      <c r="G137" s="15">
        <f t="shared" si="177"/>
        <v>0</v>
      </c>
      <c r="H137" s="15">
        <f t="shared" si="178"/>
        <v>0</v>
      </c>
      <c r="I137" s="15">
        <f t="shared" si="179"/>
        <v>0</v>
      </c>
      <c r="J137" s="15">
        <f t="shared" si="180"/>
        <v>0</v>
      </c>
      <c r="K137" s="15">
        <f t="shared" si="181"/>
        <v>4</v>
      </c>
      <c r="L137" s="15">
        <f t="shared" si="182"/>
        <v>17</v>
      </c>
      <c r="M137" s="18"/>
      <c r="N137" s="16">
        <f t="shared" si="183"/>
        <v>43</v>
      </c>
      <c r="O137" s="17">
        <f t="shared" ref="O137:P137" si="187">SUM(F137,H137,J137)</f>
        <v>0</v>
      </c>
      <c r="P137" s="17">
        <f t="shared" si="187"/>
        <v>4</v>
      </c>
      <c r="Q137" s="18">
        <v>1</v>
      </c>
      <c r="R137" s="18" t="s">
        <v>32</v>
      </c>
      <c r="S137" s="19" t="s">
        <v>37</v>
      </c>
      <c r="T137" s="4"/>
      <c r="U137" s="4"/>
      <c r="V137" s="4">
        <v>2</v>
      </c>
      <c r="W137" s="4">
        <v>2</v>
      </c>
      <c r="X137" s="4">
        <v>2</v>
      </c>
      <c r="Y137" s="4">
        <v>2</v>
      </c>
      <c r="Z137" s="4">
        <v>2</v>
      </c>
      <c r="AA137" s="4">
        <v>2</v>
      </c>
      <c r="AB137" s="4">
        <v>2</v>
      </c>
      <c r="AC137" s="4">
        <v>2</v>
      </c>
      <c r="AD137" s="4">
        <v>2</v>
      </c>
      <c r="AE137" s="4">
        <v>2</v>
      </c>
      <c r="AF137" s="4">
        <v>2</v>
      </c>
      <c r="AG137" s="4">
        <v>2</v>
      </c>
      <c r="AH137" s="4">
        <v>2</v>
      </c>
      <c r="AI137" s="4">
        <v>2</v>
      </c>
      <c r="AJ137" s="4">
        <v>2</v>
      </c>
      <c r="AK137" s="4">
        <v>2</v>
      </c>
      <c r="AL137" s="4">
        <v>2</v>
      </c>
      <c r="AM137" s="4">
        <v>2</v>
      </c>
      <c r="AN137" s="4">
        <v>2</v>
      </c>
      <c r="AO137" s="4">
        <v>2</v>
      </c>
      <c r="AP137" s="4">
        <v>2</v>
      </c>
      <c r="AQ137" s="4">
        <v>2</v>
      </c>
      <c r="AR137" s="4">
        <v>2</v>
      </c>
      <c r="AS137" s="4">
        <v>2</v>
      </c>
      <c r="AT137" s="4">
        <v>2</v>
      </c>
      <c r="AU137" s="4">
        <v>2</v>
      </c>
      <c r="AV137" s="4"/>
      <c r="AW137" s="4"/>
      <c r="AX137" s="4"/>
      <c r="AY137" s="4"/>
      <c r="AZ137" s="4"/>
      <c r="BA137" s="4"/>
      <c r="BB137" s="4"/>
      <c r="BC137" s="4"/>
      <c r="BD137" s="4">
        <v>9</v>
      </c>
      <c r="BE137" s="4">
        <v>9</v>
      </c>
      <c r="BF137" s="4">
        <v>9</v>
      </c>
      <c r="BG137" s="4">
        <v>9</v>
      </c>
      <c r="BH137" s="4">
        <v>9</v>
      </c>
      <c r="BI137" s="4">
        <v>9</v>
      </c>
      <c r="BJ137" s="4">
        <v>9</v>
      </c>
      <c r="BK137" s="4">
        <v>9</v>
      </c>
      <c r="BL137" s="4">
        <v>9</v>
      </c>
      <c r="BM137" s="4">
        <v>9</v>
      </c>
      <c r="BN137" s="4">
        <v>9</v>
      </c>
      <c r="BO137" s="4">
        <v>9</v>
      </c>
      <c r="BP137" s="4">
        <v>9</v>
      </c>
      <c r="BQ137" s="4">
        <v>9</v>
      </c>
      <c r="BR137" s="4">
        <v>9</v>
      </c>
      <c r="BS137" s="4">
        <v>9</v>
      </c>
      <c r="BT137" s="4">
        <v>9</v>
      </c>
      <c r="BU137" s="4">
        <v>8</v>
      </c>
      <c r="BV137" s="4">
        <v>8</v>
      </c>
      <c r="BW137" s="4">
        <v>8</v>
      </c>
      <c r="BX137" s="4">
        <v>8</v>
      </c>
      <c r="BY137" s="4"/>
      <c r="BZ137" s="4"/>
      <c r="CA137" s="4"/>
      <c r="CB137" s="4"/>
      <c r="CC137" s="4"/>
      <c r="CD137" s="4"/>
      <c r="CE137" s="4"/>
      <c r="CF137" s="4">
        <v>1</v>
      </c>
      <c r="CG137" s="4">
        <v>1</v>
      </c>
      <c r="CH137" s="4">
        <v>1</v>
      </c>
      <c r="CI137" s="4">
        <v>1</v>
      </c>
      <c r="CJ137" s="4">
        <v>1</v>
      </c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</row>
    <row r="138" spans="1:259" ht="16" x14ac:dyDescent="0.2">
      <c r="A138" s="4"/>
      <c r="B138" s="13">
        <v>53</v>
      </c>
      <c r="C138" s="14">
        <f t="shared" si="173"/>
        <v>31</v>
      </c>
      <c r="D138" s="6">
        <f t="shared" si="174"/>
        <v>0</v>
      </c>
      <c r="E138" s="15">
        <f t="shared" si="175"/>
        <v>11</v>
      </c>
      <c r="F138" s="15">
        <f t="shared" si="176"/>
        <v>7</v>
      </c>
      <c r="G138" s="15">
        <f t="shared" si="177"/>
        <v>0</v>
      </c>
      <c r="H138" s="15">
        <f t="shared" si="178"/>
        <v>0</v>
      </c>
      <c r="I138" s="15">
        <f t="shared" si="179"/>
        <v>0</v>
      </c>
      <c r="J138" s="15">
        <f t="shared" si="180"/>
        <v>7</v>
      </c>
      <c r="K138" s="15">
        <f t="shared" si="181"/>
        <v>0</v>
      </c>
      <c r="L138" s="15">
        <f t="shared" si="182"/>
        <v>6</v>
      </c>
      <c r="M138" s="18"/>
      <c r="N138" s="16">
        <f t="shared" si="183"/>
        <v>17</v>
      </c>
      <c r="O138" s="17">
        <f t="shared" ref="O138:P138" si="188">SUM(F138,H138,J138)</f>
        <v>14</v>
      </c>
      <c r="P138" s="17">
        <f t="shared" si="188"/>
        <v>0</v>
      </c>
      <c r="Q138" s="18">
        <v>0</v>
      </c>
      <c r="R138" s="18" t="s">
        <v>32</v>
      </c>
      <c r="S138" s="19" t="s">
        <v>38</v>
      </c>
      <c r="T138" s="4"/>
      <c r="U138" s="4"/>
      <c r="V138" s="4"/>
      <c r="W138" s="4">
        <v>2</v>
      </c>
      <c r="X138" s="4">
        <v>2</v>
      </c>
      <c r="Y138" s="4">
        <v>2</v>
      </c>
      <c r="Z138" s="4">
        <v>2</v>
      </c>
      <c r="AA138" s="4">
        <v>2</v>
      </c>
      <c r="AB138" s="4">
        <v>2</v>
      </c>
      <c r="AC138" s="4">
        <v>2</v>
      </c>
      <c r="AD138" s="4">
        <v>2</v>
      </c>
      <c r="AE138" s="4">
        <v>2</v>
      </c>
      <c r="AF138" s="4">
        <v>2</v>
      </c>
      <c r="AG138" s="4">
        <v>2</v>
      </c>
      <c r="AH138" s="4"/>
      <c r="AI138" s="4"/>
      <c r="AJ138" s="4"/>
      <c r="AK138" s="4"/>
      <c r="AL138" s="4"/>
      <c r="AM138" s="4"/>
      <c r="AN138" s="4">
        <v>9</v>
      </c>
      <c r="AO138" s="4">
        <v>9</v>
      </c>
      <c r="AP138" s="4">
        <v>9</v>
      </c>
      <c r="AQ138" s="4">
        <v>9</v>
      </c>
      <c r="AR138" s="4">
        <v>9</v>
      </c>
      <c r="AS138" s="4">
        <v>9</v>
      </c>
      <c r="AT138" s="4"/>
      <c r="AU138" s="4"/>
      <c r="AV138" s="4"/>
      <c r="AW138" s="4"/>
      <c r="AX138" s="4">
        <v>7</v>
      </c>
      <c r="AY138" s="4">
        <v>7</v>
      </c>
      <c r="AZ138" s="4">
        <v>7</v>
      </c>
      <c r="BA138" s="4">
        <v>7</v>
      </c>
      <c r="BB138" s="4">
        <v>7</v>
      </c>
      <c r="BC138" s="4">
        <v>7</v>
      </c>
      <c r="BD138" s="4">
        <v>7</v>
      </c>
      <c r="BE138" s="4">
        <v>3</v>
      </c>
      <c r="BF138" s="4">
        <v>3</v>
      </c>
      <c r="BG138" s="4">
        <v>3</v>
      </c>
      <c r="BH138" s="4">
        <v>3</v>
      </c>
      <c r="BI138" s="4">
        <v>3</v>
      </c>
      <c r="BJ138" s="4">
        <v>3</v>
      </c>
      <c r="BK138" s="4">
        <v>3</v>
      </c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</row>
    <row r="139" spans="1:259" ht="16" x14ac:dyDescent="0.2">
      <c r="A139" s="4"/>
      <c r="B139" s="13">
        <v>50</v>
      </c>
      <c r="C139" s="14">
        <f t="shared" si="173"/>
        <v>24</v>
      </c>
      <c r="D139" s="6">
        <f t="shared" si="174"/>
        <v>0</v>
      </c>
      <c r="E139" s="15">
        <f t="shared" si="175"/>
        <v>7</v>
      </c>
      <c r="F139" s="15">
        <f t="shared" si="176"/>
        <v>0</v>
      </c>
      <c r="G139" s="15">
        <f t="shared" si="177"/>
        <v>5</v>
      </c>
      <c r="H139" s="15">
        <f t="shared" si="178"/>
        <v>0</v>
      </c>
      <c r="I139" s="15">
        <f t="shared" si="179"/>
        <v>0</v>
      </c>
      <c r="J139" s="15">
        <f t="shared" si="180"/>
        <v>0</v>
      </c>
      <c r="K139" s="15">
        <f t="shared" si="181"/>
        <v>5</v>
      </c>
      <c r="L139" s="15">
        <f t="shared" si="182"/>
        <v>7</v>
      </c>
      <c r="M139" s="18"/>
      <c r="N139" s="16">
        <f t="shared" si="183"/>
        <v>14</v>
      </c>
      <c r="O139" s="17">
        <f t="shared" ref="O139:O140" si="189">SUM(G139,H139,K139)</f>
        <v>10</v>
      </c>
      <c r="P139" s="17">
        <f t="shared" ref="P139:P140" si="190">SUM(F139,I139,J139)</f>
        <v>0</v>
      </c>
      <c r="Q139" s="18">
        <v>0</v>
      </c>
      <c r="R139" s="18" t="s">
        <v>34</v>
      </c>
      <c r="S139" s="19" t="s">
        <v>39</v>
      </c>
      <c r="T139" s="4">
        <v>2</v>
      </c>
      <c r="U139" s="4">
        <v>2</v>
      </c>
      <c r="V139" s="4">
        <v>2</v>
      </c>
      <c r="W139" s="4">
        <v>2</v>
      </c>
      <c r="X139" s="4">
        <v>2</v>
      </c>
      <c r="Y139" s="4">
        <v>2</v>
      </c>
      <c r="Z139" s="4">
        <v>2</v>
      </c>
      <c r="AA139" s="4"/>
      <c r="AB139" s="4"/>
      <c r="AC139" s="4"/>
      <c r="AD139" s="4">
        <v>8</v>
      </c>
      <c r="AE139" s="4">
        <v>8</v>
      </c>
      <c r="AF139" s="4">
        <v>8</v>
      </c>
      <c r="AG139" s="4">
        <v>8</v>
      </c>
      <c r="AH139" s="4">
        <v>8</v>
      </c>
      <c r="AI139" s="4"/>
      <c r="AJ139" s="4"/>
      <c r="AK139" s="4"/>
      <c r="AL139" s="4">
        <v>9</v>
      </c>
      <c r="AM139" s="4">
        <v>9</v>
      </c>
      <c r="AN139" s="4">
        <v>9</v>
      </c>
      <c r="AO139" s="4">
        <v>9</v>
      </c>
      <c r="AP139" s="4">
        <v>9</v>
      </c>
      <c r="AQ139" s="4">
        <v>9</v>
      </c>
      <c r="AR139" s="4">
        <v>9</v>
      </c>
      <c r="AS139" s="4"/>
      <c r="AT139" s="4"/>
      <c r="AU139" s="4"/>
      <c r="AV139" s="4"/>
      <c r="AW139" s="4">
        <v>4</v>
      </c>
      <c r="AX139" s="4">
        <v>4</v>
      </c>
      <c r="AY139" s="4">
        <v>4</v>
      </c>
      <c r="AZ139" s="4">
        <v>4</v>
      </c>
      <c r="BA139" s="4">
        <v>4</v>
      </c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</row>
    <row r="140" spans="1:259" ht="16" x14ac:dyDescent="0.2">
      <c r="A140" s="4"/>
      <c r="B140" s="13">
        <v>44</v>
      </c>
      <c r="C140" s="14">
        <f t="shared" si="173"/>
        <v>23</v>
      </c>
      <c r="D140" s="6">
        <f t="shared" si="174"/>
        <v>0</v>
      </c>
      <c r="E140" s="15">
        <f t="shared" si="175"/>
        <v>12</v>
      </c>
      <c r="F140" s="15">
        <f t="shared" si="176"/>
        <v>0</v>
      </c>
      <c r="G140" s="15">
        <f t="shared" si="177"/>
        <v>3</v>
      </c>
      <c r="H140" s="15">
        <f t="shared" si="178"/>
        <v>0</v>
      </c>
      <c r="I140" s="15">
        <f t="shared" si="179"/>
        <v>0</v>
      </c>
      <c r="J140" s="15">
        <f t="shared" si="180"/>
        <v>0</v>
      </c>
      <c r="K140" s="15">
        <f t="shared" si="181"/>
        <v>3</v>
      </c>
      <c r="L140" s="15">
        <f t="shared" si="182"/>
        <v>5</v>
      </c>
      <c r="M140" s="18"/>
      <c r="N140" s="16">
        <f t="shared" si="183"/>
        <v>17</v>
      </c>
      <c r="O140" s="17">
        <f t="shared" si="189"/>
        <v>6</v>
      </c>
      <c r="P140" s="17">
        <f t="shared" si="190"/>
        <v>0</v>
      </c>
      <c r="Q140" s="18">
        <v>0</v>
      </c>
      <c r="R140" s="18" t="s">
        <v>34</v>
      </c>
      <c r="S140" s="19" t="s">
        <v>40</v>
      </c>
      <c r="T140" s="4"/>
      <c r="U140" s="4"/>
      <c r="V140" s="4">
        <v>2</v>
      </c>
      <c r="W140" s="4">
        <v>2</v>
      </c>
      <c r="X140" s="4">
        <v>2</v>
      </c>
      <c r="Y140" s="4">
        <v>2</v>
      </c>
      <c r="Z140" s="4">
        <v>2</v>
      </c>
      <c r="AA140" s="4">
        <v>2</v>
      </c>
      <c r="AB140" s="4">
        <v>2</v>
      </c>
      <c r="AC140" s="4">
        <v>2</v>
      </c>
      <c r="AD140" s="4">
        <v>2</v>
      </c>
      <c r="AE140" s="4">
        <v>2</v>
      </c>
      <c r="AF140" s="4">
        <v>2</v>
      </c>
      <c r="AG140" s="4">
        <v>2</v>
      </c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>
        <v>8</v>
      </c>
      <c r="AS140" s="4">
        <v>8</v>
      </c>
      <c r="AT140" s="4">
        <v>8</v>
      </c>
      <c r="AU140" s="4">
        <v>4</v>
      </c>
      <c r="AV140" s="4">
        <v>4</v>
      </c>
      <c r="AW140" s="4">
        <v>4</v>
      </c>
      <c r="AX140" s="4"/>
      <c r="AY140" s="4"/>
      <c r="AZ140" s="4"/>
      <c r="BA140" s="4"/>
      <c r="BB140" s="4"/>
      <c r="BC140" s="4">
        <v>9</v>
      </c>
      <c r="BD140" s="4">
        <v>9</v>
      </c>
      <c r="BE140" s="4">
        <v>9</v>
      </c>
      <c r="BF140" s="4">
        <v>9</v>
      </c>
      <c r="BG140" s="4">
        <v>9</v>
      </c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</row>
    <row r="141" spans="1:259" ht="16" x14ac:dyDescent="0.2">
      <c r="A141" s="4"/>
      <c r="B141" s="13">
        <v>51</v>
      </c>
      <c r="C141" s="14">
        <f t="shared" si="173"/>
        <v>15</v>
      </c>
      <c r="D141" s="6">
        <f t="shared" si="174"/>
        <v>0</v>
      </c>
      <c r="E141" s="15">
        <f t="shared" si="175"/>
        <v>8</v>
      </c>
      <c r="F141" s="15">
        <f t="shared" si="176"/>
        <v>0</v>
      </c>
      <c r="G141" s="15">
        <f t="shared" si="177"/>
        <v>3</v>
      </c>
      <c r="H141" s="15">
        <f t="shared" si="178"/>
        <v>0</v>
      </c>
      <c r="I141" s="15">
        <f t="shared" si="179"/>
        <v>0</v>
      </c>
      <c r="J141" s="15">
        <f t="shared" si="180"/>
        <v>0</v>
      </c>
      <c r="K141" s="15">
        <f t="shared" si="181"/>
        <v>4</v>
      </c>
      <c r="L141" s="15">
        <f t="shared" si="182"/>
        <v>0</v>
      </c>
      <c r="M141" s="18"/>
      <c r="N141" s="16">
        <f t="shared" si="183"/>
        <v>8</v>
      </c>
      <c r="O141" s="17">
        <f t="shared" ref="O141:O142" si="191">SUM(F141,I141,J141)</f>
        <v>0</v>
      </c>
      <c r="P141" s="17">
        <f t="shared" ref="P141:P142" si="192">SUM(G141,H141,K141)</f>
        <v>7</v>
      </c>
      <c r="Q141" s="18">
        <v>0</v>
      </c>
      <c r="R141" s="18" t="s">
        <v>30</v>
      </c>
      <c r="S141" s="19" t="s">
        <v>41</v>
      </c>
      <c r="T141" s="4"/>
      <c r="U141" s="4"/>
      <c r="V141" s="4">
        <v>2</v>
      </c>
      <c r="W141" s="4">
        <v>2</v>
      </c>
      <c r="X141" s="4">
        <v>2</v>
      </c>
      <c r="Y141" s="4">
        <v>2</v>
      </c>
      <c r="Z141" s="4">
        <v>2</v>
      </c>
      <c r="AA141" s="4">
        <v>2</v>
      </c>
      <c r="AB141" s="4">
        <v>2</v>
      </c>
      <c r="AC141" s="4">
        <v>2</v>
      </c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>
        <v>8</v>
      </c>
      <c r="BB141" s="4">
        <v>8</v>
      </c>
      <c r="BC141" s="4">
        <v>8</v>
      </c>
      <c r="BD141" s="4">
        <v>8</v>
      </c>
      <c r="BE141" s="4"/>
      <c r="BF141" s="4"/>
      <c r="BG141" s="4"/>
      <c r="BH141" s="4"/>
      <c r="BI141" s="4"/>
      <c r="BJ141" s="4"/>
      <c r="BK141" s="4">
        <v>4</v>
      </c>
      <c r="BL141" s="4">
        <v>4</v>
      </c>
      <c r="BM141" s="4">
        <v>4</v>
      </c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  <c r="IY141" s="4"/>
    </row>
    <row r="142" spans="1:259" ht="16" x14ac:dyDescent="0.2">
      <c r="A142" s="1"/>
      <c r="B142" s="13">
        <v>44</v>
      </c>
      <c r="C142" s="14">
        <f t="shared" si="173"/>
        <v>34</v>
      </c>
      <c r="D142" s="6">
        <f t="shared" si="174"/>
        <v>3</v>
      </c>
      <c r="E142" s="15">
        <f t="shared" si="175"/>
        <v>10</v>
      </c>
      <c r="F142" s="15">
        <f t="shared" si="176"/>
        <v>5</v>
      </c>
      <c r="G142" s="15">
        <f t="shared" si="177"/>
        <v>0</v>
      </c>
      <c r="H142" s="15">
        <f t="shared" si="178"/>
        <v>0</v>
      </c>
      <c r="I142" s="15">
        <f t="shared" si="179"/>
        <v>4</v>
      </c>
      <c r="J142" s="15">
        <f t="shared" si="180"/>
        <v>4</v>
      </c>
      <c r="K142" s="15">
        <f t="shared" si="181"/>
        <v>0</v>
      </c>
      <c r="L142" s="15">
        <f t="shared" si="182"/>
        <v>8</v>
      </c>
      <c r="M142" s="18"/>
      <c r="N142" s="16">
        <f t="shared" si="183"/>
        <v>18</v>
      </c>
      <c r="O142" s="17">
        <f t="shared" si="191"/>
        <v>13</v>
      </c>
      <c r="P142" s="17">
        <f t="shared" si="192"/>
        <v>0</v>
      </c>
      <c r="Q142" s="18">
        <v>1</v>
      </c>
      <c r="R142" s="18" t="s">
        <v>30</v>
      </c>
      <c r="S142" s="19" t="s">
        <v>42</v>
      </c>
      <c r="T142" s="1"/>
      <c r="U142" s="1"/>
      <c r="V142" s="1"/>
      <c r="W142" s="24">
        <v>2</v>
      </c>
      <c r="X142" s="24">
        <v>2</v>
      </c>
      <c r="Y142" s="24">
        <v>2</v>
      </c>
      <c r="Z142" s="24">
        <v>2</v>
      </c>
      <c r="AA142" s="24">
        <v>2</v>
      </c>
      <c r="AB142" s="24">
        <v>1</v>
      </c>
      <c r="AC142" s="24">
        <v>1</v>
      </c>
      <c r="AD142" s="24">
        <v>1</v>
      </c>
      <c r="AE142" s="1"/>
      <c r="AF142" s="24">
        <v>3</v>
      </c>
      <c r="AG142" s="24">
        <v>3</v>
      </c>
      <c r="AH142" s="24">
        <v>3</v>
      </c>
      <c r="AI142" s="24">
        <v>3</v>
      </c>
      <c r="AJ142" s="24">
        <v>3</v>
      </c>
      <c r="AK142" s="24">
        <v>6</v>
      </c>
      <c r="AL142" s="24">
        <v>6</v>
      </c>
      <c r="AM142" s="24">
        <v>6</v>
      </c>
      <c r="AN142" s="24">
        <v>6</v>
      </c>
      <c r="AO142" s="24">
        <v>7</v>
      </c>
      <c r="AP142" s="24">
        <v>7</v>
      </c>
      <c r="AQ142" s="24">
        <v>7</v>
      </c>
      <c r="AR142" s="24">
        <v>7</v>
      </c>
      <c r="AS142" s="24">
        <v>9</v>
      </c>
      <c r="AT142" s="24">
        <v>9</v>
      </c>
      <c r="AU142" s="24">
        <v>9</v>
      </c>
      <c r="AV142" s="24">
        <v>9</v>
      </c>
      <c r="AW142" s="24">
        <v>9</v>
      </c>
      <c r="AX142" s="24">
        <v>9</v>
      </c>
      <c r="AY142" s="24">
        <v>9</v>
      </c>
      <c r="AZ142" s="24">
        <v>9</v>
      </c>
      <c r="BA142" s="1"/>
      <c r="BB142" s="1"/>
      <c r="BC142" s="1"/>
      <c r="BD142" s="24">
        <v>2</v>
      </c>
      <c r="BE142" s="24">
        <v>2</v>
      </c>
      <c r="BF142" s="24">
        <v>2</v>
      </c>
      <c r="BG142" s="24">
        <v>2</v>
      </c>
      <c r="BH142" s="24">
        <v>2</v>
      </c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</row>
    <row r="143" spans="1:259" ht="13" x14ac:dyDescent="0.15">
      <c r="A143" s="4"/>
      <c r="B143" s="8">
        <f t="shared" ref="B143:C143" si="193">SUM(B131:B142)</f>
        <v>627</v>
      </c>
      <c r="C143" s="8">
        <f t="shared" si="193"/>
        <v>284</v>
      </c>
      <c r="D143" s="6"/>
      <c r="E143" s="8"/>
      <c r="F143" s="8"/>
      <c r="G143" s="8"/>
      <c r="H143" s="8"/>
      <c r="I143" s="8"/>
      <c r="J143" s="8"/>
      <c r="K143" s="8"/>
      <c r="L143" s="8"/>
      <c r="M143" s="7" t="s">
        <v>43</v>
      </c>
      <c r="N143" s="8">
        <f t="shared" ref="N143:P143" si="194">SUM(N131:N142)</f>
        <v>157</v>
      </c>
      <c r="O143" s="8">
        <f t="shared" si="194"/>
        <v>87</v>
      </c>
      <c r="P143" s="8">
        <f t="shared" si="194"/>
        <v>11</v>
      </c>
      <c r="Q143" s="8"/>
      <c r="R143" s="8"/>
      <c r="S143" s="8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  <c r="EV143" s="7"/>
      <c r="EW143" s="7"/>
      <c r="EX143" s="7"/>
      <c r="EY143" s="7"/>
      <c r="EZ143" s="7"/>
      <c r="FA143" s="7"/>
      <c r="FB143" s="7"/>
      <c r="FC143" s="7"/>
      <c r="FD143" s="7"/>
      <c r="FE143" s="7"/>
      <c r="FF143" s="7"/>
      <c r="FG143" s="7"/>
      <c r="FH143" s="7"/>
      <c r="FI143" s="7"/>
      <c r="FJ143" s="7"/>
      <c r="FK143" s="7"/>
      <c r="FL143" s="7"/>
      <c r="FM143" s="7"/>
      <c r="FN143" s="7"/>
      <c r="FO143" s="7"/>
      <c r="FP143" s="7"/>
      <c r="FQ143" s="7"/>
      <c r="FR143" s="7"/>
      <c r="FS143" s="7"/>
      <c r="FT143" s="7"/>
      <c r="FU143" s="7"/>
      <c r="FV143" s="7"/>
      <c r="FW143" s="7"/>
      <c r="FX143" s="7"/>
      <c r="FY143" s="7"/>
      <c r="FZ143" s="7"/>
      <c r="GA143" s="7"/>
      <c r="GB143" s="7"/>
      <c r="GC143" s="7"/>
      <c r="GD143" s="7"/>
      <c r="GE143" s="7"/>
      <c r="GF143" s="7"/>
      <c r="GG143" s="7"/>
      <c r="GH143" s="7"/>
      <c r="GI143" s="7"/>
      <c r="GJ143" s="7"/>
      <c r="GK143" s="7"/>
      <c r="GL143" s="7"/>
      <c r="GM143" s="7"/>
      <c r="GN143" s="7"/>
      <c r="GO143" s="7"/>
      <c r="GP143" s="7"/>
      <c r="GQ143" s="7"/>
      <c r="GR143" s="7"/>
      <c r="GS143" s="7"/>
      <c r="GT143" s="7"/>
      <c r="GU143" s="7"/>
      <c r="GV143" s="7"/>
      <c r="GW143" s="7"/>
      <c r="GX143" s="7"/>
      <c r="GY143" s="7"/>
      <c r="GZ143" s="7"/>
      <c r="HA143" s="7"/>
      <c r="HB143" s="7"/>
      <c r="HC143" s="7"/>
      <c r="HD143" s="7"/>
      <c r="HE143" s="7"/>
      <c r="HF143" s="7"/>
      <c r="HG143" s="7"/>
      <c r="HH143" s="7"/>
      <c r="HI143" s="7"/>
      <c r="HJ143" s="7"/>
      <c r="HK143" s="7"/>
      <c r="HL143" s="7"/>
      <c r="HM143" s="7"/>
      <c r="HN143" s="7"/>
      <c r="HO143" s="7"/>
      <c r="HP143" s="7"/>
      <c r="HQ143" s="7"/>
      <c r="HR143" s="7"/>
      <c r="HS143" s="7"/>
      <c r="HT143" s="7"/>
      <c r="HU143" s="7"/>
      <c r="HV143" s="7"/>
      <c r="HW143" s="7"/>
      <c r="HX143" s="7"/>
      <c r="HY143" s="7"/>
      <c r="HZ143" s="7"/>
      <c r="IA143" s="7"/>
      <c r="IB143" s="7"/>
      <c r="IC143" s="7"/>
      <c r="ID143" s="7"/>
      <c r="IE143" s="7"/>
      <c r="IF143" s="7"/>
      <c r="IG143" s="7"/>
      <c r="IH143" s="7"/>
      <c r="II143" s="7"/>
      <c r="IJ143" s="7"/>
      <c r="IK143" s="7"/>
      <c r="IL143" s="7"/>
      <c r="IM143" s="7"/>
      <c r="IN143" s="7"/>
      <c r="IO143" s="7"/>
      <c r="IP143" s="7"/>
      <c r="IQ143" s="7"/>
      <c r="IR143" s="7"/>
      <c r="IS143" s="7"/>
      <c r="IT143" s="7"/>
      <c r="IU143" s="7"/>
      <c r="IV143" s="7"/>
      <c r="IW143" s="7"/>
      <c r="IX143" s="7"/>
      <c r="IY143" s="7"/>
    </row>
    <row r="144" spans="1:259" ht="13" x14ac:dyDescent="0.15">
      <c r="A144" s="4"/>
      <c r="B144" s="8"/>
      <c r="C144" s="8"/>
      <c r="D144" s="6"/>
      <c r="E144" s="8"/>
      <c r="F144" s="8"/>
      <c r="G144" s="8"/>
      <c r="H144" s="8"/>
      <c r="I144" s="8"/>
      <c r="J144" s="8"/>
      <c r="K144" s="8"/>
      <c r="L144" s="8"/>
      <c r="M144" s="7" t="s">
        <v>44</v>
      </c>
      <c r="N144" s="8">
        <f t="shared" ref="N144:P144" si="195">AVERAGE(N132,N133,N134,N136,N137,N142)</f>
        <v>15.666666666666666</v>
      </c>
      <c r="O144" s="8">
        <f t="shared" si="195"/>
        <v>9.5</v>
      </c>
      <c r="P144" s="8">
        <f t="shared" si="195"/>
        <v>0.66666666666666663</v>
      </c>
      <c r="Q144" s="8"/>
      <c r="R144" s="8"/>
      <c r="S144" s="8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V144" s="7"/>
      <c r="EW144" s="7"/>
      <c r="EX144" s="7"/>
      <c r="EY144" s="7"/>
      <c r="EZ144" s="7"/>
      <c r="FA144" s="7"/>
      <c r="FB144" s="7"/>
      <c r="FC144" s="7"/>
      <c r="FD144" s="7"/>
      <c r="FE144" s="7"/>
      <c r="FF144" s="7"/>
      <c r="FG144" s="7"/>
      <c r="FH144" s="7"/>
      <c r="FI144" s="7"/>
      <c r="FJ144" s="7"/>
      <c r="FK144" s="7"/>
      <c r="FL144" s="7"/>
      <c r="FM144" s="7"/>
      <c r="FN144" s="7"/>
      <c r="FO144" s="7"/>
      <c r="FP144" s="7"/>
      <c r="FQ144" s="7"/>
      <c r="FR144" s="7"/>
      <c r="FS144" s="7"/>
      <c r="FT144" s="7"/>
      <c r="FU144" s="7"/>
      <c r="FV144" s="7"/>
      <c r="FW144" s="7"/>
      <c r="FX144" s="7"/>
      <c r="FY144" s="7"/>
      <c r="FZ144" s="7"/>
      <c r="GA144" s="7"/>
      <c r="GB144" s="7"/>
      <c r="GC144" s="7"/>
      <c r="GD144" s="7"/>
      <c r="GE144" s="7"/>
      <c r="GF144" s="7"/>
      <c r="GG144" s="7"/>
      <c r="GH144" s="7"/>
      <c r="GI144" s="7"/>
      <c r="GJ144" s="7"/>
      <c r="GK144" s="7"/>
      <c r="GL144" s="7"/>
      <c r="GM144" s="7"/>
      <c r="GN144" s="7"/>
      <c r="GO144" s="7"/>
      <c r="GP144" s="7"/>
      <c r="GQ144" s="7"/>
      <c r="GR144" s="7"/>
      <c r="GS144" s="7"/>
      <c r="GT144" s="7"/>
      <c r="GU144" s="7"/>
      <c r="GV144" s="7"/>
      <c r="GW144" s="7"/>
      <c r="GX144" s="7"/>
      <c r="GY144" s="7"/>
      <c r="GZ144" s="7"/>
      <c r="HA144" s="7"/>
      <c r="HB144" s="7"/>
      <c r="HC144" s="7"/>
      <c r="HD144" s="7"/>
      <c r="HE144" s="7"/>
      <c r="HF144" s="7"/>
      <c r="HG144" s="7"/>
      <c r="HH144" s="7"/>
      <c r="HI144" s="7"/>
      <c r="HJ144" s="7"/>
      <c r="HK144" s="7"/>
      <c r="HL144" s="7"/>
      <c r="HM144" s="7"/>
      <c r="HN144" s="7"/>
      <c r="HO144" s="7"/>
      <c r="HP144" s="7"/>
      <c r="HQ144" s="7"/>
      <c r="HR144" s="7"/>
      <c r="HS144" s="7"/>
      <c r="HT144" s="7"/>
      <c r="HU144" s="7"/>
      <c r="HV144" s="7"/>
      <c r="HW144" s="7"/>
      <c r="HX144" s="7"/>
      <c r="HY144" s="7"/>
      <c r="HZ144" s="7"/>
      <c r="IA144" s="7"/>
      <c r="IB144" s="7"/>
      <c r="IC144" s="7"/>
      <c r="ID144" s="7"/>
      <c r="IE144" s="7"/>
      <c r="IF144" s="7"/>
      <c r="IG144" s="7"/>
      <c r="IH144" s="7"/>
      <c r="II144" s="7"/>
      <c r="IJ144" s="7"/>
      <c r="IK144" s="7"/>
      <c r="IL144" s="7"/>
      <c r="IM144" s="7"/>
      <c r="IN144" s="7"/>
      <c r="IO144" s="7"/>
      <c r="IP144" s="7"/>
      <c r="IQ144" s="7"/>
      <c r="IR144" s="7"/>
      <c r="IS144" s="7"/>
      <c r="IT144" s="7"/>
      <c r="IU144" s="7"/>
      <c r="IV144" s="7"/>
      <c r="IW144" s="7"/>
      <c r="IX144" s="7"/>
      <c r="IY144" s="7"/>
    </row>
    <row r="145" spans="1:259" ht="13" x14ac:dyDescent="0.15">
      <c r="A145" s="4"/>
      <c r="B145" s="8"/>
      <c r="C145" s="8">
        <f t="shared" ref="C145:D145" si="196">COUNTIF(C131:C142,"&gt;0")</f>
        <v>11</v>
      </c>
      <c r="D145" s="8">
        <f t="shared" si="196"/>
        <v>6</v>
      </c>
      <c r="E145" s="8"/>
      <c r="F145" s="8"/>
      <c r="G145" s="8"/>
      <c r="H145" s="8"/>
      <c r="I145" s="8"/>
      <c r="J145" s="8"/>
      <c r="K145" s="8"/>
      <c r="L145" s="8"/>
      <c r="M145" s="7" t="s">
        <v>45</v>
      </c>
      <c r="N145" s="8">
        <f t="shared" ref="N145:P145" si="197">AVERAGE(N131,N135,N138:N141)</f>
        <v>10.5</v>
      </c>
      <c r="O145" s="8">
        <f t="shared" si="197"/>
        <v>5</v>
      </c>
      <c r="P145" s="8">
        <f t="shared" si="197"/>
        <v>1.1666666666666667</v>
      </c>
      <c r="Q145" s="8"/>
      <c r="R145" s="8"/>
      <c r="S145" s="8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7"/>
      <c r="FG145" s="7"/>
      <c r="FH145" s="7"/>
      <c r="FI145" s="7"/>
      <c r="FJ145" s="7"/>
      <c r="FK145" s="7"/>
      <c r="FL145" s="7"/>
      <c r="FM145" s="7"/>
      <c r="FN145" s="7"/>
      <c r="FO145" s="7"/>
      <c r="FP145" s="7"/>
      <c r="FQ145" s="7"/>
      <c r="FR145" s="7"/>
      <c r="FS145" s="7"/>
      <c r="FT145" s="7"/>
      <c r="FU145" s="7"/>
      <c r="FV145" s="7"/>
      <c r="FW145" s="7"/>
      <c r="FX145" s="7"/>
      <c r="FY145" s="7"/>
      <c r="FZ145" s="7"/>
      <c r="GA145" s="7"/>
      <c r="GB145" s="7"/>
      <c r="GC145" s="7"/>
      <c r="GD145" s="7"/>
      <c r="GE145" s="7"/>
      <c r="GF145" s="7"/>
      <c r="GG145" s="7"/>
      <c r="GH145" s="7"/>
      <c r="GI145" s="7"/>
      <c r="GJ145" s="7"/>
      <c r="GK145" s="7"/>
      <c r="GL145" s="7"/>
      <c r="GM145" s="7"/>
      <c r="GN145" s="7"/>
      <c r="GO145" s="7"/>
      <c r="GP145" s="7"/>
      <c r="GQ145" s="7"/>
      <c r="GR145" s="7"/>
      <c r="GS145" s="7"/>
      <c r="GT145" s="7"/>
      <c r="GU145" s="7"/>
      <c r="GV145" s="7"/>
      <c r="GW145" s="7"/>
      <c r="GX145" s="7"/>
      <c r="GY145" s="7"/>
      <c r="GZ145" s="7"/>
      <c r="HA145" s="7"/>
      <c r="HB145" s="7"/>
      <c r="HC145" s="7"/>
      <c r="HD145" s="7"/>
      <c r="HE145" s="7"/>
      <c r="HF145" s="7"/>
      <c r="HG145" s="7"/>
      <c r="HH145" s="7"/>
      <c r="HI145" s="7"/>
      <c r="HJ145" s="7"/>
      <c r="HK145" s="7"/>
      <c r="HL145" s="7"/>
      <c r="HM145" s="7"/>
      <c r="HN145" s="7"/>
      <c r="HO145" s="7"/>
      <c r="HP145" s="7"/>
      <c r="HQ145" s="7"/>
      <c r="HR145" s="7"/>
      <c r="HS145" s="7"/>
      <c r="HT145" s="7"/>
      <c r="HU145" s="7"/>
      <c r="HV145" s="7"/>
      <c r="HW145" s="7"/>
      <c r="HX145" s="7"/>
      <c r="HY145" s="7"/>
      <c r="HZ145" s="7"/>
      <c r="IA145" s="7"/>
      <c r="IB145" s="7"/>
      <c r="IC145" s="7"/>
      <c r="ID145" s="7"/>
      <c r="IE145" s="7"/>
      <c r="IF145" s="7"/>
      <c r="IG145" s="7"/>
      <c r="IH145" s="7"/>
      <c r="II145" s="7"/>
      <c r="IJ145" s="7"/>
      <c r="IK145" s="7"/>
      <c r="IL145" s="7"/>
      <c r="IM145" s="7"/>
      <c r="IN145" s="7"/>
      <c r="IO145" s="7"/>
      <c r="IP145" s="7"/>
      <c r="IQ145" s="7"/>
      <c r="IR145" s="7"/>
      <c r="IS145" s="7"/>
      <c r="IT145" s="7"/>
      <c r="IU145" s="7"/>
      <c r="IV145" s="7"/>
      <c r="IW145" s="7"/>
      <c r="IX145" s="7"/>
      <c r="IY145" s="7"/>
    </row>
    <row r="146" spans="1:259" ht="13" x14ac:dyDescent="0.15">
      <c r="A146" s="9"/>
      <c r="B146" s="21"/>
      <c r="C146" s="21"/>
      <c r="D146" s="6"/>
      <c r="E146" s="10" t="s">
        <v>9</v>
      </c>
      <c r="F146" s="10" t="s">
        <v>10</v>
      </c>
      <c r="G146" s="10" t="s">
        <v>12</v>
      </c>
      <c r="H146" s="10" t="s">
        <v>14</v>
      </c>
      <c r="I146" s="10" t="s">
        <v>16</v>
      </c>
      <c r="J146" s="10" t="s">
        <v>18</v>
      </c>
      <c r="K146" s="10" t="s">
        <v>20</v>
      </c>
      <c r="L146" s="10" t="s">
        <v>22</v>
      </c>
      <c r="M146" s="21"/>
      <c r="N146" s="10" t="s">
        <v>23</v>
      </c>
      <c r="O146" s="10" t="s">
        <v>24</v>
      </c>
      <c r="P146" s="10" t="s">
        <v>25</v>
      </c>
      <c r="Q146" s="21"/>
      <c r="R146" s="21"/>
      <c r="S146" s="21"/>
      <c r="T146" s="12">
        <v>1</v>
      </c>
      <c r="U146" s="12">
        <v>2</v>
      </c>
      <c r="V146" s="12">
        <v>3</v>
      </c>
      <c r="W146" s="12">
        <v>4</v>
      </c>
      <c r="X146" s="12">
        <v>5</v>
      </c>
      <c r="Y146" s="12">
        <v>6</v>
      </c>
      <c r="Z146" s="12">
        <v>7</v>
      </c>
      <c r="AA146" s="12">
        <v>8</v>
      </c>
      <c r="AB146" s="12">
        <v>9</v>
      </c>
      <c r="AC146" s="12">
        <v>10</v>
      </c>
      <c r="AD146" s="12">
        <v>11</v>
      </c>
      <c r="AE146" s="12">
        <v>12</v>
      </c>
      <c r="AF146" s="12">
        <v>13</v>
      </c>
      <c r="AG146" s="12">
        <v>14</v>
      </c>
      <c r="AH146" s="12">
        <v>15</v>
      </c>
      <c r="AI146" s="12">
        <v>16</v>
      </c>
      <c r="AJ146" s="12">
        <v>17</v>
      </c>
      <c r="AK146" s="12">
        <v>18</v>
      </c>
      <c r="AL146" s="12">
        <v>19</v>
      </c>
      <c r="AM146" s="12">
        <v>20</v>
      </c>
      <c r="AN146" s="12">
        <v>21</v>
      </c>
      <c r="AO146" s="12">
        <v>22</v>
      </c>
      <c r="AP146" s="12">
        <v>23</v>
      </c>
      <c r="AQ146" s="12">
        <v>24</v>
      </c>
      <c r="AR146" s="12">
        <v>25</v>
      </c>
      <c r="AS146" s="12">
        <v>26</v>
      </c>
      <c r="AT146" s="12">
        <v>27</v>
      </c>
      <c r="AU146" s="12">
        <v>28</v>
      </c>
      <c r="AV146" s="12">
        <v>29</v>
      </c>
      <c r="AW146" s="12">
        <v>30</v>
      </c>
      <c r="AX146" s="12">
        <v>31</v>
      </c>
      <c r="AY146" s="12">
        <v>32</v>
      </c>
      <c r="AZ146" s="12">
        <v>33</v>
      </c>
      <c r="BA146" s="12">
        <v>34</v>
      </c>
      <c r="BB146" s="12">
        <v>35</v>
      </c>
      <c r="BC146" s="12">
        <v>36</v>
      </c>
      <c r="BD146" s="12">
        <v>37</v>
      </c>
      <c r="BE146" s="12">
        <v>38</v>
      </c>
      <c r="BF146" s="12">
        <v>39</v>
      </c>
      <c r="BG146" s="12">
        <v>40</v>
      </c>
      <c r="BH146" s="12">
        <v>41</v>
      </c>
      <c r="BI146" s="12">
        <v>42</v>
      </c>
      <c r="BJ146" s="12">
        <v>43</v>
      </c>
      <c r="BK146" s="12">
        <v>44</v>
      </c>
      <c r="BL146" s="12">
        <v>45</v>
      </c>
      <c r="BM146" s="12">
        <v>46</v>
      </c>
      <c r="BN146" s="12">
        <v>47</v>
      </c>
      <c r="BO146" s="12">
        <v>48</v>
      </c>
      <c r="BP146" s="12">
        <v>49</v>
      </c>
      <c r="BQ146" s="12">
        <v>50</v>
      </c>
      <c r="BR146" s="12">
        <v>51</v>
      </c>
      <c r="BS146" s="12">
        <v>52</v>
      </c>
      <c r="BT146" s="12">
        <v>53</v>
      </c>
      <c r="BU146" s="12">
        <v>54</v>
      </c>
      <c r="BV146" s="12">
        <v>55</v>
      </c>
      <c r="BW146" s="12">
        <v>56</v>
      </c>
      <c r="BX146" s="12">
        <v>57</v>
      </c>
      <c r="BY146" s="12">
        <v>58</v>
      </c>
      <c r="BZ146" s="12">
        <v>59</v>
      </c>
      <c r="CA146" s="12">
        <v>60</v>
      </c>
      <c r="CB146" s="12">
        <v>61</v>
      </c>
      <c r="CC146" s="12">
        <v>62</v>
      </c>
      <c r="CD146" s="12">
        <v>63</v>
      </c>
      <c r="CE146" s="12">
        <v>64</v>
      </c>
      <c r="CF146" s="12">
        <v>65</v>
      </c>
      <c r="CG146" s="12">
        <v>66</v>
      </c>
      <c r="CH146" s="12">
        <v>67</v>
      </c>
      <c r="CI146" s="12">
        <v>68</v>
      </c>
      <c r="CJ146" s="12">
        <v>69</v>
      </c>
      <c r="CK146" s="12">
        <v>70</v>
      </c>
      <c r="CL146" s="12">
        <v>71</v>
      </c>
      <c r="CM146" s="12">
        <v>72</v>
      </c>
      <c r="CN146" s="12">
        <v>73</v>
      </c>
      <c r="CO146" s="12">
        <v>74</v>
      </c>
      <c r="CP146" s="12">
        <v>75</v>
      </c>
      <c r="CQ146" s="12">
        <v>76</v>
      </c>
      <c r="CR146" s="12">
        <v>77</v>
      </c>
      <c r="CS146" s="12">
        <v>78</v>
      </c>
      <c r="CT146" s="12">
        <v>79</v>
      </c>
      <c r="CU146" s="12">
        <v>80</v>
      </c>
      <c r="CV146" s="12">
        <v>81</v>
      </c>
      <c r="CW146" s="12">
        <v>82</v>
      </c>
      <c r="CX146" s="12">
        <v>83</v>
      </c>
      <c r="CY146" s="12">
        <v>84</v>
      </c>
      <c r="CZ146" s="12">
        <v>85</v>
      </c>
      <c r="DA146" s="12">
        <v>86</v>
      </c>
      <c r="DB146" s="12">
        <v>87</v>
      </c>
      <c r="DC146" s="12">
        <v>88</v>
      </c>
      <c r="DD146" s="12">
        <v>89</v>
      </c>
      <c r="DE146" s="12">
        <v>90</v>
      </c>
      <c r="DF146" s="12">
        <v>91</v>
      </c>
      <c r="DG146" s="12">
        <v>92</v>
      </c>
      <c r="DH146" s="12">
        <v>93</v>
      </c>
      <c r="DI146" s="12">
        <v>94</v>
      </c>
      <c r="DJ146" s="12">
        <v>95</v>
      </c>
      <c r="DK146" s="12">
        <v>96</v>
      </c>
      <c r="DL146" s="12">
        <v>97</v>
      </c>
      <c r="DM146" s="12">
        <v>98</v>
      </c>
      <c r="DN146" s="12">
        <v>99</v>
      </c>
      <c r="DO146" s="12">
        <v>100</v>
      </c>
      <c r="DP146" s="12">
        <v>101</v>
      </c>
      <c r="DQ146" s="12">
        <v>102</v>
      </c>
      <c r="DR146" s="12">
        <v>103</v>
      </c>
      <c r="DS146" s="12">
        <v>104</v>
      </c>
      <c r="DT146" s="12">
        <v>105</v>
      </c>
      <c r="DU146" s="12">
        <v>106</v>
      </c>
      <c r="DV146" s="12">
        <v>107</v>
      </c>
      <c r="DW146" s="12">
        <v>108</v>
      </c>
      <c r="DX146" s="12">
        <v>109</v>
      </c>
      <c r="DY146" s="12">
        <v>110</v>
      </c>
      <c r="DZ146" s="12">
        <v>111</v>
      </c>
      <c r="EA146" s="12">
        <v>112</v>
      </c>
      <c r="EB146" s="12">
        <v>113</v>
      </c>
      <c r="EC146" s="12">
        <v>114</v>
      </c>
      <c r="ED146" s="12">
        <v>115</v>
      </c>
      <c r="EE146" s="12">
        <v>116</v>
      </c>
      <c r="EF146" s="12">
        <v>117</v>
      </c>
      <c r="EG146" s="12">
        <v>118</v>
      </c>
      <c r="EH146" s="12">
        <v>119</v>
      </c>
      <c r="EI146" s="12">
        <v>120</v>
      </c>
      <c r="EJ146" s="12">
        <v>121</v>
      </c>
      <c r="EK146" s="12">
        <v>122</v>
      </c>
      <c r="EL146" s="12">
        <v>123</v>
      </c>
      <c r="EM146" s="12">
        <v>124</v>
      </c>
      <c r="EN146" s="12">
        <v>125</v>
      </c>
      <c r="EO146" s="12">
        <v>126</v>
      </c>
      <c r="EP146" s="12">
        <v>127</v>
      </c>
      <c r="EQ146" s="12">
        <v>128</v>
      </c>
      <c r="ER146" s="12">
        <v>129</v>
      </c>
      <c r="ES146" s="12">
        <v>130</v>
      </c>
      <c r="ET146" s="12">
        <v>131</v>
      </c>
      <c r="EU146" s="12">
        <v>132</v>
      </c>
      <c r="EV146" s="12">
        <v>133</v>
      </c>
      <c r="EW146" s="12">
        <v>134</v>
      </c>
      <c r="EX146" s="12">
        <v>135</v>
      </c>
      <c r="EY146" s="12">
        <v>136</v>
      </c>
      <c r="EZ146" s="12">
        <v>137</v>
      </c>
      <c r="FA146" s="12">
        <v>138</v>
      </c>
      <c r="FB146" s="12">
        <v>139</v>
      </c>
      <c r="FC146" s="12">
        <v>140</v>
      </c>
      <c r="FD146" s="12">
        <v>141</v>
      </c>
      <c r="FE146" s="12">
        <v>142</v>
      </c>
      <c r="FF146" s="12">
        <v>143</v>
      </c>
      <c r="FG146" s="12">
        <v>144</v>
      </c>
      <c r="FH146" s="12">
        <v>145</v>
      </c>
      <c r="FI146" s="12">
        <v>146</v>
      </c>
      <c r="FJ146" s="12">
        <v>147</v>
      </c>
      <c r="FK146" s="12">
        <v>148</v>
      </c>
      <c r="FL146" s="12">
        <v>149</v>
      </c>
      <c r="FM146" s="12">
        <v>150</v>
      </c>
      <c r="FN146" s="12">
        <v>151</v>
      </c>
      <c r="FO146" s="12">
        <v>152</v>
      </c>
      <c r="FP146" s="12">
        <v>153</v>
      </c>
      <c r="FQ146" s="12">
        <v>154</v>
      </c>
      <c r="FR146" s="12">
        <v>155</v>
      </c>
      <c r="FS146" s="12">
        <v>156</v>
      </c>
      <c r="FT146" s="12">
        <v>157</v>
      </c>
      <c r="FU146" s="12">
        <v>158</v>
      </c>
      <c r="FV146" s="12">
        <v>159</v>
      </c>
      <c r="FW146" s="12">
        <v>160</v>
      </c>
      <c r="FX146" s="12">
        <v>161</v>
      </c>
      <c r="FY146" s="12">
        <v>162</v>
      </c>
      <c r="FZ146" s="12">
        <v>163</v>
      </c>
      <c r="GA146" s="12">
        <v>164</v>
      </c>
      <c r="GB146" s="12">
        <v>165</v>
      </c>
      <c r="GC146" s="12">
        <v>166</v>
      </c>
      <c r="GD146" s="12">
        <v>167</v>
      </c>
      <c r="GE146" s="12">
        <v>168</v>
      </c>
      <c r="GF146" s="12">
        <v>169</v>
      </c>
      <c r="GG146" s="12">
        <v>170</v>
      </c>
      <c r="GH146" s="12">
        <v>171</v>
      </c>
      <c r="GI146" s="12">
        <v>172</v>
      </c>
      <c r="GJ146" s="12">
        <v>173</v>
      </c>
      <c r="GK146" s="12">
        <v>174</v>
      </c>
      <c r="GL146" s="12">
        <v>175</v>
      </c>
      <c r="GM146" s="12">
        <v>176</v>
      </c>
      <c r="GN146" s="12">
        <v>177</v>
      </c>
      <c r="GO146" s="12">
        <v>178</v>
      </c>
      <c r="GP146" s="12">
        <v>179</v>
      </c>
      <c r="GQ146" s="12">
        <v>180</v>
      </c>
      <c r="GR146" s="12">
        <v>181</v>
      </c>
      <c r="GS146" s="12">
        <v>182</v>
      </c>
      <c r="GT146" s="12">
        <v>183</v>
      </c>
      <c r="GU146" s="12">
        <v>184</v>
      </c>
      <c r="GV146" s="12">
        <v>185</v>
      </c>
      <c r="GW146" s="12">
        <v>186</v>
      </c>
      <c r="GX146" s="12">
        <v>187</v>
      </c>
      <c r="GY146" s="12">
        <v>188</v>
      </c>
      <c r="GZ146" s="12">
        <v>189</v>
      </c>
      <c r="HA146" s="12">
        <v>190</v>
      </c>
      <c r="HB146" s="12">
        <v>191</v>
      </c>
      <c r="HC146" s="12">
        <v>192</v>
      </c>
      <c r="HD146" s="12">
        <v>193</v>
      </c>
      <c r="HE146" s="12">
        <v>194</v>
      </c>
      <c r="HF146" s="12">
        <v>195</v>
      </c>
      <c r="HG146" s="12">
        <v>196</v>
      </c>
      <c r="HH146" s="12">
        <v>197</v>
      </c>
      <c r="HI146" s="12">
        <v>198</v>
      </c>
      <c r="HJ146" s="12">
        <v>199</v>
      </c>
      <c r="HK146" s="12">
        <v>200</v>
      </c>
      <c r="HL146" s="12">
        <v>201</v>
      </c>
      <c r="HM146" s="12">
        <v>202</v>
      </c>
      <c r="HN146" s="12">
        <v>203</v>
      </c>
      <c r="HO146" s="12">
        <v>204</v>
      </c>
      <c r="HP146" s="12">
        <v>205</v>
      </c>
      <c r="HQ146" s="12">
        <v>206</v>
      </c>
      <c r="HR146" s="12">
        <v>207</v>
      </c>
      <c r="HS146" s="12">
        <v>208</v>
      </c>
      <c r="HT146" s="12">
        <v>209</v>
      </c>
      <c r="HU146" s="12">
        <v>210</v>
      </c>
      <c r="HV146" s="12">
        <v>211</v>
      </c>
      <c r="HW146" s="12">
        <v>212</v>
      </c>
      <c r="HX146" s="12">
        <v>213</v>
      </c>
      <c r="HY146" s="12">
        <v>214</v>
      </c>
      <c r="HZ146" s="12">
        <v>215</v>
      </c>
      <c r="IA146" s="12">
        <v>216</v>
      </c>
      <c r="IB146" s="12">
        <v>217</v>
      </c>
      <c r="IC146" s="12">
        <v>218</v>
      </c>
      <c r="ID146" s="12">
        <v>219</v>
      </c>
      <c r="IE146" s="12">
        <v>220</v>
      </c>
      <c r="IF146" s="12">
        <v>221</v>
      </c>
      <c r="IG146" s="12">
        <v>222</v>
      </c>
      <c r="IH146" s="12">
        <v>223</v>
      </c>
      <c r="II146" s="12">
        <v>224</v>
      </c>
      <c r="IJ146" s="12">
        <v>225</v>
      </c>
      <c r="IK146" s="12">
        <v>226</v>
      </c>
      <c r="IL146" s="12">
        <v>227</v>
      </c>
      <c r="IM146" s="12">
        <v>228</v>
      </c>
      <c r="IN146" s="12">
        <v>229</v>
      </c>
      <c r="IO146" s="12">
        <v>230</v>
      </c>
      <c r="IP146" s="12">
        <v>231</v>
      </c>
      <c r="IQ146" s="12">
        <v>232</v>
      </c>
      <c r="IR146" s="12">
        <v>233</v>
      </c>
      <c r="IS146" s="12">
        <v>234</v>
      </c>
      <c r="IT146" s="12">
        <v>235</v>
      </c>
      <c r="IU146" s="12">
        <v>236</v>
      </c>
      <c r="IV146" s="12">
        <v>237</v>
      </c>
      <c r="IW146" s="12">
        <v>238</v>
      </c>
      <c r="IX146" s="12">
        <v>239</v>
      </c>
      <c r="IY146" s="12">
        <v>240</v>
      </c>
    </row>
    <row r="147" spans="1:259" ht="16" x14ac:dyDescent="0.2">
      <c r="A147" s="4" t="s">
        <v>54</v>
      </c>
      <c r="B147" s="13">
        <v>70</v>
      </c>
      <c r="C147" s="14">
        <f t="shared" ref="C147:C158" si="198">COUNTA(T147:IY147)</f>
        <v>33</v>
      </c>
      <c r="D147" s="6">
        <f t="shared" ref="D147:D158" si="199">COUNTIF(T147:IY147,"1")</f>
        <v>0</v>
      </c>
      <c r="E147" s="15">
        <f t="shared" ref="E147:E158" si="200">COUNTIF(T147:IY147,"2")</f>
        <v>11</v>
      </c>
      <c r="F147" s="15">
        <f t="shared" ref="F147:F158" si="201">COUNTIF(T147:IY147,"3")</f>
        <v>0</v>
      </c>
      <c r="G147" s="15">
        <f t="shared" ref="G147:G158" si="202">COUNTIF(T147:IY147,"4")</f>
        <v>3</v>
      </c>
      <c r="H147" s="15">
        <f t="shared" ref="H147:H158" si="203">COUNTIF(T147:IY147,"5")</f>
        <v>0</v>
      </c>
      <c r="I147" s="15">
        <f t="shared" ref="I147:I158" si="204">COUNTIF(T147:IY147,"6")</f>
        <v>0</v>
      </c>
      <c r="J147" s="15">
        <f t="shared" ref="J147:J158" si="205">COUNTIF(T147:IY147,"7")</f>
        <v>0</v>
      </c>
      <c r="K147" s="15">
        <f t="shared" ref="K147:K158" si="206">COUNTIF(T147:IY147,"8")</f>
        <v>6</v>
      </c>
      <c r="L147" s="15">
        <f t="shared" ref="L147:L158" si="207">COUNTIF(T147:IY147,"9")</f>
        <v>13</v>
      </c>
      <c r="M147" s="15"/>
      <c r="N147" s="16">
        <f t="shared" ref="N147:N158" si="208">SUM(E147,L147)</f>
        <v>24</v>
      </c>
      <c r="O147" s="16">
        <f>SUM(G147,I147,K147)</f>
        <v>9</v>
      </c>
      <c r="P147" s="17">
        <f>SUM(F147,H147,J147)</f>
        <v>0</v>
      </c>
      <c r="Q147" s="18">
        <v>0</v>
      </c>
      <c r="R147" s="18" t="s">
        <v>27</v>
      </c>
      <c r="S147" s="19" t="s">
        <v>28</v>
      </c>
      <c r="T147" s="4"/>
      <c r="U147" s="4"/>
      <c r="V147" s="4"/>
      <c r="W147" s="4"/>
      <c r="X147" s="4"/>
      <c r="Y147" s="4"/>
      <c r="Z147" s="4">
        <v>2</v>
      </c>
      <c r="AA147" s="4">
        <v>2</v>
      </c>
      <c r="AB147" s="4">
        <v>2</v>
      </c>
      <c r="AC147" s="4">
        <v>2</v>
      </c>
      <c r="AD147" s="4">
        <v>2</v>
      </c>
      <c r="AE147" s="4">
        <v>2</v>
      </c>
      <c r="AF147" s="4">
        <v>2</v>
      </c>
      <c r="AG147" s="4">
        <v>2</v>
      </c>
      <c r="AH147" s="4"/>
      <c r="AI147" s="4"/>
      <c r="AJ147" s="4"/>
      <c r="AK147" s="4"/>
      <c r="AL147" s="4"/>
      <c r="AM147" s="4"/>
      <c r="AN147" s="4">
        <v>2</v>
      </c>
      <c r="AO147" s="4">
        <v>2</v>
      </c>
      <c r="AP147" s="4">
        <v>2</v>
      </c>
      <c r="AQ147" s="4"/>
      <c r="AR147" s="4"/>
      <c r="AS147" s="4"/>
      <c r="AT147" s="4"/>
      <c r="AU147" s="4"/>
      <c r="AV147" s="4"/>
      <c r="AW147" s="4"/>
      <c r="AX147" s="4"/>
      <c r="AY147" s="4">
        <v>4</v>
      </c>
      <c r="AZ147" s="4">
        <v>4</v>
      </c>
      <c r="BA147" s="4">
        <v>4</v>
      </c>
      <c r="BB147" s="4"/>
      <c r="BC147" s="4"/>
      <c r="BD147" s="4"/>
      <c r="BE147" s="4"/>
      <c r="BF147" s="4">
        <v>9</v>
      </c>
      <c r="BG147" s="4">
        <v>9</v>
      </c>
      <c r="BH147" s="4">
        <v>9</v>
      </c>
      <c r="BI147" s="4">
        <v>9</v>
      </c>
      <c r="BJ147" s="4">
        <v>9</v>
      </c>
      <c r="BK147" s="4">
        <v>9</v>
      </c>
      <c r="BL147" s="4">
        <v>9</v>
      </c>
      <c r="BM147" s="4">
        <v>9</v>
      </c>
      <c r="BN147" s="4">
        <v>9</v>
      </c>
      <c r="BO147" s="4">
        <v>9</v>
      </c>
      <c r="BP147" s="4">
        <v>9</v>
      </c>
      <c r="BQ147" s="4">
        <v>9</v>
      </c>
      <c r="BR147" s="4">
        <v>9</v>
      </c>
      <c r="BS147" s="4"/>
      <c r="BT147" s="4"/>
      <c r="BU147" s="4"/>
      <c r="BV147" s="4"/>
      <c r="BW147" s="4"/>
      <c r="BX147" s="4"/>
      <c r="BY147" s="4">
        <v>8</v>
      </c>
      <c r="BZ147" s="4">
        <v>8</v>
      </c>
      <c r="CA147" s="4">
        <v>8</v>
      </c>
      <c r="CB147" s="4">
        <v>8</v>
      </c>
      <c r="CC147" s="4">
        <v>8</v>
      </c>
      <c r="CD147" s="4">
        <v>8</v>
      </c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  <c r="IX147" s="4"/>
      <c r="IY147" s="4"/>
    </row>
    <row r="148" spans="1:259" ht="16" x14ac:dyDescent="0.2">
      <c r="A148" s="4"/>
      <c r="B148" s="13">
        <v>53</v>
      </c>
      <c r="C148" s="14">
        <f t="shared" si="198"/>
        <v>20</v>
      </c>
      <c r="D148" s="6">
        <f t="shared" si="199"/>
        <v>4</v>
      </c>
      <c r="E148" s="15">
        <f t="shared" si="200"/>
        <v>16</v>
      </c>
      <c r="F148" s="15">
        <f t="shared" si="201"/>
        <v>0</v>
      </c>
      <c r="G148" s="15">
        <f t="shared" si="202"/>
        <v>0</v>
      </c>
      <c r="H148" s="15">
        <f t="shared" si="203"/>
        <v>0</v>
      </c>
      <c r="I148" s="15">
        <f t="shared" si="204"/>
        <v>0</v>
      </c>
      <c r="J148" s="15">
        <f t="shared" si="205"/>
        <v>0</v>
      </c>
      <c r="K148" s="15">
        <f t="shared" si="206"/>
        <v>0</v>
      </c>
      <c r="L148" s="15">
        <f t="shared" si="207"/>
        <v>0</v>
      </c>
      <c r="M148" s="18"/>
      <c r="N148" s="16">
        <f t="shared" si="208"/>
        <v>16</v>
      </c>
      <c r="O148" s="17">
        <f>SUM(F148,I148,J148)</f>
        <v>0</v>
      </c>
      <c r="P148" s="17">
        <f>SUM(G148,H148,K148)</f>
        <v>0</v>
      </c>
      <c r="Q148" s="18">
        <v>1</v>
      </c>
      <c r="R148" s="18" t="s">
        <v>30</v>
      </c>
      <c r="S148" s="19" t="s">
        <v>29</v>
      </c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>
        <v>2</v>
      </c>
      <c r="AH148" s="4">
        <v>2</v>
      </c>
      <c r="AI148" s="4">
        <v>2</v>
      </c>
      <c r="AJ148" s="4">
        <v>2</v>
      </c>
      <c r="AK148" s="4">
        <v>2</v>
      </c>
      <c r="AL148" s="4">
        <v>2</v>
      </c>
      <c r="AM148" s="4">
        <v>2</v>
      </c>
      <c r="AN148" s="4">
        <v>2</v>
      </c>
      <c r="AO148" s="4">
        <v>2</v>
      </c>
      <c r="AP148" s="4">
        <v>2</v>
      </c>
      <c r="AQ148" s="4">
        <v>2</v>
      </c>
      <c r="AR148" s="4"/>
      <c r="AS148" s="4"/>
      <c r="AT148" s="4"/>
      <c r="AU148" s="4">
        <v>2</v>
      </c>
      <c r="AV148" s="4">
        <v>2</v>
      </c>
      <c r="AW148" s="4">
        <v>2</v>
      </c>
      <c r="AX148" s="4">
        <v>2</v>
      </c>
      <c r="AY148" s="4">
        <v>2</v>
      </c>
      <c r="AZ148" s="4"/>
      <c r="BA148" s="4"/>
      <c r="BB148" s="4">
        <v>1</v>
      </c>
      <c r="BC148" s="4">
        <v>1</v>
      </c>
      <c r="BD148" s="4">
        <v>1</v>
      </c>
      <c r="BE148" s="4">
        <v>1</v>
      </c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  <c r="IX148" s="4"/>
      <c r="IY148" s="4"/>
    </row>
    <row r="149" spans="1:259" ht="16" x14ac:dyDescent="0.2">
      <c r="A149" s="4"/>
      <c r="B149" s="13">
        <v>42</v>
      </c>
      <c r="C149" s="14">
        <f t="shared" si="198"/>
        <v>21</v>
      </c>
      <c r="D149" s="6">
        <f t="shared" si="199"/>
        <v>3</v>
      </c>
      <c r="E149" s="15">
        <f t="shared" si="200"/>
        <v>11</v>
      </c>
      <c r="F149" s="15">
        <f t="shared" si="201"/>
        <v>4</v>
      </c>
      <c r="G149" s="15">
        <f t="shared" si="202"/>
        <v>0</v>
      </c>
      <c r="H149" s="15">
        <f t="shared" si="203"/>
        <v>0</v>
      </c>
      <c r="I149" s="15">
        <f t="shared" si="204"/>
        <v>0</v>
      </c>
      <c r="J149" s="15">
        <f t="shared" si="205"/>
        <v>3</v>
      </c>
      <c r="K149" s="15">
        <f t="shared" si="206"/>
        <v>0</v>
      </c>
      <c r="L149" s="15">
        <f t="shared" si="207"/>
        <v>0</v>
      </c>
      <c r="M149" s="18"/>
      <c r="N149" s="16">
        <f t="shared" si="208"/>
        <v>11</v>
      </c>
      <c r="O149" s="17">
        <f t="shared" ref="O149:P149" si="209">SUM(F149,H149,J149)</f>
        <v>7</v>
      </c>
      <c r="P149" s="17">
        <f t="shared" si="209"/>
        <v>0</v>
      </c>
      <c r="Q149" s="18">
        <v>1</v>
      </c>
      <c r="R149" s="18" t="s">
        <v>32</v>
      </c>
      <c r="S149" s="19" t="s">
        <v>31</v>
      </c>
      <c r="T149" s="4"/>
      <c r="U149" s="4"/>
      <c r="V149" s="4">
        <v>2</v>
      </c>
      <c r="W149" s="4">
        <v>2</v>
      </c>
      <c r="X149" s="4">
        <v>2</v>
      </c>
      <c r="Y149" s="4">
        <v>2</v>
      </c>
      <c r="Z149" s="4">
        <v>2</v>
      </c>
      <c r="AA149" s="4">
        <v>2</v>
      </c>
      <c r="AB149" s="4">
        <v>2</v>
      </c>
      <c r="AC149" s="4">
        <v>2</v>
      </c>
      <c r="AD149" s="4">
        <v>2</v>
      </c>
      <c r="AE149" s="4">
        <v>2</v>
      </c>
      <c r="AF149" s="4">
        <v>2</v>
      </c>
      <c r="AG149" s="4"/>
      <c r="AH149" s="4"/>
      <c r="AI149" s="4">
        <v>1</v>
      </c>
      <c r="AJ149" s="4">
        <v>1</v>
      </c>
      <c r="AK149" s="4">
        <v>1</v>
      </c>
      <c r="AL149" s="4"/>
      <c r="AM149" s="4">
        <v>3</v>
      </c>
      <c r="AN149" s="4">
        <v>3</v>
      </c>
      <c r="AO149" s="4">
        <v>3</v>
      </c>
      <c r="AP149" s="4">
        <v>3</v>
      </c>
      <c r="AQ149" s="4"/>
      <c r="AR149" s="4">
        <v>7</v>
      </c>
      <c r="AS149" s="4">
        <v>7</v>
      </c>
      <c r="AT149" s="4">
        <v>7</v>
      </c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  <c r="IX149" s="4"/>
      <c r="IY149" s="4"/>
    </row>
    <row r="150" spans="1:259" ht="16" x14ac:dyDescent="0.2">
      <c r="A150" s="4"/>
      <c r="B150" s="13">
        <v>23</v>
      </c>
      <c r="C150" s="14">
        <f t="shared" si="198"/>
        <v>0</v>
      </c>
      <c r="D150" s="6">
        <f t="shared" si="199"/>
        <v>0</v>
      </c>
      <c r="E150" s="15">
        <f t="shared" si="200"/>
        <v>0</v>
      </c>
      <c r="F150" s="15">
        <f t="shared" si="201"/>
        <v>0</v>
      </c>
      <c r="G150" s="15">
        <f t="shared" si="202"/>
        <v>0</v>
      </c>
      <c r="H150" s="15">
        <f t="shared" si="203"/>
        <v>0</v>
      </c>
      <c r="I150" s="15">
        <f t="shared" si="204"/>
        <v>0</v>
      </c>
      <c r="J150" s="15">
        <f t="shared" si="205"/>
        <v>0</v>
      </c>
      <c r="K150" s="15">
        <f t="shared" si="206"/>
        <v>0</v>
      </c>
      <c r="L150" s="15">
        <f t="shared" si="207"/>
        <v>0</v>
      </c>
      <c r="M150" s="18"/>
      <c r="N150" s="16">
        <f t="shared" si="208"/>
        <v>0</v>
      </c>
      <c r="O150" s="17">
        <f>SUM(G150,H150,K150)</f>
        <v>0</v>
      </c>
      <c r="P150" s="17">
        <f>SUM(F150,I150,J150)</f>
        <v>0</v>
      </c>
      <c r="Q150" s="18">
        <v>0</v>
      </c>
      <c r="R150" s="18" t="s">
        <v>34</v>
      </c>
      <c r="S150" s="19" t="s">
        <v>33</v>
      </c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  <c r="IY150" s="4"/>
    </row>
    <row r="151" spans="1:259" ht="16" x14ac:dyDescent="0.2">
      <c r="A151" s="4"/>
      <c r="B151" s="13">
        <v>24</v>
      </c>
      <c r="C151" s="14">
        <f t="shared" si="198"/>
        <v>0</v>
      </c>
      <c r="D151" s="6">
        <f t="shared" si="199"/>
        <v>0</v>
      </c>
      <c r="E151" s="15">
        <f t="shared" si="200"/>
        <v>0</v>
      </c>
      <c r="F151" s="15">
        <f t="shared" si="201"/>
        <v>0</v>
      </c>
      <c r="G151" s="15">
        <f t="shared" si="202"/>
        <v>0</v>
      </c>
      <c r="H151" s="15">
        <f t="shared" si="203"/>
        <v>0</v>
      </c>
      <c r="I151" s="15">
        <f t="shared" si="204"/>
        <v>0</v>
      </c>
      <c r="J151" s="15">
        <f t="shared" si="205"/>
        <v>0</v>
      </c>
      <c r="K151" s="15">
        <f t="shared" si="206"/>
        <v>0</v>
      </c>
      <c r="L151" s="15">
        <f t="shared" si="207"/>
        <v>0</v>
      </c>
      <c r="M151" s="18"/>
      <c r="N151" s="16">
        <f t="shared" si="208"/>
        <v>0</v>
      </c>
      <c r="O151" s="17">
        <f>SUM(F151,I151,J151)</f>
        <v>0</v>
      </c>
      <c r="P151" s="17">
        <f>SUM(G151,H151,K151)</f>
        <v>0</v>
      </c>
      <c r="Q151" s="18">
        <v>0</v>
      </c>
      <c r="R151" s="18" t="s">
        <v>30</v>
      </c>
      <c r="S151" s="19" t="s">
        <v>35</v>
      </c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  <c r="IX151" s="4"/>
      <c r="IY151" s="4"/>
    </row>
    <row r="152" spans="1:259" ht="16" x14ac:dyDescent="0.2">
      <c r="A152" s="4"/>
      <c r="B152" s="13">
        <v>27</v>
      </c>
      <c r="C152" s="14">
        <f t="shared" si="198"/>
        <v>3</v>
      </c>
      <c r="D152" s="6">
        <f t="shared" si="199"/>
        <v>0</v>
      </c>
      <c r="E152" s="15">
        <f t="shared" si="200"/>
        <v>3</v>
      </c>
      <c r="F152" s="15">
        <f t="shared" si="201"/>
        <v>0</v>
      </c>
      <c r="G152" s="15">
        <f t="shared" si="202"/>
        <v>0</v>
      </c>
      <c r="H152" s="15">
        <f t="shared" si="203"/>
        <v>0</v>
      </c>
      <c r="I152" s="15">
        <f t="shared" si="204"/>
        <v>0</v>
      </c>
      <c r="J152" s="15">
        <f t="shared" si="205"/>
        <v>0</v>
      </c>
      <c r="K152" s="15">
        <f t="shared" si="206"/>
        <v>0</v>
      </c>
      <c r="L152" s="15">
        <f t="shared" si="207"/>
        <v>0</v>
      </c>
      <c r="M152" s="18"/>
      <c r="N152" s="16">
        <f t="shared" si="208"/>
        <v>3</v>
      </c>
      <c r="O152" s="17">
        <f>SUM(G152,H152,K152)</f>
        <v>0</v>
      </c>
      <c r="P152" s="17">
        <f>SUM(F152,I152,J152)</f>
        <v>0</v>
      </c>
      <c r="Q152" s="18">
        <v>0</v>
      </c>
      <c r="R152" s="18" t="s">
        <v>34</v>
      </c>
      <c r="S152" s="19" t="s">
        <v>36</v>
      </c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>
        <v>2</v>
      </c>
      <c r="AF152" s="4">
        <v>2</v>
      </c>
      <c r="AG152" s="4">
        <v>2</v>
      </c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  <c r="IY152" s="4"/>
    </row>
    <row r="153" spans="1:259" ht="16" x14ac:dyDescent="0.2">
      <c r="A153" s="4"/>
      <c r="B153" s="13">
        <v>54</v>
      </c>
      <c r="C153" s="14">
        <f t="shared" si="198"/>
        <v>34</v>
      </c>
      <c r="D153" s="6">
        <f t="shared" si="199"/>
        <v>0</v>
      </c>
      <c r="E153" s="15">
        <f t="shared" si="200"/>
        <v>23</v>
      </c>
      <c r="F153" s="15">
        <f t="shared" si="201"/>
        <v>0</v>
      </c>
      <c r="G153" s="15">
        <f t="shared" si="202"/>
        <v>4</v>
      </c>
      <c r="H153" s="15">
        <f t="shared" si="203"/>
        <v>0</v>
      </c>
      <c r="I153" s="15">
        <f t="shared" si="204"/>
        <v>0</v>
      </c>
      <c r="J153" s="15">
        <f t="shared" si="205"/>
        <v>0</v>
      </c>
      <c r="K153" s="15">
        <f t="shared" si="206"/>
        <v>0</v>
      </c>
      <c r="L153" s="15">
        <f t="shared" si="207"/>
        <v>7</v>
      </c>
      <c r="M153" s="15"/>
      <c r="N153" s="16">
        <f t="shared" si="208"/>
        <v>30</v>
      </c>
      <c r="O153" s="16">
        <f t="shared" ref="O153:O154" si="210">SUM(G153,I153,K153)</f>
        <v>4</v>
      </c>
      <c r="P153" s="17">
        <f t="shared" ref="P153:P154" si="211">SUM(F153,H153,J153)</f>
        <v>0</v>
      </c>
      <c r="Q153" s="18">
        <v>0</v>
      </c>
      <c r="R153" s="18" t="s">
        <v>27</v>
      </c>
      <c r="S153" s="19" t="s">
        <v>37</v>
      </c>
      <c r="T153" s="4"/>
      <c r="U153" s="4"/>
      <c r="V153" s="4">
        <v>2</v>
      </c>
      <c r="W153" s="4">
        <v>2</v>
      </c>
      <c r="X153" s="4">
        <v>2</v>
      </c>
      <c r="Y153" s="4">
        <v>2</v>
      </c>
      <c r="Z153" s="4">
        <v>2</v>
      </c>
      <c r="AA153" s="4">
        <v>2</v>
      </c>
      <c r="AB153" s="4">
        <v>2</v>
      </c>
      <c r="AC153" s="4">
        <v>2</v>
      </c>
      <c r="AD153" s="4">
        <v>2</v>
      </c>
      <c r="AE153" s="4">
        <v>2</v>
      </c>
      <c r="AF153" s="4">
        <v>2</v>
      </c>
      <c r="AG153" s="4">
        <v>2</v>
      </c>
      <c r="AH153" s="4">
        <v>2</v>
      </c>
      <c r="AI153" s="4">
        <v>2</v>
      </c>
      <c r="AJ153" s="4">
        <v>2</v>
      </c>
      <c r="AK153" s="4">
        <v>2</v>
      </c>
      <c r="AL153" s="4">
        <v>2</v>
      </c>
      <c r="AM153" s="4">
        <v>2</v>
      </c>
      <c r="AN153" s="4">
        <v>2</v>
      </c>
      <c r="AO153" s="4">
        <v>2</v>
      </c>
      <c r="AP153" s="4">
        <v>2</v>
      </c>
      <c r="AQ153" s="4">
        <v>2</v>
      </c>
      <c r="AR153" s="4">
        <v>2</v>
      </c>
      <c r="AS153" s="4"/>
      <c r="AT153" s="4"/>
      <c r="AU153" s="4"/>
      <c r="AV153" s="4"/>
      <c r="AW153" s="4"/>
      <c r="AX153" s="4"/>
      <c r="AY153" s="4">
        <v>9</v>
      </c>
      <c r="AZ153" s="4">
        <v>9</v>
      </c>
      <c r="BA153" s="4">
        <v>9</v>
      </c>
      <c r="BB153" s="4">
        <v>9</v>
      </c>
      <c r="BC153" s="4">
        <v>9</v>
      </c>
      <c r="BD153" s="4">
        <v>9</v>
      </c>
      <c r="BE153" s="4">
        <v>9</v>
      </c>
      <c r="BF153" s="4"/>
      <c r="BG153" s="4"/>
      <c r="BH153" s="4"/>
      <c r="BI153" s="4"/>
      <c r="BJ153" s="4"/>
      <c r="BK153" s="4"/>
      <c r="BL153" s="4">
        <v>4</v>
      </c>
      <c r="BM153" s="4">
        <v>4</v>
      </c>
      <c r="BN153" s="4">
        <v>4</v>
      </c>
      <c r="BO153" s="4">
        <v>4</v>
      </c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  <c r="IX153" s="4"/>
      <c r="IY153" s="4"/>
    </row>
    <row r="154" spans="1:259" ht="16" x14ac:dyDescent="0.2">
      <c r="A154" s="4"/>
      <c r="B154" s="13">
        <v>47</v>
      </c>
      <c r="C154" s="14">
        <f t="shared" si="198"/>
        <v>20</v>
      </c>
      <c r="D154" s="6">
        <f t="shared" si="199"/>
        <v>4</v>
      </c>
      <c r="E154" s="15">
        <f t="shared" si="200"/>
        <v>11</v>
      </c>
      <c r="F154" s="15">
        <f t="shared" si="201"/>
        <v>0</v>
      </c>
      <c r="G154" s="15">
        <f t="shared" si="202"/>
        <v>0</v>
      </c>
      <c r="H154" s="15">
        <f t="shared" si="203"/>
        <v>0</v>
      </c>
      <c r="I154" s="15">
        <f t="shared" si="204"/>
        <v>0</v>
      </c>
      <c r="J154" s="15">
        <f t="shared" si="205"/>
        <v>0</v>
      </c>
      <c r="K154" s="15">
        <f t="shared" si="206"/>
        <v>0</v>
      </c>
      <c r="L154" s="15">
        <f t="shared" si="207"/>
        <v>5</v>
      </c>
      <c r="M154" s="15"/>
      <c r="N154" s="16">
        <f t="shared" si="208"/>
        <v>16</v>
      </c>
      <c r="O154" s="16">
        <f t="shared" si="210"/>
        <v>0</v>
      </c>
      <c r="P154" s="17">
        <f t="shared" si="211"/>
        <v>0</v>
      </c>
      <c r="Q154" s="18">
        <v>-1</v>
      </c>
      <c r="R154" s="18" t="s">
        <v>27</v>
      </c>
      <c r="S154" s="19" t="s">
        <v>38</v>
      </c>
      <c r="T154" s="4"/>
      <c r="U154" s="4"/>
      <c r="V154" s="4"/>
      <c r="W154" s="4"/>
      <c r="X154" s="4"/>
      <c r="Y154" s="4"/>
      <c r="Z154" s="4"/>
      <c r="AA154" s="4"/>
      <c r="AB154" s="4">
        <v>1</v>
      </c>
      <c r="AC154" s="4">
        <v>1</v>
      </c>
      <c r="AD154" s="4">
        <v>1</v>
      </c>
      <c r="AE154" s="4">
        <v>1</v>
      </c>
      <c r="AF154" s="4"/>
      <c r="AG154" s="4"/>
      <c r="AH154" s="4"/>
      <c r="AI154" s="4"/>
      <c r="AJ154" s="4"/>
      <c r="AK154" s="4"/>
      <c r="AL154" s="4"/>
      <c r="AM154" s="4">
        <v>2</v>
      </c>
      <c r="AN154" s="4">
        <v>2</v>
      </c>
      <c r="AO154" s="4">
        <v>2</v>
      </c>
      <c r="AP154" s="4">
        <v>2</v>
      </c>
      <c r="AQ154" s="4">
        <v>2</v>
      </c>
      <c r="AR154" s="4">
        <v>2</v>
      </c>
      <c r="AS154" s="4">
        <v>2</v>
      </c>
      <c r="AT154" s="4">
        <v>2</v>
      </c>
      <c r="AU154" s="4">
        <v>2</v>
      </c>
      <c r="AV154" s="4">
        <v>2</v>
      </c>
      <c r="AW154" s="4">
        <v>2</v>
      </c>
      <c r="AX154" s="4"/>
      <c r="AY154" s="4"/>
      <c r="AZ154" s="4"/>
      <c r="BA154" s="4">
        <v>9</v>
      </c>
      <c r="BB154" s="4">
        <v>9</v>
      </c>
      <c r="BC154" s="4">
        <v>9</v>
      </c>
      <c r="BD154" s="4">
        <v>9</v>
      </c>
      <c r="BE154" s="4">
        <v>9</v>
      </c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  <c r="IY154" s="4"/>
    </row>
    <row r="155" spans="1:259" ht="16" x14ac:dyDescent="0.2">
      <c r="A155" s="4"/>
      <c r="B155" s="13">
        <v>73</v>
      </c>
      <c r="C155" s="14">
        <f t="shared" si="198"/>
        <v>41</v>
      </c>
      <c r="D155" s="6">
        <f t="shared" si="199"/>
        <v>3</v>
      </c>
      <c r="E155" s="15">
        <f t="shared" si="200"/>
        <v>5</v>
      </c>
      <c r="F155" s="15">
        <f t="shared" si="201"/>
        <v>10</v>
      </c>
      <c r="G155" s="15">
        <f t="shared" si="202"/>
        <v>0</v>
      </c>
      <c r="H155" s="15">
        <f t="shared" si="203"/>
        <v>5</v>
      </c>
      <c r="I155" s="15">
        <f t="shared" si="204"/>
        <v>7</v>
      </c>
      <c r="J155" s="15">
        <f t="shared" si="205"/>
        <v>5</v>
      </c>
      <c r="K155" s="15">
        <f t="shared" si="206"/>
        <v>0</v>
      </c>
      <c r="L155" s="15">
        <f t="shared" si="207"/>
        <v>6</v>
      </c>
      <c r="M155" s="18"/>
      <c r="N155" s="16">
        <f t="shared" si="208"/>
        <v>11</v>
      </c>
      <c r="O155" s="17">
        <f t="shared" ref="O155:P155" si="212">SUM(F155,H155,J155)</f>
        <v>20</v>
      </c>
      <c r="P155" s="17">
        <f t="shared" si="212"/>
        <v>7</v>
      </c>
      <c r="Q155" s="18">
        <v>1</v>
      </c>
      <c r="R155" s="18" t="s">
        <v>32</v>
      </c>
      <c r="S155" s="19" t="s">
        <v>39</v>
      </c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>
        <v>2</v>
      </c>
      <c r="AL155" s="4">
        <v>2</v>
      </c>
      <c r="AM155" s="4">
        <v>2</v>
      </c>
      <c r="AN155" s="4">
        <v>2</v>
      </c>
      <c r="AO155" s="4">
        <v>2</v>
      </c>
      <c r="AP155" s="4"/>
      <c r="AQ155" s="4">
        <v>3</v>
      </c>
      <c r="AR155" s="4">
        <v>3</v>
      </c>
      <c r="AS155" s="4">
        <v>3</v>
      </c>
      <c r="AT155" s="4">
        <v>3</v>
      </c>
      <c r="AU155" s="4">
        <v>1</v>
      </c>
      <c r="AV155" s="4">
        <v>1</v>
      </c>
      <c r="AW155" s="4">
        <v>1</v>
      </c>
      <c r="AX155" s="4">
        <v>3</v>
      </c>
      <c r="AY155" s="4">
        <v>3</v>
      </c>
      <c r="AZ155" s="4">
        <v>3</v>
      </c>
      <c r="BA155" s="4">
        <v>3</v>
      </c>
      <c r="BB155" s="4">
        <v>3</v>
      </c>
      <c r="BC155" s="4">
        <v>3</v>
      </c>
      <c r="BD155" s="4">
        <v>6</v>
      </c>
      <c r="BE155" s="4">
        <v>6</v>
      </c>
      <c r="BF155" s="4">
        <v>6</v>
      </c>
      <c r="BG155" s="4">
        <v>6</v>
      </c>
      <c r="BH155" s="4">
        <v>6</v>
      </c>
      <c r="BI155" s="4">
        <v>6</v>
      </c>
      <c r="BJ155" s="4">
        <v>6</v>
      </c>
      <c r="BK155" s="4"/>
      <c r="BL155" s="4"/>
      <c r="BM155" s="4"/>
      <c r="BN155" s="4">
        <v>5</v>
      </c>
      <c r="BO155" s="4">
        <v>5</v>
      </c>
      <c r="BP155" s="4">
        <v>5</v>
      </c>
      <c r="BQ155" s="4">
        <v>5</v>
      </c>
      <c r="BR155" s="4">
        <v>5</v>
      </c>
      <c r="BS155" s="4"/>
      <c r="BT155" s="4"/>
      <c r="BU155" s="4">
        <v>7</v>
      </c>
      <c r="BV155" s="4">
        <v>7</v>
      </c>
      <c r="BW155" s="4">
        <v>7</v>
      </c>
      <c r="BX155" s="4">
        <v>7</v>
      </c>
      <c r="BY155" s="4">
        <v>7</v>
      </c>
      <c r="BZ155" s="4">
        <v>9</v>
      </c>
      <c r="CA155" s="4">
        <v>9</v>
      </c>
      <c r="CB155" s="4">
        <v>9</v>
      </c>
      <c r="CC155" s="4">
        <v>9</v>
      </c>
      <c r="CD155" s="4">
        <v>9</v>
      </c>
      <c r="CE155" s="4">
        <v>9</v>
      </c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  <c r="IY155" s="4"/>
    </row>
    <row r="156" spans="1:259" ht="16" x14ac:dyDescent="0.2">
      <c r="A156" s="4"/>
      <c r="B156" s="13">
        <v>57</v>
      </c>
      <c r="C156" s="14">
        <f t="shared" si="198"/>
        <v>19</v>
      </c>
      <c r="D156" s="6">
        <f t="shared" si="199"/>
        <v>5</v>
      </c>
      <c r="E156" s="15">
        <f t="shared" si="200"/>
        <v>4</v>
      </c>
      <c r="F156" s="15">
        <f t="shared" si="201"/>
        <v>0</v>
      </c>
      <c r="G156" s="15">
        <f t="shared" si="202"/>
        <v>5</v>
      </c>
      <c r="H156" s="15">
        <f t="shared" si="203"/>
        <v>0</v>
      </c>
      <c r="I156" s="15">
        <f t="shared" si="204"/>
        <v>0</v>
      </c>
      <c r="J156" s="15">
        <f t="shared" si="205"/>
        <v>0</v>
      </c>
      <c r="K156" s="15">
        <f t="shared" si="206"/>
        <v>5</v>
      </c>
      <c r="L156" s="15">
        <f t="shared" si="207"/>
        <v>0</v>
      </c>
      <c r="M156" s="18"/>
      <c r="N156" s="16">
        <f t="shared" si="208"/>
        <v>4</v>
      </c>
      <c r="O156" s="17">
        <f>SUM(F156,I156,J156)</f>
        <v>0</v>
      </c>
      <c r="P156" s="17">
        <f>SUM(G156,H156,K156)</f>
        <v>10</v>
      </c>
      <c r="Q156" s="18">
        <v>1</v>
      </c>
      <c r="R156" s="18" t="s">
        <v>30</v>
      </c>
      <c r="S156" s="19" t="s">
        <v>40</v>
      </c>
      <c r="T156" s="4"/>
      <c r="U156" s="4"/>
      <c r="V156" s="4"/>
      <c r="W156" s="4"/>
      <c r="X156" s="4"/>
      <c r="Y156" s="4"/>
      <c r="Z156" s="4"/>
      <c r="AA156" s="4">
        <v>2</v>
      </c>
      <c r="AB156" s="4">
        <v>2</v>
      </c>
      <c r="AC156" s="4">
        <v>2</v>
      </c>
      <c r="AD156" s="4">
        <v>2</v>
      </c>
      <c r="AE156" s="4"/>
      <c r="AF156" s="4"/>
      <c r="AG156" s="4"/>
      <c r="AH156" s="4"/>
      <c r="AI156" s="4"/>
      <c r="AJ156" s="4"/>
      <c r="AK156" s="4">
        <v>1</v>
      </c>
      <c r="AL156" s="4">
        <v>1</v>
      </c>
      <c r="AM156" s="4">
        <v>1</v>
      </c>
      <c r="AN156" s="4">
        <v>1</v>
      </c>
      <c r="AO156" s="4">
        <v>1</v>
      </c>
      <c r="AP156" s="4"/>
      <c r="AQ156" s="4"/>
      <c r="AR156" s="4"/>
      <c r="AS156" s="4"/>
      <c r="AT156" s="4"/>
      <c r="AU156" s="4"/>
      <c r="AV156" s="4"/>
      <c r="AW156" s="4"/>
      <c r="AX156" s="4"/>
      <c r="AY156" s="4">
        <v>4</v>
      </c>
      <c r="AZ156" s="4">
        <v>4</v>
      </c>
      <c r="BA156" s="4">
        <v>4</v>
      </c>
      <c r="BB156" s="4">
        <v>4</v>
      </c>
      <c r="BC156" s="4">
        <v>4</v>
      </c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>
        <v>8</v>
      </c>
      <c r="BQ156" s="4">
        <v>8</v>
      </c>
      <c r="BR156" s="4">
        <v>8</v>
      </c>
      <c r="BS156" s="4">
        <v>8</v>
      </c>
      <c r="BT156" s="4">
        <v>8</v>
      </c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  <c r="IY156" s="4"/>
    </row>
    <row r="157" spans="1:259" ht="16" x14ac:dyDescent="0.2">
      <c r="A157" s="4"/>
      <c r="B157" s="13">
        <v>35</v>
      </c>
      <c r="C157" s="14">
        <f t="shared" si="198"/>
        <v>8</v>
      </c>
      <c r="D157" s="6">
        <f t="shared" si="199"/>
        <v>0</v>
      </c>
      <c r="E157" s="15">
        <f t="shared" si="200"/>
        <v>8</v>
      </c>
      <c r="F157" s="15">
        <f t="shared" si="201"/>
        <v>0</v>
      </c>
      <c r="G157" s="15">
        <f t="shared" si="202"/>
        <v>0</v>
      </c>
      <c r="H157" s="15">
        <f t="shared" si="203"/>
        <v>0</v>
      </c>
      <c r="I157" s="15">
        <f t="shared" si="204"/>
        <v>0</v>
      </c>
      <c r="J157" s="15">
        <f t="shared" si="205"/>
        <v>0</v>
      </c>
      <c r="K157" s="15">
        <f t="shared" si="206"/>
        <v>0</v>
      </c>
      <c r="L157" s="15">
        <f t="shared" si="207"/>
        <v>0</v>
      </c>
      <c r="M157" s="18"/>
      <c r="N157" s="16">
        <f t="shared" si="208"/>
        <v>8</v>
      </c>
      <c r="O157" s="17">
        <f>SUM(G157,H157,K157)</f>
        <v>0</v>
      </c>
      <c r="P157" s="17">
        <f>SUM(F157,I157,J157)</f>
        <v>0</v>
      </c>
      <c r="Q157" s="18">
        <v>0</v>
      </c>
      <c r="R157" s="18" t="s">
        <v>34</v>
      </c>
      <c r="S157" s="19" t="s">
        <v>41</v>
      </c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>
        <v>2</v>
      </c>
      <c r="AG157" s="4">
        <v>2</v>
      </c>
      <c r="AH157" s="4">
        <v>2</v>
      </c>
      <c r="AI157" s="4">
        <v>2</v>
      </c>
      <c r="AJ157" s="4">
        <v>2</v>
      </c>
      <c r="AK157" s="4">
        <v>2</v>
      </c>
      <c r="AL157" s="4">
        <v>2</v>
      </c>
      <c r="AM157" s="4">
        <v>2</v>
      </c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  <c r="IY157" s="4"/>
    </row>
    <row r="158" spans="1:259" ht="16" x14ac:dyDescent="0.2">
      <c r="A158" s="1"/>
      <c r="B158" s="13">
        <v>43</v>
      </c>
      <c r="C158" s="14">
        <f t="shared" si="198"/>
        <v>32</v>
      </c>
      <c r="D158" s="6">
        <f t="shared" si="199"/>
        <v>0</v>
      </c>
      <c r="E158" s="15">
        <f t="shared" si="200"/>
        <v>12</v>
      </c>
      <c r="F158" s="15">
        <f t="shared" si="201"/>
        <v>10</v>
      </c>
      <c r="G158" s="15">
        <f t="shared" si="202"/>
        <v>0</v>
      </c>
      <c r="H158" s="15">
        <f t="shared" si="203"/>
        <v>0</v>
      </c>
      <c r="I158" s="15">
        <f t="shared" si="204"/>
        <v>0</v>
      </c>
      <c r="J158" s="15">
        <f t="shared" si="205"/>
        <v>10</v>
      </c>
      <c r="K158" s="15">
        <f t="shared" si="206"/>
        <v>0</v>
      </c>
      <c r="L158" s="15">
        <f t="shared" si="207"/>
        <v>0</v>
      </c>
      <c r="M158" s="18"/>
      <c r="N158" s="16">
        <f t="shared" si="208"/>
        <v>12</v>
      </c>
      <c r="O158" s="17">
        <f t="shared" ref="O158:P158" si="213">SUM(F158,H158,J158)</f>
        <v>20</v>
      </c>
      <c r="P158" s="17">
        <f t="shared" si="213"/>
        <v>0</v>
      </c>
      <c r="Q158" s="18">
        <v>0</v>
      </c>
      <c r="R158" s="18" t="s">
        <v>32</v>
      </c>
      <c r="S158" s="19" t="s">
        <v>42</v>
      </c>
      <c r="T158" s="1"/>
      <c r="U158" s="1"/>
      <c r="V158" s="1"/>
      <c r="W158" s="24">
        <v>2</v>
      </c>
      <c r="X158" s="24">
        <v>2</v>
      </c>
      <c r="Y158" s="24">
        <v>2</v>
      </c>
      <c r="Z158" s="24">
        <v>2</v>
      </c>
      <c r="AA158" s="24">
        <v>2</v>
      </c>
      <c r="AB158" s="24">
        <v>2</v>
      </c>
      <c r="AC158" s="24">
        <v>2</v>
      </c>
      <c r="AD158" s="24">
        <v>2</v>
      </c>
      <c r="AE158" s="24">
        <v>2</v>
      </c>
      <c r="AF158" s="24">
        <v>2</v>
      </c>
      <c r="AG158" s="24">
        <v>2</v>
      </c>
      <c r="AH158" s="24">
        <v>2</v>
      </c>
      <c r="AI158" s="24">
        <v>3</v>
      </c>
      <c r="AJ158" s="24">
        <v>3</v>
      </c>
      <c r="AK158" s="24">
        <v>3</v>
      </c>
      <c r="AL158" s="24">
        <v>3</v>
      </c>
      <c r="AM158" s="24">
        <v>3</v>
      </c>
      <c r="AN158" s="24">
        <v>3</v>
      </c>
      <c r="AO158" s="24">
        <v>3</v>
      </c>
      <c r="AP158" s="24">
        <v>3</v>
      </c>
      <c r="AQ158" s="24">
        <v>3</v>
      </c>
      <c r="AR158" s="24">
        <v>3</v>
      </c>
      <c r="AS158" s="24">
        <v>7</v>
      </c>
      <c r="AT158" s="24">
        <v>7</v>
      </c>
      <c r="AU158" s="24">
        <v>7</v>
      </c>
      <c r="AV158" s="24">
        <v>7</v>
      </c>
      <c r="AW158" s="24">
        <v>7</v>
      </c>
      <c r="AX158" s="24">
        <v>7</v>
      </c>
      <c r="AY158" s="24">
        <v>7</v>
      </c>
      <c r="AZ158" s="24">
        <v>7</v>
      </c>
      <c r="BA158" s="24">
        <v>7</v>
      </c>
      <c r="BB158" s="24">
        <v>7</v>
      </c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</row>
    <row r="159" spans="1:259" ht="13" x14ac:dyDescent="0.15">
      <c r="A159" s="4"/>
      <c r="B159" s="8">
        <f t="shared" ref="B159:C159" si="214">SUM(B147:B158)</f>
        <v>548</v>
      </c>
      <c r="C159" s="8">
        <f t="shared" si="214"/>
        <v>231</v>
      </c>
      <c r="D159" s="6"/>
      <c r="E159" s="8"/>
      <c r="F159" s="8"/>
      <c r="G159" s="8"/>
      <c r="H159" s="8"/>
      <c r="I159" s="8"/>
      <c r="J159" s="8"/>
      <c r="K159" s="8"/>
      <c r="L159" s="8"/>
      <c r="M159" s="7" t="s">
        <v>43</v>
      </c>
      <c r="N159" s="8">
        <f t="shared" ref="N159:P159" si="215">SUM(N147:N158)</f>
        <v>135</v>
      </c>
      <c r="O159" s="8">
        <f t="shared" si="215"/>
        <v>60</v>
      </c>
      <c r="P159" s="8">
        <f t="shared" si="215"/>
        <v>17</v>
      </c>
      <c r="Q159" s="8"/>
      <c r="R159" s="8"/>
      <c r="S159" s="8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  <c r="EV159" s="7"/>
      <c r="EW159" s="7"/>
      <c r="EX159" s="7"/>
      <c r="EY159" s="7"/>
      <c r="EZ159" s="7"/>
      <c r="FA159" s="7"/>
      <c r="FB159" s="7"/>
      <c r="FC159" s="7"/>
      <c r="FD159" s="7"/>
      <c r="FE159" s="7"/>
      <c r="FF159" s="7"/>
      <c r="FG159" s="7"/>
      <c r="FH159" s="7"/>
      <c r="FI159" s="7"/>
      <c r="FJ159" s="7"/>
      <c r="FK159" s="7"/>
      <c r="FL159" s="7"/>
      <c r="FM159" s="7"/>
      <c r="FN159" s="7"/>
      <c r="FO159" s="7"/>
      <c r="FP159" s="7"/>
      <c r="FQ159" s="7"/>
      <c r="FR159" s="7"/>
      <c r="FS159" s="7"/>
      <c r="FT159" s="7"/>
      <c r="FU159" s="7"/>
      <c r="FV159" s="7"/>
      <c r="FW159" s="7"/>
      <c r="FX159" s="7"/>
      <c r="FY159" s="7"/>
      <c r="FZ159" s="7"/>
      <c r="GA159" s="7"/>
      <c r="GB159" s="7"/>
      <c r="GC159" s="7"/>
      <c r="GD159" s="7"/>
      <c r="GE159" s="7"/>
      <c r="GF159" s="7"/>
      <c r="GG159" s="7"/>
      <c r="GH159" s="7"/>
      <c r="GI159" s="7"/>
      <c r="GJ159" s="7"/>
      <c r="GK159" s="7"/>
      <c r="GL159" s="7"/>
      <c r="GM159" s="7"/>
      <c r="GN159" s="7"/>
      <c r="GO159" s="7"/>
      <c r="GP159" s="7"/>
      <c r="GQ159" s="7"/>
      <c r="GR159" s="7"/>
      <c r="GS159" s="7"/>
      <c r="GT159" s="7"/>
      <c r="GU159" s="7"/>
      <c r="GV159" s="7"/>
      <c r="GW159" s="7"/>
      <c r="GX159" s="7"/>
      <c r="GY159" s="7"/>
      <c r="GZ159" s="7"/>
      <c r="HA159" s="7"/>
      <c r="HB159" s="7"/>
      <c r="HC159" s="7"/>
      <c r="HD159" s="7"/>
      <c r="HE159" s="7"/>
      <c r="HF159" s="7"/>
      <c r="HG159" s="7"/>
      <c r="HH159" s="7"/>
      <c r="HI159" s="7"/>
      <c r="HJ159" s="7"/>
      <c r="HK159" s="7"/>
      <c r="HL159" s="7"/>
      <c r="HM159" s="7"/>
      <c r="HN159" s="7"/>
      <c r="HO159" s="7"/>
      <c r="HP159" s="7"/>
      <c r="HQ159" s="7"/>
      <c r="HR159" s="7"/>
      <c r="HS159" s="7"/>
      <c r="HT159" s="7"/>
      <c r="HU159" s="7"/>
      <c r="HV159" s="7"/>
      <c r="HW159" s="7"/>
      <c r="HX159" s="7"/>
      <c r="HY159" s="7"/>
      <c r="HZ159" s="7"/>
      <c r="IA159" s="7"/>
      <c r="IB159" s="7"/>
      <c r="IC159" s="7"/>
      <c r="ID159" s="7"/>
      <c r="IE159" s="7"/>
      <c r="IF159" s="7"/>
      <c r="IG159" s="7"/>
      <c r="IH159" s="7"/>
      <c r="II159" s="7"/>
      <c r="IJ159" s="7"/>
      <c r="IK159" s="7"/>
      <c r="IL159" s="7"/>
      <c r="IM159" s="7"/>
      <c r="IN159" s="7"/>
      <c r="IO159" s="7"/>
      <c r="IP159" s="7"/>
      <c r="IQ159" s="7"/>
      <c r="IR159" s="7"/>
      <c r="IS159" s="7"/>
      <c r="IT159" s="7"/>
      <c r="IU159" s="7"/>
      <c r="IV159" s="7"/>
      <c r="IW159" s="7"/>
      <c r="IX159" s="7"/>
      <c r="IY159" s="7"/>
    </row>
    <row r="160" spans="1:259" ht="13" x14ac:dyDescent="0.15">
      <c r="A160" s="4"/>
      <c r="B160" s="8"/>
      <c r="C160" s="8"/>
      <c r="D160" s="6"/>
      <c r="E160" s="8"/>
      <c r="F160" s="8"/>
      <c r="G160" s="8"/>
      <c r="H160" s="8"/>
      <c r="I160" s="8"/>
      <c r="J160" s="8"/>
      <c r="K160" s="8"/>
      <c r="L160" s="8"/>
      <c r="M160" s="7" t="s">
        <v>44</v>
      </c>
      <c r="N160" s="8">
        <f t="shared" ref="N160:P160" si="216">AVERAGE(N148,N149,N154,N155,N156)</f>
        <v>11.6</v>
      </c>
      <c r="O160" s="8">
        <f t="shared" si="216"/>
        <v>5.4</v>
      </c>
      <c r="P160" s="8">
        <f t="shared" si="216"/>
        <v>3.4</v>
      </c>
      <c r="Q160" s="8"/>
      <c r="R160" s="8"/>
      <c r="S160" s="8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  <c r="EV160" s="7"/>
      <c r="EW160" s="7"/>
      <c r="EX160" s="7"/>
      <c r="EY160" s="7"/>
      <c r="EZ160" s="7"/>
      <c r="FA160" s="7"/>
      <c r="FB160" s="7"/>
      <c r="FC160" s="7"/>
      <c r="FD160" s="7"/>
      <c r="FE160" s="7"/>
      <c r="FF160" s="7"/>
      <c r="FG160" s="7"/>
      <c r="FH160" s="7"/>
      <c r="FI160" s="7"/>
      <c r="FJ160" s="7"/>
      <c r="FK160" s="7"/>
      <c r="FL160" s="7"/>
      <c r="FM160" s="7"/>
      <c r="FN160" s="7"/>
      <c r="FO160" s="7"/>
      <c r="FP160" s="7"/>
      <c r="FQ160" s="7"/>
      <c r="FR160" s="7"/>
      <c r="FS160" s="7"/>
      <c r="FT160" s="7"/>
      <c r="FU160" s="7"/>
      <c r="FV160" s="7"/>
      <c r="FW160" s="7"/>
      <c r="FX160" s="7"/>
      <c r="FY160" s="7"/>
      <c r="FZ160" s="7"/>
      <c r="GA160" s="7"/>
      <c r="GB160" s="7"/>
      <c r="GC160" s="7"/>
      <c r="GD160" s="7"/>
      <c r="GE160" s="7"/>
      <c r="GF160" s="7"/>
      <c r="GG160" s="7"/>
      <c r="GH160" s="7"/>
      <c r="GI160" s="7"/>
      <c r="GJ160" s="7"/>
      <c r="GK160" s="7"/>
      <c r="GL160" s="7"/>
      <c r="GM160" s="7"/>
      <c r="GN160" s="7"/>
      <c r="GO160" s="7"/>
      <c r="GP160" s="7"/>
      <c r="GQ160" s="7"/>
      <c r="GR160" s="7"/>
      <c r="GS160" s="7"/>
      <c r="GT160" s="7"/>
      <c r="GU160" s="7"/>
      <c r="GV160" s="7"/>
      <c r="GW160" s="7"/>
      <c r="GX160" s="7"/>
      <c r="GY160" s="7"/>
      <c r="GZ160" s="7"/>
      <c r="HA160" s="7"/>
      <c r="HB160" s="7"/>
      <c r="HC160" s="7"/>
      <c r="HD160" s="7"/>
      <c r="HE160" s="7"/>
      <c r="HF160" s="7"/>
      <c r="HG160" s="7"/>
      <c r="HH160" s="7"/>
      <c r="HI160" s="7"/>
      <c r="HJ160" s="7"/>
      <c r="HK160" s="7"/>
      <c r="HL160" s="7"/>
      <c r="HM160" s="7"/>
      <c r="HN160" s="7"/>
      <c r="HO160" s="7"/>
      <c r="HP160" s="7"/>
      <c r="HQ160" s="7"/>
      <c r="HR160" s="7"/>
      <c r="HS160" s="7"/>
      <c r="HT160" s="7"/>
      <c r="HU160" s="7"/>
      <c r="HV160" s="7"/>
      <c r="HW160" s="7"/>
      <c r="HX160" s="7"/>
      <c r="HY160" s="7"/>
      <c r="HZ160" s="7"/>
      <c r="IA160" s="7"/>
      <c r="IB160" s="7"/>
      <c r="IC160" s="7"/>
      <c r="ID160" s="7"/>
      <c r="IE160" s="7"/>
      <c r="IF160" s="7"/>
      <c r="IG160" s="7"/>
      <c r="IH160" s="7"/>
      <c r="II160" s="7"/>
      <c r="IJ160" s="7"/>
      <c r="IK160" s="7"/>
      <c r="IL160" s="7"/>
      <c r="IM160" s="7"/>
      <c r="IN160" s="7"/>
      <c r="IO160" s="7"/>
      <c r="IP160" s="7"/>
      <c r="IQ160" s="7"/>
      <c r="IR160" s="7"/>
      <c r="IS160" s="7"/>
      <c r="IT160" s="7"/>
      <c r="IU160" s="7"/>
      <c r="IV160" s="7"/>
      <c r="IW160" s="7"/>
      <c r="IX160" s="7"/>
      <c r="IY160" s="7"/>
    </row>
    <row r="161" spans="1:259" ht="13" x14ac:dyDescent="0.15">
      <c r="A161" s="4"/>
      <c r="B161" s="8"/>
      <c r="C161" s="8">
        <f t="shared" ref="C161:D161" si="217">COUNTIF(C147:C158,"&gt;0")</f>
        <v>10</v>
      </c>
      <c r="D161" s="8">
        <f t="shared" si="217"/>
        <v>5</v>
      </c>
      <c r="E161" s="8"/>
      <c r="F161" s="8"/>
      <c r="G161" s="8"/>
      <c r="H161" s="8"/>
      <c r="I161" s="8"/>
      <c r="J161" s="8"/>
      <c r="K161" s="8"/>
      <c r="L161" s="8"/>
      <c r="M161" s="7" t="s">
        <v>45</v>
      </c>
      <c r="N161" s="8">
        <f t="shared" ref="N161:P161" si="218">AVERAGE(N147,N150:N153,N157,N158)</f>
        <v>11</v>
      </c>
      <c r="O161" s="8">
        <f t="shared" si="218"/>
        <v>4.7142857142857144</v>
      </c>
      <c r="P161" s="8">
        <f t="shared" si="218"/>
        <v>0</v>
      </c>
      <c r="Q161" s="8"/>
      <c r="R161" s="8"/>
      <c r="S161" s="8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  <c r="EV161" s="7"/>
      <c r="EW161" s="7"/>
      <c r="EX161" s="7"/>
      <c r="EY161" s="7"/>
      <c r="EZ161" s="7"/>
      <c r="FA161" s="7"/>
      <c r="FB161" s="7"/>
      <c r="FC161" s="7"/>
      <c r="FD161" s="7"/>
      <c r="FE161" s="7"/>
      <c r="FF161" s="7"/>
      <c r="FG161" s="7"/>
      <c r="FH161" s="7"/>
      <c r="FI161" s="7"/>
      <c r="FJ161" s="7"/>
      <c r="FK161" s="7"/>
      <c r="FL161" s="7"/>
      <c r="FM161" s="7"/>
      <c r="FN161" s="7"/>
      <c r="FO161" s="7"/>
      <c r="FP161" s="7"/>
      <c r="FQ161" s="7"/>
      <c r="FR161" s="7"/>
      <c r="FS161" s="7"/>
      <c r="FT161" s="7"/>
      <c r="FU161" s="7"/>
      <c r="FV161" s="7"/>
      <c r="FW161" s="7"/>
      <c r="FX161" s="7"/>
      <c r="FY161" s="7"/>
      <c r="FZ161" s="7"/>
      <c r="GA161" s="7"/>
      <c r="GB161" s="7"/>
      <c r="GC161" s="7"/>
      <c r="GD161" s="7"/>
      <c r="GE161" s="7"/>
      <c r="GF161" s="7"/>
      <c r="GG161" s="7"/>
      <c r="GH161" s="7"/>
      <c r="GI161" s="7"/>
      <c r="GJ161" s="7"/>
      <c r="GK161" s="7"/>
      <c r="GL161" s="7"/>
      <c r="GM161" s="7"/>
      <c r="GN161" s="7"/>
      <c r="GO161" s="7"/>
      <c r="GP161" s="7"/>
      <c r="GQ161" s="7"/>
      <c r="GR161" s="7"/>
      <c r="GS161" s="7"/>
      <c r="GT161" s="7"/>
      <c r="GU161" s="7"/>
      <c r="GV161" s="7"/>
      <c r="GW161" s="7"/>
      <c r="GX161" s="7"/>
      <c r="GY161" s="7"/>
      <c r="GZ161" s="7"/>
      <c r="HA161" s="7"/>
      <c r="HB161" s="7"/>
      <c r="HC161" s="7"/>
      <c r="HD161" s="7"/>
      <c r="HE161" s="7"/>
      <c r="HF161" s="7"/>
      <c r="HG161" s="7"/>
      <c r="HH161" s="7"/>
      <c r="HI161" s="7"/>
      <c r="HJ161" s="7"/>
      <c r="HK161" s="7"/>
      <c r="HL161" s="7"/>
      <c r="HM161" s="7"/>
      <c r="HN161" s="7"/>
      <c r="HO161" s="7"/>
      <c r="HP161" s="7"/>
      <c r="HQ161" s="7"/>
      <c r="HR161" s="7"/>
      <c r="HS161" s="7"/>
      <c r="HT161" s="7"/>
      <c r="HU161" s="7"/>
      <c r="HV161" s="7"/>
      <c r="HW161" s="7"/>
      <c r="HX161" s="7"/>
      <c r="HY161" s="7"/>
      <c r="HZ161" s="7"/>
      <c r="IA161" s="7"/>
      <c r="IB161" s="7"/>
      <c r="IC161" s="7"/>
      <c r="ID161" s="7"/>
      <c r="IE161" s="7"/>
      <c r="IF161" s="7"/>
      <c r="IG161" s="7"/>
      <c r="IH161" s="7"/>
      <c r="II161" s="7"/>
      <c r="IJ161" s="7"/>
      <c r="IK161" s="7"/>
      <c r="IL161" s="7"/>
      <c r="IM161" s="7"/>
      <c r="IN161" s="7"/>
      <c r="IO161" s="7"/>
      <c r="IP161" s="7"/>
      <c r="IQ161" s="7"/>
      <c r="IR161" s="7"/>
      <c r="IS161" s="7"/>
      <c r="IT161" s="7"/>
      <c r="IU161" s="7"/>
      <c r="IV161" s="7"/>
      <c r="IW161" s="7"/>
      <c r="IX161" s="7"/>
      <c r="IY161" s="7"/>
    </row>
    <row r="162" spans="1:259" ht="13" x14ac:dyDescent="0.15">
      <c r="A162" s="9"/>
      <c r="B162" s="21"/>
      <c r="C162" s="21"/>
      <c r="D162" s="6"/>
      <c r="E162" s="10" t="s">
        <v>9</v>
      </c>
      <c r="F162" s="10" t="s">
        <v>10</v>
      </c>
      <c r="G162" s="10" t="s">
        <v>12</v>
      </c>
      <c r="H162" s="10" t="s">
        <v>14</v>
      </c>
      <c r="I162" s="10" t="s">
        <v>16</v>
      </c>
      <c r="J162" s="10" t="s">
        <v>18</v>
      </c>
      <c r="K162" s="10" t="s">
        <v>20</v>
      </c>
      <c r="L162" s="10" t="s">
        <v>22</v>
      </c>
      <c r="M162" s="21"/>
      <c r="N162" s="10" t="s">
        <v>23</v>
      </c>
      <c r="O162" s="10" t="s">
        <v>24</v>
      </c>
      <c r="P162" s="10" t="s">
        <v>25</v>
      </c>
      <c r="Q162" s="21"/>
      <c r="R162" s="21"/>
      <c r="S162" s="21"/>
      <c r="T162" s="12">
        <v>1</v>
      </c>
      <c r="U162" s="12">
        <v>2</v>
      </c>
      <c r="V162" s="12">
        <v>3</v>
      </c>
      <c r="W162" s="12">
        <v>4</v>
      </c>
      <c r="X162" s="12">
        <v>5</v>
      </c>
      <c r="Y162" s="12">
        <v>6</v>
      </c>
      <c r="Z162" s="12">
        <v>7</v>
      </c>
      <c r="AA162" s="12">
        <v>8</v>
      </c>
      <c r="AB162" s="12">
        <v>9</v>
      </c>
      <c r="AC162" s="12">
        <v>10</v>
      </c>
      <c r="AD162" s="12">
        <v>11</v>
      </c>
      <c r="AE162" s="12">
        <v>12</v>
      </c>
      <c r="AF162" s="12">
        <v>13</v>
      </c>
      <c r="AG162" s="12">
        <v>14</v>
      </c>
      <c r="AH162" s="12">
        <v>15</v>
      </c>
      <c r="AI162" s="12">
        <v>16</v>
      </c>
      <c r="AJ162" s="12">
        <v>17</v>
      </c>
      <c r="AK162" s="12">
        <v>18</v>
      </c>
      <c r="AL162" s="12">
        <v>19</v>
      </c>
      <c r="AM162" s="12">
        <v>20</v>
      </c>
      <c r="AN162" s="12">
        <v>21</v>
      </c>
      <c r="AO162" s="12">
        <v>22</v>
      </c>
      <c r="AP162" s="12">
        <v>23</v>
      </c>
      <c r="AQ162" s="12">
        <v>24</v>
      </c>
      <c r="AR162" s="12">
        <v>25</v>
      </c>
      <c r="AS162" s="12">
        <v>26</v>
      </c>
      <c r="AT162" s="12">
        <v>27</v>
      </c>
      <c r="AU162" s="12">
        <v>28</v>
      </c>
      <c r="AV162" s="12">
        <v>29</v>
      </c>
      <c r="AW162" s="12">
        <v>30</v>
      </c>
      <c r="AX162" s="12">
        <v>31</v>
      </c>
      <c r="AY162" s="12">
        <v>32</v>
      </c>
      <c r="AZ162" s="12">
        <v>33</v>
      </c>
      <c r="BA162" s="12">
        <v>34</v>
      </c>
      <c r="BB162" s="12">
        <v>35</v>
      </c>
      <c r="BC162" s="12">
        <v>36</v>
      </c>
      <c r="BD162" s="12">
        <v>37</v>
      </c>
      <c r="BE162" s="12">
        <v>38</v>
      </c>
      <c r="BF162" s="12">
        <v>39</v>
      </c>
      <c r="BG162" s="12">
        <v>40</v>
      </c>
      <c r="BH162" s="12">
        <v>41</v>
      </c>
      <c r="BI162" s="12">
        <v>42</v>
      </c>
      <c r="BJ162" s="12">
        <v>43</v>
      </c>
      <c r="BK162" s="12">
        <v>44</v>
      </c>
      <c r="BL162" s="12">
        <v>45</v>
      </c>
      <c r="BM162" s="12">
        <v>46</v>
      </c>
      <c r="BN162" s="12">
        <v>47</v>
      </c>
      <c r="BO162" s="12">
        <v>48</v>
      </c>
      <c r="BP162" s="12">
        <v>49</v>
      </c>
      <c r="BQ162" s="12">
        <v>50</v>
      </c>
      <c r="BR162" s="12">
        <v>51</v>
      </c>
      <c r="BS162" s="12">
        <v>52</v>
      </c>
      <c r="BT162" s="12">
        <v>53</v>
      </c>
      <c r="BU162" s="12">
        <v>54</v>
      </c>
      <c r="BV162" s="12">
        <v>55</v>
      </c>
      <c r="BW162" s="12">
        <v>56</v>
      </c>
      <c r="BX162" s="12">
        <v>57</v>
      </c>
      <c r="BY162" s="12">
        <v>58</v>
      </c>
      <c r="BZ162" s="12">
        <v>59</v>
      </c>
      <c r="CA162" s="12">
        <v>60</v>
      </c>
      <c r="CB162" s="12">
        <v>61</v>
      </c>
      <c r="CC162" s="12">
        <v>62</v>
      </c>
      <c r="CD162" s="12">
        <v>63</v>
      </c>
      <c r="CE162" s="12">
        <v>64</v>
      </c>
      <c r="CF162" s="12">
        <v>65</v>
      </c>
      <c r="CG162" s="12">
        <v>66</v>
      </c>
      <c r="CH162" s="12">
        <v>67</v>
      </c>
      <c r="CI162" s="12">
        <v>68</v>
      </c>
      <c r="CJ162" s="12">
        <v>69</v>
      </c>
      <c r="CK162" s="12">
        <v>70</v>
      </c>
      <c r="CL162" s="12">
        <v>71</v>
      </c>
      <c r="CM162" s="12">
        <v>72</v>
      </c>
      <c r="CN162" s="12">
        <v>73</v>
      </c>
      <c r="CO162" s="12">
        <v>74</v>
      </c>
      <c r="CP162" s="12">
        <v>75</v>
      </c>
      <c r="CQ162" s="12">
        <v>76</v>
      </c>
      <c r="CR162" s="12">
        <v>77</v>
      </c>
      <c r="CS162" s="12">
        <v>78</v>
      </c>
      <c r="CT162" s="12">
        <v>79</v>
      </c>
      <c r="CU162" s="12">
        <v>80</v>
      </c>
      <c r="CV162" s="12">
        <v>81</v>
      </c>
      <c r="CW162" s="12">
        <v>82</v>
      </c>
      <c r="CX162" s="12">
        <v>83</v>
      </c>
      <c r="CY162" s="12">
        <v>84</v>
      </c>
      <c r="CZ162" s="12">
        <v>85</v>
      </c>
      <c r="DA162" s="12">
        <v>86</v>
      </c>
      <c r="DB162" s="12">
        <v>87</v>
      </c>
      <c r="DC162" s="12">
        <v>88</v>
      </c>
      <c r="DD162" s="12">
        <v>89</v>
      </c>
      <c r="DE162" s="12">
        <v>90</v>
      </c>
      <c r="DF162" s="12">
        <v>91</v>
      </c>
      <c r="DG162" s="12">
        <v>92</v>
      </c>
      <c r="DH162" s="12">
        <v>93</v>
      </c>
      <c r="DI162" s="12">
        <v>94</v>
      </c>
      <c r="DJ162" s="12">
        <v>95</v>
      </c>
      <c r="DK162" s="12">
        <v>96</v>
      </c>
      <c r="DL162" s="12">
        <v>97</v>
      </c>
      <c r="DM162" s="12">
        <v>98</v>
      </c>
      <c r="DN162" s="12">
        <v>99</v>
      </c>
      <c r="DO162" s="12">
        <v>100</v>
      </c>
      <c r="DP162" s="12">
        <v>101</v>
      </c>
      <c r="DQ162" s="12">
        <v>102</v>
      </c>
      <c r="DR162" s="12">
        <v>103</v>
      </c>
      <c r="DS162" s="12">
        <v>104</v>
      </c>
      <c r="DT162" s="12">
        <v>105</v>
      </c>
      <c r="DU162" s="12">
        <v>106</v>
      </c>
      <c r="DV162" s="12">
        <v>107</v>
      </c>
      <c r="DW162" s="12">
        <v>108</v>
      </c>
      <c r="DX162" s="12">
        <v>109</v>
      </c>
      <c r="DY162" s="12">
        <v>110</v>
      </c>
      <c r="DZ162" s="12">
        <v>111</v>
      </c>
      <c r="EA162" s="12">
        <v>112</v>
      </c>
      <c r="EB162" s="12">
        <v>113</v>
      </c>
      <c r="EC162" s="12">
        <v>114</v>
      </c>
      <c r="ED162" s="12">
        <v>115</v>
      </c>
      <c r="EE162" s="12">
        <v>116</v>
      </c>
      <c r="EF162" s="12">
        <v>117</v>
      </c>
      <c r="EG162" s="12">
        <v>118</v>
      </c>
      <c r="EH162" s="12">
        <v>119</v>
      </c>
      <c r="EI162" s="12">
        <v>120</v>
      </c>
      <c r="EJ162" s="12">
        <v>121</v>
      </c>
      <c r="EK162" s="12">
        <v>122</v>
      </c>
      <c r="EL162" s="12">
        <v>123</v>
      </c>
      <c r="EM162" s="12">
        <v>124</v>
      </c>
      <c r="EN162" s="12">
        <v>125</v>
      </c>
      <c r="EO162" s="12">
        <v>126</v>
      </c>
      <c r="EP162" s="12">
        <v>127</v>
      </c>
      <c r="EQ162" s="12">
        <v>128</v>
      </c>
      <c r="ER162" s="12">
        <v>129</v>
      </c>
      <c r="ES162" s="12">
        <v>130</v>
      </c>
      <c r="ET162" s="12">
        <v>131</v>
      </c>
      <c r="EU162" s="12">
        <v>132</v>
      </c>
      <c r="EV162" s="12">
        <v>133</v>
      </c>
      <c r="EW162" s="12">
        <v>134</v>
      </c>
      <c r="EX162" s="12">
        <v>135</v>
      </c>
      <c r="EY162" s="12">
        <v>136</v>
      </c>
      <c r="EZ162" s="12">
        <v>137</v>
      </c>
      <c r="FA162" s="12">
        <v>138</v>
      </c>
      <c r="FB162" s="12">
        <v>139</v>
      </c>
      <c r="FC162" s="12">
        <v>140</v>
      </c>
      <c r="FD162" s="12">
        <v>141</v>
      </c>
      <c r="FE162" s="12">
        <v>142</v>
      </c>
      <c r="FF162" s="12">
        <v>143</v>
      </c>
      <c r="FG162" s="12">
        <v>144</v>
      </c>
      <c r="FH162" s="12">
        <v>145</v>
      </c>
      <c r="FI162" s="12">
        <v>146</v>
      </c>
      <c r="FJ162" s="12">
        <v>147</v>
      </c>
      <c r="FK162" s="12">
        <v>148</v>
      </c>
      <c r="FL162" s="12">
        <v>149</v>
      </c>
      <c r="FM162" s="12">
        <v>150</v>
      </c>
      <c r="FN162" s="12">
        <v>151</v>
      </c>
      <c r="FO162" s="12">
        <v>152</v>
      </c>
      <c r="FP162" s="12">
        <v>153</v>
      </c>
      <c r="FQ162" s="12">
        <v>154</v>
      </c>
      <c r="FR162" s="12">
        <v>155</v>
      </c>
      <c r="FS162" s="12">
        <v>156</v>
      </c>
      <c r="FT162" s="12">
        <v>157</v>
      </c>
      <c r="FU162" s="12">
        <v>158</v>
      </c>
      <c r="FV162" s="12">
        <v>159</v>
      </c>
      <c r="FW162" s="12">
        <v>160</v>
      </c>
      <c r="FX162" s="12">
        <v>161</v>
      </c>
      <c r="FY162" s="12">
        <v>162</v>
      </c>
      <c r="FZ162" s="12">
        <v>163</v>
      </c>
      <c r="GA162" s="12">
        <v>164</v>
      </c>
      <c r="GB162" s="12">
        <v>165</v>
      </c>
      <c r="GC162" s="12">
        <v>166</v>
      </c>
      <c r="GD162" s="12">
        <v>167</v>
      </c>
      <c r="GE162" s="12">
        <v>168</v>
      </c>
      <c r="GF162" s="12">
        <v>169</v>
      </c>
      <c r="GG162" s="12">
        <v>170</v>
      </c>
      <c r="GH162" s="12">
        <v>171</v>
      </c>
      <c r="GI162" s="12">
        <v>172</v>
      </c>
      <c r="GJ162" s="12">
        <v>173</v>
      </c>
      <c r="GK162" s="12">
        <v>174</v>
      </c>
      <c r="GL162" s="12">
        <v>175</v>
      </c>
      <c r="GM162" s="12">
        <v>176</v>
      </c>
      <c r="GN162" s="12">
        <v>177</v>
      </c>
      <c r="GO162" s="12">
        <v>178</v>
      </c>
      <c r="GP162" s="12">
        <v>179</v>
      </c>
      <c r="GQ162" s="12">
        <v>180</v>
      </c>
      <c r="GR162" s="12">
        <v>181</v>
      </c>
      <c r="GS162" s="12">
        <v>182</v>
      </c>
      <c r="GT162" s="12">
        <v>183</v>
      </c>
      <c r="GU162" s="12">
        <v>184</v>
      </c>
      <c r="GV162" s="12">
        <v>185</v>
      </c>
      <c r="GW162" s="12">
        <v>186</v>
      </c>
      <c r="GX162" s="12">
        <v>187</v>
      </c>
      <c r="GY162" s="12">
        <v>188</v>
      </c>
      <c r="GZ162" s="12">
        <v>189</v>
      </c>
      <c r="HA162" s="12">
        <v>190</v>
      </c>
      <c r="HB162" s="12">
        <v>191</v>
      </c>
      <c r="HC162" s="12">
        <v>192</v>
      </c>
      <c r="HD162" s="12">
        <v>193</v>
      </c>
      <c r="HE162" s="12">
        <v>194</v>
      </c>
      <c r="HF162" s="12">
        <v>195</v>
      </c>
      <c r="HG162" s="12">
        <v>196</v>
      </c>
      <c r="HH162" s="12">
        <v>197</v>
      </c>
      <c r="HI162" s="12">
        <v>198</v>
      </c>
      <c r="HJ162" s="12">
        <v>199</v>
      </c>
      <c r="HK162" s="12">
        <v>200</v>
      </c>
      <c r="HL162" s="12">
        <v>201</v>
      </c>
      <c r="HM162" s="12">
        <v>202</v>
      </c>
      <c r="HN162" s="12">
        <v>203</v>
      </c>
      <c r="HO162" s="12">
        <v>204</v>
      </c>
      <c r="HP162" s="12">
        <v>205</v>
      </c>
      <c r="HQ162" s="12">
        <v>206</v>
      </c>
      <c r="HR162" s="12">
        <v>207</v>
      </c>
      <c r="HS162" s="12">
        <v>208</v>
      </c>
      <c r="HT162" s="12">
        <v>209</v>
      </c>
      <c r="HU162" s="12">
        <v>210</v>
      </c>
      <c r="HV162" s="12">
        <v>211</v>
      </c>
      <c r="HW162" s="12">
        <v>212</v>
      </c>
      <c r="HX162" s="12">
        <v>213</v>
      </c>
      <c r="HY162" s="12">
        <v>214</v>
      </c>
      <c r="HZ162" s="12">
        <v>215</v>
      </c>
      <c r="IA162" s="12">
        <v>216</v>
      </c>
      <c r="IB162" s="12">
        <v>217</v>
      </c>
      <c r="IC162" s="12">
        <v>218</v>
      </c>
      <c r="ID162" s="12">
        <v>219</v>
      </c>
      <c r="IE162" s="12">
        <v>220</v>
      </c>
      <c r="IF162" s="12">
        <v>221</v>
      </c>
      <c r="IG162" s="12">
        <v>222</v>
      </c>
      <c r="IH162" s="12">
        <v>223</v>
      </c>
      <c r="II162" s="12">
        <v>224</v>
      </c>
      <c r="IJ162" s="12">
        <v>225</v>
      </c>
      <c r="IK162" s="12">
        <v>226</v>
      </c>
      <c r="IL162" s="12">
        <v>227</v>
      </c>
      <c r="IM162" s="12">
        <v>228</v>
      </c>
      <c r="IN162" s="12">
        <v>229</v>
      </c>
      <c r="IO162" s="12">
        <v>230</v>
      </c>
      <c r="IP162" s="12">
        <v>231</v>
      </c>
      <c r="IQ162" s="12">
        <v>232</v>
      </c>
      <c r="IR162" s="12">
        <v>233</v>
      </c>
      <c r="IS162" s="12">
        <v>234</v>
      </c>
      <c r="IT162" s="12">
        <v>235</v>
      </c>
      <c r="IU162" s="12">
        <v>236</v>
      </c>
      <c r="IV162" s="12">
        <v>237</v>
      </c>
      <c r="IW162" s="12">
        <v>238</v>
      </c>
      <c r="IX162" s="12">
        <v>239</v>
      </c>
      <c r="IY162" s="12">
        <v>240</v>
      </c>
    </row>
    <row r="163" spans="1:259" ht="16" x14ac:dyDescent="0.2">
      <c r="A163" s="4" t="s">
        <v>55</v>
      </c>
      <c r="B163" s="13">
        <v>40</v>
      </c>
      <c r="C163" s="14">
        <f t="shared" ref="C163:C174" si="219">COUNTA(T163:IY163)</f>
        <v>3</v>
      </c>
      <c r="D163" s="6">
        <f t="shared" ref="D163:D174" si="220">COUNTIF(T163:IY163,"1")</f>
        <v>3</v>
      </c>
      <c r="E163" s="15">
        <f t="shared" ref="E163:E174" si="221">COUNTIF(T163:IY163,"2")</f>
        <v>0</v>
      </c>
      <c r="F163" s="15">
        <f t="shared" ref="F163:F174" si="222">COUNTIF(T163:IY163,"3")</f>
        <v>0</v>
      </c>
      <c r="G163" s="15">
        <f t="shared" ref="G163:G174" si="223">COUNTIF(T163:IY163,"4")</f>
        <v>0</v>
      </c>
      <c r="H163" s="15">
        <f t="shared" ref="H163:H174" si="224">COUNTIF(T163:IY163,"5")</f>
        <v>0</v>
      </c>
      <c r="I163" s="15">
        <f t="shared" ref="I163:I174" si="225">COUNTIF(T163:IY163,"6")</f>
        <v>0</v>
      </c>
      <c r="J163" s="15">
        <f t="shared" ref="J163:J174" si="226">COUNTIF(T163:IY163,"7")</f>
        <v>0</v>
      </c>
      <c r="K163" s="15">
        <f t="shared" ref="K163:K174" si="227">COUNTIF(T163:IY163,"8")</f>
        <v>0</v>
      </c>
      <c r="L163" s="15">
        <f t="shared" ref="L163:L174" si="228">COUNTIF(T163:IY163,"9")</f>
        <v>0</v>
      </c>
      <c r="M163" s="18"/>
      <c r="N163" s="16">
        <f t="shared" ref="N163:N174" si="229">SUM(E163,L163)</f>
        <v>0</v>
      </c>
      <c r="O163" s="17">
        <f>SUM(G163,H163,K163)</f>
        <v>0</v>
      </c>
      <c r="P163" s="17">
        <f>SUM(F163,I163,J163)</f>
        <v>0</v>
      </c>
      <c r="Q163" s="18">
        <v>1</v>
      </c>
      <c r="R163" s="18" t="s">
        <v>34</v>
      </c>
      <c r="S163" s="19" t="s">
        <v>28</v>
      </c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>
        <v>1</v>
      </c>
      <c r="AK163" s="4">
        <v>1</v>
      </c>
      <c r="AL163" s="4">
        <v>1</v>
      </c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  <c r="IY163" s="4"/>
    </row>
    <row r="164" spans="1:259" ht="17.25" customHeight="1" x14ac:dyDescent="0.2">
      <c r="A164" s="4" t="s">
        <v>6</v>
      </c>
      <c r="B164" s="13">
        <v>90</v>
      </c>
      <c r="C164" s="14">
        <f t="shared" si="219"/>
        <v>33</v>
      </c>
      <c r="D164" s="6">
        <f t="shared" si="220"/>
        <v>0</v>
      </c>
      <c r="E164" s="15">
        <f t="shared" si="221"/>
        <v>22</v>
      </c>
      <c r="F164" s="15">
        <f t="shared" si="222"/>
        <v>3</v>
      </c>
      <c r="G164" s="15">
        <f t="shared" si="223"/>
        <v>0</v>
      </c>
      <c r="H164" s="15">
        <f t="shared" si="224"/>
        <v>0</v>
      </c>
      <c r="I164" s="15">
        <f t="shared" si="225"/>
        <v>4</v>
      </c>
      <c r="J164" s="15">
        <f t="shared" si="226"/>
        <v>4</v>
      </c>
      <c r="K164" s="15">
        <f t="shared" si="227"/>
        <v>0</v>
      </c>
      <c r="L164" s="15">
        <f t="shared" si="228"/>
        <v>0</v>
      </c>
      <c r="M164" s="15"/>
      <c r="N164" s="16">
        <f t="shared" si="229"/>
        <v>22</v>
      </c>
      <c r="O164" s="16">
        <f>SUM(G164,I164,K164)</f>
        <v>4</v>
      </c>
      <c r="P164" s="17">
        <f>SUM(F164,H164,J164)</f>
        <v>7</v>
      </c>
      <c r="Q164" s="18">
        <v>0</v>
      </c>
      <c r="R164" s="18" t="s">
        <v>27</v>
      </c>
      <c r="S164" s="19" t="s">
        <v>29</v>
      </c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>
        <v>2</v>
      </c>
      <c r="AT164" s="4">
        <v>2</v>
      </c>
      <c r="AU164" s="4">
        <v>2</v>
      </c>
      <c r="AV164" s="4">
        <v>2</v>
      </c>
      <c r="AW164" s="4">
        <v>2</v>
      </c>
      <c r="AX164" s="4">
        <v>2</v>
      </c>
      <c r="AY164" s="4">
        <v>2</v>
      </c>
      <c r="AZ164" s="4">
        <v>2</v>
      </c>
      <c r="BA164" s="4">
        <v>2</v>
      </c>
      <c r="BB164" s="4">
        <v>2</v>
      </c>
      <c r="BC164" s="4">
        <v>2</v>
      </c>
      <c r="BD164" s="4">
        <v>2</v>
      </c>
      <c r="BE164" s="4">
        <v>2</v>
      </c>
      <c r="BF164" s="4">
        <v>2</v>
      </c>
      <c r="BG164" s="4">
        <v>2</v>
      </c>
      <c r="BH164" s="4">
        <v>2</v>
      </c>
      <c r="BI164" s="4">
        <v>2</v>
      </c>
      <c r="BJ164" s="4">
        <v>2</v>
      </c>
      <c r="BK164" s="4">
        <v>2</v>
      </c>
      <c r="BL164" s="4">
        <v>2</v>
      </c>
      <c r="BM164" s="4">
        <v>2</v>
      </c>
      <c r="BN164" s="4">
        <v>2</v>
      </c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>
        <v>3</v>
      </c>
      <c r="CA164" s="4">
        <v>3</v>
      </c>
      <c r="CB164" s="4">
        <v>3</v>
      </c>
      <c r="CC164" s="4">
        <v>6</v>
      </c>
      <c r="CD164" s="4">
        <v>6</v>
      </c>
      <c r="CE164" s="4">
        <v>6</v>
      </c>
      <c r="CF164" s="4">
        <v>6</v>
      </c>
      <c r="CG164" s="4">
        <v>7</v>
      </c>
      <c r="CH164" s="4">
        <v>7</v>
      </c>
      <c r="CI164" s="4">
        <v>7</v>
      </c>
      <c r="CJ164" s="4">
        <v>7</v>
      </c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  <c r="IY164" s="4"/>
    </row>
    <row r="165" spans="1:259" ht="16" x14ac:dyDescent="0.2">
      <c r="A165" s="4"/>
      <c r="B165" s="13">
        <v>40</v>
      </c>
      <c r="C165" s="14">
        <f t="shared" si="219"/>
        <v>16</v>
      </c>
      <c r="D165" s="6">
        <f t="shared" si="220"/>
        <v>0</v>
      </c>
      <c r="E165" s="15">
        <f t="shared" si="221"/>
        <v>12</v>
      </c>
      <c r="F165" s="15">
        <f t="shared" si="222"/>
        <v>0</v>
      </c>
      <c r="G165" s="15">
        <f t="shared" si="223"/>
        <v>0</v>
      </c>
      <c r="H165" s="15">
        <f t="shared" si="224"/>
        <v>0</v>
      </c>
      <c r="I165" s="15">
        <f t="shared" si="225"/>
        <v>0</v>
      </c>
      <c r="J165" s="15">
        <f t="shared" si="226"/>
        <v>0</v>
      </c>
      <c r="K165" s="15">
        <f t="shared" si="227"/>
        <v>0</v>
      </c>
      <c r="L165" s="15">
        <f t="shared" si="228"/>
        <v>4</v>
      </c>
      <c r="M165" s="18"/>
      <c r="N165" s="16">
        <f t="shared" si="229"/>
        <v>16</v>
      </c>
      <c r="O165" s="17">
        <f t="shared" ref="O165:P165" si="230">SUM(F165,H165,J165)</f>
        <v>0</v>
      </c>
      <c r="P165" s="17">
        <f t="shared" si="230"/>
        <v>0</v>
      </c>
      <c r="Q165" s="18">
        <v>0</v>
      </c>
      <c r="R165" s="18" t="s">
        <v>32</v>
      </c>
      <c r="S165" s="19" t="s">
        <v>31</v>
      </c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>
        <v>2</v>
      </c>
      <c r="AG165" s="4">
        <v>2</v>
      </c>
      <c r="AH165" s="4">
        <v>2</v>
      </c>
      <c r="AI165" s="4">
        <v>2</v>
      </c>
      <c r="AJ165" s="4">
        <v>2</v>
      </c>
      <c r="AK165" s="4">
        <v>2</v>
      </c>
      <c r="AL165" s="4">
        <v>2</v>
      </c>
      <c r="AM165" s="4">
        <v>2</v>
      </c>
      <c r="AN165" s="4">
        <v>2</v>
      </c>
      <c r="AO165" s="4">
        <v>2</v>
      </c>
      <c r="AP165" s="4">
        <v>2</v>
      </c>
      <c r="AQ165" s="4">
        <v>2</v>
      </c>
      <c r="AR165" s="4">
        <v>9</v>
      </c>
      <c r="AS165" s="4">
        <v>9</v>
      </c>
      <c r="AT165" s="4">
        <v>9</v>
      </c>
      <c r="AU165" s="4">
        <v>9</v>
      </c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  <c r="IY165" s="4"/>
    </row>
    <row r="166" spans="1:259" ht="16" x14ac:dyDescent="0.2">
      <c r="A166" s="4"/>
      <c r="B166" s="13">
        <v>50</v>
      </c>
      <c r="C166" s="14">
        <f t="shared" si="219"/>
        <v>0</v>
      </c>
      <c r="D166" s="6">
        <f t="shared" si="220"/>
        <v>0</v>
      </c>
      <c r="E166" s="15">
        <f t="shared" si="221"/>
        <v>0</v>
      </c>
      <c r="F166" s="15">
        <f t="shared" si="222"/>
        <v>0</v>
      </c>
      <c r="G166" s="15">
        <f t="shared" si="223"/>
        <v>0</v>
      </c>
      <c r="H166" s="15">
        <f t="shared" si="224"/>
        <v>0</v>
      </c>
      <c r="I166" s="15">
        <f t="shared" si="225"/>
        <v>0</v>
      </c>
      <c r="J166" s="15">
        <f t="shared" si="226"/>
        <v>0</v>
      </c>
      <c r="K166" s="15">
        <f t="shared" si="227"/>
        <v>0</v>
      </c>
      <c r="L166" s="15">
        <f t="shared" si="228"/>
        <v>0</v>
      </c>
      <c r="M166" s="18"/>
      <c r="N166" s="16">
        <f t="shared" si="229"/>
        <v>0</v>
      </c>
      <c r="O166" s="17">
        <f t="shared" ref="O166:P166" si="231">SUM(F166,H166,J166)</f>
        <v>0</v>
      </c>
      <c r="P166" s="17">
        <f t="shared" si="231"/>
        <v>0</v>
      </c>
      <c r="Q166" s="18">
        <v>0</v>
      </c>
      <c r="R166" s="18" t="s">
        <v>32</v>
      </c>
      <c r="S166" s="19" t="s">
        <v>33</v>
      </c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  <c r="IY166" s="4"/>
    </row>
    <row r="167" spans="1:259" ht="16" x14ac:dyDescent="0.2">
      <c r="A167" s="4"/>
      <c r="B167" s="13">
        <v>29</v>
      </c>
      <c r="C167" s="14">
        <f t="shared" si="219"/>
        <v>16</v>
      </c>
      <c r="D167" s="6">
        <f t="shared" si="220"/>
        <v>0</v>
      </c>
      <c r="E167" s="15">
        <f t="shared" si="221"/>
        <v>11</v>
      </c>
      <c r="F167" s="15">
        <f t="shared" si="222"/>
        <v>0</v>
      </c>
      <c r="G167" s="15">
        <f t="shared" si="223"/>
        <v>0</v>
      </c>
      <c r="H167" s="15">
        <f t="shared" si="224"/>
        <v>0</v>
      </c>
      <c r="I167" s="15">
        <f t="shared" si="225"/>
        <v>0</v>
      </c>
      <c r="J167" s="15">
        <f t="shared" si="226"/>
        <v>0</v>
      </c>
      <c r="K167" s="15">
        <f t="shared" si="227"/>
        <v>0</v>
      </c>
      <c r="L167" s="15">
        <f t="shared" si="228"/>
        <v>5</v>
      </c>
      <c r="M167" s="18"/>
      <c r="N167" s="16">
        <f t="shared" si="229"/>
        <v>16</v>
      </c>
      <c r="O167" s="17">
        <f>SUM(F167,I167,J167)</f>
        <v>0</v>
      </c>
      <c r="P167" s="17">
        <f>SUM(G167,H167,K167)</f>
        <v>0</v>
      </c>
      <c r="Q167" s="18">
        <v>0</v>
      </c>
      <c r="R167" s="18" t="s">
        <v>30</v>
      </c>
      <c r="S167" s="19" t="s">
        <v>35</v>
      </c>
      <c r="T167" s="4"/>
      <c r="U167" s="4">
        <v>2</v>
      </c>
      <c r="V167" s="4">
        <v>2</v>
      </c>
      <c r="W167" s="4">
        <v>2</v>
      </c>
      <c r="X167" s="4">
        <v>2</v>
      </c>
      <c r="Y167" s="4">
        <v>2</v>
      </c>
      <c r="Z167" s="4">
        <v>2</v>
      </c>
      <c r="AA167" s="4">
        <v>2</v>
      </c>
      <c r="AB167" s="4">
        <v>2</v>
      </c>
      <c r="AC167" s="4">
        <v>2</v>
      </c>
      <c r="AD167" s="4">
        <v>2</v>
      </c>
      <c r="AE167" s="4">
        <v>2</v>
      </c>
      <c r="AF167" s="4"/>
      <c r="AG167" s="4"/>
      <c r="AH167" s="4"/>
      <c r="AI167" s="4">
        <v>9</v>
      </c>
      <c r="AJ167" s="4">
        <v>9</v>
      </c>
      <c r="AK167" s="4">
        <v>9</v>
      </c>
      <c r="AL167" s="4">
        <v>9</v>
      </c>
      <c r="AM167" s="4">
        <v>9</v>
      </c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  <c r="IY167" s="4"/>
    </row>
    <row r="168" spans="1:259" ht="16" x14ac:dyDescent="0.2">
      <c r="A168" s="4"/>
      <c r="B168" s="13">
        <v>44</v>
      </c>
      <c r="C168" s="14">
        <f t="shared" si="219"/>
        <v>14</v>
      </c>
      <c r="D168" s="6">
        <f t="shared" si="220"/>
        <v>3</v>
      </c>
      <c r="E168" s="15">
        <f t="shared" si="221"/>
        <v>11</v>
      </c>
      <c r="F168" s="15">
        <f t="shared" si="222"/>
        <v>0</v>
      </c>
      <c r="G168" s="15">
        <f t="shared" si="223"/>
        <v>0</v>
      </c>
      <c r="H168" s="15">
        <f t="shared" si="224"/>
        <v>0</v>
      </c>
      <c r="I168" s="15">
        <f t="shared" si="225"/>
        <v>0</v>
      </c>
      <c r="J168" s="15">
        <f t="shared" si="226"/>
        <v>0</v>
      </c>
      <c r="K168" s="15">
        <f t="shared" si="227"/>
        <v>0</v>
      </c>
      <c r="L168" s="15">
        <f t="shared" si="228"/>
        <v>0</v>
      </c>
      <c r="M168" s="15"/>
      <c r="N168" s="16">
        <f t="shared" si="229"/>
        <v>11</v>
      </c>
      <c r="O168" s="16">
        <f>SUM(G168,I168,K168)</f>
        <v>0</v>
      </c>
      <c r="P168" s="17">
        <f>SUM(F168,H168,J168)</f>
        <v>0</v>
      </c>
      <c r="Q168" s="18">
        <v>1</v>
      </c>
      <c r="R168" s="18" t="s">
        <v>27</v>
      </c>
      <c r="S168" s="19" t="s">
        <v>36</v>
      </c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>
        <v>1</v>
      </c>
      <c r="AH168" s="4">
        <v>1</v>
      </c>
      <c r="AI168" s="4">
        <v>1</v>
      </c>
      <c r="AJ168" s="4">
        <v>2</v>
      </c>
      <c r="AK168" s="4">
        <v>2</v>
      </c>
      <c r="AL168" s="4">
        <v>2</v>
      </c>
      <c r="AM168" s="4">
        <v>2</v>
      </c>
      <c r="AN168" s="4">
        <v>2</v>
      </c>
      <c r="AO168" s="4">
        <v>2</v>
      </c>
      <c r="AP168" s="4"/>
      <c r="AQ168" s="4"/>
      <c r="AR168" s="4"/>
      <c r="AS168" s="4"/>
      <c r="AT168" s="4"/>
      <c r="AU168" s="4"/>
      <c r="AV168" s="4"/>
      <c r="AW168" s="4"/>
      <c r="AX168" s="4">
        <v>2</v>
      </c>
      <c r="AY168" s="4">
        <v>2</v>
      </c>
      <c r="AZ168" s="4">
        <v>2</v>
      </c>
      <c r="BA168" s="4">
        <v>2</v>
      </c>
      <c r="BB168" s="4">
        <v>2</v>
      </c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  <c r="IY168" s="4"/>
    </row>
    <row r="169" spans="1:259" ht="16" x14ac:dyDescent="0.2">
      <c r="A169" s="4"/>
      <c r="B169" s="13">
        <v>58</v>
      </c>
      <c r="C169" s="14">
        <f t="shared" si="219"/>
        <v>8</v>
      </c>
      <c r="D169" s="6">
        <f t="shared" si="220"/>
        <v>0</v>
      </c>
      <c r="E169" s="15">
        <f t="shared" si="221"/>
        <v>8</v>
      </c>
      <c r="F169" s="15">
        <f t="shared" si="222"/>
        <v>0</v>
      </c>
      <c r="G169" s="15">
        <f t="shared" si="223"/>
        <v>0</v>
      </c>
      <c r="H169" s="15">
        <f t="shared" si="224"/>
        <v>0</v>
      </c>
      <c r="I169" s="15">
        <f t="shared" si="225"/>
        <v>0</v>
      </c>
      <c r="J169" s="15">
        <f t="shared" si="226"/>
        <v>0</v>
      </c>
      <c r="K169" s="15">
        <f t="shared" si="227"/>
        <v>0</v>
      </c>
      <c r="L169" s="15">
        <f t="shared" si="228"/>
        <v>0</v>
      </c>
      <c r="M169" s="18"/>
      <c r="N169" s="16">
        <f t="shared" si="229"/>
        <v>8</v>
      </c>
      <c r="O169" s="17">
        <f>SUM(G169,H169,K169)</f>
        <v>0</v>
      </c>
      <c r="P169" s="17">
        <f>SUM(F169,I169,J169)</f>
        <v>0</v>
      </c>
      <c r="Q169" s="18">
        <v>0</v>
      </c>
      <c r="R169" s="18" t="s">
        <v>34</v>
      </c>
      <c r="S169" s="19" t="s">
        <v>37</v>
      </c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>
        <v>2</v>
      </c>
      <c r="AV169" s="4">
        <v>2</v>
      </c>
      <c r="AW169" s="4">
        <v>2</v>
      </c>
      <c r="AX169" s="4">
        <v>2</v>
      </c>
      <c r="AY169" s="4">
        <v>2</v>
      </c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>
        <v>2</v>
      </c>
      <c r="BO169" s="4">
        <v>2</v>
      </c>
      <c r="BP169" s="4">
        <v>2</v>
      </c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  <c r="IY169" s="4"/>
    </row>
    <row r="170" spans="1:259" ht="16" x14ac:dyDescent="0.2">
      <c r="A170" s="4"/>
      <c r="B170" s="13">
        <v>23</v>
      </c>
      <c r="C170" s="14">
        <f t="shared" si="219"/>
        <v>0</v>
      </c>
      <c r="D170" s="6">
        <f t="shared" si="220"/>
        <v>0</v>
      </c>
      <c r="E170" s="15">
        <f t="shared" si="221"/>
        <v>0</v>
      </c>
      <c r="F170" s="15">
        <f t="shared" si="222"/>
        <v>0</v>
      </c>
      <c r="G170" s="15">
        <f t="shared" si="223"/>
        <v>0</v>
      </c>
      <c r="H170" s="15">
        <f t="shared" si="224"/>
        <v>0</v>
      </c>
      <c r="I170" s="15">
        <f t="shared" si="225"/>
        <v>0</v>
      </c>
      <c r="J170" s="15">
        <f t="shared" si="226"/>
        <v>0</v>
      </c>
      <c r="K170" s="15">
        <f t="shared" si="227"/>
        <v>0</v>
      </c>
      <c r="L170" s="15">
        <f t="shared" si="228"/>
        <v>0</v>
      </c>
      <c r="M170" s="18"/>
      <c r="N170" s="16">
        <f t="shared" si="229"/>
        <v>0</v>
      </c>
      <c r="O170" s="17">
        <f t="shared" ref="O170:P170" si="232">SUM(F170,H170,J170)</f>
        <v>0</v>
      </c>
      <c r="P170" s="17">
        <f t="shared" si="232"/>
        <v>0</v>
      </c>
      <c r="Q170" s="18">
        <v>0</v>
      </c>
      <c r="R170" s="18" t="s">
        <v>32</v>
      </c>
      <c r="S170" s="19" t="s">
        <v>38</v>
      </c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  <c r="IY170" s="4"/>
    </row>
    <row r="171" spans="1:259" ht="16" x14ac:dyDescent="0.2">
      <c r="A171" s="4"/>
      <c r="B171" s="13">
        <v>97</v>
      </c>
      <c r="C171" s="14">
        <f t="shared" si="219"/>
        <v>36</v>
      </c>
      <c r="D171" s="6">
        <f t="shared" si="220"/>
        <v>4</v>
      </c>
      <c r="E171" s="15">
        <f t="shared" si="221"/>
        <v>5</v>
      </c>
      <c r="F171" s="15">
        <f t="shared" si="222"/>
        <v>0</v>
      </c>
      <c r="G171" s="15">
        <f t="shared" si="223"/>
        <v>0</v>
      </c>
      <c r="H171" s="15">
        <f t="shared" si="224"/>
        <v>0</v>
      </c>
      <c r="I171" s="15">
        <f t="shared" si="225"/>
        <v>0</v>
      </c>
      <c r="J171" s="15">
        <f t="shared" si="226"/>
        <v>17</v>
      </c>
      <c r="K171" s="15">
        <f t="shared" si="227"/>
        <v>0</v>
      </c>
      <c r="L171" s="15">
        <f t="shared" si="228"/>
        <v>10</v>
      </c>
      <c r="M171" s="15"/>
      <c r="N171" s="16">
        <f t="shared" si="229"/>
        <v>15</v>
      </c>
      <c r="O171" s="16">
        <f>SUM(G171,I171,K171)</f>
        <v>0</v>
      </c>
      <c r="P171" s="17">
        <f>SUM(F171,H171,J171)</f>
        <v>17</v>
      </c>
      <c r="Q171" s="18">
        <v>1</v>
      </c>
      <c r="R171" s="18" t="s">
        <v>27</v>
      </c>
      <c r="S171" s="19" t="s">
        <v>39</v>
      </c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>
        <v>1</v>
      </c>
      <c r="AT171" s="4">
        <v>1</v>
      </c>
      <c r="AU171" s="4">
        <v>1</v>
      </c>
      <c r="AV171" s="4">
        <v>1</v>
      </c>
      <c r="AW171" s="4">
        <v>2</v>
      </c>
      <c r="AX171" s="4">
        <v>2</v>
      </c>
      <c r="AY171" s="4">
        <v>2</v>
      </c>
      <c r="AZ171" s="4">
        <v>2</v>
      </c>
      <c r="BA171" s="4">
        <v>2</v>
      </c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>
        <v>7</v>
      </c>
      <c r="BR171" s="4">
        <v>7</v>
      </c>
      <c r="BS171" s="4">
        <v>7</v>
      </c>
      <c r="BT171" s="4">
        <v>7</v>
      </c>
      <c r="BU171" s="4">
        <v>7</v>
      </c>
      <c r="BV171" s="4">
        <v>7</v>
      </c>
      <c r="BW171" s="4">
        <v>7</v>
      </c>
      <c r="BX171" s="4">
        <v>7</v>
      </c>
      <c r="BY171" s="4">
        <v>7</v>
      </c>
      <c r="BZ171" s="4">
        <v>7</v>
      </c>
      <c r="CA171" s="4">
        <v>7</v>
      </c>
      <c r="CB171" s="4">
        <v>7</v>
      </c>
      <c r="CC171" s="4">
        <v>7</v>
      </c>
      <c r="CD171" s="4">
        <v>7</v>
      </c>
      <c r="CE171" s="4">
        <v>7</v>
      </c>
      <c r="CF171" s="4">
        <v>7</v>
      </c>
      <c r="CG171" s="4">
        <v>7</v>
      </c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>
        <v>9</v>
      </c>
      <c r="CV171" s="4">
        <v>9</v>
      </c>
      <c r="CW171" s="4">
        <v>9</v>
      </c>
      <c r="CX171" s="4">
        <v>9</v>
      </c>
      <c r="CY171" s="4">
        <v>9</v>
      </c>
      <c r="CZ171" s="4">
        <v>9</v>
      </c>
      <c r="DA171" s="4">
        <v>9</v>
      </c>
      <c r="DB171" s="4">
        <v>9</v>
      </c>
      <c r="DC171" s="4">
        <v>9</v>
      </c>
      <c r="DD171" s="4">
        <v>9</v>
      </c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  <c r="IY171" s="4"/>
    </row>
    <row r="172" spans="1:259" ht="16" x14ac:dyDescent="0.2">
      <c r="A172" s="4"/>
      <c r="B172" s="13">
        <v>53</v>
      </c>
      <c r="C172" s="14">
        <f t="shared" si="219"/>
        <v>22</v>
      </c>
      <c r="D172" s="6">
        <f t="shared" si="220"/>
        <v>3</v>
      </c>
      <c r="E172" s="15">
        <f t="shared" si="221"/>
        <v>17</v>
      </c>
      <c r="F172" s="15">
        <f t="shared" si="222"/>
        <v>0</v>
      </c>
      <c r="G172" s="15">
        <f t="shared" si="223"/>
        <v>0</v>
      </c>
      <c r="H172" s="15">
        <f t="shared" si="224"/>
        <v>0</v>
      </c>
      <c r="I172" s="15">
        <f t="shared" si="225"/>
        <v>0</v>
      </c>
      <c r="J172" s="15">
        <f t="shared" si="226"/>
        <v>0</v>
      </c>
      <c r="K172" s="15">
        <f t="shared" si="227"/>
        <v>0</v>
      </c>
      <c r="L172" s="15">
        <f t="shared" si="228"/>
        <v>2</v>
      </c>
      <c r="M172" s="18"/>
      <c r="N172" s="16">
        <f t="shared" si="229"/>
        <v>19</v>
      </c>
      <c r="O172" s="17">
        <f t="shared" ref="O172:O173" si="233">SUM(F172,I172,J172)</f>
        <v>0</v>
      </c>
      <c r="P172" s="17">
        <f t="shared" ref="P172:P173" si="234">SUM(G172,H172,K172)</f>
        <v>0</v>
      </c>
      <c r="Q172" s="18">
        <v>1</v>
      </c>
      <c r="R172" s="18" t="s">
        <v>30</v>
      </c>
      <c r="S172" s="19" t="s">
        <v>40</v>
      </c>
      <c r="T172" s="4"/>
      <c r="U172" s="4"/>
      <c r="V172" s="4"/>
      <c r="W172" s="4"/>
      <c r="X172" s="4"/>
      <c r="Y172" s="4"/>
      <c r="Z172" s="4"/>
      <c r="AA172" s="4"/>
      <c r="AB172" s="4"/>
      <c r="AC172" s="4">
        <v>1</v>
      </c>
      <c r="AD172" s="4">
        <v>1</v>
      </c>
      <c r="AE172" s="4">
        <v>1</v>
      </c>
      <c r="AF172" s="4">
        <v>2</v>
      </c>
      <c r="AG172" s="4">
        <v>2</v>
      </c>
      <c r="AH172" s="4">
        <v>2</v>
      </c>
      <c r="AI172" s="4">
        <v>2</v>
      </c>
      <c r="AJ172" s="4">
        <v>2</v>
      </c>
      <c r="AK172" s="4">
        <v>2</v>
      </c>
      <c r="AL172" s="4">
        <v>2</v>
      </c>
      <c r="AM172" s="4">
        <v>2</v>
      </c>
      <c r="AN172" s="4">
        <v>2</v>
      </c>
      <c r="AO172" s="4">
        <v>2</v>
      </c>
      <c r="AP172" s="4">
        <v>2</v>
      </c>
      <c r="AQ172" s="4">
        <v>2</v>
      </c>
      <c r="AR172" s="4">
        <v>2</v>
      </c>
      <c r="AS172" s="4">
        <v>2</v>
      </c>
      <c r="AT172" s="4">
        <v>2</v>
      </c>
      <c r="AU172" s="4">
        <v>2</v>
      </c>
      <c r="AV172" s="4">
        <v>2</v>
      </c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>
        <v>9</v>
      </c>
      <c r="BL172" s="4">
        <v>9</v>
      </c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  <c r="IY172" s="4"/>
    </row>
    <row r="173" spans="1:259" ht="16" x14ac:dyDescent="0.2">
      <c r="A173" s="4"/>
      <c r="B173" s="13">
        <v>47</v>
      </c>
      <c r="C173" s="14">
        <f t="shared" si="219"/>
        <v>0</v>
      </c>
      <c r="D173" s="6">
        <f t="shared" si="220"/>
        <v>0</v>
      </c>
      <c r="E173" s="15">
        <f t="shared" si="221"/>
        <v>0</v>
      </c>
      <c r="F173" s="15">
        <f t="shared" si="222"/>
        <v>0</v>
      </c>
      <c r="G173" s="15">
        <f t="shared" si="223"/>
        <v>0</v>
      </c>
      <c r="H173" s="15">
        <f t="shared" si="224"/>
        <v>0</v>
      </c>
      <c r="I173" s="15">
        <f t="shared" si="225"/>
        <v>0</v>
      </c>
      <c r="J173" s="15">
        <f t="shared" si="226"/>
        <v>0</v>
      </c>
      <c r="K173" s="15">
        <f t="shared" si="227"/>
        <v>0</v>
      </c>
      <c r="L173" s="15">
        <f t="shared" si="228"/>
        <v>0</v>
      </c>
      <c r="M173" s="18"/>
      <c r="N173" s="16">
        <f t="shared" si="229"/>
        <v>0</v>
      </c>
      <c r="O173" s="17">
        <f t="shared" si="233"/>
        <v>0</v>
      </c>
      <c r="P173" s="17">
        <f t="shared" si="234"/>
        <v>0</v>
      </c>
      <c r="Q173" s="18">
        <v>0</v>
      </c>
      <c r="R173" s="18" t="s">
        <v>30</v>
      </c>
      <c r="S173" s="19" t="s">
        <v>41</v>
      </c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  <c r="IY173" s="4"/>
    </row>
    <row r="174" spans="1:259" ht="16" x14ac:dyDescent="0.2">
      <c r="A174" s="1"/>
      <c r="B174" s="13">
        <v>57</v>
      </c>
      <c r="C174" s="14">
        <f t="shared" si="219"/>
        <v>25</v>
      </c>
      <c r="D174" s="6">
        <f t="shared" si="220"/>
        <v>8</v>
      </c>
      <c r="E174" s="15">
        <f t="shared" si="221"/>
        <v>11</v>
      </c>
      <c r="F174" s="15">
        <f t="shared" si="222"/>
        <v>0</v>
      </c>
      <c r="G174" s="15">
        <f t="shared" si="223"/>
        <v>0</v>
      </c>
      <c r="H174" s="15">
        <f t="shared" si="224"/>
        <v>0</v>
      </c>
      <c r="I174" s="15">
        <f t="shared" si="225"/>
        <v>0</v>
      </c>
      <c r="J174" s="15">
        <f t="shared" si="226"/>
        <v>0</v>
      </c>
      <c r="K174" s="15">
        <f t="shared" si="227"/>
        <v>0</v>
      </c>
      <c r="L174" s="15">
        <f t="shared" si="228"/>
        <v>6</v>
      </c>
      <c r="M174" s="18"/>
      <c r="N174" s="16">
        <f t="shared" si="229"/>
        <v>17</v>
      </c>
      <c r="O174" s="17">
        <f>SUM(G174,H174,K174)</f>
        <v>0</v>
      </c>
      <c r="P174" s="17">
        <f>SUM(F174,I174,J174)</f>
        <v>0</v>
      </c>
      <c r="Q174" s="18">
        <v>-1</v>
      </c>
      <c r="R174" s="18" t="s">
        <v>34</v>
      </c>
      <c r="S174" s="19" t="s">
        <v>42</v>
      </c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24">
        <v>1</v>
      </c>
      <c r="AF174" s="24">
        <v>1</v>
      </c>
      <c r="AG174" s="24">
        <v>1</v>
      </c>
      <c r="AH174" s="24">
        <v>1</v>
      </c>
      <c r="AI174" s="24">
        <v>1</v>
      </c>
      <c r="AJ174" s="24">
        <v>1</v>
      </c>
      <c r="AK174" s="24">
        <v>1</v>
      </c>
      <c r="AL174" s="24">
        <v>1</v>
      </c>
      <c r="AM174" s="24">
        <v>2</v>
      </c>
      <c r="AN174" s="24">
        <v>2</v>
      </c>
      <c r="AO174" s="24">
        <v>2</v>
      </c>
      <c r="AP174" s="24">
        <v>2</v>
      </c>
      <c r="AQ174" s="24">
        <v>2</v>
      </c>
      <c r="AR174" s="24">
        <v>2</v>
      </c>
      <c r="AS174" s="24">
        <v>2</v>
      </c>
      <c r="AT174" s="24">
        <v>2</v>
      </c>
      <c r="AU174" s="24">
        <v>2</v>
      </c>
      <c r="AV174" s="24">
        <v>2</v>
      </c>
      <c r="AW174" s="24">
        <v>2</v>
      </c>
      <c r="AX174" s="24">
        <v>9</v>
      </c>
      <c r="AY174" s="24">
        <v>9</v>
      </c>
      <c r="AZ174" s="24">
        <v>9</v>
      </c>
      <c r="BA174" s="24">
        <v>9</v>
      </c>
      <c r="BB174" s="24">
        <v>9</v>
      </c>
      <c r="BC174" s="24">
        <v>9</v>
      </c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</row>
    <row r="175" spans="1:259" ht="13" x14ac:dyDescent="0.15">
      <c r="A175" s="4"/>
      <c r="B175" s="8">
        <f t="shared" ref="B175:C175" si="235">SUM(B163:B174)</f>
        <v>628</v>
      </c>
      <c r="C175" s="8">
        <f t="shared" si="235"/>
        <v>173</v>
      </c>
      <c r="D175" s="6"/>
      <c r="E175" s="8"/>
      <c r="F175" s="8"/>
      <c r="G175" s="8"/>
      <c r="H175" s="8"/>
      <c r="I175" s="8"/>
      <c r="J175" s="8"/>
      <c r="K175" s="8"/>
      <c r="L175" s="8"/>
      <c r="M175" s="7" t="s">
        <v>43</v>
      </c>
      <c r="N175" s="8">
        <f t="shared" ref="N175:P175" si="236">SUM(N163:N174)</f>
        <v>124</v>
      </c>
      <c r="O175" s="8">
        <f t="shared" si="236"/>
        <v>4</v>
      </c>
      <c r="P175" s="8">
        <f t="shared" si="236"/>
        <v>24</v>
      </c>
      <c r="Q175" s="8"/>
      <c r="R175" s="8"/>
      <c r="S175" s="8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  <c r="EV175" s="7"/>
      <c r="EW175" s="7"/>
      <c r="EX175" s="7"/>
      <c r="EY175" s="7"/>
      <c r="EZ175" s="7"/>
      <c r="FA175" s="7"/>
      <c r="FB175" s="7"/>
      <c r="FC175" s="7"/>
      <c r="FD175" s="7"/>
      <c r="FE175" s="7"/>
      <c r="FF175" s="7"/>
      <c r="FG175" s="7"/>
      <c r="FH175" s="7"/>
      <c r="FI175" s="7"/>
      <c r="FJ175" s="7"/>
      <c r="FK175" s="7"/>
      <c r="FL175" s="7"/>
      <c r="FM175" s="7"/>
      <c r="FN175" s="7"/>
      <c r="FO175" s="7"/>
      <c r="FP175" s="7"/>
      <c r="FQ175" s="7"/>
      <c r="FR175" s="7"/>
      <c r="FS175" s="7"/>
      <c r="FT175" s="7"/>
      <c r="FU175" s="7"/>
      <c r="FV175" s="7"/>
      <c r="FW175" s="7"/>
      <c r="FX175" s="7"/>
      <c r="FY175" s="7"/>
      <c r="FZ175" s="7"/>
      <c r="GA175" s="7"/>
      <c r="GB175" s="7"/>
      <c r="GC175" s="7"/>
      <c r="GD175" s="7"/>
      <c r="GE175" s="7"/>
      <c r="GF175" s="7"/>
      <c r="GG175" s="7"/>
      <c r="GH175" s="7"/>
      <c r="GI175" s="7"/>
      <c r="GJ175" s="7"/>
      <c r="GK175" s="7"/>
      <c r="GL175" s="7"/>
      <c r="GM175" s="7"/>
      <c r="GN175" s="7"/>
      <c r="GO175" s="7"/>
      <c r="GP175" s="7"/>
      <c r="GQ175" s="7"/>
      <c r="GR175" s="7"/>
      <c r="GS175" s="7"/>
      <c r="GT175" s="7"/>
      <c r="GU175" s="7"/>
      <c r="GV175" s="7"/>
      <c r="GW175" s="7"/>
      <c r="GX175" s="7"/>
      <c r="GY175" s="7"/>
      <c r="GZ175" s="7"/>
      <c r="HA175" s="7"/>
      <c r="HB175" s="7"/>
      <c r="HC175" s="7"/>
      <c r="HD175" s="7"/>
      <c r="HE175" s="7"/>
      <c r="HF175" s="7"/>
      <c r="HG175" s="7"/>
      <c r="HH175" s="7"/>
      <c r="HI175" s="7"/>
      <c r="HJ175" s="7"/>
      <c r="HK175" s="7"/>
      <c r="HL175" s="7"/>
      <c r="HM175" s="7"/>
      <c r="HN175" s="7"/>
      <c r="HO175" s="7"/>
      <c r="HP175" s="7"/>
      <c r="HQ175" s="7"/>
      <c r="HR175" s="7"/>
      <c r="HS175" s="7"/>
      <c r="HT175" s="7"/>
      <c r="HU175" s="7"/>
      <c r="HV175" s="7"/>
      <c r="HW175" s="7"/>
      <c r="HX175" s="7"/>
      <c r="HY175" s="7"/>
      <c r="HZ175" s="7"/>
      <c r="IA175" s="7"/>
      <c r="IB175" s="7"/>
      <c r="IC175" s="7"/>
      <c r="ID175" s="7"/>
      <c r="IE175" s="7"/>
      <c r="IF175" s="7"/>
      <c r="IG175" s="7"/>
      <c r="IH175" s="7"/>
      <c r="II175" s="7"/>
      <c r="IJ175" s="7"/>
      <c r="IK175" s="7"/>
      <c r="IL175" s="7"/>
      <c r="IM175" s="7"/>
      <c r="IN175" s="7"/>
      <c r="IO175" s="7"/>
      <c r="IP175" s="7"/>
      <c r="IQ175" s="7"/>
      <c r="IR175" s="7"/>
      <c r="IS175" s="7"/>
      <c r="IT175" s="7"/>
      <c r="IU175" s="7"/>
      <c r="IV175" s="7"/>
      <c r="IW175" s="7"/>
      <c r="IX175" s="7"/>
      <c r="IY175" s="7"/>
    </row>
    <row r="176" spans="1:259" ht="13" x14ac:dyDescent="0.15">
      <c r="A176" s="4"/>
      <c r="B176" s="8"/>
      <c r="C176" s="8"/>
      <c r="D176" s="6"/>
      <c r="E176" s="8"/>
      <c r="F176" s="8"/>
      <c r="G176" s="8"/>
      <c r="H176" s="8"/>
      <c r="I176" s="8"/>
      <c r="J176" s="8"/>
      <c r="K176" s="8"/>
      <c r="L176" s="8"/>
      <c r="M176" s="7" t="s">
        <v>44</v>
      </c>
      <c r="N176" s="8">
        <f t="shared" ref="N176:P176" si="237">AVERAGE(N163,N168,N171:N172,N174)</f>
        <v>12.4</v>
      </c>
      <c r="O176" s="8">
        <f t="shared" si="237"/>
        <v>0</v>
      </c>
      <c r="P176" s="8">
        <f t="shared" si="237"/>
        <v>3.4</v>
      </c>
      <c r="Q176" s="8"/>
      <c r="R176" s="8"/>
      <c r="S176" s="8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  <c r="EV176" s="7"/>
      <c r="EW176" s="7"/>
      <c r="EX176" s="7"/>
      <c r="EY176" s="7"/>
      <c r="EZ176" s="7"/>
      <c r="FA176" s="7"/>
      <c r="FB176" s="7"/>
      <c r="FC176" s="7"/>
      <c r="FD176" s="7"/>
      <c r="FE176" s="7"/>
      <c r="FF176" s="7"/>
      <c r="FG176" s="7"/>
      <c r="FH176" s="7"/>
      <c r="FI176" s="7"/>
      <c r="FJ176" s="7"/>
      <c r="FK176" s="7"/>
      <c r="FL176" s="7"/>
      <c r="FM176" s="7"/>
      <c r="FN176" s="7"/>
      <c r="FO176" s="7"/>
      <c r="FP176" s="7"/>
      <c r="FQ176" s="7"/>
      <c r="FR176" s="7"/>
      <c r="FS176" s="7"/>
      <c r="FT176" s="7"/>
      <c r="FU176" s="7"/>
      <c r="FV176" s="7"/>
      <c r="FW176" s="7"/>
      <c r="FX176" s="7"/>
      <c r="FY176" s="7"/>
      <c r="FZ176" s="7"/>
      <c r="GA176" s="7"/>
      <c r="GB176" s="7"/>
      <c r="GC176" s="7"/>
      <c r="GD176" s="7"/>
      <c r="GE176" s="7"/>
      <c r="GF176" s="7"/>
      <c r="GG176" s="7"/>
      <c r="GH176" s="7"/>
      <c r="GI176" s="7"/>
      <c r="GJ176" s="7"/>
      <c r="GK176" s="7"/>
      <c r="GL176" s="7"/>
      <c r="GM176" s="7"/>
      <c r="GN176" s="7"/>
      <c r="GO176" s="7"/>
      <c r="GP176" s="7"/>
      <c r="GQ176" s="7"/>
      <c r="GR176" s="7"/>
      <c r="GS176" s="7"/>
      <c r="GT176" s="7"/>
      <c r="GU176" s="7"/>
      <c r="GV176" s="7"/>
      <c r="GW176" s="7"/>
      <c r="GX176" s="7"/>
      <c r="GY176" s="7"/>
      <c r="GZ176" s="7"/>
      <c r="HA176" s="7"/>
      <c r="HB176" s="7"/>
      <c r="HC176" s="7"/>
      <c r="HD176" s="7"/>
      <c r="HE176" s="7"/>
      <c r="HF176" s="7"/>
      <c r="HG176" s="7"/>
      <c r="HH176" s="7"/>
      <c r="HI176" s="7"/>
      <c r="HJ176" s="7"/>
      <c r="HK176" s="7"/>
      <c r="HL176" s="7"/>
      <c r="HM176" s="7"/>
      <c r="HN176" s="7"/>
      <c r="HO176" s="7"/>
      <c r="HP176" s="7"/>
      <c r="HQ176" s="7"/>
      <c r="HR176" s="7"/>
      <c r="HS176" s="7"/>
      <c r="HT176" s="7"/>
      <c r="HU176" s="7"/>
      <c r="HV176" s="7"/>
      <c r="HW176" s="7"/>
      <c r="HX176" s="7"/>
      <c r="HY176" s="7"/>
      <c r="HZ176" s="7"/>
      <c r="IA176" s="7"/>
      <c r="IB176" s="7"/>
      <c r="IC176" s="7"/>
      <c r="ID176" s="7"/>
      <c r="IE176" s="7"/>
      <c r="IF176" s="7"/>
      <c r="IG176" s="7"/>
      <c r="IH176" s="7"/>
      <c r="II176" s="7"/>
      <c r="IJ176" s="7"/>
      <c r="IK176" s="7"/>
      <c r="IL176" s="7"/>
      <c r="IM176" s="7"/>
      <c r="IN176" s="7"/>
      <c r="IO176" s="7"/>
      <c r="IP176" s="7"/>
      <c r="IQ176" s="7"/>
      <c r="IR176" s="7"/>
      <c r="IS176" s="7"/>
      <c r="IT176" s="7"/>
      <c r="IU176" s="7"/>
      <c r="IV176" s="7"/>
      <c r="IW176" s="7"/>
      <c r="IX176" s="7"/>
      <c r="IY176" s="7"/>
    </row>
    <row r="177" spans="1:259" ht="13" x14ac:dyDescent="0.15">
      <c r="A177" s="4"/>
      <c r="B177" s="8"/>
      <c r="C177" s="8">
        <f t="shared" ref="C177:D177" si="238">COUNTIF(C163:C174,"&gt;0")</f>
        <v>9</v>
      </c>
      <c r="D177" s="8">
        <f t="shared" si="238"/>
        <v>5</v>
      </c>
      <c r="E177" s="8"/>
      <c r="F177" s="8"/>
      <c r="G177" s="8"/>
      <c r="H177" s="8"/>
      <c r="I177" s="8"/>
      <c r="J177" s="8"/>
      <c r="K177" s="8"/>
      <c r="L177" s="8"/>
      <c r="M177" s="7" t="s">
        <v>45</v>
      </c>
      <c r="N177" s="8">
        <f t="shared" ref="N177:P177" si="239">AVERAGE(N164:N167,N169,N170,N173)</f>
        <v>8.8571428571428577</v>
      </c>
      <c r="O177" s="8">
        <f t="shared" si="239"/>
        <v>0.5714285714285714</v>
      </c>
      <c r="P177" s="8">
        <f t="shared" si="239"/>
        <v>1</v>
      </c>
      <c r="Q177" s="8"/>
      <c r="R177" s="8"/>
      <c r="S177" s="8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  <c r="FW177" s="7"/>
      <c r="FX177" s="7"/>
      <c r="FY177" s="7"/>
      <c r="FZ177" s="7"/>
      <c r="GA177" s="7"/>
      <c r="GB177" s="7"/>
      <c r="GC177" s="7"/>
      <c r="GD177" s="7"/>
      <c r="GE177" s="7"/>
      <c r="GF177" s="7"/>
      <c r="GG177" s="7"/>
      <c r="GH177" s="7"/>
      <c r="GI177" s="7"/>
      <c r="GJ177" s="7"/>
      <c r="GK177" s="7"/>
      <c r="GL177" s="7"/>
      <c r="GM177" s="7"/>
      <c r="GN177" s="7"/>
      <c r="GO177" s="7"/>
      <c r="GP177" s="7"/>
      <c r="GQ177" s="7"/>
      <c r="GR177" s="7"/>
      <c r="GS177" s="7"/>
      <c r="GT177" s="7"/>
      <c r="GU177" s="7"/>
      <c r="GV177" s="7"/>
      <c r="GW177" s="7"/>
      <c r="GX177" s="7"/>
      <c r="GY177" s="7"/>
      <c r="GZ177" s="7"/>
      <c r="HA177" s="7"/>
      <c r="HB177" s="7"/>
      <c r="HC177" s="7"/>
      <c r="HD177" s="7"/>
      <c r="HE177" s="7"/>
      <c r="HF177" s="7"/>
      <c r="HG177" s="7"/>
      <c r="HH177" s="7"/>
      <c r="HI177" s="7"/>
      <c r="HJ177" s="7"/>
      <c r="HK177" s="7"/>
      <c r="HL177" s="7"/>
      <c r="HM177" s="7"/>
      <c r="HN177" s="7"/>
      <c r="HO177" s="7"/>
      <c r="HP177" s="7"/>
      <c r="HQ177" s="7"/>
      <c r="HR177" s="7"/>
      <c r="HS177" s="7"/>
      <c r="HT177" s="7"/>
      <c r="HU177" s="7"/>
      <c r="HV177" s="7"/>
      <c r="HW177" s="7"/>
      <c r="HX177" s="7"/>
      <c r="HY177" s="7"/>
      <c r="HZ177" s="7"/>
      <c r="IA177" s="7"/>
      <c r="IB177" s="7"/>
      <c r="IC177" s="7"/>
      <c r="ID177" s="7"/>
      <c r="IE177" s="7"/>
      <c r="IF177" s="7"/>
      <c r="IG177" s="7"/>
      <c r="IH177" s="7"/>
      <c r="II177" s="7"/>
      <c r="IJ177" s="7"/>
      <c r="IK177" s="7"/>
      <c r="IL177" s="7"/>
      <c r="IM177" s="7"/>
      <c r="IN177" s="7"/>
      <c r="IO177" s="7"/>
      <c r="IP177" s="7"/>
      <c r="IQ177" s="7"/>
      <c r="IR177" s="7"/>
      <c r="IS177" s="7"/>
      <c r="IT177" s="7"/>
      <c r="IU177" s="7"/>
      <c r="IV177" s="7"/>
      <c r="IW177" s="7"/>
      <c r="IX177" s="7"/>
      <c r="IY177" s="7"/>
    </row>
    <row r="178" spans="1:259" ht="13" x14ac:dyDescent="0.15">
      <c r="A178" s="9"/>
      <c r="B178" s="21"/>
      <c r="C178" s="21"/>
      <c r="D178" s="6"/>
      <c r="E178" s="10" t="s">
        <v>9</v>
      </c>
      <c r="F178" s="10" t="s">
        <v>10</v>
      </c>
      <c r="G178" s="10" t="s">
        <v>12</v>
      </c>
      <c r="H178" s="10" t="s">
        <v>14</v>
      </c>
      <c r="I178" s="10" t="s">
        <v>16</v>
      </c>
      <c r="J178" s="10" t="s">
        <v>18</v>
      </c>
      <c r="K178" s="10" t="s">
        <v>20</v>
      </c>
      <c r="L178" s="10" t="s">
        <v>22</v>
      </c>
      <c r="M178" s="21"/>
      <c r="N178" s="10" t="s">
        <v>23</v>
      </c>
      <c r="O178" s="10" t="s">
        <v>24</v>
      </c>
      <c r="P178" s="10" t="s">
        <v>25</v>
      </c>
      <c r="Q178" s="21"/>
      <c r="R178" s="21"/>
      <c r="S178" s="21"/>
      <c r="T178" s="12">
        <v>1</v>
      </c>
      <c r="U178" s="12">
        <v>2</v>
      </c>
      <c r="V178" s="12">
        <v>3</v>
      </c>
      <c r="W178" s="12">
        <v>4</v>
      </c>
      <c r="X178" s="12">
        <v>5</v>
      </c>
      <c r="Y178" s="12">
        <v>6</v>
      </c>
      <c r="Z178" s="12">
        <v>7</v>
      </c>
      <c r="AA178" s="12">
        <v>8</v>
      </c>
      <c r="AB178" s="12">
        <v>9</v>
      </c>
      <c r="AC178" s="12">
        <v>10</v>
      </c>
      <c r="AD178" s="12">
        <v>11</v>
      </c>
      <c r="AE178" s="12">
        <v>12</v>
      </c>
      <c r="AF178" s="12">
        <v>13</v>
      </c>
      <c r="AG178" s="12">
        <v>14</v>
      </c>
      <c r="AH178" s="12">
        <v>15</v>
      </c>
      <c r="AI178" s="12">
        <v>16</v>
      </c>
      <c r="AJ178" s="12">
        <v>17</v>
      </c>
      <c r="AK178" s="12">
        <v>18</v>
      </c>
      <c r="AL178" s="12">
        <v>19</v>
      </c>
      <c r="AM178" s="12">
        <v>20</v>
      </c>
      <c r="AN178" s="12">
        <v>21</v>
      </c>
      <c r="AO178" s="12">
        <v>22</v>
      </c>
      <c r="AP178" s="12">
        <v>23</v>
      </c>
      <c r="AQ178" s="12">
        <v>24</v>
      </c>
      <c r="AR178" s="12">
        <v>25</v>
      </c>
      <c r="AS178" s="12">
        <v>26</v>
      </c>
      <c r="AT178" s="12">
        <v>27</v>
      </c>
      <c r="AU178" s="12">
        <v>28</v>
      </c>
      <c r="AV178" s="12">
        <v>29</v>
      </c>
      <c r="AW178" s="12">
        <v>30</v>
      </c>
      <c r="AX178" s="12">
        <v>31</v>
      </c>
      <c r="AY178" s="12">
        <v>32</v>
      </c>
      <c r="AZ178" s="12">
        <v>33</v>
      </c>
      <c r="BA178" s="12">
        <v>34</v>
      </c>
      <c r="BB178" s="12">
        <v>35</v>
      </c>
      <c r="BC178" s="12">
        <v>36</v>
      </c>
      <c r="BD178" s="12">
        <v>37</v>
      </c>
      <c r="BE178" s="12">
        <v>38</v>
      </c>
      <c r="BF178" s="12">
        <v>39</v>
      </c>
      <c r="BG178" s="12">
        <v>40</v>
      </c>
      <c r="BH178" s="12">
        <v>41</v>
      </c>
      <c r="BI178" s="12">
        <v>42</v>
      </c>
      <c r="BJ178" s="12">
        <v>43</v>
      </c>
      <c r="BK178" s="12">
        <v>44</v>
      </c>
      <c r="BL178" s="12">
        <v>45</v>
      </c>
      <c r="BM178" s="12">
        <v>46</v>
      </c>
      <c r="BN178" s="12">
        <v>47</v>
      </c>
      <c r="BO178" s="12">
        <v>48</v>
      </c>
      <c r="BP178" s="12">
        <v>49</v>
      </c>
      <c r="BQ178" s="12">
        <v>50</v>
      </c>
      <c r="BR178" s="12">
        <v>51</v>
      </c>
      <c r="BS178" s="12">
        <v>52</v>
      </c>
      <c r="BT178" s="12">
        <v>53</v>
      </c>
      <c r="BU178" s="12">
        <v>54</v>
      </c>
      <c r="BV178" s="12">
        <v>55</v>
      </c>
      <c r="BW178" s="12">
        <v>56</v>
      </c>
      <c r="BX178" s="12">
        <v>57</v>
      </c>
      <c r="BY178" s="12">
        <v>58</v>
      </c>
      <c r="BZ178" s="12">
        <v>59</v>
      </c>
      <c r="CA178" s="12">
        <v>60</v>
      </c>
      <c r="CB178" s="12">
        <v>61</v>
      </c>
      <c r="CC178" s="12">
        <v>62</v>
      </c>
      <c r="CD178" s="12">
        <v>63</v>
      </c>
      <c r="CE178" s="12">
        <v>64</v>
      </c>
      <c r="CF178" s="12">
        <v>65</v>
      </c>
      <c r="CG178" s="12">
        <v>66</v>
      </c>
      <c r="CH178" s="12">
        <v>67</v>
      </c>
      <c r="CI178" s="12">
        <v>68</v>
      </c>
      <c r="CJ178" s="12">
        <v>69</v>
      </c>
      <c r="CK178" s="12">
        <v>70</v>
      </c>
      <c r="CL178" s="12">
        <v>71</v>
      </c>
      <c r="CM178" s="12">
        <v>72</v>
      </c>
      <c r="CN178" s="12">
        <v>73</v>
      </c>
      <c r="CO178" s="12">
        <v>74</v>
      </c>
      <c r="CP178" s="12">
        <v>75</v>
      </c>
      <c r="CQ178" s="12">
        <v>76</v>
      </c>
      <c r="CR178" s="12">
        <v>77</v>
      </c>
      <c r="CS178" s="12">
        <v>78</v>
      </c>
      <c r="CT178" s="12">
        <v>79</v>
      </c>
      <c r="CU178" s="12">
        <v>80</v>
      </c>
      <c r="CV178" s="12">
        <v>81</v>
      </c>
      <c r="CW178" s="12">
        <v>82</v>
      </c>
      <c r="CX178" s="12">
        <v>83</v>
      </c>
      <c r="CY178" s="12">
        <v>84</v>
      </c>
      <c r="CZ178" s="12">
        <v>85</v>
      </c>
      <c r="DA178" s="12">
        <v>86</v>
      </c>
      <c r="DB178" s="12">
        <v>87</v>
      </c>
      <c r="DC178" s="12">
        <v>88</v>
      </c>
      <c r="DD178" s="12">
        <v>89</v>
      </c>
      <c r="DE178" s="12">
        <v>90</v>
      </c>
      <c r="DF178" s="12">
        <v>91</v>
      </c>
      <c r="DG178" s="12">
        <v>92</v>
      </c>
      <c r="DH178" s="12">
        <v>93</v>
      </c>
      <c r="DI178" s="12">
        <v>94</v>
      </c>
      <c r="DJ178" s="12">
        <v>95</v>
      </c>
      <c r="DK178" s="12">
        <v>96</v>
      </c>
      <c r="DL178" s="12">
        <v>97</v>
      </c>
      <c r="DM178" s="12">
        <v>98</v>
      </c>
      <c r="DN178" s="12">
        <v>99</v>
      </c>
      <c r="DO178" s="12">
        <v>100</v>
      </c>
      <c r="DP178" s="12">
        <v>101</v>
      </c>
      <c r="DQ178" s="12">
        <v>102</v>
      </c>
      <c r="DR178" s="12">
        <v>103</v>
      </c>
      <c r="DS178" s="12">
        <v>104</v>
      </c>
      <c r="DT178" s="12">
        <v>105</v>
      </c>
      <c r="DU178" s="12">
        <v>106</v>
      </c>
      <c r="DV178" s="12">
        <v>107</v>
      </c>
      <c r="DW178" s="12">
        <v>108</v>
      </c>
      <c r="DX178" s="12">
        <v>109</v>
      </c>
      <c r="DY178" s="12">
        <v>110</v>
      </c>
      <c r="DZ178" s="12">
        <v>111</v>
      </c>
      <c r="EA178" s="12">
        <v>112</v>
      </c>
      <c r="EB178" s="12">
        <v>113</v>
      </c>
      <c r="EC178" s="12">
        <v>114</v>
      </c>
      <c r="ED178" s="12">
        <v>115</v>
      </c>
      <c r="EE178" s="12">
        <v>116</v>
      </c>
      <c r="EF178" s="12">
        <v>117</v>
      </c>
      <c r="EG178" s="12">
        <v>118</v>
      </c>
      <c r="EH178" s="12">
        <v>119</v>
      </c>
      <c r="EI178" s="12">
        <v>120</v>
      </c>
      <c r="EJ178" s="12">
        <v>121</v>
      </c>
      <c r="EK178" s="12">
        <v>122</v>
      </c>
      <c r="EL178" s="12">
        <v>123</v>
      </c>
      <c r="EM178" s="12">
        <v>124</v>
      </c>
      <c r="EN178" s="12">
        <v>125</v>
      </c>
      <c r="EO178" s="12">
        <v>126</v>
      </c>
      <c r="EP178" s="12">
        <v>127</v>
      </c>
      <c r="EQ178" s="12">
        <v>128</v>
      </c>
      <c r="ER178" s="12">
        <v>129</v>
      </c>
      <c r="ES178" s="12">
        <v>130</v>
      </c>
      <c r="ET178" s="12">
        <v>131</v>
      </c>
      <c r="EU178" s="12">
        <v>132</v>
      </c>
      <c r="EV178" s="12">
        <v>133</v>
      </c>
      <c r="EW178" s="12">
        <v>134</v>
      </c>
      <c r="EX178" s="12">
        <v>135</v>
      </c>
      <c r="EY178" s="12">
        <v>136</v>
      </c>
      <c r="EZ178" s="12">
        <v>137</v>
      </c>
      <c r="FA178" s="12">
        <v>138</v>
      </c>
      <c r="FB178" s="12">
        <v>139</v>
      </c>
      <c r="FC178" s="12">
        <v>140</v>
      </c>
      <c r="FD178" s="12">
        <v>141</v>
      </c>
      <c r="FE178" s="12">
        <v>142</v>
      </c>
      <c r="FF178" s="12">
        <v>143</v>
      </c>
      <c r="FG178" s="12">
        <v>144</v>
      </c>
      <c r="FH178" s="12">
        <v>145</v>
      </c>
      <c r="FI178" s="12">
        <v>146</v>
      </c>
      <c r="FJ178" s="12">
        <v>147</v>
      </c>
      <c r="FK178" s="12">
        <v>148</v>
      </c>
      <c r="FL178" s="12">
        <v>149</v>
      </c>
      <c r="FM178" s="12">
        <v>150</v>
      </c>
      <c r="FN178" s="12">
        <v>151</v>
      </c>
      <c r="FO178" s="12">
        <v>152</v>
      </c>
      <c r="FP178" s="12">
        <v>153</v>
      </c>
      <c r="FQ178" s="12">
        <v>154</v>
      </c>
      <c r="FR178" s="12">
        <v>155</v>
      </c>
      <c r="FS178" s="12">
        <v>156</v>
      </c>
      <c r="FT178" s="12">
        <v>157</v>
      </c>
      <c r="FU178" s="12">
        <v>158</v>
      </c>
      <c r="FV178" s="12">
        <v>159</v>
      </c>
      <c r="FW178" s="12">
        <v>160</v>
      </c>
      <c r="FX178" s="12">
        <v>161</v>
      </c>
      <c r="FY178" s="12">
        <v>162</v>
      </c>
      <c r="FZ178" s="12">
        <v>163</v>
      </c>
      <c r="GA178" s="12">
        <v>164</v>
      </c>
      <c r="GB178" s="12">
        <v>165</v>
      </c>
      <c r="GC178" s="12">
        <v>166</v>
      </c>
      <c r="GD178" s="12">
        <v>167</v>
      </c>
      <c r="GE178" s="12">
        <v>168</v>
      </c>
      <c r="GF178" s="12">
        <v>169</v>
      </c>
      <c r="GG178" s="12">
        <v>170</v>
      </c>
      <c r="GH178" s="12">
        <v>171</v>
      </c>
      <c r="GI178" s="12">
        <v>172</v>
      </c>
      <c r="GJ178" s="12">
        <v>173</v>
      </c>
      <c r="GK178" s="12">
        <v>174</v>
      </c>
      <c r="GL178" s="12">
        <v>175</v>
      </c>
      <c r="GM178" s="12">
        <v>176</v>
      </c>
      <c r="GN178" s="12">
        <v>177</v>
      </c>
      <c r="GO178" s="12">
        <v>178</v>
      </c>
      <c r="GP178" s="12">
        <v>179</v>
      </c>
      <c r="GQ178" s="12">
        <v>180</v>
      </c>
      <c r="GR178" s="12">
        <v>181</v>
      </c>
      <c r="GS178" s="12">
        <v>182</v>
      </c>
      <c r="GT178" s="12">
        <v>183</v>
      </c>
      <c r="GU178" s="12">
        <v>184</v>
      </c>
      <c r="GV178" s="12">
        <v>185</v>
      </c>
      <c r="GW178" s="12">
        <v>186</v>
      </c>
      <c r="GX178" s="12">
        <v>187</v>
      </c>
      <c r="GY178" s="12">
        <v>188</v>
      </c>
      <c r="GZ178" s="12">
        <v>189</v>
      </c>
      <c r="HA178" s="12">
        <v>190</v>
      </c>
      <c r="HB178" s="12">
        <v>191</v>
      </c>
      <c r="HC178" s="12">
        <v>192</v>
      </c>
      <c r="HD178" s="12">
        <v>193</v>
      </c>
      <c r="HE178" s="12">
        <v>194</v>
      </c>
      <c r="HF178" s="12">
        <v>195</v>
      </c>
      <c r="HG178" s="12">
        <v>196</v>
      </c>
      <c r="HH178" s="12">
        <v>197</v>
      </c>
      <c r="HI178" s="12">
        <v>198</v>
      </c>
      <c r="HJ178" s="12">
        <v>199</v>
      </c>
      <c r="HK178" s="12">
        <v>200</v>
      </c>
      <c r="HL178" s="12">
        <v>201</v>
      </c>
      <c r="HM178" s="12">
        <v>202</v>
      </c>
      <c r="HN178" s="12">
        <v>203</v>
      </c>
      <c r="HO178" s="12">
        <v>204</v>
      </c>
      <c r="HP178" s="12">
        <v>205</v>
      </c>
      <c r="HQ178" s="12">
        <v>206</v>
      </c>
      <c r="HR178" s="12">
        <v>207</v>
      </c>
      <c r="HS178" s="12">
        <v>208</v>
      </c>
      <c r="HT178" s="12">
        <v>209</v>
      </c>
      <c r="HU178" s="12">
        <v>210</v>
      </c>
      <c r="HV178" s="12">
        <v>211</v>
      </c>
      <c r="HW178" s="12">
        <v>212</v>
      </c>
      <c r="HX178" s="12">
        <v>213</v>
      </c>
      <c r="HY178" s="12">
        <v>214</v>
      </c>
      <c r="HZ178" s="12">
        <v>215</v>
      </c>
      <c r="IA178" s="12">
        <v>216</v>
      </c>
      <c r="IB178" s="12">
        <v>217</v>
      </c>
      <c r="IC178" s="12">
        <v>218</v>
      </c>
      <c r="ID178" s="12">
        <v>219</v>
      </c>
      <c r="IE178" s="12">
        <v>220</v>
      </c>
      <c r="IF178" s="12">
        <v>221</v>
      </c>
      <c r="IG178" s="12">
        <v>222</v>
      </c>
      <c r="IH178" s="12">
        <v>223</v>
      </c>
      <c r="II178" s="12">
        <v>224</v>
      </c>
      <c r="IJ178" s="12">
        <v>225</v>
      </c>
      <c r="IK178" s="12">
        <v>226</v>
      </c>
      <c r="IL178" s="12">
        <v>227</v>
      </c>
      <c r="IM178" s="12">
        <v>228</v>
      </c>
      <c r="IN178" s="12">
        <v>229</v>
      </c>
      <c r="IO178" s="12">
        <v>230</v>
      </c>
      <c r="IP178" s="12">
        <v>231</v>
      </c>
      <c r="IQ178" s="12">
        <v>232</v>
      </c>
      <c r="IR178" s="12">
        <v>233</v>
      </c>
      <c r="IS178" s="12">
        <v>234</v>
      </c>
      <c r="IT178" s="12">
        <v>235</v>
      </c>
      <c r="IU178" s="12">
        <v>236</v>
      </c>
      <c r="IV178" s="12">
        <v>237</v>
      </c>
      <c r="IW178" s="12">
        <v>238</v>
      </c>
      <c r="IX178" s="12">
        <v>239</v>
      </c>
      <c r="IY178" s="12">
        <v>240</v>
      </c>
    </row>
    <row r="179" spans="1:259" ht="16" x14ac:dyDescent="0.2">
      <c r="A179" s="4" t="s">
        <v>56</v>
      </c>
      <c r="B179" s="13">
        <v>40</v>
      </c>
      <c r="C179" s="14">
        <f t="shared" ref="C179:C190" si="240">COUNTA(T179:IY179)</f>
        <v>16</v>
      </c>
      <c r="D179" s="6">
        <f t="shared" ref="D179:D190" si="241">COUNTIF(T179:IY179,"1")</f>
        <v>3</v>
      </c>
      <c r="E179" s="15">
        <f t="shared" ref="E179:E190" si="242">COUNTIF(T179:IY179,"2")</f>
        <v>0</v>
      </c>
      <c r="F179" s="15">
        <f t="shared" ref="F179:F190" si="243">COUNTIF(T179:IY179,"3")</f>
        <v>6</v>
      </c>
      <c r="G179" s="15">
        <f t="shared" ref="G179:G190" si="244">COUNTIF(T179:IY179,"4")</f>
        <v>0</v>
      </c>
      <c r="H179" s="15">
        <f t="shared" ref="H179:H190" si="245">COUNTIF(T179:IY179,"5")</f>
        <v>0</v>
      </c>
      <c r="I179" s="15">
        <f t="shared" ref="I179:I190" si="246">COUNTIF(T179:IY179,"6")</f>
        <v>4</v>
      </c>
      <c r="J179" s="15">
        <f t="shared" ref="J179:J190" si="247">COUNTIF(T179:IY179,"7")</f>
        <v>3</v>
      </c>
      <c r="K179" s="15">
        <f t="shared" ref="K179:K190" si="248">COUNTIF(T179:IY179,"8")</f>
        <v>0</v>
      </c>
      <c r="L179" s="15">
        <f t="shared" ref="L179:L190" si="249">COUNTIF(T179:IY179,"9")</f>
        <v>0</v>
      </c>
      <c r="M179" s="18"/>
      <c r="N179" s="16">
        <f t="shared" ref="N179:N190" si="250">SUM(E179,L179)</f>
        <v>0</v>
      </c>
      <c r="O179" s="17">
        <f>SUM(G179,H179,K179)</f>
        <v>0</v>
      </c>
      <c r="P179" s="17">
        <f>SUM(F179,I179,J179)</f>
        <v>13</v>
      </c>
      <c r="Q179" s="18">
        <v>1</v>
      </c>
      <c r="R179" s="18" t="s">
        <v>34</v>
      </c>
      <c r="S179" s="19" t="s">
        <v>28</v>
      </c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>
        <v>1</v>
      </c>
      <c r="AM179" s="4">
        <v>1</v>
      </c>
      <c r="AN179" s="4">
        <v>1</v>
      </c>
      <c r="AO179" s="4"/>
      <c r="AP179" s="4"/>
      <c r="AQ179" s="4">
        <v>3</v>
      </c>
      <c r="AR179" s="4">
        <v>3</v>
      </c>
      <c r="AS179" s="4">
        <v>3</v>
      </c>
      <c r="AT179" s="4">
        <v>3</v>
      </c>
      <c r="AU179" s="4">
        <v>3</v>
      </c>
      <c r="AV179" s="4">
        <v>3</v>
      </c>
      <c r="AW179" s="4">
        <v>6</v>
      </c>
      <c r="AX179" s="4">
        <v>6</v>
      </c>
      <c r="AY179" s="4">
        <v>6</v>
      </c>
      <c r="AZ179" s="4">
        <v>6</v>
      </c>
      <c r="BA179" s="4">
        <v>7</v>
      </c>
      <c r="BB179" s="4">
        <v>7</v>
      </c>
      <c r="BC179" s="4">
        <v>7</v>
      </c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  <c r="IY179" s="4"/>
    </row>
    <row r="180" spans="1:259" ht="16" x14ac:dyDescent="0.2">
      <c r="A180" s="4"/>
      <c r="B180" s="13">
        <v>53</v>
      </c>
      <c r="C180" s="14">
        <f t="shared" si="240"/>
        <v>28</v>
      </c>
      <c r="D180" s="6">
        <f t="shared" si="241"/>
        <v>3</v>
      </c>
      <c r="E180" s="15">
        <f t="shared" si="242"/>
        <v>7</v>
      </c>
      <c r="F180" s="15">
        <f t="shared" si="243"/>
        <v>0</v>
      </c>
      <c r="G180" s="15">
        <f t="shared" si="244"/>
        <v>6</v>
      </c>
      <c r="H180" s="15">
        <f t="shared" si="245"/>
        <v>0</v>
      </c>
      <c r="I180" s="15">
        <f t="shared" si="246"/>
        <v>3</v>
      </c>
      <c r="J180" s="15">
        <f t="shared" si="247"/>
        <v>0</v>
      </c>
      <c r="K180" s="15">
        <f t="shared" si="248"/>
        <v>4</v>
      </c>
      <c r="L180" s="15">
        <f t="shared" si="249"/>
        <v>5</v>
      </c>
      <c r="M180" s="15"/>
      <c r="N180" s="16">
        <f t="shared" si="250"/>
        <v>12</v>
      </c>
      <c r="O180" s="16">
        <f t="shared" ref="O180:O181" si="251">SUM(G180,I180,K180)</f>
        <v>13</v>
      </c>
      <c r="P180" s="17">
        <f t="shared" ref="P180:P181" si="252">SUM(F180,H180,J180)</f>
        <v>0</v>
      </c>
      <c r="Q180" s="18">
        <v>1</v>
      </c>
      <c r="R180" s="18" t="s">
        <v>27</v>
      </c>
      <c r="S180" s="19" t="s">
        <v>29</v>
      </c>
      <c r="T180" s="4"/>
      <c r="U180" s="4"/>
      <c r="V180" s="4"/>
      <c r="W180" s="4"/>
      <c r="X180" s="4"/>
      <c r="Y180" s="4">
        <v>1</v>
      </c>
      <c r="Z180" s="4">
        <v>1</v>
      </c>
      <c r="AA180" s="4">
        <v>1</v>
      </c>
      <c r="AB180" s="4">
        <v>2</v>
      </c>
      <c r="AC180" s="4">
        <v>2</v>
      </c>
      <c r="AD180" s="4">
        <v>2</v>
      </c>
      <c r="AE180" s="4">
        <v>2</v>
      </c>
      <c r="AF180" s="4">
        <v>2</v>
      </c>
      <c r="AG180" s="4">
        <v>2</v>
      </c>
      <c r="AH180" s="4">
        <v>2</v>
      </c>
      <c r="AI180" s="4"/>
      <c r="AJ180" s="4"/>
      <c r="AK180" s="4"/>
      <c r="AL180" s="4"/>
      <c r="AM180" s="4"/>
      <c r="AN180" s="4"/>
      <c r="AO180" s="4">
        <v>4</v>
      </c>
      <c r="AP180" s="4">
        <v>4</v>
      </c>
      <c r="AQ180" s="4">
        <v>4</v>
      </c>
      <c r="AR180" s="4">
        <v>4</v>
      </c>
      <c r="AS180" s="4">
        <v>4</v>
      </c>
      <c r="AT180" s="4">
        <v>4</v>
      </c>
      <c r="AU180" s="4"/>
      <c r="AV180" s="4"/>
      <c r="AW180" s="4"/>
      <c r="AX180" s="4">
        <v>6</v>
      </c>
      <c r="AY180" s="4">
        <v>6</v>
      </c>
      <c r="AZ180" s="4">
        <v>6</v>
      </c>
      <c r="BA180" s="4">
        <v>8</v>
      </c>
      <c r="BB180" s="4">
        <v>8</v>
      </c>
      <c r="BC180" s="4">
        <v>8</v>
      </c>
      <c r="BD180" s="4">
        <v>8</v>
      </c>
      <c r="BE180" s="4"/>
      <c r="BF180" s="4"/>
      <c r="BG180" s="4"/>
      <c r="BH180" s="4"/>
      <c r="BI180" s="4"/>
      <c r="BJ180" s="4"/>
      <c r="BK180" s="4">
        <v>9</v>
      </c>
      <c r="BL180" s="4">
        <v>9</v>
      </c>
      <c r="BM180" s="4">
        <v>9</v>
      </c>
      <c r="BN180" s="4">
        <v>9</v>
      </c>
      <c r="BO180" s="4">
        <v>9</v>
      </c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  <c r="IY180" s="4"/>
    </row>
    <row r="181" spans="1:259" ht="16" x14ac:dyDescent="0.2">
      <c r="A181" s="4"/>
      <c r="B181" s="13">
        <v>20</v>
      </c>
      <c r="C181" s="14">
        <f t="shared" si="240"/>
        <v>0</v>
      </c>
      <c r="D181" s="6">
        <f t="shared" si="241"/>
        <v>0</v>
      </c>
      <c r="E181" s="15">
        <f t="shared" si="242"/>
        <v>0</v>
      </c>
      <c r="F181" s="15">
        <f t="shared" si="243"/>
        <v>0</v>
      </c>
      <c r="G181" s="15">
        <f t="shared" si="244"/>
        <v>0</v>
      </c>
      <c r="H181" s="15">
        <f t="shared" si="245"/>
        <v>0</v>
      </c>
      <c r="I181" s="15">
        <f t="shared" si="246"/>
        <v>0</v>
      </c>
      <c r="J181" s="15">
        <f t="shared" si="247"/>
        <v>0</v>
      </c>
      <c r="K181" s="15">
        <f t="shared" si="248"/>
        <v>0</v>
      </c>
      <c r="L181" s="15">
        <f t="shared" si="249"/>
        <v>0</v>
      </c>
      <c r="M181" s="15"/>
      <c r="N181" s="16">
        <f t="shared" si="250"/>
        <v>0</v>
      </c>
      <c r="O181" s="16">
        <f t="shared" si="251"/>
        <v>0</v>
      </c>
      <c r="P181" s="17">
        <f t="shared" si="252"/>
        <v>0</v>
      </c>
      <c r="Q181" s="18">
        <v>0</v>
      </c>
      <c r="R181" s="18" t="s">
        <v>27</v>
      </c>
      <c r="S181" s="19" t="s">
        <v>31</v>
      </c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  <c r="IX181" s="4"/>
      <c r="IY181" s="4"/>
    </row>
    <row r="182" spans="1:259" ht="16" x14ac:dyDescent="0.2">
      <c r="A182" s="4"/>
      <c r="B182" s="13">
        <v>61</v>
      </c>
      <c r="C182" s="14">
        <f t="shared" si="240"/>
        <v>40</v>
      </c>
      <c r="D182" s="6">
        <f t="shared" si="241"/>
        <v>4</v>
      </c>
      <c r="E182" s="15">
        <f t="shared" si="242"/>
        <v>16</v>
      </c>
      <c r="F182" s="15">
        <f t="shared" si="243"/>
        <v>0</v>
      </c>
      <c r="G182" s="15">
        <f t="shared" si="244"/>
        <v>8</v>
      </c>
      <c r="H182" s="15">
        <f t="shared" si="245"/>
        <v>4</v>
      </c>
      <c r="I182" s="15">
        <f t="shared" si="246"/>
        <v>0</v>
      </c>
      <c r="J182" s="15">
        <f t="shared" si="247"/>
        <v>0</v>
      </c>
      <c r="K182" s="15">
        <f t="shared" si="248"/>
        <v>4</v>
      </c>
      <c r="L182" s="15">
        <f t="shared" si="249"/>
        <v>4</v>
      </c>
      <c r="M182" s="18"/>
      <c r="N182" s="16">
        <f t="shared" si="250"/>
        <v>20</v>
      </c>
      <c r="O182" s="17">
        <f t="shared" ref="O182:P182" si="253">SUM(F182,H182,J182)</f>
        <v>4</v>
      </c>
      <c r="P182" s="17">
        <f t="shared" si="253"/>
        <v>12</v>
      </c>
      <c r="Q182" s="18">
        <v>1</v>
      </c>
      <c r="R182" s="18" t="s">
        <v>32</v>
      </c>
      <c r="S182" s="19" t="s">
        <v>33</v>
      </c>
      <c r="T182" s="4"/>
      <c r="U182" s="4"/>
      <c r="V182" s="4"/>
      <c r="W182" s="4"/>
      <c r="X182" s="4">
        <v>2</v>
      </c>
      <c r="Y182" s="4">
        <v>2</v>
      </c>
      <c r="Z182" s="4">
        <v>2</v>
      </c>
      <c r="AA182" s="4">
        <v>2</v>
      </c>
      <c r="AB182" s="4">
        <v>2</v>
      </c>
      <c r="AC182" s="4">
        <v>2</v>
      </c>
      <c r="AD182" s="4">
        <v>2</v>
      </c>
      <c r="AE182" s="4">
        <v>2</v>
      </c>
      <c r="AF182" s="4">
        <v>2</v>
      </c>
      <c r="AG182" s="4">
        <v>2</v>
      </c>
      <c r="AH182" s="4">
        <v>2</v>
      </c>
      <c r="AI182" s="4">
        <v>2</v>
      </c>
      <c r="AJ182" s="4">
        <v>2</v>
      </c>
      <c r="AK182" s="4">
        <v>2</v>
      </c>
      <c r="AL182" s="4">
        <v>2</v>
      </c>
      <c r="AM182" s="4">
        <v>2</v>
      </c>
      <c r="AN182" s="4">
        <v>9</v>
      </c>
      <c r="AO182" s="4">
        <v>9</v>
      </c>
      <c r="AP182" s="4">
        <v>9</v>
      </c>
      <c r="AQ182" s="4">
        <v>9</v>
      </c>
      <c r="AR182" s="4"/>
      <c r="AS182" s="4"/>
      <c r="AT182" s="4"/>
      <c r="AU182" s="4">
        <v>1</v>
      </c>
      <c r="AV182" s="4">
        <v>1</v>
      </c>
      <c r="AW182" s="4">
        <v>1</v>
      </c>
      <c r="AX182" s="4">
        <v>1</v>
      </c>
      <c r="AY182" s="4"/>
      <c r="AZ182" s="4"/>
      <c r="BA182" s="4"/>
      <c r="BB182" s="4"/>
      <c r="BC182" s="4"/>
      <c r="BD182" s="4"/>
      <c r="BE182" s="4"/>
      <c r="BF182" s="4"/>
      <c r="BG182" s="4">
        <v>4</v>
      </c>
      <c r="BH182" s="4">
        <v>4</v>
      </c>
      <c r="BI182" s="4">
        <v>4</v>
      </c>
      <c r="BJ182" s="4">
        <v>4</v>
      </c>
      <c r="BK182" s="4">
        <v>4</v>
      </c>
      <c r="BL182" s="4">
        <v>4</v>
      </c>
      <c r="BM182" s="4">
        <v>4</v>
      </c>
      <c r="BN182" s="4">
        <v>4</v>
      </c>
      <c r="BO182" s="4">
        <v>5</v>
      </c>
      <c r="BP182" s="4">
        <v>5</v>
      </c>
      <c r="BQ182" s="4">
        <v>5</v>
      </c>
      <c r="BR182" s="4">
        <v>5</v>
      </c>
      <c r="BS182" s="4">
        <v>8</v>
      </c>
      <c r="BT182" s="4">
        <v>8</v>
      </c>
      <c r="BU182" s="4">
        <v>8</v>
      </c>
      <c r="BV182" s="4">
        <v>8</v>
      </c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  <c r="IX182" s="4"/>
      <c r="IY182" s="4"/>
    </row>
    <row r="183" spans="1:259" ht="16" x14ac:dyDescent="0.2">
      <c r="A183" s="4"/>
      <c r="B183" s="13">
        <v>31</v>
      </c>
      <c r="C183" s="14">
        <f t="shared" si="240"/>
        <v>0</v>
      </c>
      <c r="D183" s="6">
        <f t="shared" si="241"/>
        <v>0</v>
      </c>
      <c r="E183" s="15">
        <f t="shared" si="242"/>
        <v>0</v>
      </c>
      <c r="F183" s="15">
        <f t="shared" si="243"/>
        <v>0</v>
      </c>
      <c r="G183" s="15">
        <f t="shared" si="244"/>
        <v>0</v>
      </c>
      <c r="H183" s="15">
        <f t="shared" si="245"/>
        <v>0</v>
      </c>
      <c r="I183" s="15">
        <f t="shared" si="246"/>
        <v>0</v>
      </c>
      <c r="J183" s="15">
        <f t="shared" si="247"/>
        <v>0</v>
      </c>
      <c r="K183" s="15">
        <f t="shared" si="248"/>
        <v>0</v>
      </c>
      <c r="L183" s="15">
        <f t="shared" si="249"/>
        <v>0</v>
      </c>
      <c r="M183" s="18"/>
      <c r="N183" s="16">
        <f t="shared" si="250"/>
        <v>0</v>
      </c>
      <c r="O183" s="17">
        <f t="shared" ref="O183:O184" si="254">SUM(F183,I183,J183)</f>
        <v>0</v>
      </c>
      <c r="P183" s="17">
        <f t="shared" ref="P183:P184" si="255">SUM(G183,H183,K183)</f>
        <v>0</v>
      </c>
      <c r="Q183" s="18">
        <v>0</v>
      </c>
      <c r="R183" s="18" t="s">
        <v>30</v>
      </c>
      <c r="S183" s="19" t="s">
        <v>35</v>
      </c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  <c r="IW183" s="4"/>
      <c r="IX183" s="4"/>
      <c r="IY183" s="4"/>
    </row>
    <row r="184" spans="1:259" ht="16" x14ac:dyDescent="0.2">
      <c r="A184" s="4"/>
      <c r="B184" s="13">
        <v>33</v>
      </c>
      <c r="C184" s="14">
        <f t="shared" si="240"/>
        <v>9</v>
      </c>
      <c r="D184" s="6">
        <f t="shared" si="241"/>
        <v>0</v>
      </c>
      <c r="E184" s="15">
        <f t="shared" si="242"/>
        <v>9</v>
      </c>
      <c r="F184" s="15">
        <f t="shared" si="243"/>
        <v>0</v>
      </c>
      <c r="G184" s="15">
        <f t="shared" si="244"/>
        <v>0</v>
      </c>
      <c r="H184" s="15">
        <f t="shared" si="245"/>
        <v>0</v>
      </c>
      <c r="I184" s="15">
        <f t="shared" si="246"/>
        <v>0</v>
      </c>
      <c r="J184" s="15">
        <f t="shared" si="247"/>
        <v>0</v>
      </c>
      <c r="K184" s="15">
        <f t="shared" si="248"/>
        <v>0</v>
      </c>
      <c r="L184" s="15">
        <f t="shared" si="249"/>
        <v>0</v>
      </c>
      <c r="M184" s="18"/>
      <c r="N184" s="16">
        <f t="shared" si="250"/>
        <v>9</v>
      </c>
      <c r="O184" s="17">
        <f t="shared" si="254"/>
        <v>0</v>
      </c>
      <c r="P184" s="17">
        <f t="shared" si="255"/>
        <v>0</v>
      </c>
      <c r="Q184" s="18">
        <v>0</v>
      </c>
      <c r="R184" s="18" t="s">
        <v>30</v>
      </c>
      <c r="S184" s="19" t="s">
        <v>36</v>
      </c>
      <c r="T184" s="4"/>
      <c r="U184" s="4"/>
      <c r="V184" s="4"/>
      <c r="W184" s="4"/>
      <c r="X184" s="4"/>
      <c r="Y184" s="4">
        <v>2</v>
      </c>
      <c r="Z184" s="4">
        <v>2</v>
      </c>
      <c r="AA184" s="4">
        <v>2</v>
      </c>
      <c r="AB184" s="4">
        <v>2</v>
      </c>
      <c r="AC184" s="4">
        <v>2</v>
      </c>
      <c r="AD184" s="4">
        <v>2</v>
      </c>
      <c r="AE184" s="4">
        <v>2</v>
      </c>
      <c r="AF184" s="4">
        <v>2</v>
      </c>
      <c r="AG184" s="4">
        <v>2</v>
      </c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  <c r="IX184" s="4"/>
      <c r="IY184" s="4"/>
    </row>
    <row r="185" spans="1:259" ht="16" x14ac:dyDescent="0.2">
      <c r="A185" s="4"/>
      <c r="B185" s="13">
        <v>45</v>
      </c>
      <c r="C185" s="14">
        <f t="shared" si="240"/>
        <v>33</v>
      </c>
      <c r="D185" s="6">
        <f t="shared" si="241"/>
        <v>0</v>
      </c>
      <c r="E185" s="15">
        <f t="shared" si="242"/>
        <v>16</v>
      </c>
      <c r="F185" s="15">
        <f t="shared" si="243"/>
        <v>6</v>
      </c>
      <c r="G185" s="15">
        <f t="shared" si="244"/>
        <v>0</v>
      </c>
      <c r="H185" s="15">
        <f t="shared" si="245"/>
        <v>4</v>
      </c>
      <c r="I185" s="15">
        <f t="shared" si="246"/>
        <v>0</v>
      </c>
      <c r="J185" s="15">
        <f t="shared" si="247"/>
        <v>0</v>
      </c>
      <c r="K185" s="15">
        <f t="shared" si="248"/>
        <v>7</v>
      </c>
      <c r="L185" s="15">
        <f t="shared" si="249"/>
        <v>0</v>
      </c>
      <c r="M185" s="18"/>
      <c r="N185" s="16">
        <f t="shared" si="250"/>
        <v>16</v>
      </c>
      <c r="O185" s="17">
        <f t="shared" ref="O185:O186" si="256">SUM(G185,H185,K185)</f>
        <v>11</v>
      </c>
      <c r="P185" s="17">
        <f t="shared" ref="P185:P186" si="257">SUM(F185,I185,J185)</f>
        <v>6</v>
      </c>
      <c r="Q185" s="18">
        <v>0</v>
      </c>
      <c r="R185" s="18" t="s">
        <v>34</v>
      </c>
      <c r="S185" s="19" t="s">
        <v>37</v>
      </c>
      <c r="T185" s="4"/>
      <c r="U185" s="4"/>
      <c r="V185" s="4"/>
      <c r="W185" s="4"/>
      <c r="X185" s="4">
        <v>2</v>
      </c>
      <c r="Y185" s="4">
        <v>2</v>
      </c>
      <c r="Z185" s="4">
        <v>2</v>
      </c>
      <c r="AA185" s="4">
        <v>2</v>
      </c>
      <c r="AB185" s="4">
        <v>2</v>
      </c>
      <c r="AC185" s="4">
        <v>2</v>
      </c>
      <c r="AD185" s="4">
        <v>2</v>
      </c>
      <c r="AE185" s="4">
        <v>2</v>
      </c>
      <c r="AF185" s="4">
        <v>2</v>
      </c>
      <c r="AG185" s="4">
        <v>2</v>
      </c>
      <c r="AH185" s="4">
        <v>2</v>
      </c>
      <c r="AI185" s="4">
        <v>2</v>
      </c>
      <c r="AJ185" s="4">
        <v>2</v>
      </c>
      <c r="AK185" s="4">
        <v>2</v>
      </c>
      <c r="AL185" s="4">
        <v>2</v>
      </c>
      <c r="AM185" s="4">
        <v>2</v>
      </c>
      <c r="AN185" s="4"/>
      <c r="AO185" s="4"/>
      <c r="AP185" s="4"/>
      <c r="AQ185" s="4"/>
      <c r="AR185" s="4">
        <v>3</v>
      </c>
      <c r="AS185" s="4">
        <v>3</v>
      </c>
      <c r="AT185" s="4">
        <v>3</v>
      </c>
      <c r="AU185" s="4">
        <v>3</v>
      </c>
      <c r="AV185" s="4">
        <v>3</v>
      </c>
      <c r="AW185" s="4">
        <v>3</v>
      </c>
      <c r="AX185" s="4">
        <v>5</v>
      </c>
      <c r="AY185" s="4">
        <v>5</v>
      </c>
      <c r="AZ185" s="4">
        <v>5</v>
      </c>
      <c r="BA185" s="4">
        <v>5</v>
      </c>
      <c r="BB185" s="4">
        <v>8</v>
      </c>
      <c r="BC185" s="4">
        <v>8</v>
      </c>
      <c r="BD185" s="4">
        <v>8</v>
      </c>
      <c r="BE185" s="4">
        <v>8</v>
      </c>
      <c r="BF185" s="4">
        <v>8</v>
      </c>
      <c r="BG185" s="4">
        <v>8</v>
      </c>
      <c r="BH185" s="4">
        <v>8</v>
      </c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/>
      <c r="IX185" s="4"/>
      <c r="IY185" s="4"/>
    </row>
    <row r="186" spans="1:259" ht="16" x14ac:dyDescent="0.2">
      <c r="A186" s="4"/>
      <c r="B186" s="13">
        <v>23</v>
      </c>
      <c r="C186" s="14">
        <f t="shared" si="240"/>
        <v>0</v>
      </c>
      <c r="D186" s="6">
        <f t="shared" si="241"/>
        <v>0</v>
      </c>
      <c r="E186" s="15">
        <f t="shared" si="242"/>
        <v>0</v>
      </c>
      <c r="F186" s="15">
        <f t="shared" si="243"/>
        <v>0</v>
      </c>
      <c r="G186" s="15">
        <f t="shared" si="244"/>
        <v>0</v>
      </c>
      <c r="H186" s="15">
        <f t="shared" si="245"/>
        <v>0</v>
      </c>
      <c r="I186" s="15">
        <f t="shared" si="246"/>
        <v>0</v>
      </c>
      <c r="J186" s="15">
        <f t="shared" si="247"/>
        <v>0</v>
      </c>
      <c r="K186" s="15">
        <f t="shared" si="248"/>
        <v>0</v>
      </c>
      <c r="L186" s="15">
        <f t="shared" si="249"/>
        <v>0</v>
      </c>
      <c r="M186" s="18"/>
      <c r="N186" s="16">
        <f t="shared" si="250"/>
        <v>0</v>
      </c>
      <c r="O186" s="17">
        <f t="shared" si="256"/>
        <v>0</v>
      </c>
      <c r="P186" s="17">
        <f t="shared" si="257"/>
        <v>0</v>
      </c>
      <c r="Q186" s="18">
        <v>0</v>
      </c>
      <c r="R186" s="18" t="s">
        <v>34</v>
      </c>
      <c r="S186" s="19" t="s">
        <v>38</v>
      </c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  <c r="IX186" s="4"/>
      <c r="IY186" s="4"/>
    </row>
    <row r="187" spans="1:259" ht="16" x14ac:dyDescent="0.2">
      <c r="A187" s="4"/>
      <c r="B187" s="13">
        <v>41</v>
      </c>
      <c r="C187" s="14">
        <f t="shared" si="240"/>
        <v>33</v>
      </c>
      <c r="D187" s="6">
        <f t="shared" si="241"/>
        <v>4</v>
      </c>
      <c r="E187" s="15">
        <f t="shared" si="242"/>
        <v>7</v>
      </c>
      <c r="F187" s="15">
        <f t="shared" si="243"/>
        <v>8</v>
      </c>
      <c r="G187" s="15">
        <f t="shared" si="244"/>
        <v>0</v>
      </c>
      <c r="H187" s="15">
        <f t="shared" si="245"/>
        <v>0</v>
      </c>
      <c r="I187" s="15">
        <f t="shared" si="246"/>
        <v>5</v>
      </c>
      <c r="J187" s="15">
        <f t="shared" si="247"/>
        <v>9</v>
      </c>
      <c r="K187" s="15">
        <f t="shared" si="248"/>
        <v>0</v>
      </c>
      <c r="L187" s="15">
        <f t="shared" si="249"/>
        <v>0</v>
      </c>
      <c r="M187" s="18"/>
      <c r="N187" s="16">
        <f t="shared" si="250"/>
        <v>7</v>
      </c>
      <c r="O187" s="17">
        <f>SUM(F187,I187,J187)</f>
        <v>22</v>
      </c>
      <c r="P187" s="17">
        <f>SUM(G187,H187,K187)</f>
        <v>0</v>
      </c>
      <c r="Q187" s="18">
        <v>1</v>
      </c>
      <c r="R187" s="18" t="s">
        <v>30</v>
      </c>
      <c r="S187" s="19" t="s">
        <v>39</v>
      </c>
      <c r="T187" s="4"/>
      <c r="U187" s="4"/>
      <c r="V187" s="4">
        <v>2</v>
      </c>
      <c r="W187" s="4">
        <v>2</v>
      </c>
      <c r="X187" s="4">
        <v>2</v>
      </c>
      <c r="Y187" s="4">
        <v>2</v>
      </c>
      <c r="Z187" s="4">
        <v>2</v>
      </c>
      <c r="AA187" s="4">
        <v>2</v>
      </c>
      <c r="AB187" s="4">
        <v>2</v>
      </c>
      <c r="AC187" s="4">
        <v>1</v>
      </c>
      <c r="AD187" s="4">
        <v>1</v>
      </c>
      <c r="AE187" s="4">
        <v>1</v>
      </c>
      <c r="AF187" s="4">
        <v>1</v>
      </c>
      <c r="AG187" s="4">
        <v>3</v>
      </c>
      <c r="AH187" s="4">
        <v>3</v>
      </c>
      <c r="AI187" s="4">
        <v>3</v>
      </c>
      <c r="AJ187" s="4">
        <v>3</v>
      </c>
      <c r="AK187" s="4">
        <v>3</v>
      </c>
      <c r="AL187" s="4">
        <v>3</v>
      </c>
      <c r="AM187" s="4">
        <v>3</v>
      </c>
      <c r="AN187" s="4">
        <v>3</v>
      </c>
      <c r="AO187" s="4">
        <v>6</v>
      </c>
      <c r="AP187" s="4">
        <v>6</v>
      </c>
      <c r="AQ187" s="4">
        <v>6</v>
      </c>
      <c r="AR187" s="4">
        <v>6</v>
      </c>
      <c r="AS187" s="4">
        <v>6</v>
      </c>
      <c r="AT187" s="4">
        <v>7</v>
      </c>
      <c r="AU187" s="4">
        <v>7</v>
      </c>
      <c r="AV187" s="4">
        <v>7</v>
      </c>
      <c r="AW187" s="4">
        <v>7</v>
      </c>
      <c r="AX187" s="4">
        <v>7</v>
      </c>
      <c r="AY187" s="4">
        <v>7</v>
      </c>
      <c r="AZ187" s="4">
        <v>7</v>
      </c>
      <c r="BA187" s="4">
        <v>7</v>
      </c>
      <c r="BB187" s="4">
        <v>7</v>
      </c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  <c r="IV187" s="4"/>
      <c r="IW187" s="4"/>
      <c r="IX187" s="4"/>
      <c r="IY187" s="4"/>
    </row>
    <row r="188" spans="1:259" ht="16" x14ac:dyDescent="0.2">
      <c r="A188" s="4"/>
      <c r="B188" s="13">
        <v>62</v>
      </c>
      <c r="C188" s="14">
        <f t="shared" si="240"/>
        <v>38</v>
      </c>
      <c r="D188" s="6">
        <f t="shared" si="241"/>
        <v>3</v>
      </c>
      <c r="E188" s="15">
        <f t="shared" si="242"/>
        <v>12</v>
      </c>
      <c r="F188" s="15">
        <f t="shared" si="243"/>
        <v>10</v>
      </c>
      <c r="G188" s="15">
        <f t="shared" si="244"/>
        <v>0</v>
      </c>
      <c r="H188" s="15">
        <f t="shared" si="245"/>
        <v>7</v>
      </c>
      <c r="I188" s="15">
        <f t="shared" si="246"/>
        <v>0</v>
      </c>
      <c r="J188" s="15">
        <f t="shared" si="247"/>
        <v>6</v>
      </c>
      <c r="K188" s="15">
        <f t="shared" si="248"/>
        <v>0</v>
      </c>
      <c r="L188" s="15">
        <f t="shared" si="249"/>
        <v>0</v>
      </c>
      <c r="M188" s="18"/>
      <c r="N188" s="16">
        <f t="shared" si="250"/>
        <v>12</v>
      </c>
      <c r="O188" s="17">
        <f t="shared" ref="O188:P188" si="258">SUM(F188,H188,J188)</f>
        <v>23</v>
      </c>
      <c r="P188" s="17">
        <f t="shared" si="258"/>
        <v>0</v>
      </c>
      <c r="Q188" s="18">
        <v>1</v>
      </c>
      <c r="R188" s="18" t="s">
        <v>32</v>
      </c>
      <c r="S188" s="19" t="s">
        <v>40</v>
      </c>
      <c r="T188" s="4"/>
      <c r="U188" s="4"/>
      <c r="V188" s="4"/>
      <c r="W188" s="4"/>
      <c r="X188" s="4"/>
      <c r="Y188" s="4">
        <v>2</v>
      </c>
      <c r="Z188" s="4">
        <v>2</v>
      </c>
      <c r="AA188" s="4">
        <v>2</v>
      </c>
      <c r="AB188" s="4">
        <v>2</v>
      </c>
      <c r="AC188" s="4">
        <v>2</v>
      </c>
      <c r="AD188" s="4">
        <v>2</v>
      </c>
      <c r="AE188" s="4">
        <v>2</v>
      </c>
      <c r="AF188" s="4">
        <v>2</v>
      </c>
      <c r="AG188" s="4">
        <v>2</v>
      </c>
      <c r="AH188" s="4">
        <v>2</v>
      </c>
      <c r="AI188" s="4">
        <v>2</v>
      </c>
      <c r="AJ188" s="4">
        <v>2</v>
      </c>
      <c r="AK188" s="4">
        <v>1</v>
      </c>
      <c r="AL188" s="4">
        <v>1</v>
      </c>
      <c r="AM188" s="4">
        <v>1</v>
      </c>
      <c r="AN188" s="4"/>
      <c r="AO188" s="4"/>
      <c r="AP188" s="4"/>
      <c r="AQ188" s="4"/>
      <c r="AR188" s="4"/>
      <c r="AS188" s="4"/>
      <c r="AT188" s="4"/>
      <c r="AU188" s="4"/>
      <c r="AV188" s="4">
        <v>3</v>
      </c>
      <c r="AW188" s="4">
        <v>3</v>
      </c>
      <c r="AX188" s="4">
        <v>3</v>
      </c>
      <c r="AY188" s="4">
        <v>3</v>
      </c>
      <c r="AZ188" s="4">
        <v>3</v>
      </c>
      <c r="BA188" s="4">
        <v>3</v>
      </c>
      <c r="BB188" s="4">
        <v>3</v>
      </c>
      <c r="BC188" s="4">
        <v>3</v>
      </c>
      <c r="BD188" s="4">
        <v>3</v>
      </c>
      <c r="BE188" s="4">
        <v>3</v>
      </c>
      <c r="BF188" s="4"/>
      <c r="BG188" s="4"/>
      <c r="BH188" s="4"/>
      <c r="BI188" s="4"/>
      <c r="BJ188" s="4"/>
      <c r="BK188" s="4">
        <v>5</v>
      </c>
      <c r="BL188" s="4">
        <v>5</v>
      </c>
      <c r="BM188" s="4">
        <v>5</v>
      </c>
      <c r="BN188" s="4">
        <v>5</v>
      </c>
      <c r="BO188" s="4">
        <v>5</v>
      </c>
      <c r="BP188" s="4">
        <v>5</v>
      </c>
      <c r="BQ188" s="4">
        <v>5</v>
      </c>
      <c r="BR188" s="4"/>
      <c r="BS188" s="4"/>
      <c r="BT188" s="4"/>
      <c r="BU188" s="4">
        <v>7</v>
      </c>
      <c r="BV188" s="4">
        <v>7</v>
      </c>
      <c r="BW188" s="4">
        <v>7</v>
      </c>
      <c r="BX188" s="4">
        <v>7</v>
      </c>
      <c r="BY188" s="4">
        <v>7</v>
      </c>
      <c r="BZ188" s="4">
        <v>7</v>
      </c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  <c r="IX188" s="4"/>
      <c r="IY188" s="4"/>
    </row>
    <row r="189" spans="1:259" ht="16" x14ac:dyDescent="0.2">
      <c r="A189" s="4"/>
      <c r="B189" s="13">
        <v>28</v>
      </c>
      <c r="C189" s="14">
        <f t="shared" si="240"/>
        <v>0</v>
      </c>
      <c r="D189" s="6">
        <f t="shared" si="241"/>
        <v>0</v>
      </c>
      <c r="E189" s="15">
        <f t="shared" si="242"/>
        <v>0</v>
      </c>
      <c r="F189" s="15">
        <f t="shared" si="243"/>
        <v>0</v>
      </c>
      <c r="G189" s="15">
        <f t="shared" si="244"/>
        <v>0</v>
      </c>
      <c r="H189" s="15">
        <f t="shared" si="245"/>
        <v>0</v>
      </c>
      <c r="I189" s="15">
        <f t="shared" si="246"/>
        <v>0</v>
      </c>
      <c r="J189" s="15">
        <f t="shared" si="247"/>
        <v>0</v>
      </c>
      <c r="K189" s="15">
        <f t="shared" si="248"/>
        <v>0</v>
      </c>
      <c r="L189" s="15">
        <f t="shared" si="249"/>
        <v>0</v>
      </c>
      <c r="M189" s="15"/>
      <c r="N189" s="16">
        <f t="shared" si="250"/>
        <v>0</v>
      </c>
      <c r="O189" s="16">
        <f>SUM(G189,I189,K189)</f>
        <v>0</v>
      </c>
      <c r="P189" s="17">
        <f>SUM(F189,H189,J189)</f>
        <v>0</v>
      </c>
      <c r="Q189" s="18">
        <v>0</v>
      </c>
      <c r="R189" s="18" t="s">
        <v>27</v>
      </c>
      <c r="S189" s="19" t="s">
        <v>41</v>
      </c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  <c r="IW189" s="4"/>
      <c r="IX189" s="4"/>
      <c r="IY189" s="4"/>
    </row>
    <row r="190" spans="1:259" ht="16" x14ac:dyDescent="0.2">
      <c r="A190" s="1"/>
      <c r="B190" s="13">
        <v>37</v>
      </c>
      <c r="C190" s="14">
        <f t="shared" si="240"/>
        <v>5</v>
      </c>
      <c r="D190" s="6">
        <f t="shared" si="241"/>
        <v>5</v>
      </c>
      <c r="E190" s="15">
        <f t="shared" si="242"/>
        <v>0</v>
      </c>
      <c r="F190" s="15">
        <f t="shared" si="243"/>
        <v>0</v>
      </c>
      <c r="G190" s="15">
        <f t="shared" si="244"/>
        <v>0</v>
      </c>
      <c r="H190" s="15">
        <f t="shared" si="245"/>
        <v>0</v>
      </c>
      <c r="I190" s="15">
        <f t="shared" si="246"/>
        <v>0</v>
      </c>
      <c r="J190" s="15">
        <f t="shared" si="247"/>
        <v>0</v>
      </c>
      <c r="K190" s="15">
        <f t="shared" si="248"/>
        <v>0</v>
      </c>
      <c r="L190" s="15">
        <f t="shared" si="249"/>
        <v>0</v>
      </c>
      <c r="M190" s="18"/>
      <c r="N190" s="16">
        <f t="shared" si="250"/>
        <v>0</v>
      </c>
      <c r="O190" s="17">
        <f t="shared" ref="O190:P190" si="259">SUM(F190,H190,J190)</f>
        <v>0</v>
      </c>
      <c r="P190" s="17">
        <f t="shared" si="259"/>
        <v>0</v>
      </c>
      <c r="Q190" s="18">
        <v>1</v>
      </c>
      <c r="R190" s="18" t="s">
        <v>32</v>
      </c>
      <c r="S190" s="19" t="s">
        <v>42</v>
      </c>
      <c r="T190" s="1"/>
      <c r="U190" s="1"/>
      <c r="V190" s="1"/>
      <c r="W190" s="1"/>
      <c r="X190" s="1"/>
      <c r="Y190" s="1"/>
      <c r="Z190" s="1"/>
      <c r="AA190" s="1"/>
      <c r="AB190" s="1"/>
      <c r="AC190" s="24">
        <v>1</v>
      </c>
      <c r="AD190" s="24">
        <v>1</v>
      </c>
      <c r="AE190" s="24">
        <v>1</v>
      </c>
      <c r="AF190" s="24">
        <v>1</v>
      </c>
      <c r="AG190" s="24">
        <v>1</v>
      </c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</row>
    <row r="191" spans="1:259" ht="15" customHeight="1" x14ac:dyDescent="0.15">
      <c r="A191" s="1"/>
      <c r="B191" s="23">
        <f t="shared" ref="B191:C191" si="260">SUM(B179:B190)</f>
        <v>474</v>
      </c>
      <c r="C191" s="23">
        <f t="shared" si="260"/>
        <v>202</v>
      </c>
      <c r="D191" s="6"/>
      <c r="E191" s="1"/>
      <c r="F191" s="1"/>
      <c r="G191" s="1"/>
      <c r="H191" s="1"/>
      <c r="I191" s="1"/>
      <c r="J191" s="1"/>
      <c r="K191" s="1"/>
      <c r="L191" s="1"/>
      <c r="M191" s="7" t="s">
        <v>43</v>
      </c>
      <c r="N191" s="8">
        <f t="shared" ref="N191:P191" si="261">SUM(N179:N190)</f>
        <v>76</v>
      </c>
      <c r="O191" s="8">
        <f t="shared" si="261"/>
        <v>73</v>
      </c>
      <c r="P191" s="8">
        <f t="shared" si="261"/>
        <v>31</v>
      </c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</row>
    <row r="192" spans="1:259" ht="15" customHeight="1" x14ac:dyDescent="0.15">
      <c r="A192" s="1"/>
      <c r="B192" s="23"/>
      <c r="C192" s="23"/>
      <c r="D192" s="6"/>
      <c r="E192" s="1"/>
      <c r="F192" s="1"/>
      <c r="G192" s="1"/>
      <c r="H192" s="1"/>
      <c r="I192" s="1"/>
      <c r="J192" s="1"/>
      <c r="K192" s="1"/>
      <c r="L192" s="1"/>
      <c r="M192" s="7" t="s">
        <v>44</v>
      </c>
      <c r="N192" s="1">
        <f t="shared" ref="N192:P192" si="262">AVERAGE(N179,N180,N182,N187,N188,N190)</f>
        <v>8.5</v>
      </c>
      <c r="O192" s="1">
        <f t="shared" si="262"/>
        <v>10.333333333333334</v>
      </c>
      <c r="P192" s="1">
        <f t="shared" si="262"/>
        <v>4.166666666666667</v>
      </c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</row>
    <row r="193" spans="1:259" ht="15" customHeight="1" x14ac:dyDescent="0.15">
      <c r="A193" s="1"/>
      <c r="B193" s="23"/>
      <c r="C193" s="23">
        <f t="shared" ref="C193:D193" si="263">COUNTIF(C179:C190,"&gt;0")</f>
        <v>8</v>
      </c>
      <c r="D193" s="23">
        <f t="shared" si="263"/>
        <v>6</v>
      </c>
      <c r="E193" s="1"/>
      <c r="F193" s="1"/>
      <c r="G193" s="1"/>
      <c r="H193" s="1"/>
      <c r="I193" s="1"/>
      <c r="J193" s="1"/>
      <c r="K193" s="1"/>
      <c r="L193" s="1"/>
      <c r="M193" s="7" t="s">
        <v>45</v>
      </c>
      <c r="N193" s="1">
        <f t="shared" ref="N193:P193" si="264">AVERAGE(N181,N183,N185,N184,N186,N189)</f>
        <v>4.166666666666667</v>
      </c>
      <c r="O193" s="1">
        <f t="shared" si="264"/>
        <v>1.8333333333333333</v>
      </c>
      <c r="P193" s="1">
        <f t="shared" si="264"/>
        <v>1</v>
      </c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</row>
    <row r="194" spans="1:259" ht="13" x14ac:dyDescent="0.15">
      <c r="A194" s="9"/>
      <c r="B194" s="21"/>
      <c r="C194" s="21"/>
      <c r="D194" s="6"/>
      <c r="E194" s="10" t="s">
        <v>9</v>
      </c>
      <c r="F194" s="10" t="s">
        <v>10</v>
      </c>
      <c r="G194" s="10" t="s">
        <v>12</v>
      </c>
      <c r="H194" s="10" t="s">
        <v>14</v>
      </c>
      <c r="I194" s="10" t="s">
        <v>16</v>
      </c>
      <c r="J194" s="10" t="s">
        <v>18</v>
      </c>
      <c r="K194" s="10" t="s">
        <v>20</v>
      </c>
      <c r="L194" s="10" t="s">
        <v>22</v>
      </c>
      <c r="M194" s="21"/>
      <c r="N194" s="10" t="s">
        <v>23</v>
      </c>
      <c r="O194" s="10" t="s">
        <v>24</v>
      </c>
      <c r="P194" s="10" t="s">
        <v>25</v>
      </c>
      <c r="Q194" s="21"/>
      <c r="R194" s="21"/>
      <c r="S194" s="21"/>
      <c r="T194" s="12">
        <v>1</v>
      </c>
      <c r="U194" s="12">
        <v>2</v>
      </c>
      <c r="V194" s="12">
        <v>3</v>
      </c>
      <c r="W194" s="12">
        <v>4</v>
      </c>
      <c r="X194" s="12">
        <v>5</v>
      </c>
      <c r="Y194" s="12">
        <v>6</v>
      </c>
      <c r="Z194" s="12">
        <v>7</v>
      </c>
      <c r="AA194" s="12">
        <v>8</v>
      </c>
      <c r="AB194" s="12">
        <v>9</v>
      </c>
      <c r="AC194" s="12">
        <v>10</v>
      </c>
      <c r="AD194" s="12">
        <v>11</v>
      </c>
      <c r="AE194" s="12">
        <v>12</v>
      </c>
      <c r="AF194" s="12">
        <v>13</v>
      </c>
      <c r="AG194" s="12">
        <v>14</v>
      </c>
      <c r="AH194" s="12">
        <v>15</v>
      </c>
      <c r="AI194" s="12">
        <v>16</v>
      </c>
      <c r="AJ194" s="12">
        <v>17</v>
      </c>
      <c r="AK194" s="12">
        <v>18</v>
      </c>
      <c r="AL194" s="12">
        <v>19</v>
      </c>
      <c r="AM194" s="12">
        <v>20</v>
      </c>
      <c r="AN194" s="12">
        <v>21</v>
      </c>
      <c r="AO194" s="12">
        <v>22</v>
      </c>
      <c r="AP194" s="12">
        <v>23</v>
      </c>
      <c r="AQ194" s="12">
        <v>24</v>
      </c>
      <c r="AR194" s="12">
        <v>25</v>
      </c>
      <c r="AS194" s="12">
        <v>26</v>
      </c>
      <c r="AT194" s="12">
        <v>27</v>
      </c>
      <c r="AU194" s="12">
        <v>28</v>
      </c>
      <c r="AV194" s="12">
        <v>29</v>
      </c>
      <c r="AW194" s="12">
        <v>30</v>
      </c>
      <c r="AX194" s="12">
        <v>31</v>
      </c>
      <c r="AY194" s="12">
        <v>32</v>
      </c>
      <c r="AZ194" s="12">
        <v>33</v>
      </c>
      <c r="BA194" s="12">
        <v>34</v>
      </c>
      <c r="BB194" s="12">
        <v>35</v>
      </c>
      <c r="BC194" s="12">
        <v>36</v>
      </c>
      <c r="BD194" s="12">
        <v>37</v>
      </c>
      <c r="BE194" s="12">
        <v>38</v>
      </c>
      <c r="BF194" s="12">
        <v>39</v>
      </c>
      <c r="BG194" s="12">
        <v>40</v>
      </c>
      <c r="BH194" s="12">
        <v>41</v>
      </c>
      <c r="BI194" s="12">
        <v>42</v>
      </c>
      <c r="BJ194" s="12">
        <v>43</v>
      </c>
      <c r="BK194" s="12">
        <v>44</v>
      </c>
      <c r="BL194" s="12">
        <v>45</v>
      </c>
      <c r="BM194" s="12">
        <v>46</v>
      </c>
      <c r="BN194" s="12">
        <v>47</v>
      </c>
      <c r="BO194" s="12">
        <v>48</v>
      </c>
      <c r="BP194" s="12">
        <v>49</v>
      </c>
      <c r="BQ194" s="12">
        <v>50</v>
      </c>
      <c r="BR194" s="12">
        <v>51</v>
      </c>
      <c r="BS194" s="12">
        <v>52</v>
      </c>
      <c r="BT194" s="12">
        <v>53</v>
      </c>
      <c r="BU194" s="12">
        <v>54</v>
      </c>
      <c r="BV194" s="12">
        <v>55</v>
      </c>
      <c r="BW194" s="12">
        <v>56</v>
      </c>
      <c r="BX194" s="12">
        <v>57</v>
      </c>
      <c r="BY194" s="12">
        <v>58</v>
      </c>
      <c r="BZ194" s="12">
        <v>59</v>
      </c>
      <c r="CA194" s="12">
        <v>60</v>
      </c>
      <c r="CB194" s="12">
        <v>61</v>
      </c>
      <c r="CC194" s="12">
        <v>62</v>
      </c>
      <c r="CD194" s="12">
        <v>63</v>
      </c>
      <c r="CE194" s="12">
        <v>64</v>
      </c>
      <c r="CF194" s="12">
        <v>65</v>
      </c>
      <c r="CG194" s="12">
        <v>66</v>
      </c>
      <c r="CH194" s="12">
        <v>67</v>
      </c>
      <c r="CI194" s="12">
        <v>68</v>
      </c>
      <c r="CJ194" s="12">
        <v>69</v>
      </c>
      <c r="CK194" s="12">
        <v>70</v>
      </c>
      <c r="CL194" s="12">
        <v>71</v>
      </c>
      <c r="CM194" s="12">
        <v>72</v>
      </c>
      <c r="CN194" s="12">
        <v>73</v>
      </c>
      <c r="CO194" s="12">
        <v>74</v>
      </c>
      <c r="CP194" s="12">
        <v>75</v>
      </c>
      <c r="CQ194" s="12">
        <v>76</v>
      </c>
      <c r="CR194" s="12">
        <v>77</v>
      </c>
      <c r="CS194" s="12">
        <v>78</v>
      </c>
      <c r="CT194" s="12">
        <v>79</v>
      </c>
      <c r="CU194" s="12">
        <v>80</v>
      </c>
      <c r="CV194" s="12">
        <v>81</v>
      </c>
      <c r="CW194" s="12">
        <v>82</v>
      </c>
      <c r="CX194" s="12">
        <v>83</v>
      </c>
      <c r="CY194" s="12">
        <v>84</v>
      </c>
      <c r="CZ194" s="12">
        <v>85</v>
      </c>
      <c r="DA194" s="12">
        <v>86</v>
      </c>
      <c r="DB194" s="12">
        <v>87</v>
      </c>
      <c r="DC194" s="12">
        <v>88</v>
      </c>
      <c r="DD194" s="12">
        <v>89</v>
      </c>
      <c r="DE194" s="12">
        <v>90</v>
      </c>
      <c r="DF194" s="12">
        <v>91</v>
      </c>
      <c r="DG194" s="12">
        <v>92</v>
      </c>
      <c r="DH194" s="12">
        <v>93</v>
      </c>
      <c r="DI194" s="12">
        <v>94</v>
      </c>
      <c r="DJ194" s="12">
        <v>95</v>
      </c>
      <c r="DK194" s="12">
        <v>96</v>
      </c>
      <c r="DL194" s="12">
        <v>97</v>
      </c>
      <c r="DM194" s="12">
        <v>98</v>
      </c>
      <c r="DN194" s="12">
        <v>99</v>
      </c>
      <c r="DO194" s="12">
        <v>100</v>
      </c>
      <c r="DP194" s="12">
        <v>101</v>
      </c>
      <c r="DQ194" s="12">
        <v>102</v>
      </c>
      <c r="DR194" s="12">
        <v>103</v>
      </c>
      <c r="DS194" s="12">
        <v>104</v>
      </c>
      <c r="DT194" s="12">
        <v>105</v>
      </c>
      <c r="DU194" s="12">
        <v>106</v>
      </c>
      <c r="DV194" s="12">
        <v>107</v>
      </c>
      <c r="DW194" s="12">
        <v>108</v>
      </c>
      <c r="DX194" s="12">
        <v>109</v>
      </c>
      <c r="DY194" s="12">
        <v>110</v>
      </c>
      <c r="DZ194" s="12">
        <v>111</v>
      </c>
      <c r="EA194" s="12">
        <v>112</v>
      </c>
      <c r="EB194" s="12">
        <v>113</v>
      </c>
      <c r="EC194" s="12">
        <v>114</v>
      </c>
      <c r="ED194" s="12">
        <v>115</v>
      </c>
      <c r="EE194" s="12">
        <v>116</v>
      </c>
      <c r="EF194" s="12">
        <v>117</v>
      </c>
      <c r="EG194" s="12">
        <v>118</v>
      </c>
      <c r="EH194" s="12">
        <v>119</v>
      </c>
      <c r="EI194" s="12">
        <v>120</v>
      </c>
      <c r="EJ194" s="12">
        <v>121</v>
      </c>
      <c r="EK194" s="12">
        <v>122</v>
      </c>
      <c r="EL194" s="12">
        <v>123</v>
      </c>
      <c r="EM194" s="12">
        <v>124</v>
      </c>
      <c r="EN194" s="12">
        <v>125</v>
      </c>
      <c r="EO194" s="12">
        <v>126</v>
      </c>
      <c r="EP194" s="12">
        <v>127</v>
      </c>
      <c r="EQ194" s="12">
        <v>128</v>
      </c>
      <c r="ER194" s="12">
        <v>129</v>
      </c>
      <c r="ES194" s="12">
        <v>130</v>
      </c>
      <c r="ET194" s="12">
        <v>131</v>
      </c>
      <c r="EU194" s="12">
        <v>132</v>
      </c>
      <c r="EV194" s="12">
        <v>133</v>
      </c>
      <c r="EW194" s="12">
        <v>134</v>
      </c>
      <c r="EX194" s="12">
        <v>135</v>
      </c>
      <c r="EY194" s="12">
        <v>136</v>
      </c>
      <c r="EZ194" s="12">
        <v>137</v>
      </c>
      <c r="FA194" s="12">
        <v>138</v>
      </c>
      <c r="FB194" s="12">
        <v>139</v>
      </c>
      <c r="FC194" s="12">
        <v>140</v>
      </c>
      <c r="FD194" s="12">
        <v>141</v>
      </c>
      <c r="FE194" s="12">
        <v>142</v>
      </c>
      <c r="FF194" s="12">
        <v>143</v>
      </c>
      <c r="FG194" s="12">
        <v>144</v>
      </c>
      <c r="FH194" s="12">
        <v>145</v>
      </c>
      <c r="FI194" s="12">
        <v>146</v>
      </c>
      <c r="FJ194" s="12">
        <v>147</v>
      </c>
      <c r="FK194" s="12">
        <v>148</v>
      </c>
      <c r="FL194" s="12">
        <v>149</v>
      </c>
      <c r="FM194" s="12">
        <v>150</v>
      </c>
      <c r="FN194" s="12">
        <v>151</v>
      </c>
      <c r="FO194" s="12">
        <v>152</v>
      </c>
      <c r="FP194" s="12">
        <v>153</v>
      </c>
      <c r="FQ194" s="12">
        <v>154</v>
      </c>
      <c r="FR194" s="12">
        <v>155</v>
      </c>
      <c r="FS194" s="12">
        <v>156</v>
      </c>
      <c r="FT194" s="12">
        <v>157</v>
      </c>
      <c r="FU194" s="12">
        <v>158</v>
      </c>
      <c r="FV194" s="12">
        <v>159</v>
      </c>
      <c r="FW194" s="12">
        <v>160</v>
      </c>
      <c r="FX194" s="12">
        <v>161</v>
      </c>
      <c r="FY194" s="12">
        <v>162</v>
      </c>
      <c r="FZ194" s="12">
        <v>163</v>
      </c>
      <c r="GA194" s="12">
        <v>164</v>
      </c>
      <c r="GB194" s="12">
        <v>165</v>
      </c>
      <c r="GC194" s="12">
        <v>166</v>
      </c>
      <c r="GD194" s="12">
        <v>167</v>
      </c>
      <c r="GE194" s="12">
        <v>168</v>
      </c>
      <c r="GF194" s="12">
        <v>169</v>
      </c>
      <c r="GG194" s="12">
        <v>170</v>
      </c>
      <c r="GH194" s="12">
        <v>171</v>
      </c>
      <c r="GI194" s="12">
        <v>172</v>
      </c>
      <c r="GJ194" s="12">
        <v>173</v>
      </c>
      <c r="GK194" s="12">
        <v>174</v>
      </c>
      <c r="GL194" s="12">
        <v>175</v>
      </c>
      <c r="GM194" s="12">
        <v>176</v>
      </c>
      <c r="GN194" s="12">
        <v>177</v>
      </c>
      <c r="GO194" s="12">
        <v>178</v>
      </c>
      <c r="GP194" s="12">
        <v>179</v>
      </c>
      <c r="GQ194" s="12">
        <v>180</v>
      </c>
      <c r="GR194" s="12">
        <v>181</v>
      </c>
      <c r="GS194" s="12">
        <v>182</v>
      </c>
      <c r="GT194" s="12">
        <v>183</v>
      </c>
      <c r="GU194" s="12">
        <v>184</v>
      </c>
      <c r="GV194" s="12">
        <v>185</v>
      </c>
      <c r="GW194" s="12">
        <v>186</v>
      </c>
      <c r="GX194" s="12">
        <v>187</v>
      </c>
      <c r="GY194" s="12">
        <v>188</v>
      </c>
      <c r="GZ194" s="12">
        <v>189</v>
      </c>
      <c r="HA194" s="12">
        <v>190</v>
      </c>
      <c r="HB194" s="12">
        <v>191</v>
      </c>
      <c r="HC194" s="12">
        <v>192</v>
      </c>
      <c r="HD194" s="12">
        <v>193</v>
      </c>
      <c r="HE194" s="12">
        <v>194</v>
      </c>
      <c r="HF194" s="12">
        <v>195</v>
      </c>
      <c r="HG194" s="12">
        <v>196</v>
      </c>
      <c r="HH194" s="12">
        <v>197</v>
      </c>
      <c r="HI194" s="12">
        <v>198</v>
      </c>
      <c r="HJ194" s="12">
        <v>199</v>
      </c>
      <c r="HK194" s="12">
        <v>200</v>
      </c>
      <c r="HL194" s="12">
        <v>201</v>
      </c>
      <c r="HM194" s="12">
        <v>202</v>
      </c>
      <c r="HN194" s="12">
        <v>203</v>
      </c>
      <c r="HO194" s="12">
        <v>204</v>
      </c>
      <c r="HP194" s="12">
        <v>205</v>
      </c>
      <c r="HQ194" s="12">
        <v>206</v>
      </c>
      <c r="HR194" s="12">
        <v>207</v>
      </c>
      <c r="HS194" s="12">
        <v>208</v>
      </c>
      <c r="HT194" s="12">
        <v>209</v>
      </c>
      <c r="HU194" s="12">
        <v>210</v>
      </c>
      <c r="HV194" s="12">
        <v>211</v>
      </c>
      <c r="HW194" s="12">
        <v>212</v>
      </c>
      <c r="HX194" s="12">
        <v>213</v>
      </c>
      <c r="HY194" s="12">
        <v>214</v>
      </c>
      <c r="HZ194" s="12">
        <v>215</v>
      </c>
      <c r="IA194" s="12">
        <v>216</v>
      </c>
      <c r="IB194" s="12">
        <v>217</v>
      </c>
      <c r="IC194" s="12">
        <v>218</v>
      </c>
      <c r="ID194" s="12">
        <v>219</v>
      </c>
      <c r="IE194" s="12">
        <v>220</v>
      </c>
      <c r="IF194" s="12">
        <v>221</v>
      </c>
      <c r="IG194" s="12">
        <v>222</v>
      </c>
      <c r="IH194" s="12">
        <v>223</v>
      </c>
      <c r="II194" s="12">
        <v>224</v>
      </c>
      <c r="IJ194" s="12">
        <v>225</v>
      </c>
      <c r="IK194" s="12">
        <v>226</v>
      </c>
      <c r="IL194" s="12">
        <v>227</v>
      </c>
      <c r="IM194" s="12">
        <v>228</v>
      </c>
      <c r="IN194" s="12">
        <v>229</v>
      </c>
      <c r="IO194" s="12">
        <v>230</v>
      </c>
      <c r="IP194" s="12">
        <v>231</v>
      </c>
      <c r="IQ194" s="12">
        <v>232</v>
      </c>
      <c r="IR194" s="12">
        <v>233</v>
      </c>
      <c r="IS194" s="12">
        <v>234</v>
      </c>
      <c r="IT194" s="12">
        <v>235</v>
      </c>
      <c r="IU194" s="12">
        <v>236</v>
      </c>
      <c r="IV194" s="12">
        <v>237</v>
      </c>
      <c r="IW194" s="12">
        <v>238</v>
      </c>
      <c r="IX194" s="12">
        <v>239</v>
      </c>
      <c r="IY194" s="12">
        <v>240</v>
      </c>
    </row>
    <row r="195" spans="1:259" ht="16" x14ac:dyDescent="0.2">
      <c r="A195" s="4" t="s">
        <v>57</v>
      </c>
      <c r="B195" s="13">
        <v>53</v>
      </c>
      <c r="C195" s="14">
        <f t="shared" ref="C195:C206" si="265">COUNTA(T195:IY195)</f>
        <v>37</v>
      </c>
      <c r="D195" s="6">
        <f t="shared" ref="D195:D206" si="266">COUNTIF(T195:IY195,"1")</f>
        <v>0</v>
      </c>
      <c r="E195" s="15">
        <f t="shared" ref="E195:E206" si="267">COUNTIF(T195:IY195,"2")</f>
        <v>8</v>
      </c>
      <c r="F195" s="15">
        <f t="shared" ref="F195:F206" si="268">COUNTIF(T195:IY195,"3")</f>
        <v>0</v>
      </c>
      <c r="G195" s="15">
        <f t="shared" ref="G195:G206" si="269">COUNTIF(T195:IY195,"4")</f>
        <v>10</v>
      </c>
      <c r="H195" s="15">
        <f t="shared" ref="H195:H206" si="270">COUNTIF(T195:IY195,"5")</f>
        <v>0</v>
      </c>
      <c r="I195" s="15">
        <f t="shared" ref="I195:I206" si="271">COUNTIF(T195:IY195,"6")</f>
        <v>0</v>
      </c>
      <c r="J195" s="15">
        <f t="shared" ref="J195:J206" si="272">COUNTIF(T195:IY195,"7")</f>
        <v>0</v>
      </c>
      <c r="K195" s="15">
        <f t="shared" ref="K195:K206" si="273">COUNTIF(T195:IY195,"8")</f>
        <v>0</v>
      </c>
      <c r="L195" s="15">
        <f t="shared" ref="L195:L206" si="274">COUNTIF(T195:IY195,"9")</f>
        <v>19</v>
      </c>
      <c r="M195" s="18"/>
      <c r="N195" s="16">
        <f t="shared" ref="N195:N206" si="275">SUM(E195,L195)</f>
        <v>27</v>
      </c>
      <c r="O195" s="17">
        <f>SUM(G195,H195,K195)</f>
        <v>10</v>
      </c>
      <c r="P195" s="17">
        <f>SUM(F195,I195,J195)</f>
        <v>0</v>
      </c>
      <c r="Q195" s="18">
        <v>0</v>
      </c>
      <c r="R195" s="18" t="s">
        <v>34</v>
      </c>
      <c r="S195" s="19" t="s">
        <v>28</v>
      </c>
      <c r="T195" s="4"/>
      <c r="U195" s="4"/>
      <c r="V195" s="4"/>
      <c r="W195" s="4">
        <v>2</v>
      </c>
      <c r="X195" s="4">
        <v>2</v>
      </c>
      <c r="Y195" s="4">
        <v>2</v>
      </c>
      <c r="Z195" s="4">
        <v>2</v>
      </c>
      <c r="AA195" s="4">
        <v>2</v>
      </c>
      <c r="AB195" s="4">
        <v>2</v>
      </c>
      <c r="AC195" s="4">
        <v>2</v>
      </c>
      <c r="AD195" s="4">
        <v>2</v>
      </c>
      <c r="AE195" s="4">
        <v>9</v>
      </c>
      <c r="AF195" s="4">
        <v>9</v>
      </c>
      <c r="AG195" s="4">
        <v>9</v>
      </c>
      <c r="AH195" s="4">
        <v>9</v>
      </c>
      <c r="AI195" s="4">
        <v>9</v>
      </c>
      <c r="AJ195" s="4">
        <v>9</v>
      </c>
      <c r="AK195" s="4">
        <v>9</v>
      </c>
      <c r="AL195" s="4">
        <v>9</v>
      </c>
      <c r="AM195" s="4">
        <v>9</v>
      </c>
      <c r="AN195" s="4">
        <v>9</v>
      </c>
      <c r="AO195" s="4">
        <v>9</v>
      </c>
      <c r="AP195" s="4">
        <v>9</v>
      </c>
      <c r="AQ195" s="4">
        <v>9</v>
      </c>
      <c r="AR195" s="4">
        <v>9</v>
      </c>
      <c r="AS195" s="4">
        <v>9</v>
      </c>
      <c r="AT195" s="4">
        <v>9</v>
      </c>
      <c r="AU195" s="4">
        <v>9</v>
      </c>
      <c r="AV195" s="4">
        <v>9</v>
      </c>
      <c r="AW195" s="4">
        <v>9</v>
      </c>
      <c r="AX195" s="4"/>
      <c r="AY195" s="4"/>
      <c r="AZ195" s="4"/>
      <c r="BA195" s="4"/>
      <c r="BB195" s="4"/>
      <c r="BC195" s="4">
        <v>4</v>
      </c>
      <c r="BD195" s="4">
        <v>4</v>
      </c>
      <c r="BE195" s="4">
        <v>4</v>
      </c>
      <c r="BF195" s="4">
        <v>4</v>
      </c>
      <c r="BG195" s="4">
        <v>4</v>
      </c>
      <c r="BH195" s="4">
        <v>4</v>
      </c>
      <c r="BI195" s="4">
        <v>4</v>
      </c>
      <c r="BJ195" s="4">
        <v>4</v>
      </c>
      <c r="BK195" s="4">
        <v>4</v>
      </c>
      <c r="BL195" s="4">
        <v>4</v>
      </c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  <c r="IX195" s="4"/>
      <c r="IY195" s="4"/>
    </row>
    <row r="196" spans="1:259" ht="16" x14ac:dyDescent="0.2">
      <c r="A196" s="4"/>
      <c r="B196" s="13">
        <v>67</v>
      </c>
      <c r="C196" s="14">
        <f t="shared" si="265"/>
        <v>28</v>
      </c>
      <c r="D196" s="6">
        <f t="shared" si="266"/>
        <v>3</v>
      </c>
      <c r="E196" s="15">
        <f t="shared" si="267"/>
        <v>25</v>
      </c>
      <c r="F196" s="15">
        <f t="shared" si="268"/>
        <v>0</v>
      </c>
      <c r="G196" s="15">
        <f t="shared" si="269"/>
        <v>0</v>
      </c>
      <c r="H196" s="15">
        <f t="shared" si="270"/>
        <v>0</v>
      </c>
      <c r="I196" s="15">
        <f t="shared" si="271"/>
        <v>0</v>
      </c>
      <c r="J196" s="15">
        <f t="shared" si="272"/>
        <v>0</v>
      </c>
      <c r="K196" s="15">
        <f t="shared" si="273"/>
        <v>0</v>
      </c>
      <c r="L196" s="15">
        <f t="shared" si="274"/>
        <v>0</v>
      </c>
      <c r="M196" s="18"/>
      <c r="N196" s="16">
        <f t="shared" si="275"/>
        <v>25</v>
      </c>
      <c r="O196" s="17">
        <f>SUM(F196,I196,J196)</f>
        <v>0</v>
      </c>
      <c r="P196" s="17">
        <f>SUM(G196,H196,K196)</f>
        <v>0</v>
      </c>
      <c r="Q196" s="18">
        <v>1</v>
      </c>
      <c r="R196" s="18" t="s">
        <v>30</v>
      </c>
      <c r="S196" s="19" t="s">
        <v>29</v>
      </c>
      <c r="T196" s="4"/>
      <c r="U196" s="4"/>
      <c r="V196" s="4"/>
      <c r="W196" s="4"/>
      <c r="X196" s="4"/>
      <c r="Y196" s="4"/>
      <c r="Z196" s="4">
        <v>2</v>
      </c>
      <c r="AA196" s="4">
        <v>2</v>
      </c>
      <c r="AB196" s="4">
        <v>2</v>
      </c>
      <c r="AC196" s="4">
        <v>2</v>
      </c>
      <c r="AD196" s="4">
        <v>2</v>
      </c>
      <c r="AE196" s="4">
        <v>2</v>
      </c>
      <c r="AF196" s="4">
        <v>2</v>
      </c>
      <c r="AG196" s="4">
        <v>2</v>
      </c>
      <c r="AH196" s="4">
        <v>2</v>
      </c>
      <c r="AI196" s="4">
        <v>2</v>
      </c>
      <c r="AJ196" s="4">
        <v>2</v>
      </c>
      <c r="AK196" s="4">
        <v>2</v>
      </c>
      <c r="AL196" s="4">
        <v>2</v>
      </c>
      <c r="AM196" s="4">
        <v>2</v>
      </c>
      <c r="AN196" s="4">
        <v>2</v>
      </c>
      <c r="AO196" s="4">
        <v>2</v>
      </c>
      <c r="AP196" s="4">
        <v>2</v>
      </c>
      <c r="AQ196" s="4">
        <v>2</v>
      </c>
      <c r="AR196" s="4">
        <v>2</v>
      </c>
      <c r="AS196" s="4">
        <v>2</v>
      </c>
      <c r="AT196" s="4">
        <v>2</v>
      </c>
      <c r="AU196" s="4">
        <v>2</v>
      </c>
      <c r="AV196" s="4">
        <v>2</v>
      </c>
      <c r="AW196" s="4">
        <v>2</v>
      </c>
      <c r="AX196" s="4">
        <v>2</v>
      </c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>
        <v>1</v>
      </c>
      <c r="BV196" s="4">
        <v>1</v>
      </c>
      <c r="BW196" s="4">
        <v>1</v>
      </c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  <c r="IX196" s="4"/>
      <c r="IY196" s="4"/>
    </row>
    <row r="197" spans="1:259" ht="16" x14ac:dyDescent="0.2">
      <c r="A197" s="4"/>
      <c r="B197" s="13">
        <v>42</v>
      </c>
      <c r="C197" s="14">
        <f t="shared" si="265"/>
        <v>22</v>
      </c>
      <c r="D197" s="6">
        <f t="shared" si="266"/>
        <v>0</v>
      </c>
      <c r="E197" s="15">
        <f t="shared" si="267"/>
        <v>9</v>
      </c>
      <c r="F197" s="15">
        <f t="shared" si="268"/>
        <v>0</v>
      </c>
      <c r="G197" s="15">
        <f t="shared" si="269"/>
        <v>0</v>
      </c>
      <c r="H197" s="15">
        <f t="shared" si="270"/>
        <v>0</v>
      </c>
      <c r="I197" s="15">
        <f t="shared" si="271"/>
        <v>0</v>
      </c>
      <c r="J197" s="15">
        <f t="shared" si="272"/>
        <v>0</v>
      </c>
      <c r="K197" s="15">
        <f t="shared" si="273"/>
        <v>6</v>
      </c>
      <c r="L197" s="15">
        <f t="shared" si="274"/>
        <v>7</v>
      </c>
      <c r="M197" s="18"/>
      <c r="N197" s="16">
        <f t="shared" si="275"/>
        <v>16</v>
      </c>
      <c r="O197" s="17">
        <f>SUM(G197,H197,K197)</f>
        <v>6</v>
      </c>
      <c r="P197" s="17">
        <f>SUM(F197,I197,J197)</f>
        <v>0</v>
      </c>
      <c r="Q197" s="18">
        <v>0</v>
      </c>
      <c r="R197" s="18" t="s">
        <v>34</v>
      </c>
      <c r="S197" s="19" t="s">
        <v>31</v>
      </c>
      <c r="T197" s="4"/>
      <c r="U197" s="4"/>
      <c r="V197" s="4"/>
      <c r="W197" s="4">
        <v>2</v>
      </c>
      <c r="X197" s="4">
        <v>2</v>
      </c>
      <c r="Y197" s="4">
        <v>2</v>
      </c>
      <c r="Z197" s="4">
        <v>2</v>
      </c>
      <c r="AA197" s="4">
        <v>2</v>
      </c>
      <c r="AB197" s="4">
        <v>2</v>
      </c>
      <c r="AC197" s="4">
        <v>2</v>
      </c>
      <c r="AD197" s="4">
        <v>2</v>
      </c>
      <c r="AE197" s="4">
        <v>2</v>
      </c>
      <c r="AF197" s="4"/>
      <c r="AG197" s="4">
        <v>8</v>
      </c>
      <c r="AH197" s="4">
        <v>8</v>
      </c>
      <c r="AI197" s="4">
        <v>8</v>
      </c>
      <c r="AJ197" s="4">
        <v>8</v>
      </c>
      <c r="AK197" s="4">
        <v>8</v>
      </c>
      <c r="AL197" s="4">
        <v>8</v>
      </c>
      <c r="AM197" s="4"/>
      <c r="AN197" s="4"/>
      <c r="AO197" s="4"/>
      <c r="AP197" s="4">
        <v>9</v>
      </c>
      <c r="AQ197" s="4">
        <v>9</v>
      </c>
      <c r="AR197" s="4">
        <v>9</v>
      </c>
      <c r="AS197" s="4">
        <v>9</v>
      </c>
      <c r="AT197" s="4">
        <v>9</v>
      </c>
      <c r="AU197" s="4">
        <v>9</v>
      </c>
      <c r="AV197" s="4">
        <v>9</v>
      </c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  <c r="IX197" s="4"/>
      <c r="IY197" s="4"/>
    </row>
    <row r="198" spans="1:259" ht="16" x14ac:dyDescent="0.2">
      <c r="A198" s="4"/>
      <c r="B198" s="13">
        <v>28</v>
      </c>
      <c r="C198" s="14">
        <f t="shared" si="265"/>
        <v>0</v>
      </c>
      <c r="D198" s="6">
        <f t="shared" si="266"/>
        <v>0</v>
      </c>
      <c r="E198" s="15">
        <f t="shared" si="267"/>
        <v>0</v>
      </c>
      <c r="F198" s="15">
        <f t="shared" si="268"/>
        <v>0</v>
      </c>
      <c r="G198" s="15">
        <f t="shared" si="269"/>
        <v>0</v>
      </c>
      <c r="H198" s="15">
        <f t="shared" si="270"/>
        <v>0</v>
      </c>
      <c r="I198" s="15">
        <f t="shared" si="271"/>
        <v>0</v>
      </c>
      <c r="J198" s="15">
        <f t="shared" si="272"/>
        <v>0</v>
      </c>
      <c r="K198" s="15">
        <f t="shared" si="273"/>
        <v>0</v>
      </c>
      <c r="L198" s="15">
        <f t="shared" si="274"/>
        <v>0</v>
      </c>
      <c r="M198" s="15"/>
      <c r="N198" s="16">
        <f t="shared" si="275"/>
        <v>0</v>
      </c>
      <c r="O198" s="16">
        <f>SUM(G198,I198,K198)</f>
        <v>0</v>
      </c>
      <c r="P198" s="17">
        <f>SUM(F198,H198,J198)</f>
        <v>0</v>
      </c>
      <c r="Q198" s="18">
        <v>0</v>
      </c>
      <c r="R198" s="18" t="s">
        <v>27</v>
      </c>
      <c r="S198" s="19" t="s">
        <v>33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</row>
    <row r="199" spans="1:259" ht="16" x14ac:dyDescent="0.2">
      <c r="A199" s="4"/>
      <c r="B199" s="13">
        <v>53</v>
      </c>
      <c r="C199" s="14">
        <f t="shared" si="265"/>
        <v>30</v>
      </c>
      <c r="D199" s="6">
        <f t="shared" si="266"/>
        <v>0</v>
      </c>
      <c r="E199" s="15">
        <f t="shared" si="267"/>
        <v>30</v>
      </c>
      <c r="F199" s="15">
        <f t="shared" si="268"/>
        <v>0</v>
      </c>
      <c r="G199" s="15">
        <f t="shared" si="269"/>
        <v>0</v>
      </c>
      <c r="H199" s="15">
        <f t="shared" si="270"/>
        <v>0</v>
      </c>
      <c r="I199" s="15">
        <f t="shared" si="271"/>
        <v>0</v>
      </c>
      <c r="J199" s="15">
        <f t="shared" si="272"/>
        <v>0</v>
      </c>
      <c r="K199" s="15">
        <f t="shared" si="273"/>
        <v>0</v>
      </c>
      <c r="L199" s="15">
        <f t="shared" si="274"/>
        <v>0</v>
      </c>
      <c r="M199" s="18"/>
      <c r="N199" s="16">
        <f t="shared" si="275"/>
        <v>30</v>
      </c>
      <c r="O199" s="17">
        <f t="shared" ref="O199:P199" si="276">SUM(F199,H199,J199)</f>
        <v>0</v>
      </c>
      <c r="P199" s="17">
        <f t="shared" si="276"/>
        <v>0</v>
      </c>
      <c r="Q199" s="18">
        <v>0</v>
      </c>
      <c r="R199" s="18" t="s">
        <v>32</v>
      </c>
      <c r="S199" s="19" t="s">
        <v>35</v>
      </c>
      <c r="T199" s="4"/>
      <c r="U199" s="4"/>
      <c r="V199" s="4">
        <v>2</v>
      </c>
      <c r="W199" s="4">
        <v>2</v>
      </c>
      <c r="X199" s="4">
        <v>2</v>
      </c>
      <c r="Y199" s="4">
        <v>2</v>
      </c>
      <c r="Z199" s="4">
        <v>2</v>
      </c>
      <c r="AA199" s="4">
        <v>2</v>
      </c>
      <c r="AB199" s="4">
        <v>2</v>
      </c>
      <c r="AC199" s="4">
        <v>2</v>
      </c>
      <c r="AD199" s="4">
        <v>2</v>
      </c>
      <c r="AE199" s="4">
        <v>2</v>
      </c>
      <c r="AF199" s="4">
        <v>2</v>
      </c>
      <c r="AG199" s="4">
        <v>2</v>
      </c>
      <c r="AH199" s="4">
        <v>2</v>
      </c>
      <c r="AI199" s="4">
        <v>2</v>
      </c>
      <c r="AJ199" s="4">
        <v>2</v>
      </c>
      <c r="AK199" s="4">
        <v>2</v>
      </c>
      <c r="AL199" s="4">
        <v>2</v>
      </c>
      <c r="AM199" s="4">
        <v>2</v>
      </c>
      <c r="AN199" s="4">
        <v>2</v>
      </c>
      <c r="AO199" s="4">
        <v>2</v>
      </c>
      <c r="AP199" s="4">
        <v>2</v>
      </c>
      <c r="AQ199" s="4">
        <v>2</v>
      </c>
      <c r="AR199" s="4">
        <v>2</v>
      </c>
      <c r="AS199" s="4">
        <v>2</v>
      </c>
      <c r="AT199" s="4"/>
      <c r="AU199" s="4"/>
      <c r="AV199" s="4"/>
      <c r="AW199" s="4"/>
      <c r="AX199" s="4"/>
      <c r="AY199" s="4">
        <v>2</v>
      </c>
      <c r="AZ199" s="4">
        <v>2</v>
      </c>
      <c r="BA199" s="4">
        <v>2</v>
      </c>
      <c r="BB199" s="4">
        <v>2</v>
      </c>
      <c r="BC199" s="4">
        <v>2</v>
      </c>
      <c r="BD199" s="4">
        <v>2</v>
      </c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  <c r="IX199" s="4"/>
      <c r="IY199" s="4"/>
    </row>
    <row r="200" spans="1:259" ht="16" x14ac:dyDescent="0.2">
      <c r="A200" s="4"/>
      <c r="B200" s="13">
        <v>31</v>
      </c>
      <c r="C200" s="14">
        <f t="shared" si="265"/>
        <v>0</v>
      </c>
      <c r="D200" s="6">
        <f t="shared" si="266"/>
        <v>0</v>
      </c>
      <c r="E200" s="15">
        <f t="shared" si="267"/>
        <v>0</v>
      </c>
      <c r="F200" s="15">
        <f t="shared" si="268"/>
        <v>0</v>
      </c>
      <c r="G200" s="15">
        <f t="shared" si="269"/>
        <v>0</v>
      </c>
      <c r="H200" s="15">
        <f t="shared" si="270"/>
        <v>0</v>
      </c>
      <c r="I200" s="15">
        <f t="shared" si="271"/>
        <v>0</v>
      </c>
      <c r="J200" s="15">
        <f t="shared" si="272"/>
        <v>0</v>
      </c>
      <c r="K200" s="15">
        <f t="shared" si="273"/>
        <v>0</v>
      </c>
      <c r="L200" s="15">
        <f t="shared" si="274"/>
        <v>0</v>
      </c>
      <c r="M200" s="18"/>
      <c r="N200" s="16">
        <f t="shared" si="275"/>
        <v>0</v>
      </c>
      <c r="O200" s="17">
        <f>SUM(G200,H200,K200)</f>
        <v>0</v>
      </c>
      <c r="P200" s="17">
        <f>SUM(F200,I200,J200)</f>
        <v>0</v>
      </c>
      <c r="Q200" s="18">
        <v>0</v>
      </c>
      <c r="R200" s="18" t="s">
        <v>34</v>
      </c>
      <c r="S200" s="19" t="s">
        <v>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  <c r="IX200" s="4"/>
      <c r="IY200" s="4"/>
    </row>
    <row r="201" spans="1:259" ht="16" x14ac:dyDescent="0.2">
      <c r="A201" s="4"/>
      <c r="B201" s="13">
        <v>68</v>
      </c>
      <c r="C201" s="14">
        <f t="shared" si="265"/>
        <v>38</v>
      </c>
      <c r="D201" s="6">
        <f t="shared" si="266"/>
        <v>0</v>
      </c>
      <c r="E201" s="15">
        <f t="shared" si="267"/>
        <v>16</v>
      </c>
      <c r="F201" s="15">
        <f t="shared" si="268"/>
        <v>0</v>
      </c>
      <c r="G201" s="15">
        <f t="shared" si="269"/>
        <v>0</v>
      </c>
      <c r="H201" s="15">
        <f t="shared" si="270"/>
        <v>0</v>
      </c>
      <c r="I201" s="15">
        <f t="shared" si="271"/>
        <v>0</v>
      </c>
      <c r="J201" s="15">
        <f t="shared" si="272"/>
        <v>0</v>
      </c>
      <c r="K201" s="15">
        <f t="shared" si="273"/>
        <v>0</v>
      </c>
      <c r="L201" s="15">
        <f t="shared" si="274"/>
        <v>22</v>
      </c>
      <c r="M201" s="18"/>
      <c r="N201" s="16">
        <f t="shared" si="275"/>
        <v>38</v>
      </c>
      <c r="O201" s="17">
        <f t="shared" ref="O201:O202" si="277">SUM(F201,I201,J201)</f>
        <v>0</v>
      </c>
      <c r="P201" s="17">
        <f t="shared" ref="P201:P202" si="278">SUM(G201,H201,K201)</f>
        <v>0</v>
      </c>
      <c r="Q201" s="18">
        <v>0</v>
      </c>
      <c r="R201" s="18" t="s">
        <v>30</v>
      </c>
      <c r="S201" s="19" t="s">
        <v>37</v>
      </c>
      <c r="T201" s="4"/>
      <c r="U201" s="4"/>
      <c r="V201" s="4"/>
      <c r="W201" s="4"/>
      <c r="X201" s="4"/>
      <c r="Y201" s="4"/>
      <c r="Z201" s="4">
        <v>2</v>
      </c>
      <c r="AA201" s="4">
        <v>2</v>
      </c>
      <c r="AB201" s="4">
        <v>2</v>
      </c>
      <c r="AC201" s="4">
        <v>2</v>
      </c>
      <c r="AD201" s="4">
        <v>2</v>
      </c>
      <c r="AE201" s="4">
        <v>2</v>
      </c>
      <c r="AF201" s="4">
        <v>2</v>
      </c>
      <c r="AG201" s="4">
        <v>2</v>
      </c>
      <c r="AH201" s="4">
        <v>2</v>
      </c>
      <c r="AI201" s="4">
        <v>2</v>
      </c>
      <c r="AJ201" s="4">
        <v>2</v>
      </c>
      <c r="AK201" s="4">
        <v>2</v>
      </c>
      <c r="AL201" s="4">
        <v>2</v>
      </c>
      <c r="AM201" s="4">
        <v>2</v>
      </c>
      <c r="AN201" s="4">
        <v>2</v>
      </c>
      <c r="AO201" s="4">
        <v>2</v>
      </c>
      <c r="AP201" s="4">
        <v>9</v>
      </c>
      <c r="AQ201" s="4">
        <v>9</v>
      </c>
      <c r="AR201" s="4">
        <v>9</v>
      </c>
      <c r="AS201" s="4">
        <v>9</v>
      </c>
      <c r="AT201" s="4">
        <v>9</v>
      </c>
      <c r="AU201" s="4">
        <v>9</v>
      </c>
      <c r="AV201" s="4">
        <v>9</v>
      </c>
      <c r="AW201" s="4">
        <v>9</v>
      </c>
      <c r="AX201" s="4">
        <v>9</v>
      </c>
      <c r="AY201" s="4">
        <v>9</v>
      </c>
      <c r="AZ201" s="4">
        <v>9</v>
      </c>
      <c r="BA201" s="4">
        <v>9</v>
      </c>
      <c r="BB201" s="4">
        <v>9</v>
      </c>
      <c r="BC201" s="4">
        <v>9</v>
      </c>
      <c r="BD201" s="4">
        <v>9</v>
      </c>
      <c r="BE201" s="4">
        <v>9</v>
      </c>
      <c r="BF201" s="4">
        <v>9</v>
      </c>
      <c r="BG201" s="4">
        <v>9</v>
      </c>
      <c r="BH201" s="4">
        <v>9</v>
      </c>
      <c r="BI201" s="4">
        <v>9</v>
      </c>
      <c r="BJ201" s="4">
        <v>9</v>
      </c>
      <c r="BK201" s="4">
        <v>9</v>
      </c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  <c r="IV201" s="4"/>
      <c r="IW201" s="4"/>
      <c r="IX201" s="4"/>
      <c r="IY201" s="4"/>
    </row>
    <row r="202" spans="1:259" ht="16" x14ac:dyDescent="0.2">
      <c r="A202" s="4"/>
      <c r="B202" s="13">
        <v>30</v>
      </c>
      <c r="C202" s="14">
        <f t="shared" si="265"/>
        <v>12</v>
      </c>
      <c r="D202" s="6">
        <f t="shared" si="266"/>
        <v>0</v>
      </c>
      <c r="E202" s="15">
        <f t="shared" si="267"/>
        <v>12</v>
      </c>
      <c r="F202" s="15">
        <f t="shared" si="268"/>
        <v>0</v>
      </c>
      <c r="G202" s="15">
        <f t="shared" si="269"/>
        <v>0</v>
      </c>
      <c r="H202" s="15">
        <f t="shared" si="270"/>
        <v>0</v>
      </c>
      <c r="I202" s="15">
        <f t="shared" si="271"/>
        <v>0</v>
      </c>
      <c r="J202" s="15">
        <f t="shared" si="272"/>
        <v>0</v>
      </c>
      <c r="K202" s="15">
        <f t="shared" si="273"/>
        <v>0</v>
      </c>
      <c r="L202" s="15">
        <f t="shared" si="274"/>
        <v>0</v>
      </c>
      <c r="M202" s="18"/>
      <c r="N202" s="16">
        <f t="shared" si="275"/>
        <v>12</v>
      </c>
      <c r="O202" s="17">
        <f t="shared" si="277"/>
        <v>0</v>
      </c>
      <c r="P202" s="17">
        <f t="shared" si="278"/>
        <v>0</v>
      </c>
      <c r="Q202" s="18">
        <v>0</v>
      </c>
      <c r="R202" s="18" t="s">
        <v>30</v>
      </c>
      <c r="S202" s="19" t="s">
        <v>38</v>
      </c>
      <c r="T202" s="4"/>
      <c r="U202" s="4"/>
      <c r="V202" s="4">
        <v>2</v>
      </c>
      <c r="W202" s="4">
        <v>2</v>
      </c>
      <c r="X202" s="4">
        <v>2</v>
      </c>
      <c r="Y202" s="4">
        <v>2</v>
      </c>
      <c r="Z202" s="4">
        <v>2</v>
      </c>
      <c r="AA202" s="4">
        <v>2</v>
      </c>
      <c r="AB202" s="4"/>
      <c r="AC202" s="4"/>
      <c r="AD202" s="4"/>
      <c r="AE202" s="4"/>
      <c r="AF202" s="4"/>
      <c r="AG202" s="4"/>
      <c r="AH202" s="4"/>
      <c r="AI202" s="4"/>
      <c r="AJ202" s="4">
        <v>2</v>
      </c>
      <c r="AK202" s="4">
        <v>2</v>
      </c>
      <c r="AL202" s="4">
        <v>2</v>
      </c>
      <c r="AM202" s="4">
        <v>2</v>
      </c>
      <c r="AN202" s="4">
        <v>2</v>
      </c>
      <c r="AO202" s="4">
        <v>2</v>
      </c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  <c r="IX202" s="4"/>
      <c r="IY202" s="4"/>
    </row>
    <row r="203" spans="1:259" ht="16" x14ac:dyDescent="0.2">
      <c r="A203" s="4"/>
      <c r="B203" s="13">
        <v>49</v>
      </c>
      <c r="C203" s="14">
        <f t="shared" si="265"/>
        <v>18</v>
      </c>
      <c r="D203" s="6">
        <f t="shared" si="266"/>
        <v>0</v>
      </c>
      <c r="E203" s="15">
        <f t="shared" si="267"/>
        <v>10</v>
      </c>
      <c r="F203" s="15">
        <f t="shared" si="268"/>
        <v>0</v>
      </c>
      <c r="G203" s="15">
        <f t="shared" si="269"/>
        <v>0</v>
      </c>
      <c r="H203" s="15">
        <f t="shared" si="270"/>
        <v>0</v>
      </c>
      <c r="I203" s="15">
        <f t="shared" si="271"/>
        <v>0</v>
      </c>
      <c r="J203" s="15">
        <f t="shared" si="272"/>
        <v>0</v>
      </c>
      <c r="K203" s="15">
        <f t="shared" si="273"/>
        <v>0</v>
      </c>
      <c r="L203" s="15">
        <f t="shared" si="274"/>
        <v>8</v>
      </c>
      <c r="M203" s="15"/>
      <c r="N203" s="16">
        <f t="shared" si="275"/>
        <v>18</v>
      </c>
      <c r="O203" s="16">
        <f>SUM(G203,I203,K203)</f>
        <v>0</v>
      </c>
      <c r="P203" s="17">
        <f>SUM(F203,H203,J203)</f>
        <v>0</v>
      </c>
      <c r="Q203" s="18">
        <v>0</v>
      </c>
      <c r="R203" s="18" t="s">
        <v>27</v>
      </c>
      <c r="S203" s="19" t="s">
        <v>39</v>
      </c>
      <c r="T203" s="4"/>
      <c r="U203" s="4"/>
      <c r="V203" s="4">
        <v>2</v>
      </c>
      <c r="W203" s="4">
        <v>2</v>
      </c>
      <c r="X203" s="4">
        <v>2</v>
      </c>
      <c r="Y203" s="4">
        <v>2</v>
      </c>
      <c r="Z203" s="4">
        <v>2</v>
      </c>
      <c r="AA203" s="4">
        <v>2</v>
      </c>
      <c r="AB203" s="4">
        <v>2</v>
      </c>
      <c r="AC203" s="4">
        <v>2</v>
      </c>
      <c r="AD203" s="4">
        <v>2</v>
      </c>
      <c r="AE203" s="4">
        <v>2</v>
      </c>
      <c r="AF203" s="4"/>
      <c r="AG203" s="4"/>
      <c r="AH203" s="4"/>
      <c r="AI203" s="4"/>
      <c r="AJ203" s="4">
        <v>9</v>
      </c>
      <c r="AK203" s="4">
        <v>9</v>
      </c>
      <c r="AL203" s="4">
        <v>9</v>
      </c>
      <c r="AM203" s="4">
        <v>9</v>
      </c>
      <c r="AN203" s="4">
        <v>9</v>
      </c>
      <c r="AO203" s="4">
        <v>9</v>
      </c>
      <c r="AP203" s="4">
        <v>9</v>
      </c>
      <c r="AQ203" s="4">
        <v>9</v>
      </c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  <c r="IX203" s="4"/>
      <c r="IY203" s="4"/>
    </row>
    <row r="204" spans="1:259" ht="16" x14ac:dyDescent="0.2">
      <c r="A204" s="4"/>
      <c r="B204" s="13">
        <v>36</v>
      </c>
      <c r="C204" s="14">
        <f t="shared" si="265"/>
        <v>4</v>
      </c>
      <c r="D204" s="6">
        <f t="shared" si="266"/>
        <v>4</v>
      </c>
      <c r="E204" s="15">
        <f t="shared" si="267"/>
        <v>0</v>
      </c>
      <c r="F204" s="15">
        <f t="shared" si="268"/>
        <v>0</v>
      </c>
      <c r="G204" s="15">
        <f t="shared" si="269"/>
        <v>0</v>
      </c>
      <c r="H204" s="15">
        <f t="shared" si="270"/>
        <v>0</v>
      </c>
      <c r="I204" s="15">
        <f t="shared" si="271"/>
        <v>0</v>
      </c>
      <c r="J204" s="15">
        <f t="shared" si="272"/>
        <v>0</v>
      </c>
      <c r="K204" s="15">
        <f t="shared" si="273"/>
        <v>0</v>
      </c>
      <c r="L204" s="15">
        <f t="shared" si="274"/>
        <v>0</v>
      </c>
      <c r="M204" s="18"/>
      <c r="N204" s="16">
        <f t="shared" si="275"/>
        <v>0</v>
      </c>
      <c r="O204" s="17">
        <f t="shared" ref="O204:P204" si="279">SUM(F204,H204,J204)</f>
        <v>0</v>
      </c>
      <c r="P204" s="17">
        <f t="shared" si="279"/>
        <v>0</v>
      </c>
      <c r="Q204" s="18">
        <v>1</v>
      </c>
      <c r="R204" s="18" t="s">
        <v>32</v>
      </c>
      <c r="S204" s="19" t="s">
        <v>40</v>
      </c>
      <c r="T204" s="4"/>
      <c r="U204" s="4"/>
      <c r="V204" s="4"/>
      <c r="W204" s="4"/>
      <c r="X204" s="4">
        <v>1</v>
      </c>
      <c r="Y204" s="4">
        <v>1</v>
      </c>
      <c r="Z204" s="4">
        <v>1</v>
      </c>
      <c r="AA204" s="4">
        <v>1</v>
      </c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  <c r="IV204" s="4"/>
      <c r="IW204" s="4"/>
      <c r="IX204" s="4"/>
      <c r="IY204" s="4"/>
    </row>
    <row r="205" spans="1:259" ht="16" x14ac:dyDescent="0.2">
      <c r="A205" s="4"/>
      <c r="B205" s="13">
        <v>41</v>
      </c>
      <c r="C205" s="14">
        <f t="shared" si="265"/>
        <v>7</v>
      </c>
      <c r="D205" s="6">
        <f t="shared" si="266"/>
        <v>3</v>
      </c>
      <c r="E205" s="15">
        <f t="shared" si="267"/>
        <v>0</v>
      </c>
      <c r="F205" s="15">
        <f t="shared" si="268"/>
        <v>0</v>
      </c>
      <c r="G205" s="15">
        <f t="shared" si="269"/>
        <v>4</v>
      </c>
      <c r="H205" s="15">
        <f t="shared" si="270"/>
        <v>0</v>
      </c>
      <c r="I205" s="15">
        <f t="shared" si="271"/>
        <v>0</v>
      </c>
      <c r="J205" s="15">
        <f t="shared" si="272"/>
        <v>0</v>
      </c>
      <c r="K205" s="15">
        <f t="shared" si="273"/>
        <v>0</v>
      </c>
      <c r="L205" s="15">
        <f t="shared" si="274"/>
        <v>0</v>
      </c>
      <c r="M205" s="15"/>
      <c r="N205" s="16">
        <f t="shared" si="275"/>
        <v>0</v>
      </c>
      <c r="O205" s="16">
        <f>SUM(G205,I205,K205)</f>
        <v>4</v>
      </c>
      <c r="P205" s="17">
        <f>SUM(F205,H205,J205)</f>
        <v>0</v>
      </c>
      <c r="Q205" s="18">
        <v>1</v>
      </c>
      <c r="R205" s="18" t="s">
        <v>27</v>
      </c>
      <c r="S205" s="19" t="s">
        <v>41</v>
      </c>
      <c r="T205" s="4"/>
      <c r="U205" s="4"/>
      <c r="V205" s="4"/>
      <c r="W205" s="4"/>
      <c r="X205" s="4"/>
      <c r="Y205" s="4"/>
      <c r="Z205" s="4">
        <v>1</v>
      </c>
      <c r="AA205" s="4">
        <v>1</v>
      </c>
      <c r="AB205" s="4">
        <v>1</v>
      </c>
      <c r="AC205" s="4"/>
      <c r="AD205" s="4"/>
      <c r="AE205" s="4"/>
      <c r="AF205" s="4"/>
      <c r="AG205" s="4"/>
      <c r="AH205" s="4"/>
      <c r="AI205" s="4"/>
      <c r="AJ205" s="4"/>
      <c r="AK205" s="4"/>
      <c r="AL205" s="4">
        <v>4</v>
      </c>
      <c r="AM205" s="4">
        <v>4</v>
      </c>
      <c r="AN205" s="4">
        <v>4</v>
      </c>
      <c r="AO205" s="4">
        <v>4</v>
      </c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  <c r="IX205" s="4"/>
      <c r="IY205" s="4"/>
    </row>
    <row r="206" spans="1:259" ht="16" x14ac:dyDescent="0.2">
      <c r="A206" s="1"/>
      <c r="B206" s="13">
        <v>54</v>
      </c>
      <c r="C206" s="14">
        <f t="shared" si="265"/>
        <v>0</v>
      </c>
      <c r="D206" s="6">
        <f t="shared" si="266"/>
        <v>0</v>
      </c>
      <c r="E206" s="15">
        <f t="shared" si="267"/>
        <v>0</v>
      </c>
      <c r="F206" s="15">
        <f t="shared" si="268"/>
        <v>0</v>
      </c>
      <c r="G206" s="15">
        <f t="shared" si="269"/>
        <v>0</v>
      </c>
      <c r="H206" s="15">
        <f t="shared" si="270"/>
        <v>0</v>
      </c>
      <c r="I206" s="15">
        <f t="shared" si="271"/>
        <v>0</v>
      </c>
      <c r="J206" s="15">
        <f t="shared" si="272"/>
        <v>0</v>
      </c>
      <c r="K206" s="15">
        <f t="shared" si="273"/>
        <v>0</v>
      </c>
      <c r="L206" s="15">
        <f t="shared" si="274"/>
        <v>0</v>
      </c>
      <c r="M206" s="18"/>
      <c r="N206" s="16">
        <f t="shared" si="275"/>
        <v>0</v>
      </c>
      <c r="O206" s="17">
        <f t="shared" ref="O206:P206" si="280">SUM(F206,H206,J206)</f>
        <v>0</v>
      </c>
      <c r="P206" s="17">
        <f t="shared" si="280"/>
        <v>0</v>
      </c>
      <c r="Q206" s="18">
        <v>0</v>
      </c>
      <c r="R206" s="18" t="s">
        <v>32</v>
      </c>
      <c r="S206" s="19" t="s">
        <v>42</v>
      </c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</row>
    <row r="207" spans="1:259" ht="13" x14ac:dyDescent="0.15">
      <c r="A207" s="1"/>
      <c r="B207" s="23">
        <f t="shared" ref="B207:C207" si="281">SUM(B195:B206)</f>
        <v>552</v>
      </c>
      <c r="C207" s="23">
        <f t="shared" si="281"/>
        <v>196</v>
      </c>
      <c r="D207" s="6"/>
      <c r="E207" s="1"/>
      <c r="F207" s="1"/>
      <c r="G207" s="1"/>
      <c r="H207" s="1"/>
      <c r="I207" s="1"/>
      <c r="J207" s="1"/>
      <c r="K207" s="1"/>
      <c r="L207" s="1"/>
      <c r="M207" s="7" t="s">
        <v>43</v>
      </c>
      <c r="N207" s="8">
        <f t="shared" ref="N207:P207" si="282">SUM(N195:N206)</f>
        <v>166</v>
      </c>
      <c r="O207" s="8">
        <f t="shared" si="282"/>
        <v>20</v>
      </c>
      <c r="P207" s="8">
        <f t="shared" si="282"/>
        <v>0</v>
      </c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</row>
    <row r="208" spans="1:259" ht="13" x14ac:dyDescent="0.15">
      <c r="A208" s="1"/>
      <c r="B208" s="23"/>
      <c r="C208" s="23"/>
      <c r="D208" s="6"/>
      <c r="E208" s="1"/>
      <c r="F208" s="1"/>
      <c r="G208" s="1"/>
      <c r="H208" s="1"/>
      <c r="I208" s="1"/>
      <c r="J208" s="1"/>
      <c r="K208" s="1"/>
      <c r="L208" s="1"/>
      <c r="M208" s="7" t="s">
        <v>44</v>
      </c>
      <c r="N208" s="1">
        <f t="shared" ref="N208:P208" si="283">AVERAGE(N196,N204,N205)</f>
        <v>8.3333333333333339</v>
      </c>
      <c r="O208" s="1">
        <f t="shared" si="283"/>
        <v>1.3333333333333333</v>
      </c>
      <c r="P208" s="1">
        <f t="shared" si="283"/>
        <v>0</v>
      </c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</row>
    <row r="209" spans="1:259" ht="13" x14ac:dyDescent="0.15">
      <c r="A209" s="1"/>
      <c r="B209" s="23"/>
      <c r="C209" s="23">
        <f t="shared" ref="C209:D209" si="284">COUNTIF(C195:C206,"&gt;0")</f>
        <v>9</v>
      </c>
      <c r="D209" s="23">
        <f t="shared" si="284"/>
        <v>3</v>
      </c>
      <c r="E209" s="1"/>
      <c r="F209" s="1"/>
      <c r="G209" s="1"/>
      <c r="H209" s="1"/>
      <c r="I209" s="1"/>
      <c r="J209" s="1"/>
      <c r="K209" s="1"/>
      <c r="L209" s="1"/>
      <c r="M209" s="7" t="s">
        <v>45</v>
      </c>
      <c r="N209" s="1">
        <f t="shared" ref="N209:P209" si="285">AVERAGE(N195,N197:N203,N206)</f>
        <v>15.666666666666666</v>
      </c>
      <c r="O209" s="1">
        <f t="shared" si="285"/>
        <v>1.7777777777777777</v>
      </c>
      <c r="P209" s="1">
        <f t="shared" si="285"/>
        <v>0</v>
      </c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</row>
    <row r="210" spans="1:259" ht="13" x14ac:dyDescent="0.15">
      <c r="A210" s="9"/>
      <c r="B210" s="21"/>
      <c r="C210" s="21"/>
      <c r="D210" s="6"/>
      <c r="E210" s="10" t="s">
        <v>9</v>
      </c>
      <c r="F210" s="10" t="s">
        <v>10</v>
      </c>
      <c r="G210" s="10" t="s">
        <v>12</v>
      </c>
      <c r="H210" s="10" t="s">
        <v>14</v>
      </c>
      <c r="I210" s="10" t="s">
        <v>16</v>
      </c>
      <c r="J210" s="10" t="s">
        <v>18</v>
      </c>
      <c r="K210" s="10" t="s">
        <v>20</v>
      </c>
      <c r="L210" s="10" t="s">
        <v>22</v>
      </c>
      <c r="M210" s="21"/>
      <c r="N210" s="10" t="s">
        <v>23</v>
      </c>
      <c r="O210" s="10" t="s">
        <v>24</v>
      </c>
      <c r="P210" s="10" t="s">
        <v>25</v>
      </c>
      <c r="Q210" s="21"/>
      <c r="R210" s="21"/>
      <c r="S210" s="21"/>
      <c r="T210" s="12">
        <v>1</v>
      </c>
      <c r="U210" s="12">
        <v>2</v>
      </c>
      <c r="V210" s="12">
        <v>3</v>
      </c>
      <c r="W210" s="12">
        <v>4</v>
      </c>
      <c r="X210" s="12">
        <v>5</v>
      </c>
      <c r="Y210" s="12">
        <v>6</v>
      </c>
      <c r="Z210" s="12">
        <v>7</v>
      </c>
      <c r="AA210" s="12">
        <v>8</v>
      </c>
      <c r="AB210" s="12">
        <v>9</v>
      </c>
      <c r="AC210" s="12">
        <v>10</v>
      </c>
      <c r="AD210" s="12">
        <v>11</v>
      </c>
      <c r="AE210" s="12">
        <v>12</v>
      </c>
      <c r="AF210" s="12">
        <v>13</v>
      </c>
      <c r="AG210" s="12">
        <v>14</v>
      </c>
      <c r="AH210" s="12">
        <v>15</v>
      </c>
      <c r="AI210" s="12">
        <v>16</v>
      </c>
      <c r="AJ210" s="12">
        <v>17</v>
      </c>
      <c r="AK210" s="12">
        <v>18</v>
      </c>
      <c r="AL210" s="12">
        <v>19</v>
      </c>
      <c r="AM210" s="12">
        <v>20</v>
      </c>
      <c r="AN210" s="12">
        <v>21</v>
      </c>
      <c r="AO210" s="12">
        <v>22</v>
      </c>
      <c r="AP210" s="12">
        <v>23</v>
      </c>
      <c r="AQ210" s="12">
        <v>24</v>
      </c>
      <c r="AR210" s="12">
        <v>25</v>
      </c>
      <c r="AS210" s="12">
        <v>26</v>
      </c>
      <c r="AT210" s="12">
        <v>27</v>
      </c>
      <c r="AU210" s="12">
        <v>28</v>
      </c>
      <c r="AV210" s="12">
        <v>29</v>
      </c>
      <c r="AW210" s="12">
        <v>30</v>
      </c>
      <c r="AX210" s="12">
        <v>31</v>
      </c>
      <c r="AY210" s="12">
        <v>32</v>
      </c>
      <c r="AZ210" s="12">
        <v>33</v>
      </c>
      <c r="BA210" s="12">
        <v>34</v>
      </c>
      <c r="BB210" s="12">
        <v>35</v>
      </c>
      <c r="BC210" s="12">
        <v>36</v>
      </c>
      <c r="BD210" s="12">
        <v>37</v>
      </c>
      <c r="BE210" s="12">
        <v>38</v>
      </c>
      <c r="BF210" s="12">
        <v>39</v>
      </c>
      <c r="BG210" s="12">
        <v>40</v>
      </c>
      <c r="BH210" s="12">
        <v>41</v>
      </c>
      <c r="BI210" s="12">
        <v>42</v>
      </c>
      <c r="BJ210" s="12">
        <v>43</v>
      </c>
      <c r="BK210" s="12">
        <v>44</v>
      </c>
      <c r="BL210" s="12">
        <v>45</v>
      </c>
      <c r="BM210" s="12">
        <v>46</v>
      </c>
      <c r="BN210" s="12">
        <v>47</v>
      </c>
      <c r="BO210" s="12">
        <v>48</v>
      </c>
      <c r="BP210" s="12">
        <v>49</v>
      </c>
      <c r="BQ210" s="12">
        <v>50</v>
      </c>
      <c r="BR210" s="12">
        <v>51</v>
      </c>
      <c r="BS210" s="12">
        <v>52</v>
      </c>
      <c r="BT210" s="12">
        <v>53</v>
      </c>
      <c r="BU210" s="12">
        <v>54</v>
      </c>
      <c r="BV210" s="12">
        <v>55</v>
      </c>
      <c r="BW210" s="12">
        <v>56</v>
      </c>
      <c r="BX210" s="12">
        <v>57</v>
      </c>
      <c r="BY210" s="12">
        <v>58</v>
      </c>
      <c r="BZ210" s="12">
        <v>59</v>
      </c>
      <c r="CA210" s="12">
        <v>60</v>
      </c>
      <c r="CB210" s="12">
        <v>61</v>
      </c>
      <c r="CC210" s="12">
        <v>62</v>
      </c>
      <c r="CD210" s="12">
        <v>63</v>
      </c>
      <c r="CE210" s="12">
        <v>64</v>
      </c>
      <c r="CF210" s="12">
        <v>65</v>
      </c>
      <c r="CG210" s="12">
        <v>66</v>
      </c>
      <c r="CH210" s="12">
        <v>67</v>
      </c>
      <c r="CI210" s="12">
        <v>68</v>
      </c>
      <c r="CJ210" s="12">
        <v>69</v>
      </c>
      <c r="CK210" s="12">
        <v>70</v>
      </c>
      <c r="CL210" s="12">
        <v>71</v>
      </c>
      <c r="CM210" s="12">
        <v>72</v>
      </c>
      <c r="CN210" s="12">
        <v>73</v>
      </c>
      <c r="CO210" s="12">
        <v>74</v>
      </c>
      <c r="CP210" s="12">
        <v>75</v>
      </c>
      <c r="CQ210" s="12">
        <v>76</v>
      </c>
      <c r="CR210" s="12">
        <v>77</v>
      </c>
      <c r="CS210" s="12">
        <v>78</v>
      </c>
      <c r="CT210" s="12">
        <v>79</v>
      </c>
      <c r="CU210" s="12">
        <v>80</v>
      </c>
      <c r="CV210" s="12">
        <v>81</v>
      </c>
      <c r="CW210" s="12">
        <v>82</v>
      </c>
      <c r="CX210" s="12">
        <v>83</v>
      </c>
      <c r="CY210" s="12">
        <v>84</v>
      </c>
      <c r="CZ210" s="12">
        <v>85</v>
      </c>
      <c r="DA210" s="12">
        <v>86</v>
      </c>
      <c r="DB210" s="12">
        <v>87</v>
      </c>
      <c r="DC210" s="12">
        <v>88</v>
      </c>
      <c r="DD210" s="12">
        <v>89</v>
      </c>
      <c r="DE210" s="12">
        <v>90</v>
      </c>
      <c r="DF210" s="12">
        <v>91</v>
      </c>
      <c r="DG210" s="12">
        <v>92</v>
      </c>
      <c r="DH210" s="12">
        <v>93</v>
      </c>
      <c r="DI210" s="12">
        <v>94</v>
      </c>
      <c r="DJ210" s="12">
        <v>95</v>
      </c>
      <c r="DK210" s="12">
        <v>96</v>
      </c>
      <c r="DL210" s="12">
        <v>97</v>
      </c>
      <c r="DM210" s="12">
        <v>98</v>
      </c>
      <c r="DN210" s="12">
        <v>99</v>
      </c>
      <c r="DO210" s="12">
        <v>100</v>
      </c>
      <c r="DP210" s="12">
        <v>101</v>
      </c>
      <c r="DQ210" s="12">
        <v>102</v>
      </c>
      <c r="DR210" s="12">
        <v>103</v>
      </c>
      <c r="DS210" s="12">
        <v>104</v>
      </c>
      <c r="DT210" s="12">
        <v>105</v>
      </c>
      <c r="DU210" s="12">
        <v>106</v>
      </c>
      <c r="DV210" s="12">
        <v>107</v>
      </c>
      <c r="DW210" s="12">
        <v>108</v>
      </c>
      <c r="DX210" s="12">
        <v>109</v>
      </c>
      <c r="DY210" s="12">
        <v>110</v>
      </c>
      <c r="DZ210" s="12">
        <v>111</v>
      </c>
      <c r="EA210" s="12">
        <v>112</v>
      </c>
      <c r="EB210" s="12">
        <v>113</v>
      </c>
      <c r="EC210" s="12">
        <v>114</v>
      </c>
      <c r="ED210" s="12">
        <v>115</v>
      </c>
      <c r="EE210" s="12">
        <v>116</v>
      </c>
      <c r="EF210" s="12">
        <v>117</v>
      </c>
      <c r="EG210" s="12">
        <v>118</v>
      </c>
      <c r="EH210" s="12">
        <v>119</v>
      </c>
      <c r="EI210" s="12">
        <v>120</v>
      </c>
      <c r="EJ210" s="12">
        <v>121</v>
      </c>
      <c r="EK210" s="12">
        <v>122</v>
      </c>
      <c r="EL210" s="12">
        <v>123</v>
      </c>
      <c r="EM210" s="12">
        <v>124</v>
      </c>
      <c r="EN210" s="12">
        <v>125</v>
      </c>
      <c r="EO210" s="12">
        <v>126</v>
      </c>
      <c r="EP210" s="12">
        <v>127</v>
      </c>
      <c r="EQ210" s="12">
        <v>128</v>
      </c>
      <c r="ER210" s="12">
        <v>129</v>
      </c>
      <c r="ES210" s="12">
        <v>130</v>
      </c>
      <c r="ET210" s="12">
        <v>131</v>
      </c>
      <c r="EU210" s="12">
        <v>132</v>
      </c>
      <c r="EV210" s="12">
        <v>133</v>
      </c>
      <c r="EW210" s="12">
        <v>134</v>
      </c>
      <c r="EX210" s="12">
        <v>135</v>
      </c>
      <c r="EY210" s="12">
        <v>136</v>
      </c>
      <c r="EZ210" s="12">
        <v>137</v>
      </c>
      <c r="FA210" s="12">
        <v>138</v>
      </c>
      <c r="FB210" s="12">
        <v>139</v>
      </c>
      <c r="FC210" s="12">
        <v>140</v>
      </c>
      <c r="FD210" s="12">
        <v>141</v>
      </c>
      <c r="FE210" s="12">
        <v>142</v>
      </c>
      <c r="FF210" s="12">
        <v>143</v>
      </c>
      <c r="FG210" s="12">
        <v>144</v>
      </c>
      <c r="FH210" s="12">
        <v>145</v>
      </c>
      <c r="FI210" s="12">
        <v>146</v>
      </c>
      <c r="FJ210" s="12">
        <v>147</v>
      </c>
      <c r="FK210" s="12">
        <v>148</v>
      </c>
      <c r="FL210" s="12">
        <v>149</v>
      </c>
      <c r="FM210" s="12">
        <v>150</v>
      </c>
      <c r="FN210" s="12">
        <v>151</v>
      </c>
      <c r="FO210" s="12">
        <v>152</v>
      </c>
      <c r="FP210" s="12">
        <v>153</v>
      </c>
      <c r="FQ210" s="12">
        <v>154</v>
      </c>
      <c r="FR210" s="12">
        <v>155</v>
      </c>
      <c r="FS210" s="12">
        <v>156</v>
      </c>
      <c r="FT210" s="12">
        <v>157</v>
      </c>
      <c r="FU210" s="12">
        <v>158</v>
      </c>
      <c r="FV210" s="12">
        <v>159</v>
      </c>
      <c r="FW210" s="12">
        <v>160</v>
      </c>
      <c r="FX210" s="12">
        <v>161</v>
      </c>
      <c r="FY210" s="12">
        <v>162</v>
      </c>
      <c r="FZ210" s="12">
        <v>163</v>
      </c>
      <c r="GA210" s="12">
        <v>164</v>
      </c>
      <c r="GB210" s="12">
        <v>165</v>
      </c>
      <c r="GC210" s="12">
        <v>166</v>
      </c>
      <c r="GD210" s="12">
        <v>167</v>
      </c>
      <c r="GE210" s="12">
        <v>168</v>
      </c>
      <c r="GF210" s="12">
        <v>169</v>
      </c>
      <c r="GG210" s="12">
        <v>170</v>
      </c>
      <c r="GH210" s="12">
        <v>171</v>
      </c>
      <c r="GI210" s="12">
        <v>172</v>
      </c>
      <c r="GJ210" s="12">
        <v>173</v>
      </c>
      <c r="GK210" s="12">
        <v>174</v>
      </c>
      <c r="GL210" s="12">
        <v>175</v>
      </c>
      <c r="GM210" s="12">
        <v>176</v>
      </c>
      <c r="GN210" s="12">
        <v>177</v>
      </c>
      <c r="GO210" s="12">
        <v>178</v>
      </c>
      <c r="GP210" s="12">
        <v>179</v>
      </c>
      <c r="GQ210" s="12">
        <v>180</v>
      </c>
      <c r="GR210" s="12">
        <v>181</v>
      </c>
      <c r="GS210" s="12">
        <v>182</v>
      </c>
      <c r="GT210" s="12">
        <v>183</v>
      </c>
      <c r="GU210" s="12">
        <v>184</v>
      </c>
      <c r="GV210" s="12">
        <v>185</v>
      </c>
      <c r="GW210" s="12">
        <v>186</v>
      </c>
      <c r="GX210" s="12">
        <v>187</v>
      </c>
      <c r="GY210" s="12">
        <v>188</v>
      </c>
      <c r="GZ210" s="12">
        <v>189</v>
      </c>
      <c r="HA210" s="12">
        <v>190</v>
      </c>
      <c r="HB210" s="12">
        <v>191</v>
      </c>
      <c r="HC210" s="12">
        <v>192</v>
      </c>
      <c r="HD210" s="12">
        <v>193</v>
      </c>
      <c r="HE210" s="12">
        <v>194</v>
      </c>
      <c r="HF210" s="12">
        <v>195</v>
      </c>
      <c r="HG210" s="12">
        <v>196</v>
      </c>
      <c r="HH210" s="12">
        <v>197</v>
      </c>
      <c r="HI210" s="12">
        <v>198</v>
      </c>
      <c r="HJ210" s="12">
        <v>199</v>
      </c>
      <c r="HK210" s="12">
        <v>200</v>
      </c>
      <c r="HL210" s="12">
        <v>201</v>
      </c>
      <c r="HM210" s="12">
        <v>202</v>
      </c>
      <c r="HN210" s="12">
        <v>203</v>
      </c>
      <c r="HO210" s="12">
        <v>204</v>
      </c>
      <c r="HP210" s="12">
        <v>205</v>
      </c>
      <c r="HQ210" s="12">
        <v>206</v>
      </c>
      <c r="HR210" s="12">
        <v>207</v>
      </c>
      <c r="HS210" s="12">
        <v>208</v>
      </c>
      <c r="HT210" s="12">
        <v>209</v>
      </c>
      <c r="HU210" s="12">
        <v>210</v>
      </c>
      <c r="HV210" s="12">
        <v>211</v>
      </c>
      <c r="HW210" s="12">
        <v>212</v>
      </c>
      <c r="HX210" s="12">
        <v>213</v>
      </c>
      <c r="HY210" s="12">
        <v>214</v>
      </c>
      <c r="HZ210" s="12">
        <v>215</v>
      </c>
      <c r="IA210" s="12">
        <v>216</v>
      </c>
      <c r="IB210" s="12">
        <v>217</v>
      </c>
      <c r="IC210" s="12">
        <v>218</v>
      </c>
      <c r="ID210" s="12">
        <v>219</v>
      </c>
      <c r="IE210" s="12">
        <v>220</v>
      </c>
      <c r="IF210" s="12">
        <v>221</v>
      </c>
      <c r="IG210" s="12">
        <v>222</v>
      </c>
      <c r="IH210" s="12">
        <v>223</v>
      </c>
      <c r="II210" s="12">
        <v>224</v>
      </c>
      <c r="IJ210" s="12">
        <v>225</v>
      </c>
      <c r="IK210" s="12">
        <v>226</v>
      </c>
      <c r="IL210" s="12">
        <v>227</v>
      </c>
      <c r="IM210" s="12">
        <v>228</v>
      </c>
      <c r="IN210" s="12">
        <v>229</v>
      </c>
      <c r="IO210" s="12">
        <v>230</v>
      </c>
      <c r="IP210" s="12">
        <v>231</v>
      </c>
      <c r="IQ210" s="12">
        <v>232</v>
      </c>
      <c r="IR210" s="12">
        <v>233</v>
      </c>
      <c r="IS210" s="12">
        <v>234</v>
      </c>
      <c r="IT210" s="12">
        <v>235</v>
      </c>
      <c r="IU210" s="12">
        <v>236</v>
      </c>
      <c r="IV210" s="12">
        <v>237</v>
      </c>
      <c r="IW210" s="12">
        <v>238</v>
      </c>
      <c r="IX210" s="12">
        <v>239</v>
      </c>
      <c r="IY210" s="12">
        <v>240</v>
      </c>
    </row>
    <row r="211" spans="1:259" ht="16" x14ac:dyDescent="0.2">
      <c r="A211" s="24" t="s">
        <v>58</v>
      </c>
      <c r="B211" s="13">
        <v>148</v>
      </c>
      <c r="C211" s="14">
        <f t="shared" ref="C211:C222" si="286">COUNTA(T211:IY211)</f>
        <v>87</v>
      </c>
      <c r="D211" s="6">
        <f t="shared" ref="D211:D222" si="287">COUNTIF(T211:IY211,"1")</f>
        <v>6</v>
      </c>
      <c r="E211" s="15">
        <f t="shared" ref="E211:E222" si="288">COUNTIF(T211:IY211,"2")</f>
        <v>23</v>
      </c>
      <c r="F211" s="15">
        <f t="shared" ref="F211:F222" si="289">COUNTIF(T211:IY211,"3")</f>
        <v>15</v>
      </c>
      <c r="G211" s="15">
        <f t="shared" ref="G211:G222" si="290">COUNTIF(T211:IY211,"4")</f>
        <v>0</v>
      </c>
      <c r="H211" s="15">
        <f t="shared" ref="H211:H222" si="291">COUNTIF(T211:IY211,"5")</f>
        <v>7</v>
      </c>
      <c r="I211" s="15">
        <f t="shared" ref="I211:I222" si="292">COUNTIF(T211:IY211,"6")</f>
        <v>0</v>
      </c>
      <c r="J211" s="15">
        <f t="shared" ref="J211:J222" si="293">COUNTIF(T211:IY211,"7")</f>
        <v>13</v>
      </c>
      <c r="K211" s="15">
        <f t="shared" ref="K211:K222" si="294">COUNTIF(T211:IY211,"8")</f>
        <v>0</v>
      </c>
      <c r="L211" s="15">
        <f t="shared" ref="L211:L222" si="295">COUNTIF(T211:IY211,"9")</f>
        <v>23</v>
      </c>
      <c r="M211" s="18"/>
      <c r="N211" s="16">
        <f t="shared" ref="N211:N222" si="296">SUM(E211,L211)</f>
        <v>46</v>
      </c>
      <c r="O211" s="17">
        <f t="shared" ref="O211:P211" si="297">SUM(F211,H211,J211)</f>
        <v>35</v>
      </c>
      <c r="P211" s="17">
        <f t="shared" si="297"/>
        <v>0</v>
      </c>
      <c r="Q211" s="18">
        <v>1</v>
      </c>
      <c r="R211" s="18" t="s">
        <v>32</v>
      </c>
      <c r="S211" s="19" t="s">
        <v>28</v>
      </c>
      <c r="T211" s="1"/>
      <c r="U211" s="1"/>
      <c r="V211" s="24">
        <v>2</v>
      </c>
      <c r="W211" s="24">
        <v>2</v>
      </c>
      <c r="X211" s="24">
        <v>2</v>
      </c>
      <c r="Y211" s="24">
        <v>2</v>
      </c>
      <c r="Z211" s="24">
        <v>2</v>
      </c>
      <c r="AA211" s="24">
        <v>2</v>
      </c>
      <c r="AB211" s="24">
        <v>2</v>
      </c>
      <c r="AC211" s="24">
        <v>2</v>
      </c>
      <c r="AD211" s="24">
        <v>2</v>
      </c>
      <c r="AE211" s="24">
        <v>2</v>
      </c>
      <c r="AF211" s="24">
        <v>2</v>
      </c>
      <c r="AG211" s="24">
        <v>2</v>
      </c>
      <c r="AH211" s="24">
        <v>2</v>
      </c>
      <c r="AI211" s="24">
        <v>2</v>
      </c>
      <c r="AJ211" s="24">
        <v>2</v>
      </c>
      <c r="AK211" s="24">
        <v>2</v>
      </c>
      <c r="AL211" s="24">
        <v>2</v>
      </c>
      <c r="AM211" s="24">
        <v>2</v>
      </c>
      <c r="AN211" s="24">
        <v>2</v>
      </c>
      <c r="AO211" s="24">
        <v>2</v>
      </c>
      <c r="AP211" s="24">
        <v>2</v>
      </c>
      <c r="AQ211" s="24">
        <v>2</v>
      </c>
      <c r="AR211" s="24">
        <v>2</v>
      </c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24">
        <v>3</v>
      </c>
      <c r="BK211" s="24">
        <v>3</v>
      </c>
      <c r="BL211" s="24">
        <v>3</v>
      </c>
      <c r="BM211" s="24">
        <v>3</v>
      </c>
      <c r="BN211" s="24">
        <v>3</v>
      </c>
      <c r="BO211" s="24">
        <v>3</v>
      </c>
      <c r="BP211" s="24">
        <v>3</v>
      </c>
      <c r="BQ211" s="24">
        <v>3</v>
      </c>
      <c r="BR211" s="24">
        <v>3</v>
      </c>
      <c r="BS211" s="24">
        <v>3</v>
      </c>
      <c r="BT211" s="24">
        <v>3</v>
      </c>
      <c r="BU211" s="24">
        <v>3</v>
      </c>
      <c r="BV211" s="24">
        <v>3</v>
      </c>
      <c r="BW211" s="24">
        <v>3</v>
      </c>
      <c r="BX211" s="24">
        <v>3</v>
      </c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24">
        <v>5</v>
      </c>
      <c r="CV211" s="24">
        <v>5</v>
      </c>
      <c r="CW211" s="24">
        <v>5</v>
      </c>
      <c r="CX211" s="24">
        <v>5</v>
      </c>
      <c r="CY211" s="24">
        <v>5</v>
      </c>
      <c r="CZ211" s="24">
        <v>5</v>
      </c>
      <c r="DA211" s="24">
        <v>5</v>
      </c>
      <c r="DB211" s="1"/>
      <c r="DC211" s="24">
        <v>1</v>
      </c>
      <c r="DD211" s="24">
        <v>1</v>
      </c>
      <c r="DE211" s="24">
        <v>1</v>
      </c>
      <c r="DF211" s="24">
        <v>1</v>
      </c>
      <c r="DG211" s="24">
        <v>1</v>
      </c>
      <c r="DH211" s="24">
        <v>1</v>
      </c>
      <c r="DI211" s="24">
        <v>7</v>
      </c>
      <c r="DJ211" s="24">
        <v>7</v>
      </c>
      <c r="DK211" s="24">
        <v>7</v>
      </c>
      <c r="DL211" s="24">
        <v>7</v>
      </c>
      <c r="DM211" s="24">
        <v>7</v>
      </c>
      <c r="DN211" s="24">
        <v>7</v>
      </c>
      <c r="DO211" s="24">
        <v>7</v>
      </c>
      <c r="DP211" s="1"/>
      <c r="DQ211" s="1"/>
      <c r="DR211" s="1"/>
      <c r="DS211" s="1"/>
      <c r="DT211" s="1"/>
      <c r="DU211" s="1"/>
      <c r="DV211" s="1"/>
      <c r="DW211" s="1"/>
      <c r="DX211" s="1"/>
      <c r="DY211" s="24">
        <v>7</v>
      </c>
      <c r="DZ211" s="24">
        <v>7</v>
      </c>
      <c r="EA211" s="24">
        <v>7</v>
      </c>
      <c r="EB211" s="24">
        <v>7</v>
      </c>
      <c r="EC211" s="24">
        <v>7</v>
      </c>
      <c r="ED211" s="24">
        <v>7</v>
      </c>
      <c r="EE211" s="24">
        <v>9</v>
      </c>
      <c r="EF211" s="24">
        <v>9</v>
      </c>
      <c r="EG211" s="24">
        <v>9</v>
      </c>
      <c r="EH211" s="24">
        <v>9</v>
      </c>
      <c r="EI211" s="24">
        <v>9</v>
      </c>
      <c r="EJ211" s="24">
        <v>9</v>
      </c>
      <c r="EK211" s="24">
        <v>9</v>
      </c>
      <c r="EL211" s="24">
        <v>9</v>
      </c>
      <c r="EM211" s="24">
        <v>9</v>
      </c>
      <c r="EN211" s="24">
        <v>9</v>
      </c>
      <c r="EO211" s="24">
        <v>9</v>
      </c>
      <c r="EP211" s="24">
        <v>9</v>
      </c>
      <c r="EQ211" s="24">
        <v>9</v>
      </c>
      <c r="ER211" s="24">
        <v>9</v>
      </c>
      <c r="ES211" s="24">
        <v>9</v>
      </c>
      <c r="ET211" s="24">
        <v>9</v>
      </c>
      <c r="EU211" s="24">
        <v>9</v>
      </c>
      <c r="EV211" s="24">
        <v>9</v>
      </c>
      <c r="EW211" s="24">
        <v>9</v>
      </c>
      <c r="EX211" s="24">
        <v>9</v>
      </c>
      <c r="EY211" s="24">
        <v>9</v>
      </c>
      <c r="EZ211" s="24">
        <v>9</v>
      </c>
      <c r="FA211" s="24">
        <v>9</v>
      </c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</row>
    <row r="212" spans="1:259" ht="16" x14ac:dyDescent="0.2">
      <c r="A212" s="1"/>
      <c r="B212" s="13">
        <v>240</v>
      </c>
      <c r="C212" s="14">
        <f t="shared" si="286"/>
        <v>64</v>
      </c>
      <c r="D212" s="6">
        <f t="shared" si="287"/>
        <v>0</v>
      </c>
      <c r="E212" s="15">
        <f t="shared" si="288"/>
        <v>17</v>
      </c>
      <c r="F212" s="15">
        <f t="shared" si="289"/>
        <v>15</v>
      </c>
      <c r="G212" s="15">
        <f t="shared" si="290"/>
        <v>0</v>
      </c>
      <c r="H212" s="15">
        <f t="shared" si="291"/>
        <v>0</v>
      </c>
      <c r="I212" s="15">
        <f t="shared" si="292"/>
        <v>4</v>
      </c>
      <c r="J212" s="15">
        <f t="shared" si="293"/>
        <v>19</v>
      </c>
      <c r="K212" s="15">
        <f t="shared" si="294"/>
        <v>0</v>
      </c>
      <c r="L212" s="15">
        <f t="shared" si="295"/>
        <v>9</v>
      </c>
      <c r="M212" s="15"/>
      <c r="N212" s="16">
        <f t="shared" si="296"/>
        <v>26</v>
      </c>
      <c r="O212" s="16">
        <f t="shared" ref="O212:O213" si="298">SUM(G212,I212,K212)</f>
        <v>4</v>
      </c>
      <c r="P212" s="17">
        <f t="shared" ref="P212:P213" si="299">SUM(F212,H212,J212)</f>
        <v>34</v>
      </c>
      <c r="Q212" s="18">
        <v>0</v>
      </c>
      <c r="R212" s="18" t="s">
        <v>27</v>
      </c>
      <c r="S212" s="19" t="s">
        <v>29</v>
      </c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24">
        <v>2</v>
      </c>
      <c r="DC212" s="24">
        <v>2</v>
      </c>
      <c r="DD212" s="24">
        <v>2</v>
      </c>
      <c r="DE212" s="24">
        <v>2</v>
      </c>
      <c r="DF212" s="24">
        <v>2</v>
      </c>
      <c r="DG212" s="24">
        <v>2</v>
      </c>
      <c r="DH212" s="24">
        <v>2</v>
      </c>
      <c r="DI212" s="24">
        <v>2</v>
      </c>
      <c r="DJ212" s="24">
        <v>2</v>
      </c>
      <c r="DK212" s="24">
        <v>2</v>
      </c>
      <c r="DL212" s="24">
        <v>2</v>
      </c>
      <c r="DM212" s="24">
        <v>2</v>
      </c>
      <c r="DN212" s="24">
        <v>2</v>
      </c>
      <c r="DO212" s="24">
        <v>2</v>
      </c>
      <c r="DP212" s="24">
        <v>2</v>
      </c>
      <c r="DQ212" s="24">
        <v>2</v>
      </c>
      <c r="DR212" s="24">
        <v>2</v>
      </c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24">
        <v>6</v>
      </c>
      <c r="EO212" s="24">
        <v>6</v>
      </c>
      <c r="EP212" s="24">
        <v>6</v>
      </c>
      <c r="EQ212" s="24">
        <v>6</v>
      </c>
      <c r="ER212" s="1"/>
      <c r="ES212" s="1"/>
      <c r="ET212" s="1"/>
      <c r="EU212" s="1"/>
      <c r="EV212" s="1"/>
      <c r="EW212" s="1"/>
      <c r="EX212" s="1"/>
      <c r="EY212" s="24">
        <v>3</v>
      </c>
      <c r="EZ212" s="24">
        <v>3</v>
      </c>
      <c r="FA212" s="24">
        <v>3</v>
      </c>
      <c r="FB212" s="24">
        <v>3</v>
      </c>
      <c r="FC212" s="24">
        <v>3</v>
      </c>
      <c r="FD212" s="24">
        <v>3</v>
      </c>
      <c r="FE212" s="24">
        <v>3</v>
      </c>
      <c r="FF212" s="24">
        <v>3</v>
      </c>
      <c r="FG212" s="24">
        <v>3</v>
      </c>
      <c r="FH212" s="24">
        <v>3</v>
      </c>
      <c r="FI212" s="24">
        <v>3</v>
      </c>
      <c r="FJ212" s="24">
        <v>3</v>
      </c>
      <c r="FK212" s="24">
        <v>3</v>
      </c>
      <c r="FL212" s="24">
        <v>3</v>
      </c>
      <c r="FM212" s="24">
        <v>3</v>
      </c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24">
        <v>7</v>
      </c>
      <c r="GV212" s="24">
        <v>7</v>
      </c>
      <c r="GW212" s="24">
        <v>7</v>
      </c>
      <c r="GX212" s="24">
        <v>7</v>
      </c>
      <c r="GY212" s="24">
        <v>7</v>
      </c>
      <c r="GZ212" s="24">
        <v>7</v>
      </c>
      <c r="HA212" s="24">
        <v>7</v>
      </c>
      <c r="HB212" s="24">
        <v>7</v>
      </c>
      <c r="HC212" s="24">
        <v>7</v>
      </c>
      <c r="HD212" s="24">
        <v>7</v>
      </c>
      <c r="HE212" s="24">
        <v>7</v>
      </c>
      <c r="HF212" s="24">
        <v>7</v>
      </c>
      <c r="HG212" s="24">
        <v>7</v>
      </c>
      <c r="HH212" s="24">
        <v>7</v>
      </c>
      <c r="HI212" s="24">
        <v>7</v>
      </c>
      <c r="HJ212" s="24">
        <v>7</v>
      </c>
      <c r="HK212" s="24">
        <v>7</v>
      </c>
      <c r="HL212" s="24">
        <v>7</v>
      </c>
      <c r="HM212" s="24">
        <v>7</v>
      </c>
      <c r="HN212" s="1"/>
      <c r="HO212" s="1"/>
      <c r="HP212" s="1"/>
      <c r="HQ212" s="1"/>
      <c r="HR212" s="1"/>
      <c r="HS212" s="24">
        <v>9</v>
      </c>
      <c r="HT212" s="24">
        <v>9</v>
      </c>
      <c r="HU212" s="24"/>
      <c r="HV212" s="24"/>
      <c r="HW212" s="24"/>
      <c r="HX212" s="24"/>
      <c r="HY212" s="24"/>
      <c r="HZ212" s="24"/>
      <c r="IA212" s="24"/>
      <c r="IB212" s="24"/>
      <c r="IC212" s="24"/>
      <c r="ID212" s="24"/>
      <c r="IE212" s="24"/>
      <c r="IF212" s="24"/>
      <c r="IG212" s="24"/>
      <c r="IH212" s="24"/>
      <c r="II212" s="24">
        <v>9</v>
      </c>
      <c r="IJ212" s="24">
        <v>9</v>
      </c>
      <c r="IK212" s="24">
        <v>9</v>
      </c>
      <c r="IL212" s="24">
        <v>9</v>
      </c>
      <c r="IM212" s="24">
        <v>9</v>
      </c>
      <c r="IN212" s="24">
        <v>9</v>
      </c>
      <c r="IO212" s="24">
        <v>9</v>
      </c>
      <c r="IP212" s="1"/>
      <c r="IQ212" s="1"/>
      <c r="IR212" s="1"/>
      <c r="IS212" s="1"/>
      <c r="IT212" s="1"/>
      <c r="IU212" s="1"/>
      <c r="IV212" s="1"/>
      <c r="IW212" s="1"/>
      <c r="IX212" s="1"/>
      <c r="IY212" s="1"/>
    </row>
    <row r="213" spans="1:259" ht="16" x14ac:dyDescent="0.2">
      <c r="A213" s="1"/>
      <c r="B213" s="13">
        <v>246</v>
      </c>
      <c r="C213" s="14">
        <f t="shared" si="286"/>
        <v>66</v>
      </c>
      <c r="D213" s="6">
        <f t="shared" si="287"/>
        <v>0</v>
      </c>
      <c r="E213" s="15">
        <f t="shared" si="288"/>
        <v>10</v>
      </c>
      <c r="F213" s="15">
        <f t="shared" si="289"/>
        <v>0</v>
      </c>
      <c r="G213" s="15">
        <f t="shared" si="290"/>
        <v>16</v>
      </c>
      <c r="H213" s="15">
        <f t="shared" si="291"/>
        <v>7</v>
      </c>
      <c r="I213" s="15">
        <f t="shared" si="292"/>
        <v>0</v>
      </c>
      <c r="J213" s="15">
        <f t="shared" si="293"/>
        <v>13</v>
      </c>
      <c r="K213" s="15">
        <f t="shared" si="294"/>
        <v>0</v>
      </c>
      <c r="L213" s="15">
        <f t="shared" si="295"/>
        <v>20</v>
      </c>
      <c r="M213" s="15"/>
      <c r="N213" s="16">
        <f t="shared" si="296"/>
        <v>30</v>
      </c>
      <c r="O213" s="16">
        <f t="shared" si="298"/>
        <v>16</v>
      </c>
      <c r="P213" s="17">
        <f t="shared" si="299"/>
        <v>20</v>
      </c>
      <c r="Q213" s="18">
        <v>0</v>
      </c>
      <c r="R213" s="18" t="s">
        <v>27</v>
      </c>
      <c r="S213" s="19" t="s">
        <v>31</v>
      </c>
      <c r="T213" s="1"/>
      <c r="U213" s="1"/>
      <c r="V213" s="24">
        <v>2</v>
      </c>
      <c r="W213" s="24">
        <v>2</v>
      </c>
      <c r="X213" s="24">
        <v>2</v>
      </c>
      <c r="Y213" s="24">
        <v>2</v>
      </c>
      <c r="Z213" s="24">
        <v>2</v>
      </c>
      <c r="AA213" s="24">
        <v>2</v>
      </c>
      <c r="AB213" s="24">
        <v>2</v>
      </c>
      <c r="AC213" s="24">
        <v>2</v>
      </c>
      <c r="AD213" s="24">
        <v>2</v>
      </c>
      <c r="AE213" s="24">
        <v>2</v>
      </c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24">
        <v>4</v>
      </c>
      <c r="BA213" s="24">
        <v>4</v>
      </c>
      <c r="BB213" s="24">
        <v>4</v>
      </c>
      <c r="BC213" s="24">
        <v>4</v>
      </c>
      <c r="BD213" s="24">
        <v>4</v>
      </c>
      <c r="BE213" s="24">
        <v>4</v>
      </c>
      <c r="BF213" s="24">
        <v>4</v>
      </c>
      <c r="BG213" s="24">
        <v>4</v>
      </c>
      <c r="BH213" s="24">
        <v>4</v>
      </c>
      <c r="BI213" s="24">
        <v>4</v>
      </c>
      <c r="BJ213" s="24">
        <v>4</v>
      </c>
      <c r="BK213" s="24">
        <v>4</v>
      </c>
      <c r="BL213" s="24">
        <v>4</v>
      </c>
      <c r="BM213" s="24">
        <v>4</v>
      </c>
      <c r="BN213" s="24">
        <v>4</v>
      </c>
      <c r="BO213" s="24">
        <v>4</v>
      </c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24">
        <v>5</v>
      </c>
      <c r="DU213" s="24">
        <v>5</v>
      </c>
      <c r="DV213" s="24">
        <v>5</v>
      </c>
      <c r="DW213" s="24">
        <v>5</v>
      </c>
      <c r="DX213" s="24">
        <v>5</v>
      </c>
      <c r="DY213" s="24">
        <v>5</v>
      </c>
      <c r="DZ213" s="24">
        <v>5</v>
      </c>
      <c r="EA213" s="24">
        <v>7</v>
      </c>
      <c r="EB213" s="24">
        <v>7</v>
      </c>
      <c r="EC213" s="24">
        <v>7</v>
      </c>
      <c r="ED213" s="24">
        <v>7</v>
      </c>
      <c r="EE213" s="24">
        <v>7</v>
      </c>
      <c r="EF213" s="24">
        <v>7</v>
      </c>
      <c r="EG213" s="24">
        <v>7</v>
      </c>
      <c r="EH213" s="24">
        <v>7</v>
      </c>
      <c r="EI213" s="24">
        <v>7</v>
      </c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24">
        <v>7</v>
      </c>
      <c r="FL213" s="24">
        <v>7</v>
      </c>
      <c r="FM213" s="24">
        <v>7</v>
      </c>
      <c r="FN213" s="24">
        <v>7</v>
      </c>
      <c r="FO213" s="1"/>
      <c r="FP213" s="1"/>
      <c r="FQ213" s="1"/>
      <c r="FR213" s="1"/>
      <c r="FS213" s="1"/>
      <c r="FT213" s="1"/>
      <c r="FU213" s="1"/>
      <c r="FV213" s="24">
        <v>9</v>
      </c>
      <c r="FW213" s="24">
        <v>9</v>
      </c>
      <c r="FX213" s="24">
        <v>9</v>
      </c>
      <c r="FY213" s="24">
        <v>9</v>
      </c>
      <c r="FZ213" s="24">
        <v>9</v>
      </c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24">
        <v>9</v>
      </c>
      <c r="GW213" s="24">
        <v>9</v>
      </c>
      <c r="GX213" s="24">
        <v>9</v>
      </c>
      <c r="GY213" s="24">
        <v>9</v>
      </c>
      <c r="GZ213" s="24">
        <v>9</v>
      </c>
      <c r="HA213" s="24">
        <v>9</v>
      </c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24">
        <v>9</v>
      </c>
      <c r="IN213" s="24">
        <v>9</v>
      </c>
      <c r="IO213" s="24">
        <v>9</v>
      </c>
      <c r="IP213" s="24">
        <v>9</v>
      </c>
      <c r="IQ213" s="24">
        <v>9</v>
      </c>
      <c r="IR213" s="1"/>
      <c r="IS213" s="1"/>
      <c r="IT213" s="1"/>
      <c r="IU213" s="1"/>
      <c r="IV213" s="24">
        <v>9</v>
      </c>
      <c r="IW213" s="24">
        <v>9</v>
      </c>
      <c r="IX213" s="24">
        <v>9</v>
      </c>
      <c r="IY213" s="24">
        <v>9</v>
      </c>
    </row>
    <row r="214" spans="1:259" ht="16" x14ac:dyDescent="0.2">
      <c r="A214" s="1"/>
      <c r="B214" s="13">
        <v>103</v>
      </c>
      <c r="C214" s="14">
        <f t="shared" si="286"/>
        <v>33</v>
      </c>
      <c r="D214" s="6">
        <f t="shared" si="287"/>
        <v>0</v>
      </c>
      <c r="E214" s="15">
        <f t="shared" si="288"/>
        <v>11</v>
      </c>
      <c r="F214" s="15">
        <f t="shared" si="289"/>
        <v>5</v>
      </c>
      <c r="G214" s="15">
        <f t="shared" si="290"/>
        <v>0</v>
      </c>
      <c r="H214" s="15">
        <f t="shared" si="291"/>
        <v>0</v>
      </c>
      <c r="I214" s="15">
        <f t="shared" si="292"/>
        <v>11</v>
      </c>
      <c r="J214" s="15">
        <f t="shared" si="293"/>
        <v>6</v>
      </c>
      <c r="K214" s="15">
        <f t="shared" si="294"/>
        <v>0</v>
      </c>
      <c r="L214" s="15">
        <f t="shared" si="295"/>
        <v>0</v>
      </c>
      <c r="M214" s="18"/>
      <c r="N214" s="16">
        <f t="shared" si="296"/>
        <v>11</v>
      </c>
      <c r="O214" s="17">
        <f>SUM(F214,I214,J214)</f>
        <v>22</v>
      </c>
      <c r="P214" s="17">
        <f>SUM(G214,H214,K214)</f>
        <v>0</v>
      </c>
      <c r="Q214" s="18">
        <v>0</v>
      </c>
      <c r="R214" s="18" t="s">
        <v>30</v>
      </c>
      <c r="S214" s="19" t="s">
        <v>33</v>
      </c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24">
        <v>2</v>
      </c>
      <c r="AT214" s="24">
        <v>2</v>
      </c>
      <c r="AU214" s="24">
        <v>2</v>
      </c>
      <c r="AV214" s="24">
        <v>2</v>
      </c>
      <c r="AW214" s="24">
        <v>2</v>
      </c>
      <c r="AX214" s="24">
        <v>2</v>
      </c>
      <c r="AY214" s="24">
        <v>2</v>
      </c>
      <c r="AZ214" s="24">
        <v>2</v>
      </c>
      <c r="BA214" s="24">
        <v>2</v>
      </c>
      <c r="BB214" s="24">
        <v>2</v>
      </c>
      <c r="BC214" s="24">
        <v>2</v>
      </c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24">
        <v>3</v>
      </c>
      <c r="CP214" s="24">
        <v>3</v>
      </c>
      <c r="CQ214" s="24">
        <v>3</v>
      </c>
      <c r="CR214" s="24">
        <v>3</v>
      </c>
      <c r="CS214" s="24">
        <v>3</v>
      </c>
      <c r="CT214" s="24">
        <v>7</v>
      </c>
      <c r="CU214" s="24">
        <v>7</v>
      </c>
      <c r="CV214" s="24">
        <v>7</v>
      </c>
      <c r="CW214" s="24">
        <v>7</v>
      </c>
      <c r="CX214" s="24">
        <v>7</v>
      </c>
      <c r="CY214" s="24">
        <v>7</v>
      </c>
      <c r="CZ214" s="24">
        <v>6</v>
      </c>
      <c r="DA214" s="24">
        <v>6</v>
      </c>
      <c r="DB214" s="24">
        <v>6</v>
      </c>
      <c r="DC214" s="24">
        <v>6</v>
      </c>
      <c r="DD214" s="24">
        <v>6</v>
      </c>
      <c r="DE214" s="24">
        <v>6</v>
      </c>
      <c r="DF214" s="24">
        <v>6</v>
      </c>
      <c r="DG214" s="24">
        <v>6</v>
      </c>
      <c r="DH214" s="24">
        <v>6</v>
      </c>
      <c r="DI214" s="24">
        <v>6</v>
      </c>
      <c r="DJ214" s="24">
        <v>6</v>
      </c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</row>
    <row r="215" spans="1:259" ht="16" x14ac:dyDescent="0.2">
      <c r="A215" s="1"/>
      <c r="B215" s="13">
        <v>126</v>
      </c>
      <c r="C215" s="14">
        <f t="shared" si="286"/>
        <v>68</v>
      </c>
      <c r="D215" s="6">
        <f t="shared" si="287"/>
        <v>3</v>
      </c>
      <c r="E215" s="15">
        <f t="shared" si="288"/>
        <v>15</v>
      </c>
      <c r="F215" s="15">
        <f t="shared" si="289"/>
        <v>0</v>
      </c>
      <c r="G215" s="15">
        <f t="shared" si="290"/>
        <v>22</v>
      </c>
      <c r="H215" s="15">
        <f t="shared" si="291"/>
        <v>0</v>
      </c>
      <c r="I215" s="15">
        <f t="shared" si="292"/>
        <v>5</v>
      </c>
      <c r="J215" s="15">
        <f t="shared" si="293"/>
        <v>0</v>
      </c>
      <c r="K215" s="15">
        <f t="shared" si="294"/>
        <v>18</v>
      </c>
      <c r="L215" s="15">
        <f t="shared" si="295"/>
        <v>5</v>
      </c>
      <c r="M215" s="18"/>
      <c r="N215" s="16">
        <f t="shared" si="296"/>
        <v>20</v>
      </c>
      <c r="O215" s="17">
        <f>SUM(G215,H215,K215)</f>
        <v>40</v>
      </c>
      <c r="P215" s="17">
        <f>SUM(F215,I215,J215)</f>
        <v>5</v>
      </c>
      <c r="Q215" s="18">
        <v>-1</v>
      </c>
      <c r="R215" s="18" t="s">
        <v>34</v>
      </c>
      <c r="S215" s="19" t="s">
        <v>35</v>
      </c>
      <c r="T215" s="1"/>
      <c r="U215" s="1"/>
      <c r="V215" s="1"/>
      <c r="W215" s="1"/>
      <c r="X215" s="24">
        <v>2</v>
      </c>
      <c r="Y215" s="24">
        <v>2</v>
      </c>
      <c r="Z215" s="24">
        <v>2</v>
      </c>
      <c r="AA215" s="24">
        <v>2</v>
      </c>
      <c r="AB215" s="24">
        <v>2</v>
      </c>
      <c r="AC215" s="24">
        <v>2</v>
      </c>
      <c r="AD215" s="24">
        <v>2</v>
      </c>
      <c r="AE215" s="24">
        <v>2</v>
      </c>
      <c r="AF215" s="24">
        <v>2</v>
      </c>
      <c r="AG215" s="24">
        <v>2</v>
      </c>
      <c r="AH215" s="24">
        <v>2</v>
      </c>
      <c r="AI215" s="24">
        <v>2</v>
      </c>
      <c r="AJ215" s="24">
        <v>2</v>
      </c>
      <c r="AK215" s="24">
        <v>2</v>
      </c>
      <c r="AL215" s="24">
        <v>2</v>
      </c>
      <c r="AM215" s="24"/>
      <c r="AN215" s="24"/>
      <c r="AO215" s="24">
        <v>8</v>
      </c>
      <c r="AP215" s="24">
        <v>8</v>
      </c>
      <c r="AQ215" s="24">
        <v>8</v>
      </c>
      <c r="AR215" s="24">
        <v>8</v>
      </c>
      <c r="AS215" s="24">
        <v>8</v>
      </c>
      <c r="AT215" s="24">
        <v>8</v>
      </c>
      <c r="AU215" s="24">
        <v>8</v>
      </c>
      <c r="AV215" s="24">
        <v>8</v>
      </c>
      <c r="AW215" s="24">
        <v>8</v>
      </c>
      <c r="AX215" s="24">
        <v>8</v>
      </c>
      <c r="AY215" s="24">
        <v>8</v>
      </c>
      <c r="AZ215" s="24">
        <v>8</v>
      </c>
      <c r="BA215" s="24">
        <v>8</v>
      </c>
      <c r="BB215" s="24">
        <v>8</v>
      </c>
      <c r="BC215" s="24">
        <v>8</v>
      </c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24">
        <v>1</v>
      </c>
      <c r="CG215" s="24">
        <v>1</v>
      </c>
      <c r="CH215" s="24">
        <v>1</v>
      </c>
      <c r="CI215" s="24">
        <v>4</v>
      </c>
      <c r="CJ215" s="24">
        <v>4</v>
      </c>
      <c r="CK215" s="24">
        <v>4</v>
      </c>
      <c r="CL215" s="24">
        <v>4</v>
      </c>
      <c r="CM215" s="24">
        <v>4</v>
      </c>
      <c r="CN215" s="24">
        <v>4</v>
      </c>
      <c r="CO215" s="24">
        <v>4</v>
      </c>
      <c r="CP215" s="24">
        <v>4</v>
      </c>
      <c r="CQ215" s="24">
        <v>4</v>
      </c>
      <c r="CR215" s="24">
        <v>4</v>
      </c>
      <c r="CS215" s="24">
        <v>4</v>
      </c>
      <c r="CT215" s="24">
        <v>4</v>
      </c>
      <c r="CU215" s="24">
        <v>4</v>
      </c>
      <c r="CV215" s="24">
        <v>4</v>
      </c>
      <c r="CW215" s="24">
        <v>4</v>
      </c>
      <c r="CX215" s="24">
        <v>4</v>
      </c>
      <c r="CY215" s="24">
        <v>4</v>
      </c>
      <c r="CZ215" s="24">
        <v>4</v>
      </c>
      <c r="DA215" s="24">
        <v>4</v>
      </c>
      <c r="DB215" s="24">
        <v>4</v>
      </c>
      <c r="DC215" s="24">
        <v>4</v>
      </c>
      <c r="DD215" s="24">
        <v>4</v>
      </c>
      <c r="DE215" s="1"/>
      <c r="DF215" s="1"/>
      <c r="DG215" s="24">
        <v>6</v>
      </c>
      <c r="DH215" s="24">
        <v>6</v>
      </c>
      <c r="DI215" s="24">
        <v>6</v>
      </c>
      <c r="DJ215" s="24">
        <v>6</v>
      </c>
      <c r="DK215" s="24">
        <v>6</v>
      </c>
      <c r="DL215" s="24">
        <v>8</v>
      </c>
      <c r="DM215" s="24">
        <v>8</v>
      </c>
      <c r="DN215" s="24">
        <v>8</v>
      </c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24">
        <v>9</v>
      </c>
      <c r="EH215" s="24">
        <v>9</v>
      </c>
      <c r="EI215" s="24">
        <v>9</v>
      </c>
      <c r="EJ215" s="24">
        <v>9</v>
      </c>
      <c r="EK215" s="24">
        <v>9</v>
      </c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</row>
    <row r="216" spans="1:259" ht="16" x14ac:dyDescent="0.2">
      <c r="A216" s="1"/>
      <c r="B216" s="13">
        <v>115</v>
      </c>
      <c r="C216" s="14">
        <f t="shared" si="286"/>
        <v>17</v>
      </c>
      <c r="D216" s="6">
        <f t="shared" si="287"/>
        <v>0</v>
      </c>
      <c r="E216" s="15">
        <f t="shared" si="288"/>
        <v>17</v>
      </c>
      <c r="F216" s="15">
        <f t="shared" si="289"/>
        <v>0</v>
      </c>
      <c r="G216" s="15">
        <f t="shared" si="290"/>
        <v>0</v>
      </c>
      <c r="H216" s="15">
        <f t="shared" si="291"/>
        <v>0</v>
      </c>
      <c r="I216" s="15">
        <f t="shared" si="292"/>
        <v>0</v>
      </c>
      <c r="J216" s="15">
        <f t="shared" si="293"/>
        <v>0</v>
      </c>
      <c r="K216" s="15">
        <f t="shared" si="294"/>
        <v>0</v>
      </c>
      <c r="L216" s="15">
        <f t="shared" si="295"/>
        <v>0</v>
      </c>
      <c r="M216" s="15"/>
      <c r="N216" s="16">
        <f t="shared" si="296"/>
        <v>17</v>
      </c>
      <c r="O216" s="16">
        <f>SUM(G216,I216,K216)</f>
        <v>0</v>
      </c>
      <c r="P216" s="17">
        <f>SUM(F216,H216,J216)</f>
        <v>0</v>
      </c>
      <c r="Q216" s="18">
        <v>0</v>
      </c>
      <c r="R216" s="18" t="s">
        <v>27</v>
      </c>
      <c r="S216" s="19" t="s">
        <v>36</v>
      </c>
      <c r="T216" s="1"/>
      <c r="U216" s="1"/>
      <c r="V216" s="1"/>
      <c r="W216" s="1"/>
      <c r="X216" s="1"/>
      <c r="Y216" s="24">
        <v>2</v>
      </c>
      <c r="Z216" s="24">
        <v>2</v>
      </c>
      <c r="AA216" s="24">
        <v>2</v>
      </c>
      <c r="AB216" s="24">
        <v>2</v>
      </c>
      <c r="AC216" s="24">
        <v>2</v>
      </c>
      <c r="AD216" s="24">
        <v>2</v>
      </c>
      <c r="AE216" s="24">
        <v>2</v>
      </c>
      <c r="AF216" s="24">
        <v>2</v>
      </c>
      <c r="AG216" s="24">
        <v>2</v>
      </c>
      <c r="AH216" s="24">
        <v>2</v>
      </c>
      <c r="AI216" s="24">
        <v>2</v>
      </c>
      <c r="AJ216" s="1"/>
      <c r="AK216" s="1"/>
      <c r="AL216" s="1"/>
      <c r="AM216" s="1"/>
      <c r="AN216" s="1"/>
      <c r="AO216" s="1"/>
      <c r="AP216" s="1"/>
      <c r="AQ216" s="1"/>
      <c r="AR216" s="24">
        <v>2</v>
      </c>
      <c r="AS216" s="24">
        <v>2</v>
      </c>
      <c r="AT216" s="24">
        <v>2</v>
      </c>
      <c r="AU216" s="24">
        <v>2</v>
      </c>
      <c r="AV216" s="24">
        <v>2</v>
      </c>
      <c r="AW216" s="24">
        <v>2</v>
      </c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</row>
    <row r="217" spans="1:259" ht="16" x14ac:dyDescent="0.2">
      <c r="A217" s="1"/>
      <c r="B217" s="13">
        <v>251</v>
      </c>
      <c r="C217" s="14">
        <f t="shared" si="286"/>
        <v>48</v>
      </c>
      <c r="D217" s="6">
        <f t="shared" si="287"/>
        <v>0</v>
      </c>
      <c r="E217" s="15">
        <f t="shared" si="288"/>
        <v>20</v>
      </c>
      <c r="F217" s="15">
        <f t="shared" si="289"/>
        <v>0</v>
      </c>
      <c r="G217" s="15">
        <f t="shared" si="290"/>
        <v>0</v>
      </c>
      <c r="H217" s="15">
        <f t="shared" si="291"/>
        <v>0</v>
      </c>
      <c r="I217" s="15">
        <f t="shared" si="292"/>
        <v>0</v>
      </c>
      <c r="J217" s="15">
        <f t="shared" si="293"/>
        <v>0</v>
      </c>
      <c r="K217" s="15">
        <f t="shared" si="294"/>
        <v>9</v>
      </c>
      <c r="L217" s="15">
        <f t="shared" si="295"/>
        <v>19</v>
      </c>
      <c r="M217" s="18"/>
      <c r="N217" s="16">
        <f t="shared" si="296"/>
        <v>39</v>
      </c>
      <c r="O217" s="17">
        <f>SUM(F217,I217,J217)</f>
        <v>0</v>
      </c>
      <c r="P217" s="17">
        <f>SUM(G217,H217,K217)</f>
        <v>9</v>
      </c>
      <c r="Q217" s="18">
        <v>0</v>
      </c>
      <c r="R217" s="18" t="s">
        <v>30</v>
      </c>
      <c r="S217" s="19" t="s">
        <v>37</v>
      </c>
      <c r="T217" s="1"/>
      <c r="U217" s="1"/>
      <c r="V217" s="1"/>
      <c r="W217" s="1"/>
      <c r="X217" s="24">
        <v>2</v>
      </c>
      <c r="Y217" s="24">
        <v>2</v>
      </c>
      <c r="Z217" s="24">
        <v>2</v>
      </c>
      <c r="AA217" s="24">
        <v>2</v>
      </c>
      <c r="AB217" s="24">
        <v>2</v>
      </c>
      <c r="AC217" s="24">
        <v>2</v>
      </c>
      <c r="AD217" s="24">
        <v>2</v>
      </c>
      <c r="AE217" s="24">
        <v>2</v>
      </c>
      <c r="AF217" s="24">
        <v>2</v>
      </c>
      <c r="AG217" s="24">
        <v>2</v>
      </c>
      <c r="AH217" s="24">
        <v>2</v>
      </c>
      <c r="AI217" s="24">
        <v>2</v>
      </c>
      <c r="AJ217" s="24">
        <v>2</v>
      </c>
      <c r="AK217" s="24">
        <v>2</v>
      </c>
      <c r="AL217" s="24">
        <v>2</v>
      </c>
      <c r="AM217" s="24">
        <v>2</v>
      </c>
      <c r="AN217" s="24">
        <v>2</v>
      </c>
      <c r="AO217" s="24">
        <v>2</v>
      </c>
      <c r="AP217" s="24">
        <v>2</v>
      </c>
      <c r="AQ217" s="24">
        <v>2</v>
      </c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24">
        <v>9</v>
      </c>
      <c r="DD217" s="24">
        <v>9</v>
      </c>
      <c r="DE217" s="24">
        <v>9</v>
      </c>
      <c r="DF217" s="24">
        <v>9</v>
      </c>
      <c r="DG217" s="24">
        <v>9</v>
      </c>
      <c r="DH217" s="24">
        <v>9</v>
      </c>
      <c r="DI217" s="24">
        <v>9</v>
      </c>
      <c r="DJ217" s="24">
        <v>9</v>
      </c>
      <c r="DK217" s="24">
        <v>9</v>
      </c>
      <c r="DL217" s="24">
        <v>9</v>
      </c>
      <c r="DM217" s="24">
        <v>9</v>
      </c>
      <c r="DN217" s="24">
        <v>9</v>
      </c>
      <c r="DO217" s="24">
        <v>9</v>
      </c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24">
        <v>8</v>
      </c>
      <c r="ES217" s="24">
        <v>8</v>
      </c>
      <c r="ET217" s="24">
        <v>8</v>
      </c>
      <c r="EU217" s="24">
        <v>8</v>
      </c>
      <c r="EV217" s="24">
        <v>8</v>
      </c>
      <c r="EW217" s="24">
        <v>8</v>
      </c>
      <c r="EX217" s="24">
        <v>8</v>
      </c>
      <c r="EY217" s="24">
        <v>8</v>
      </c>
      <c r="EZ217" s="24">
        <v>8</v>
      </c>
      <c r="FA217" s="1"/>
      <c r="FB217" s="1"/>
      <c r="FC217" s="1"/>
      <c r="FD217" s="1"/>
      <c r="FE217" s="1"/>
      <c r="FF217" s="1"/>
      <c r="FG217" s="24">
        <v>9</v>
      </c>
      <c r="FH217" s="24">
        <v>9</v>
      </c>
      <c r="FI217" s="24">
        <v>9</v>
      </c>
      <c r="FJ217" s="24">
        <v>9</v>
      </c>
      <c r="FK217" s="24">
        <v>9</v>
      </c>
      <c r="FL217" s="24">
        <v>9</v>
      </c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</row>
    <row r="218" spans="1:259" ht="16" x14ac:dyDescent="0.2">
      <c r="A218" s="1"/>
      <c r="B218" s="13">
        <v>156</v>
      </c>
      <c r="C218" s="14">
        <f t="shared" si="286"/>
        <v>76</v>
      </c>
      <c r="D218" s="6">
        <f t="shared" si="287"/>
        <v>0</v>
      </c>
      <c r="E218" s="15">
        <f t="shared" si="288"/>
        <v>13</v>
      </c>
      <c r="F218" s="15">
        <f t="shared" si="289"/>
        <v>12</v>
      </c>
      <c r="G218" s="15">
        <f t="shared" si="290"/>
        <v>0</v>
      </c>
      <c r="H218" s="15">
        <f t="shared" si="291"/>
        <v>12</v>
      </c>
      <c r="I218" s="15">
        <f t="shared" si="292"/>
        <v>0</v>
      </c>
      <c r="J218" s="15">
        <f t="shared" si="293"/>
        <v>0</v>
      </c>
      <c r="K218" s="15">
        <f t="shared" si="294"/>
        <v>25</v>
      </c>
      <c r="L218" s="15">
        <f t="shared" si="295"/>
        <v>14</v>
      </c>
      <c r="M218" s="18"/>
      <c r="N218" s="16">
        <f t="shared" si="296"/>
        <v>27</v>
      </c>
      <c r="O218" s="17">
        <f>SUM(G218,H218,K218)</f>
        <v>37</v>
      </c>
      <c r="P218" s="17">
        <f>SUM(F218,I218,J218)</f>
        <v>12</v>
      </c>
      <c r="Q218" s="18">
        <v>0</v>
      </c>
      <c r="R218" s="18" t="s">
        <v>34</v>
      </c>
      <c r="S218" s="19" t="s">
        <v>38</v>
      </c>
      <c r="T218" s="1"/>
      <c r="U218" s="1"/>
      <c r="V218" s="1"/>
      <c r="W218" s="1"/>
      <c r="X218" s="1"/>
      <c r="Y218" s="1"/>
      <c r="Z218" s="1"/>
      <c r="AA218" s="1"/>
      <c r="AB218" s="1"/>
      <c r="AC218" s="24">
        <v>2</v>
      </c>
      <c r="AD218" s="24">
        <v>2</v>
      </c>
      <c r="AE218" s="24">
        <v>2</v>
      </c>
      <c r="AF218" s="24">
        <v>2</v>
      </c>
      <c r="AG218" s="24">
        <v>2</v>
      </c>
      <c r="AH218" s="24">
        <v>2</v>
      </c>
      <c r="AI218" s="24">
        <v>2</v>
      </c>
      <c r="AJ218" s="24">
        <v>2</v>
      </c>
      <c r="AK218" s="24">
        <v>2</v>
      </c>
      <c r="AL218" s="24">
        <v>2</v>
      </c>
      <c r="AM218" s="24">
        <v>2</v>
      </c>
      <c r="AN218" s="24">
        <v>2</v>
      </c>
      <c r="AO218" s="24">
        <v>2</v>
      </c>
      <c r="AP218" s="24">
        <v>8</v>
      </c>
      <c r="AQ218" s="24">
        <v>8</v>
      </c>
      <c r="AR218" s="24">
        <v>8</v>
      </c>
      <c r="AS218" s="24">
        <v>8</v>
      </c>
      <c r="AT218" s="24">
        <v>8</v>
      </c>
      <c r="AU218" s="24">
        <v>8</v>
      </c>
      <c r="AV218" s="24">
        <v>8</v>
      </c>
      <c r="AW218" s="24">
        <v>8</v>
      </c>
      <c r="AX218" s="24">
        <v>8</v>
      </c>
      <c r="AY218" s="24">
        <v>8</v>
      </c>
      <c r="AZ218" s="24">
        <v>8</v>
      </c>
      <c r="BA218" s="24">
        <v>8</v>
      </c>
      <c r="BB218" s="24">
        <v>8</v>
      </c>
      <c r="BC218" s="24">
        <v>8</v>
      </c>
      <c r="BD218" s="24">
        <v>8</v>
      </c>
      <c r="BE218" s="24">
        <v>8</v>
      </c>
      <c r="BF218" s="24">
        <v>8</v>
      </c>
      <c r="BG218" s="24">
        <v>8</v>
      </c>
      <c r="BH218" s="24">
        <v>8</v>
      </c>
      <c r="BI218" s="24">
        <v>8</v>
      </c>
      <c r="BJ218" s="24">
        <v>8</v>
      </c>
      <c r="BK218" s="24">
        <v>8</v>
      </c>
      <c r="BL218" s="24">
        <v>8</v>
      </c>
      <c r="BM218" s="24">
        <v>8</v>
      </c>
      <c r="BN218" s="24">
        <v>8</v>
      </c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24">
        <v>3</v>
      </c>
      <c r="DE218" s="24">
        <v>3</v>
      </c>
      <c r="DF218" s="24">
        <v>3</v>
      </c>
      <c r="DG218" s="24">
        <v>3</v>
      </c>
      <c r="DH218" s="24">
        <v>3</v>
      </c>
      <c r="DI218" s="24">
        <v>3</v>
      </c>
      <c r="DJ218" s="24">
        <v>3</v>
      </c>
      <c r="DK218" s="24">
        <v>3</v>
      </c>
      <c r="DL218" s="24">
        <v>3</v>
      </c>
      <c r="DM218" s="24">
        <v>3</v>
      </c>
      <c r="DN218" s="24">
        <v>3</v>
      </c>
      <c r="DO218" s="24">
        <v>3</v>
      </c>
      <c r="DP218" s="1"/>
      <c r="DQ218" s="1"/>
      <c r="DR218" s="1"/>
      <c r="DS218" s="1"/>
      <c r="DT218" s="24">
        <v>5</v>
      </c>
      <c r="DU218" s="24">
        <v>5</v>
      </c>
      <c r="DV218" s="24">
        <v>5</v>
      </c>
      <c r="DW218" s="24">
        <v>5</v>
      </c>
      <c r="DX218" s="24">
        <v>5</v>
      </c>
      <c r="DY218" s="24">
        <v>5</v>
      </c>
      <c r="DZ218" s="24">
        <v>5</v>
      </c>
      <c r="EA218" s="24">
        <v>5</v>
      </c>
      <c r="EB218" s="24">
        <v>5</v>
      </c>
      <c r="EC218" s="24">
        <v>5</v>
      </c>
      <c r="ED218" s="24">
        <v>5</v>
      </c>
      <c r="EE218" s="24">
        <v>5</v>
      </c>
      <c r="EF218" s="1"/>
      <c r="EG218" s="1"/>
      <c r="EH218" s="1"/>
      <c r="EI218" s="1"/>
      <c r="EJ218" s="24">
        <v>9</v>
      </c>
      <c r="EK218" s="24">
        <v>9</v>
      </c>
      <c r="EL218" s="24">
        <v>9</v>
      </c>
      <c r="EM218" s="24">
        <v>9</v>
      </c>
      <c r="EN218" s="24">
        <v>9</v>
      </c>
      <c r="EO218" s="24">
        <v>9</v>
      </c>
      <c r="EP218" s="24">
        <v>9</v>
      </c>
      <c r="EQ218" s="24">
        <v>9</v>
      </c>
      <c r="ER218" s="24">
        <v>9</v>
      </c>
      <c r="ES218" s="24">
        <v>9</v>
      </c>
      <c r="ET218" s="24">
        <v>9</v>
      </c>
      <c r="EU218" s="24">
        <v>9</v>
      </c>
      <c r="EV218" s="24">
        <v>9</v>
      </c>
      <c r="EW218" s="24">
        <v>9</v>
      </c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</row>
    <row r="219" spans="1:259" ht="16" x14ac:dyDescent="0.2">
      <c r="A219" s="1"/>
      <c r="B219" s="13">
        <v>172</v>
      </c>
      <c r="C219" s="14">
        <f t="shared" si="286"/>
        <v>56</v>
      </c>
      <c r="D219" s="6">
        <f t="shared" si="287"/>
        <v>0</v>
      </c>
      <c r="E219" s="15">
        <f t="shared" si="288"/>
        <v>30</v>
      </c>
      <c r="F219" s="15">
        <f t="shared" si="289"/>
        <v>5</v>
      </c>
      <c r="G219" s="15">
        <f t="shared" si="290"/>
        <v>0</v>
      </c>
      <c r="H219" s="15">
        <f t="shared" si="291"/>
        <v>0</v>
      </c>
      <c r="I219" s="15">
        <f t="shared" si="292"/>
        <v>0</v>
      </c>
      <c r="J219" s="15">
        <f t="shared" si="293"/>
        <v>0</v>
      </c>
      <c r="K219" s="15">
        <f t="shared" si="294"/>
        <v>0</v>
      </c>
      <c r="L219" s="15">
        <f t="shared" si="295"/>
        <v>21</v>
      </c>
      <c r="M219" s="18"/>
      <c r="N219" s="16">
        <f t="shared" si="296"/>
        <v>51</v>
      </c>
      <c r="O219" s="17">
        <f t="shared" ref="O219:P219" si="300">SUM(F219,H219,J219)</f>
        <v>5</v>
      </c>
      <c r="P219" s="17">
        <f t="shared" si="300"/>
        <v>0</v>
      </c>
      <c r="Q219" s="18">
        <v>0</v>
      </c>
      <c r="R219" s="18" t="s">
        <v>32</v>
      </c>
      <c r="S219" s="19" t="s">
        <v>39</v>
      </c>
      <c r="T219" s="1"/>
      <c r="U219" s="1"/>
      <c r="V219" s="1"/>
      <c r="W219" s="1"/>
      <c r="X219" s="24">
        <v>2</v>
      </c>
      <c r="Y219" s="24">
        <v>2</v>
      </c>
      <c r="Z219" s="24">
        <v>2</v>
      </c>
      <c r="AA219" s="24">
        <v>2</v>
      </c>
      <c r="AB219" s="24">
        <v>2</v>
      </c>
      <c r="AC219" s="24">
        <v>2</v>
      </c>
      <c r="AD219" s="24">
        <v>2</v>
      </c>
      <c r="AE219" s="24">
        <v>2</v>
      </c>
      <c r="AF219" s="24">
        <v>2</v>
      </c>
      <c r="AG219" s="24">
        <v>2</v>
      </c>
      <c r="AH219" s="24">
        <v>2</v>
      </c>
      <c r="AI219" s="24">
        <v>2</v>
      </c>
      <c r="AJ219" s="24">
        <v>2</v>
      </c>
      <c r="AK219" s="24">
        <v>2</v>
      </c>
      <c r="AL219" s="24">
        <v>2</v>
      </c>
      <c r="AM219" s="24">
        <v>2</v>
      </c>
      <c r="AN219" s="24">
        <v>2</v>
      </c>
      <c r="AO219" s="24">
        <v>2</v>
      </c>
      <c r="AP219" s="24">
        <v>2</v>
      </c>
      <c r="AQ219" s="24">
        <v>2</v>
      </c>
      <c r="AR219" s="24">
        <v>2</v>
      </c>
      <c r="AS219" s="24">
        <v>2</v>
      </c>
      <c r="AT219" s="24">
        <v>2</v>
      </c>
      <c r="AU219" s="24">
        <v>2</v>
      </c>
      <c r="AV219" s="1"/>
      <c r="AW219" s="1"/>
      <c r="AX219" s="24">
        <v>2</v>
      </c>
      <c r="AY219" s="24">
        <v>2</v>
      </c>
      <c r="AZ219" s="24">
        <v>2</v>
      </c>
      <c r="BA219" s="24">
        <v>2</v>
      </c>
      <c r="BB219" s="24">
        <v>2</v>
      </c>
      <c r="BC219" s="24">
        <v>2</v>
      </c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24">
        <v>3</v>
      </c>
      <c r="DI219" s="24">
        <v>3</v>
      </c>
      <c r="DJ219" s="24">
        <v>3</v>
      </c>
      <c r="DK219" s="24">
        <v>3</v>
      </c>
      <c r="DL219" s="24">
        <v>3</v>
      </c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24">
        <v>9</v>
      </c>
      <c r="FD219" s="24">
        <v>9</v>
      </c>
      <c r="FE219" s="24">
        <v>9</v>
      </c>
      <c r="FF219" s="24">
        <v>9</v>
      </c>
      <c r="FG219" s="24">
        <v>9</v>
      </c>
      <c r="FH219" s="24">
        <v>9</v>
      </c>
      <c r="FI219" s="24">
        <v>9</v>
      </c>
      <c r="FJ219" s="24">
        <v>9</v>
      </c>
      <c r="FK219" s="24">
        <v>9</v>
      </c>
      <c r="FL219" s="24">
        <v>9</v>
      </c>
      <c r="FM219" s="24">
        <v>9</v>
      </c>
      <c r="FN219" s="24">
        <v>9</v>
      </c>
      <c r="FO219" s="24">
        <v>9</v>
      </c>
      <c r="FP219" s="24">
        <v>9</v>
      </c>
      <c r="FQ219" s="24">
        <v>9</v>
      </c>
      <c r="FR219" s="24">
        <v>9</v>
      </c>
      <c r="FS219" s="24">
        <v>9</v>
      </c>
      <c r="FT219" s="24">
        <v>9</v>
      </c>
      <c r="FU219" s="24">
        <v>9</v>
      </c>
      <c r="FV219" s="24">
        <v>9</v>
      </c>
      <c r="FW219" s="24">
        <v>9</v>
      </c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</row>
    <row r="220" spans="1:259" ht="16" x14ac:dyDescent="0.2">
      <c r="A220" s="1"/>
      <c r="B220" s="13">
        <v>108</v>
      </c>
      <c r="C220" s="14">
        <f t="shared" si="286"/>
        <v>25</v>
      </c>
      <c r="D220" s="6">
        <f t="shared" si="287"/>
        <v>0</v>
      </c>
      <c r="E220" s="15">
        <f t="shared" si="288"/>
        <v>10</v>
      </c>
      <c r="F220" s="15">
        <f t="shared" si="289"/>
        <v>3</v>
      </c>
      <c r="G220" s="15">
        <f t="shared" si="290"/>
        <v>0</v>
      </c>
      <c r="H220" s="15">
        <f t="shared" si="291"/>
        <v>0</v>
      </c>
      <c r="I220" s="15">
        <f t="shared" si="292"/>
        <v>3</v>
      </c>
      <c r="J220" s="15">
        <f t="shared" si="293"/>
        <v>3</v>
      </c>
      <c r="K220" s="15">
        <f t="shared" si="294"/>
        <v>0</v>
      </c>
      <c r="L220" s="15">
        <f t="shared" si="295"/>
        <v>6</v>
      </c>
      <c r="M220" s="18"/>
      <c r="N220" s="16">
        <f t="shared" si="296"/>
        <v>16</v>
      </c>
      <c r="O220" s="17">
        <f t="shared" ref="O220:P220" si="301">SUM(F220,H220,J220)</f>
        <v>6</v>
      </c>
      <c r="P220" s="17">
        <f t="shared" si="301"/>
        <v>3</v>
      </c>
      <c r="Q220" s="18">
        <v>0</v>
      </c>
      <c r="R220" s="18" t="s">
        <v>32</v>
      </c>
      <c r="S220" s="19" t="s">
        <v>40</v>
      </c>
      <c r="T220" s="1"/>
      <c r="U220" s="1"/>
      <c r="V220" s="1"/>
      <c r="W220" s="1"/>
      <c r="X220" s="1"/>
      <c r="Y220" s="1"/>
      <c r="Z220" s="1"/>
      <c r="AA220" s="1"/>
      <c r="AB220" s="24">
        <v>2</v>
      </c>
      <c r="AC220" s="24">
        <v>2</v>
      </c>
      <c r="AD220" s="24">
        <v>2</v>
      </c>
      <c r="AE220" s="24">
        <v>2</v>
      </c>
      <c r="AF220" s="24">
        <v>2</v>
      </c>
      <c r="AG220" s="24">
        <v>2</v>
      </c>
      <c r="AH220" s="24">
        <v>2</v>
      </c>
      <c r="AI220" s="24">
        <v>2</v>
      </c>
      <c r="AJ220" s="24">
        <v>2</v>
      </c>
      <c r="AK220" s="24">
        <v>2</v>
      </c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24">
        <v>3</v>
      </c>
      <c r="BU220" s="24">
        <v>3</v>
      </c>
      <c r="BV220" s="24">
        <v>3</v>
      </c>
      <c r="BW220" s="24">
        <v>6</v>
      </c>
      <c r="BX220" s="24">
        <v>6</v>
      </c>
      <c r="BY220" s="24">
        <v>6</v>
      </c>
      <c r="BZ220" s="24">
        <v>7</v>
      </c>
      <c r="CA220" s="24">
        <v>7</v>
      </c>
      <c r="CB220" s="24">
        <v>7</v>
      </c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24">
        <v>9</v>
      </c>
      <c r="CV220" s="24">
        <v>9</v>
      </c>
      <c r="CW220" s="24">
        <v>9</v>
      </c>
      <c r="CX220" s="1"/>
      <c r="CY220" s="1"/>
      <c r="CZ220" s="1"/>
      <c r="DA220" s="1"/>
      <c r="DB220" s="1"/>
      <c r="DC220" s="1"/>
      <c r="DD220" s="24">
        <v>9</v>
      </c>
      <c r="DE220" s="24">
        <v>9</v>
      </c>
      <c r="DF220" s="24">
        <v>9</v>
      </c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</row>
    <row r="221" spans="1:259" ht="16" x14ac:dyDescent="0.2">
      <c r="A221" s="1"/>
      <c r="B221" s="13">
        <v>120</v>
      </c>
      <c r="C221" s="14">
        <f t="shared" si="286"/>
        <v>29</v>
      </c>
      <c r="D221" s="6">
        <f t="shared" si="287"/>
        <v>0</v>
      </c>
      <c r="E221" s="15">
        <f t="shared" si="288"/>
        <v>14</v>
      </c>
      <c r="F221" s="15">
        <f t="shared" si="289"/>
        <v>4</v>
      </c>
      <c r="G221" s="15">
        <f t="shared" si="290"/>
        <v>0</v>
      </c>
      <c r="H221" s="15">
        <f t="shared" si="291"/>
        <v>0</v>
      </c>
      <c r="I221" s="15">
        <f t="shared" si="292"/>
        <v>5</v>
      </c>
      <c r="J221" s="15">
        <f t="shared" si="293"/>
        <v>6</v>
      </c>
      <c r="K221" s="15">
        <f t="shared" si="294"/>
        <v>0</v>
      </c>
      <c r="L221" s="15">
        <f t="shared" si="295"/>
        <v>0</v>
      </c>
      <c r="M221" s="18"/>
      <c r="N221" s="16">
        <f t="shared" si="296"/>
        <v>14</v>
      </c>
      <c r="O221" s="17">
        <f>SUM(F221,I221,J221)</f>
        <v>15</v>
      </c>
      <c r="P221" s="17">
        <f>SUM(G221,H221,K221)</f>
        <v>0</v>
      </c>
      <c r="Q221" s="18">
        <v>0</v>
      </c>
      <c r="R221" s="18" t="s">
        <v>30</v>
      </c>
      <c r="S221" s="19" t="s">
        <v>41</v>
      </c>
      <c r="T221" s="1"/>
      <c r="U221" s="1"/>
      <c r="V221" s="1"/>
      <c r="W221" s="1"/>
      <c r="X221" s="1"/>
      <c r="Y221" s="1"/>
      <c r="Z221" s="1"/>
      <c r="AA221" s="1"/>
      <c r="AB221" s="1"/>
      <c r="AC221" s="24">
        <v>2</v>
      </c>
      <c r="AD221" s="24">
        <v>2</v>
      </c>
      <c r="AE221" s="24">
        <v>2</v>
      </c>
      <c r="AF221" s="1"/>
      <c r="AG221" s="1"/>
      <c r="AH221" s="1"/>
      <c r="AI221" s="1"/>
      <c r="AJ221" s="1"/>
      <c r="AK221" s="1"/>
      <c r="AL221" s="1"/>
      <c r="AM221" s="1"/>
      <c r="AN221" s="1"/>
      <c r="AO221" s="24">
        <v>2</v>
      </c>
      <c r="AP221" s="24">
        <v>2</v>
      </c>
      <c r="AQ221" s="24">
        <v>2</v>
      </c>
      <c r="AR221" s="24">
        <v>2</v>
      </c>
      <c r="AS221" s="24">
        <v>2</v>
      </c>
      <c r="AT221" s="24">
        <v>2</v>
      </c>
      <c r="AU221" s="24">
        <v>2</v>
      </c>
      <c r="AV221" s="24">
        <v>2</v>
      </c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24">
        <v>2</v>
      </c>
      <c r="DM221" s="24">
        <v>2</v>
      </c>
      <c r="DN221" s="24">
        <v>2</v>
      </c>
      <c r="DO221" s="24">
        <v>3</v>
      </c>
      <c r="DP221" s="24">
        <v>3</v>
      </c>
      <c r="DQ221" s="24">
        <v>3</v>
      </c>
      <c r="DR221" s="24">
        <v>3</v>
      </c>
      <c r="DS221" s="24">
        <v>6</v>
      </c>
      <c r="DT221" s="24">
        <v>6</v>
      </c>
      <c r="DU221" s="24">
        <v>6</v>
      </c>
      <c r="DV221" s="24">
        <v>6</v>
      </c>
      <c r="DW221" s="24">
        <v>6</v>
      </c>
      <c r="DX221" s="24">
        <v>7</v>
      </c>
      <c r="DY221" s="24">
        <v>7</v>
      </c>
      <c r="DZ221" s="24">
        <v>7</v>
      </c>
      <c r="EA221" s="24">
        <v>7</v>
      </c>
      <c r="EB221" s="24">
        <v>7</v>
      </c>
      <c r="EC221" s="24">
        <v>7</v>
      </c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</row>
    <row r="222" spans="1:259" ht="16" x14ac:dyDescent="0.2">
      <c r="A222" s="1"/>
      <c r="B222" s="13">
        <v>155</v>
      </c>
      <c r="C222" s="14">
        <f t="shared" si="286"/>
        <v>52</v>
      </c>
      <c r="D222" s="6">
        <f t="shared" si="287"/>
        <v>0</v>
      </c>
      <c r="E222" s="15">
        <f t="shared" si="288"/>
        <v>31</v>
      </c>
      <c r="F222" s="15">
        <f t="shared" si="289"/>
        <v>0</v>
      </c>
      <c r="G222" s="15">
        <f t="shared" si="290"/>
        <v>0</v>
      </c>
      <c r="H222" s="15">
        <f t="shared" si="291"/>
        <v>0</v>
      </c>
      <c r="I222" s="15">
        <f t="shared" si="292"/>
        <v>0</v>
      </c>
      <c r="J222" s="15">
        <f t="shared" si="293"/>
        <v>0</v>
      </c>
      <c r="K222" s="15">
        <f t="shared" si="294"/>
        <v>13</v>
      </c>
      <c r="L222" s="15">
        <f t="shared" si="295"/>
        <v>8</v>
      </c>
      <c r="M222" s="18"/>
      <c r="N222" s="16">
        <f t="shared" si="296"/>
        <v>39</v>
      </c>
      <c r="O222" s="17">
        <f>SUM(G222,H222,K222)</f>
        <v>13</v>
      </c>
      <c r="P222" s="17">
        <f>SUM(F222,I222,J222)</f>
        <v>0</v>
      </c>
      <c r="Q222" s="18">
        <v>0</v>
      </c>
      <c r="R222" s="18" t="s">
        <v>34</v>
      </c>
      <c r="S222" s="19" t="s">
        <v>42</v>
      </c>
      <c r="T222" s="1"/>
      <c r="U222" s="1"/>
      <c r="V222" s="1"/>
      <c r="W222" s="24">
        <v>2</v>
      </c>
      <c r="X222" s="24">
        <v>2</v>
      </c>
      <c r="Y222" s="24">
        <v>2</v>
      </c>
      <c r="Z222" s="24">
        <v>2</v>
      </c>
      <c r="AA222" s="24">
        <v>2</v>
      </c>
      <c r="AB222" s="24">
        <v>2</v>
      </c>
      <c r="AC222" s="24">
        <v>2</v>
      </c>
      <c r="AD222" s="24">
        <v>2</v>
      </c>
      <c r="AE222" s="24">
        <v>2</v>
      </c>
      <c r="AF222" s="24">
        <v>2</v>
      </c>
      <c r="AG222" s="24">
        <v>2</v>
      </c>
      <c r="AH222" s="24">
        <v>2</v>
      </c>
      <c r="AI222" s="24">
        <v>2</v>
      </c>
      <c r="AJ222" s="24">
        <v>2</v>
      </c>
      <c r="AK222" s="24">
        <v>2</v>
      </c>
      <c r="AL222" s="24">
        <v>2</v>
      </c>
      <c r="AM222" s="24">
        <v>2</v>
      </c>
      <c r="AN222" s="24">
        <v>2</v>
      </c>
      <c r="AO222" s="24">
        <v>2</v>
      </c>
      <c r="AP222" s="24">
        <v>2</v>
      </c>
      <c r="AQ222" s="24">
        <v>2</v>
      </c>
      <c r="AR222" s="24">
        <v>2</v>
      </c>
      <c r="AS222" s="24">
        <v>2</v>
      </c>
      <c r="AT222" s="24">
        <v>2</v>
      </c>
      <c r="AU222" s="24">
        <v>2</v>
      </c>
      <c r="AV222" s="24">
        <v>2</v>
      </c>
      <c r="AW222" s="24">
        <v>2</v>
      </c>
      <c r="AX222" s="24">
        <v>2</v>
      </c>
      <c r="AY222" s="24">
        <v>2</v>
      </c>
      <c r="AZ222" s="24">
        <v>2</v>
      </c>
      <c r="BA222" s="24">
        <v>2</v>
      </c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24">
        <v>8</v>
      </c>
      <c r="DK222" s="24">
        <v>8</v>
      </c>
      <c r="DL222" s="24">
        <v>8</v>
      </c>
      <c r="DM222" s="24">
        <v>8</v>
      </c>
      <c r="DN222" s="24">
        <v>8</v>
      </c>
      <c r="DO222" s="24">
        <v>8</v>
      </c>
      <c r="DP222" s="24">
        <v>8</v>
      </c>
      <c r="DQ222" s="24">
        <v>8</v>
      </c>
      <c r="DR222" s="24">
        <v>8</v>
      </c>
      <c r="DS222" s="24">
        <v>8</v>
      </c>
      <c r="DT222" s="24">
        <v>8</v>
      </c>
      <c r="DU222" s="24">
        <v>8</v>
      </c>
      <c r="DV222" s="24">
        <v>8</v>
      </c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24">
        <v>9</v>
      </c>
      <c r="FI222" s="24">
        <v>9</v>
      </c>
      <c r="FJ222" s="24">
        <v>9</v>
      </c>
      <c r="FK222" s="24">
        <v>9</v>
      </c>
      <c r="FL222" s="24">
        <v>9</v>
      </c>
      <c r="FM222" s="24">
        <v>9</v>
      </c>
      <c r="FN222" s="24">
        <v>9</v>
      </c>
      <c r="FO222" s="24">
        <v>9</v>
      </c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</row>
    <row r="223" spans="1:259" ht="13" x14ac:dyDescent="0.15">
      <c r="A223" s="1"/>
      <c r="B223" s="23">
        <f t="shared" ref="B223:C223" si="302">SUM(B211:B222)</f>
        <v>1940</v>
      </c>
      <c r="C223" s="23">
        <f t="shared" si="302"/>
        <v>621</v>
      </c>
      <c r="D223" s="6"/>
      <c r="E223" s="1"/>
      <c r="F223" s="1"/>
      <c r="G223" s="1"/>
      <c r="H223" s="1"/>
      <c r="I223" s="1"/>
      <c r="J223" s="1"/>
      <c r="K223" s="1"/>
      <c r="L223" s="1"/>
      <c r="M223" s="7" t="s">
        <v>43</v>
      </c>
      <c r="N223" s="8">
        <f t="shared" ref="N223:P223" si="303">SUM(N211:N222)</f>
        <v>336</v>
      </c>
      <c r="O223" s="8">
        <f t="shared" si="303"/>
        <v>193</v>
      </c>
      <c r="P223" s="8">
        <f t="shared" si="303"/>
        <v>83</v>
      </c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</row>
    <row r="224" spans="1:259" ht="13" x14ac:dyDescent="0.15">
      <c r="A224" s="1"/>
      <c r="B224" s="23"/>
      <c r="C224" s="23"/>
      <c r="D224" s="6"/>
      <c r="E224" s="1"/>
      <c r="F224" s="1"/>
      <c r="G224" s="1"/>
      <c r="H224" s="1"/>
      <c r="I224" s="1"/>
      <c r="J224" s="1"/>
      <c r="K224" s="1"/>
      <c r="L224" s="1"/>
      <c r="M224" s="7" t="s">
        <v>44</v>
      </c>
      <c r="N224" s="1">
        <f t="shared" ref="N224:P224" si="304">AVERAGE(N211,N215)</f>
        <v>33</v>
      </c>
      <c r="O224" s="1">
        <f t="shared" si="304"/>
        <v>37.5</v>
      </c>
      <c r="P224" s="1">
        <f t="shared" si="304"/>
        <v>2.5</v>
      </c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</row>
    <row r="225" spans="1:259" ht="13" x14ac:dyDescent="0.15">
      <c r="A225" s="1"/>
      <c r="B225" s="23"/>
      <c r="C225" s="23">
        <f t="shared" ref="C225:D225" si="305">COUNTIF(C211:C222,"&gt;0")</f>
        <v>12</v>
      </c>
      <c r="D225" s="23">
        <f t="shared" si="305"/>
        <v>2</v>
      </c>
      <c r="E225" s="1"/>
      <c r="F225" s="1"/>
      <c r="G225" s="1"/>
      <c r="H225" s="1"/>
      <c r="I225" s="1"/>
      <c r="J225" s="1"/>
      <c r="K225" s="1"/>
      <c r="L225" s="1"/>
      <c r="M225" s="7" t="s">
        <v>45</v>
      </c>
      <c r="N225" s="1">
        <f t="shared" ref="N225:P225" si="306">AVERAGE(N212:N214,N216:N222)</f>
        <v>27</v>
      </c>
      <c r="O225" s="1">
        <f t="shared" si="306"/>
        <v>11.8</v>
      </c>
      <c r="P225" s="1">
        <f t="shared" si="306"/>
        <v>7.8</v>
      </c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</row>
    <row r="226" spans="1:259" ht="13" x14ac:dyDescent="0.15">
      <c r="A226" s="9"/>
      <c r="B226" s="21"/>
      <c r="C226" s="21"/>
      <c r="D226" s="6"/>
      <c r="E226" s="10" t="s">
        <v>9</v>
      </c>
      <c r="F226" s="10" t="s">
        <v>10</v>
      </c>
      <c r="G226" s="10" t="s">
        <v>12</v>
      </c>
      <c r="H226" s="10" t="s">
        <v>14</v>
      </c>
      <c r="I226" s="10" t="s">
        <v>16</v>
      </c>
      <c r="J226" s="10" t="s">
        <v>18</v>
      </c>
      <c r="K226" s="10" t="s">
        <v>20</v>
      </c>
      <c r="L226" s="10" t="s">
        <v>22</v>
      </c>
      <c r="M226" s="21"/>
      <c r="N226" s="10" t="s">
        <v>23</v>
      </c>
      <c r="O226" s="10" t="s">
        <v>24</v>
      </c>
      <c r="P226" s="10" t="s">
        <v>25</v>
      </c>
      <c r="Q226" s="21"/>
      <c r="R226" s="21"/>
      <c r="S226" s="21"/>
      <c r="T226" s="12">
        <v>1</v>
      </c>
      <c r="U226" s="12">
        <v>2</v>
      </c>
      <c r="V226" s="12">
        <v>3</v>
      </c>
      <c r="W226" s="12">
        <v>4</v>
      </c>
      <c r="X226" s="12">
        <v>5</v>
      </c>
      <c r="Y226" s="12">
        <v>6</v>
      </c>
      <c r="Z226" s="12">
        <v>7</v>
      </c>
      <c r="AA226" s="12">
        <v>8</v>
      </c>
      <c r="AB226" s="12">
        <v>9</v>
      </c>
      <c r="AC226" s="12">
        <v>10</v>
      </c>
      <c r="AD226" s="12">
        <v>11</v>
      </c>
      <c r="AE226" s="12">
        <v>12</v>
      </c>
      <c r="AF226" s="12">
        <v>13</v>
      </c>
      <c r="AG226" s="12">
        <v>14</v>
      </c>
      <c r="AH226" s="12">
        <v>15</v>
      </c>
      <c r="AI226" s="12">
        <v>16</v>
      </c>
      <c r="AJ226" s="12">
        <v>17</v>
      </c>
      <c r="AK226" s="12">
        <v>18</v>
      </c>
      <c r="AL226" s="12">
        <v>19</v>
      </c>
      <c r="AM226" s="12">
        <v>20</v>
      </c>
      <c r="AN226" s="12">
        <v>21</v>
      </c>
      <c r="AO226" s="12">
        <v>22</v>
      </c>
      <c r="AP226" s="12">
        <v>23</v>
      </c>
      <c r="AQ226" s="12">
        <v>24</v>
      </c>
      <c r="AR226" s="12">
        <v>25</v>
      </c>
      <c r="AS226" s="12">
        <v>26</v>
      </c>
      <c r="AT226" s="12">
        <v>27</v>
      </c>
      <c r="AU226" s="12">
        <v>28</v>
      </c>
      <c r="AV226" s="12">
        <v>29</v>
      </c>
      <c r="AW226" s="12">
        <v>30</v>
      </c>
      <c r="AX226" s="12">
        <v>31</v>
      </c>
      <c r="AY226" s="12">
        <v>32</v>
      </c>
      <c r="AZ226" s="12">
        <v>33</v>
      </c>
      <c r="BA226" s="12">
        <v>34</v>
      </c>
      <c r="BB226" s="12">
        <v>35</v>
      </c>
      <c r="BC226" s="12">
        <v>36</v>
      </c>
      <c r="BD226" s="12">
        <v>37</v>
      </c>
      <c r="BE226" s="12">
        <v>38</v>
      </c>
      <c r="BF226" s="12">
        <v>39</v>
      </c>
      <c r="BG226" s="12">
        <v>40</v>
      </c>
      <c r="BH226" s="12">
        <v>41</v>
      </c>
      <c r="BI226" s="12">
        <v>42</v>
      </c>
      <c r="BJ226" s="12">
        <v>43</v>
      </c>
      <c r="BK226" s="12">
        <v>44</v>
      </c>
      <c r="BL226" s="12">
        <v>45</v>
      </c>
      <c r="BM226" s="12">
        <v>46</v>
      </c>
      <c r="BN226" s="12">
        <v>47</v>
      </c>
      <c r="BO226" s="12">
        <v>48</v>
      </c>
      <c r="BP226" s="12">
        <v>49</v>
      </c>
      <c r="BQ226" s="12">
        <v>50</v>
      </c>
      <c r="BR226" s="12">
        <v>51</v>
      </c>
      <c r="BS226" s="12">
        <v>52</v>
      </c>
      <c r="BT226" s="12">
        <v>53</v>
      </c>
      <c r="BU226" s="12">
        <v>54</v>
      </c>
      <c r="BV226" s="12">
        <v>55</v>
      </c>
      <c r="BW226" s="12">
        <v>56</v>
      </c>
      <c r="BX226" s="12">
        <v>57</v>
      </c>
      <c r="BY226" s="12">
        <v>58</v>
      </c>
      <c r="BZ226" s="12">
        <v>59</v>
      </c>
      <c r="CA226" s="12">
        <v>60</v>
      </c>
      <c r="CB226" s="12">
        <v>61</v>
      </c>
      <c r="CC226" s="12">
        <v>62</v>
      </c>
      <c r="CD226" s="12">
        <v>63</v>
      </c>
      <c r="CE226" s="12">
        <v>64</v>
      </c>
      <c r="CF226" s="12">
        <v>65</v>
      </c>
      <c r="CG226" s="12">
        <v>66</v>
      </c>
      <c r="CH226" s="12">
        <v>67</v>
      </c>
      <c r="CI226" s="12">
        <v>68</v>
      </c>
      <c r="CJ226" s="12">
        <v>69</v>
      </c>
      <c r="CK226" s="12">
        <v>70</v>
      </c>
      <c r="CL226" s="12">
        <v>71</v>
      </c>
      <c r="CM226" s="12">
        <v>72</v>
      </c>
      <c r="CN226" s="12">
        <v>73</v>
      </c>
      <c r="CO226" s="12">
        <v>74</v>
      </c>
      <c r="CP226" s="12">
        <v>75</v>
      </c>
      <c r="CQ226" s="12">
        <v>76</v>
      </c>
      <c r="CR226" s="12">
        <v>77</v>
      </c>
      <c r="CS226" s="12">
        <v>78</v>
      </c>
      <c r="CT226" s="12">
        <v>79</v>
      </c>
      <c r="CU226" s="12">
        <v>80</v>
      </c>
      <c r="CV226" s="12">
        <v>81</v>
      </c>
      <c r="CW226" s="12">
        <v>82</v>
      </c>
      <c r="CX226" s="12">
        <v>83</v>
      </c>
      <c r="CY226" s="12">
        <v>84</v>
      </c>
      <c r="CZ226" s="12">
        <v>85</v>
      </c>
      <c r="DA226" s="12">
        <v>86</v>
      </c>
      <c r="DB226" s="12">
        <v>87</v>
      </c>
      <c r="DC226" s="12">
        <v>88</v>
      </c>
      <c r="DD226" s="12">
        <v>89</v>
      </c>
      <c r="DE226" s="12">
        <v>90</v>
      </c>
      <c r="DF226" s="12">
        <v>91</v>
      </c>
      <c r="DG226" s="12">
        <v>92</v>
      </c>
      <c r="DH226" s="12">
        <v>93</v>
      </c>
      <c r="DI226" s="12">
        <v>94</v>
      </c>
      <c r="DJ226" s="12">
        <v>95</v>
      </c>
      <c r="DK226" s="12">
        <v>96</v>
      </c>
      <c r="DL226" s="12">
        <v>97</v>
      </c>
      <c r="DM226" s="12">
        <v>98</v>
      </c>
      <c r="DN226" s="12">
        <v>99</v>
      </c>
      <c r="DO226" s="12">
        <v>100</v>
      </c>
      <c r="DP226" s="12">
        <v>101</v>
      </c>
      <c r="DQ226" s="12">
        <v>102</v>
      </c>
      <c r="DR226" s="12">
        <v>103</v>
      </c>
      <c r="DS226" s="12">
        <v>104</v>
      </c>
      <c r="DT226" s="12">
        <v>105</v>
      </c>
      <c r="DU226" s="12">
        <v>106</v>
      </c>
      <c r="DV226" s="12">
        <v>107</v>
      </c>
      <c r="DW226" s="12">
        <v>108</v>
      </c>
      <c r="DX226" s="12">
        <v>109</v>
      </c>
      <c r="DY226" s="12">
        <v>110</v>
      </c>
      <c r="DZ226" s="12">
        <v>111</v>
      </c>
      <c r="EA226" s="12">
        <v>112</v>
      </c>
      <c r="EB226" s="12">
        <v>113</v>
      </c>
      <c r="EC226" s="12">
        <v>114</v>
      </c>
      <c r="ED226" s="12">
        <v>115</v>
      </c>
      <c r="EE226" s="12">
        <v>116</v>
      </c>
      <c r="EF226" s="12">
        <v>117</v>
      </c>
      <c r="EG226" s="12">
        <v>118</v>
      </c>
      <c r="EH226" s="12">
        <v>119</v>
      </c>
      <c r="EI226" s="12">
        <v>120</v>
      </c>
      <c r="EJ226" s="12">
        <v>121</v>
      </c>
      <c r="EK226" s="12">
        <v>122</v>
      </c>
      <c r="EL226" s="12">
        <v>123</v>
      </c>
      <c r="EM226" s="12">
        <v>124</v>
      </c>
      <c r="EN226" s="12">
        <v>125</v>
      </c>
      <c r="EO226" s="12">
        <v>126</v>
      </c>
      <c r="EP226" s="12">
        <v>127</v>
      </c>
      <c r="EQ226" s="12">
        <v>128</v>
      </c>
      <c r="ER226" s="12">
        <v>129</v>
      </c>
      <c r="ES226" s="12">
        <v>130</v>
      </c>
      <c r="ET226" s="12">
        <v>131</v>
      </c>
      <c r="EU226" s="12">
        <v>132</v>
      </c>
      <c r="EV226" s="12">
        <v>133</v>
      </c>
      <c r="EW226" s="12">
        <v>134</v>
      </c>
      <c r="EX226" s="12">
        <v>135</v>
      </c>
      <c r="EY226" s="12">
        <v>136</v>
      </c>
      <c r="EZ226" s="12">
        <v>137</v>
      </c>
      <c r="FA226" s="12">
        <v>138</v>
      </c>
      <c r="FB226" s="12">
        <v>139</v>
      </c>
      <c r="FC226" s="12">
        <v>140</v>
      </c>
      <c r="FD226" s="12">
        <v>141</v>
      </c>
      <c r="FE226" s="12">
        <v>142</v>
      </c>
      <c r="FF226" s="12">
        <v>143</v>
      </c>
      <c r="FG226" s="12">
        <v>144</v>
      </c>
      <c r="FH226" s="12">
        <v>145</v>
      </c>
      <c r="FI226" s="12">
        <v>146</v>
      </c>
      <c r="FJ226" s="12">
        <v>147</v>
      </c>
      <c r="FK226" s="12">
        <v>148</v>
      </c>
      <c r="FL226" s="12">
        <v>149</v>
      </c>
      <c r="FM226" s="12">
        <v>150</v>
      </c>
      <c r="FN226" s="12">
        <v>151</v>
      </c>
      <c r="FO226" s="12">
        <v>152</v>
      </c>
      <c r="FP226" s="12">
        <v>153</v>
      </c>
      <c r="FQ226" s="12">
        <v>154</v>
      </c>
      <c r="FR226" s="12">
        <v>155</v>
      </c>
      <c r="FS226" s="12">
        <v>156</v>
      </c>
      <c r="FT226" s="12">
        <v>157</v>
      </c>
      <c r="FU226" s="12">
        <v>158</v>
      </c>
      <c r="FV226" s="12">
        <v>159</v>
      </c>
      <c r="FW226" s="12">
        <v>160</v>
      </c>
      <c r="FX226" s="12">
        <v>161</v>
      </c>
      <c r="FY226" s="12">
        <v>162</v>
      </c>
      <c r="FZ226" s="12">
        <v>163</v>
      </c>
      <c r="GA226" s="12">
        <v>164</v>
      </c>
      <c r="GB226" s="12">
        <v>165</v>
      </c>
      <c r="GC226" s="12">
        <v>166</v>
      </c>
      <c r="GD226" s="12">
        <v>167</v>
      </c>
      <c r="GE226" s="12">
        <v>168</v>
      </c>
      <c r="GF226" s="12">
        <v>169</v>
      </c>
      <c r="GG226" s="12">
        <v>170</v>
      </c>
      <c r="GH226" s="12">
        <v>171</v>
      </c>
      <c r="GI226" s="12">
        <v>172</v>
      </c>
      <c r="GJ226" s="12">
        <v>173</v>
      </c>
      <c r="GK226" s="12">
        <v>174</v>
      </c>
      <c r="GL226" s="12">
        <v>175</v>
      </c>
      <c r="GM226" s="12">
        <v>176</v>
      </c>
      <c r="GN226" s="12">
        <v>177</v>
      </c>
      <c r="GO226" s="12">
        <v>178</v>
      </c>
      <c r="GP226" s="12">
        <v>179</v>
      </c>
      <c r="GQ226" s="12">
        <v>180</v>
      </c>
      <c r="GR226" s="12">
        <v>181</v>
      </c>
      <c r="GS226" s="12">
        <v>182</v>
      </c>
      <c r="GT226" s="12">
        <v>183</v>
      </c>
      <c r="GU226" s="12">
        <v>184</v>
      </c>
      <c r="GV226" s="12">
        <v>185</v>
      </c>
      <c r="GW226" s="12">
        <v>186</v>
      </c>
      <c r="GX226" s="12">
        <v>187</v>
      </c>
      <c r="GY226" s="12">
        <v>188</v>
      </c>
      <c r="GZ226" s="12">
        <v>189</v>
      </c>
      <c r="HA226" s="12">
        <v>190</v>
      </c>
      <c r="HB226" s="12">
        <v>191</v>
      </c>
      <c r="HC226" s="12">
        <v>192</v>
      </c>
      <c r="HD226" s="12">
        <v>193</v>
      </c>
      <c r="HE226" s="12">
        <v>194</v>
      </c>
      <c r="HF226" s="12">
        <v>195</v>
      </c>
      <c r="HG226" s="12">
        <v>196</v>
      </c>
      <c r="HH226" s="12">
        <v>197</v>
      </c>
      <c r="HI226" s="12">
        <v>198</v>
      </c>
      <c r="HJ226" s="12">
        <v>199</v>
      </c>
      <c r="HK226" s="12">
        <v>200</v>
      </c>
      <c r="HL226" s="12">
        <v>201</v>
      </c>
      <c r="HM226" s="12">
        <v>202</v>
      </c>
      <c r="HN226" s="12">
        <v>203</v>
      </c>
      <c r="HO226" s="12">
        <v>204</v>
      </c>
      <c r="HP226" s="12">
        <v>205</v>
      </c>
      <c r="HQ226" s="12">
        <v>206</v>
      </c>
      <c r="HR226" s="12">
        <v>207</v>
      </c>
      <c r="HS226" s="12">
        <v>208</v>
      </c>
      <c r="HT226" s="12">
        <v>209</v>
      </c>
      <c r="HU226" s="12">
        <v>210</v>
      </c>
      <c r="HV226" s="12">
        <v>211</v>
      </c>
      <c r="HW226" s="12">
        <v>212</v>
      </c>
      <c r="HX226" s="12">
        <v>213</v>
      </c>
      <c r="HY226" s="12">
        <v>214</v>
      </c>
      <c r="HZ226" s="12">
        <v>215</v>
      </c>
      <c r="IA226" s="12">
        <v>216</v>
      </c>
      <c r="IB226" s="12">
        <v>217</v>
      </c>
      <c r="IC226" s="12">
        <v>218</v>
      </c>
      <c r="ID226" s="12">
        <v>219</v>
      </c>
      <c r="IE226" s="12">
        <v>220</v>
      </c>
      <c r="IF226" s="12">
        <v>221</v>
      </c>
      <c r="IG226" s="12">
        <v>222</v>
      </c>
      <c r="IH226" s="12">
        <v>223</v>
      </c>
      <c r="II226" s="12">
        <v>224</v>
      </c>
      <c r="IJ226" s="12">
        <v>225</v>
      </c>
      <c r="IK226" s="12">
        <v>226</v>
      </c>
      <c r="IL226" s="12">
        <v>227</v>
      </c>
      <c r="IM226" s="12">
        <v>228</v>
      </c>
      <c r="IN226" s="12">
        <v>229</v>
      </c>
      <c r="IO226" s="12">
        <v>230</v>
      </c>
      <c r="IP226" s="12">
        <v>231</v>
      </c>
      <c r="IQ226" s="12">
        <v>232</v>
      </c>
      <c r="IR226" s="12">
        <v>233</v>
      </c>
      <c r="IS226" s="12">
        <v>234</v>
      </c>
      <c r="IT226" s="12">
        <v>235</v>
      </c>
      <c r="IU226" s="12">
        <v>236</v>
      </c>
      <c r="IV226" s="12">
        <v>237</v>
      </c>
      <c r="IW226" s="12">
        <v>238</v>
      </c>
      <c r="IX226" s="12">
        <v>239</v>
      </c>
      <c r="IY226" s="12">
        <v>240</v>
      </c>
    </row>
    <row r="227" spans="1:259" ht="16" x14ac:dyDescent="0.2">
      <c r="A227" s="4" t="s">
        <v>59</v>
      </c>
      <c r="B227" s="13">
        <v>69</v>
      </c>
      <c r="C227" s="14">
        <f t="shared" ref="C227:C238" si="307">COUNTA(T227:IY227)</f>
        <v>18</v>
      </c>
      <c r="D227" s="6">
        <f t="shared" ref="D227:D238" si="308">COUNTIF(T227:IY227,"1")</f>
        <v>4</v>
      </c>
      <c r="E227" s="15">
        <f t="shared" ref="E227:E238" si="309">COUNTIF(T227:IY227,"2")</f>
        <v>0</v>
      </c>
      <c r="F227" s="15">
        <f t="shared" ref="F227:F238" si="310">COUNTIF(T227:IY227,"3")</f>
        <v>6</v>
      </c>
      <c r="G227" s="15">
        <f t="shared" ref="G227:G238" si="311">COUNTIF(T227:IY227,"4")</f>
        <v>0</v>
      </c>
      <c r="H227" s="15">
        <f t="shared" ref="H227:H238" si="312">COUNTIF(T227:IY227,"5")</f>
        <v>0</v>
      </c>
      <c r="I227" s="15">
        <f t="shared" ref="I227:I238" si="313">COUNTIF(T227:IY227,"6")</f>
        <v>5</v>
      </c>
      <c r="J227" s="15">
        <f t="shared" ref="J227:J238" si="314">COUNTIF(T227:IY227,"7")</f>
        <v>3</v>
      </c>
      <c r="K227" s="15">
        <f t="shared" ref="K227:K238" si="315">COUNTIF(T227:IY227,"8")</f>
        <v>0</v>
      </c>
      <c r="L227" s="15">
        <f t="shared" ref="L227:L238" si="316">COUNTIF(T227:IY227,"9")</f>
        <v>0</v>
      </c>
      <c r="M227" s="18"/>
      <c r="N227" s="16">
        <f t="shared" ref="N227:N238" si="317">SUM(E227,L227)</f>
        <v>0</v>
      </c>
      <c r="O227" s="17">
        <f>SUM(F227,I227,J227)</f>
        <v>14</v>
      </c>
      <c r="P227" s="17">
        <f>SUM(G227,H227,K227)</f>
        <v>0</v>
      </c>
      <c r="Q227" s="18">
        <v>1</v>
      </c>
      <c r="R227" s="18" t="s">
        <v>30</v>
      </c>
      <c r="S227" s="19" t="s">
        <v>28</v>
      </c>
      <c r="T227" s="4"/>
      <c r="U227" s="4"/>
      <c r="V227" s="4"/>
      <c r="W227" s="4"/>
      <c r="X227" s="4"/>
      <c r="Y227" s="4"/>
      <c r="Z227" s="4"/>
      <c r="AA227" s="4">
        <v>1</v>
      </c>
      <c r="AB227" s="4">
        <v>1</v>
      </c>
      <c r="AC227" s="4">
        <v>1</v>
      </c>
      <c r="AD227" s="4">
        <v>1</v>
      </c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>
        <v>3</v>
      </c>
      <c r="BF227" s="4">
        <v>3</v>
      </c>
      <c r="BG227" s="4">
        <v>3</v>
      </c>
      <c r="BH227" s="4">
        <v>3</v>
      </c>
      <c r="BI227" s="4">
        <v>3</v>
      </c>
      <c r="BJ227" s="4">
        <v>3</v>
      </c>
      <c r="BK227" s="4">
        <v>6</v>
      </c>
      <c r="BL227" s="4">
        <v>6</v>
      </c>
      <c r="BM227" s="4">
        <v>6</v>
      </c>
      <c r="BN227" s="4">
        <v>6</v>
      </c>
      <c r="BO227" s="4">
        <v>6</v>
      </c>
      <c r="BP227" s="4">
        <v>7</v>
      </c>
      <c r="BQ227" s="4">
        <v>7</v>
      </c>
      <c r="BR227" s="4">
        <v>7</v>
      </c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  <c r="IT227" s="4"/>
      <c r="IU227" s="4"/>
      <c r="IV227" s="4"/>
      <c r="IW227" s="4"/>
      <c r="IX227" s="4"/>
      <c r="IY227" s="4"/>
    </row>
    <row r="228" spans="1:259" ht="16" x14ac:dyDescent="0.2">
      <c r="A228" s="4"/>
      <c r="B228" s="13">
        <v>81</v>
      </c>
      <c r="C228" s="14">
        <f t="shared" si="307"/>
        <v>22</v>
      </c>
      <c r="D228" s="6">
        <f t="shared" si="308"/>
        <v>3</v>
      </c>
      <c r="E228" s="15">
        <f t="shared" si="309"/>
        <v>4</v>
      </c>
      <c r="F228" s="15">
        <f t="shared" si="310"/>
        <v>4</v>
      </c>
      <c r="G228" s="15">
        <f t="shared" si="311"/>
        <v>0</v>
      </c>
      <c r="H228" s="15">
        <f t="shared" si="312"/>
        <v>5</v>
      </c>
      <c r="I228" s="15">
        <f t="shared" si="313"/>
        <v>0</v>
      </c>
      <c r="J228" s="15">
        <f t="shared" si="314"/>
        <v>6</v>
      </c>
      <c r="K228" s="15">
        <f t="shared" si="315"/>
        <v>0</v>
      </c>
      <c r="L228" s="15">
        <f t="shared" si="316"/>
        <v>0</v>
      </c>
      <c r="M228" s="18"/>
      <c r="N228" s="16">
        <f t="shared" si="317"/>
        <v>4</v>
      </c>
      <c r="O228" s="17">
        <f t="shared" ref="O228:P228" si="318">SUM(F228,H228,J228)</f>
        <v>15</v>
      </c>
      <c r="P228" s="17">
        <f t="shared" si="318"/>
        <v>0</v>
      </c>
      <c r="Q228" s="18">
        <v>1</v>
      </c>
      <c r="R228" s="18" t="s">
        <v>32</v>
      </c>
      <c r="S228" s="19" t="s">
        <v>29</v>
      </c>
      <c r="T228" s="4"/>
      <c r="U228" s="4"/>
      <c r="V228" s="4"/>
      <c r="W228" s="4"/>
      <c r="X228" s="4"/>
      <c r="Y228" s="4"/>
      <c r="Z228" s="4">
        <v>1</v>
      </c>
      <c r="AA228" s="4">
        <v>1</v>
      </c>
      <c r="AB228" s="4">
        <v>1</v>
      </c>
      <c r="AC228" s="4">
        <v>2</v>
      </c>
      <c r="AD228" s="4">
        <v>2</v>
      </c>
      <c r="AE228" s="4">
        <v>2</v>
      </c>
      <c r="AF228" s="4">
        <v>2</v>
      </c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>
        <v>3</v>
      </c>
      <c r="AX228" s="4">
        <v>3</v>
      </c>
      <c r="AY228" s="4">
        <v>3</v>
      </c>
      <c r="AZ228" s="4">
        <v>3</v>
      </c>
      <c r="BA228" s="4"/>
      <c r="BB228" s="4"/>
      <c r="BC228" s="4"/>
      <c r="BD228" s="4"/>
      <c r="BE228" s="4"/>
      <c r="BF228" s="4"/>
      <c r="BG228" s="4">
        <v>5</v>
      </c>
      <c r="BH228" s="4">
        <v>5</v>
      </c>
      <c r="BI228" s="4">
        <v>5</v>
      </c>
      <c r="BJ228" s="4">
        <v>5</v>
      </c>
      <c r="BK228" s="4">
        <v>5</v>
      </c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>
        <v>7</v>
      </c>
      <c r="BX228" s="4">
        <v>7</v>
      </c>
      <c r="BY228" s="4">
        <v>7</v>
      </c>
      <c r="BZ228" s="4">
        <v>7</v>
      </c>
      <c r="CA228" s="4">
        <v>7</v>
      </c>
      <c r="CB228" s="4">
        <v>7</v>
      </c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  <c r="IV228" s="4"/>
      <c r="IW228" s="4"/>
      <c r="IX228" s="4"/>
      <c r="IY228" s="4"/>
    </row>
    <row r="229" spans="1:259" ht="16" x14ac:dyDescent="0.2">
      <c r="A229" s="4"/>
      <c r="B229" s="13">
        <v>76</v>
      </c>
      <c r="C229" s="14">
        <f t="shared" si="307"/>
        <v>41</v>
      </c>
      <c r="D229" s="6">
        <f t="shared" si="308"/>
        <v>5</v>
      </c>
      <c r="E229" s="15">
        <f t="shared" si="309"/>
        <v>5</v>
      </c>
      <c r="F229" s="15">
        <f t="shared" si="310"/>
        <v>0</v>
      </c>
      <c r="G229" s="15">
        <f t="shared" si="311"/>
        <v>6</v>
      </c>
      <c r="H229" s="15">
        <f t="shared" si="312"/>
        <v>6</v>
      </c>
      <c r="I229" s="15">
        <f t="shared" si="313"/>
        <v>0</v>
      </c>
      <c r="J229" s="15">
        <f t="shared" si="314"/>
        <v>0</v>
      </c>
      <c r="K229" s="15">
        <f t="shared" si="315"/>
        <v>13</v>
      </c>
      <c r="L229" s="15">
        <f t="shared" si="316"/>
        <v>6</v>
      </c>
      <c r="M229" s="18"/>
      <c r="N229" s="16">
        <f t="shared" si="317"/>
        <v>11</v>
      </c>
      <c r="O229" s="17">
        <f>SUM(G229,H229,K229)</f>
        <v>25</v>
      </c>
      <c r="P229" s="17">
        <f>SUM(F229,I229,J229)</f>
        <v>0</v>
      </c>
      <c r="Q229" s="18">
        <v>1</v>
      </c>
      <c r="R229" s="18" t="s">
        <v>34</v>
      </c>
      <c r="S229" s="19" t="s">
        <v>31</v>
      </c>
      <c r="T229" s="4"/>
      <c r="U229" s="4"/>
      <c r="V229" s="4"/>
      <c r="W229" s="4"/>
      <c r="X229" s="4"/>
      <c r="Y229" s="4">
        <v>1</v>
      </c>
      <c r="Z229" s="4">
        <v>1</v>
      </c>
      <c r="AA229" s="4">
        <v>1</v>
      </c>
      <c r="AB229" s="4">
        <v>1</v>
      </c>
      <c r="AC229" s="4">
        <v>1</v>
      </c>
      <c r="AD229" s="4">
        <v>2</v>
      </c>
      <c r="AE229" s="4">
        <v>2</v>
      </c>
      <c r="AF229" s="4">
        <v>2</v>
      </c>
      <c r="AG229" s="4">
        <v>2</v>
      </c>
      <c r="AH229" s="4">
        <v>2</v>
      </c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>
        <v>4</v>
      </c>
      <c r="AV229" s="4">
        <v>4</v>
      </c>
      <c r="AW229" s="4">
        <v>4</v>
      </c>
      <c r="AX229" s="4">
        <v>4</v>
      </c>
      <c r="AY229" s="4">
        <v>4</v>
      </c>
      <c r="AZ229" s="4">
        <v>4</v>
      </c>
      <c r="BA229" s="4">
        <v>5</v>
      </c>
      <c r="BB229" s="4">
        <v>5</v>
      </c>
      <c r="BC229" s="4">
        <v>5</v>
      </c>
      <c r="BD229" s="4">
        <v>5</v>
      </c>
      <c r="BE229" s="4">
        <v>5</v>
      </c>
      <c r="BF229" s="4">
        <v>5</v>
      </c>
      <c r="BG229" s="4">
        <v>8</v>
      </c>
      <c r="BH229" s="4">
        <v>8</v>
      </c>
      <c r="BI229" s="4">
        <v>8</v>
      </c>
      <c r="BJ229" s="4">
        <v>8</v>
      </c>
      <c r="BK229" s="4">
        <v>8</v>
      </c>
      <c r="BL229" s="4">
        <v>8</v>
      </c>
      <c r="BM229" s="4">
        <v>8</v>
      </c>
      <c r="BN229" s="4">
        <v>8</v>
      </c>
      <c r="BO229" s="4">
        <v>8</v>
      </c>
      <c r="BP229" s="4">
        <v>8</v>
      </c>
      <c r="BQ229" s="4">
        <v>8</v>
      </c>
      <c r="BR229" s="4">
        <v>8</v>
      </c>
      <c r="BS229" s="4">
        <v>8</v>
      </c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>
        <v>9</v>
      </c>
      <c r="CE229" s="4">
        <v>9</v>
      </c>
      <c r="CF229" s="4">
        <v>9</v>
      </c>
      <c r="CG229" s="4">
        <v>9</v>
      </c>
      <c r="CH229" s="4">
        <v>9</v>
      </c>
      <c r="CI229" s="4">
        <v>9</v>
      </c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  <c r="IV229" s="4"/>
      <c r="IW229" s="4"/>
      <c r="IX229" s="4"/>
      <c r="IY229" s="4"/>
    </row>
    <row r="230" spans="1:259" ht="16" x14ac:dyDescent="0.2">
      <c r="A230" s="4"/>
      <c r="B230" s="13">
        <v>91</v>
      </c>
      <c r="C230" s="14">
        <f t="shared" si="307"/>
        <v>61</v>
      </c>
      <c r="D230" s="6">
        <f t="shared" si="308"/>
        <v>2</v>
      </c>
      <c r="E230" s="15">
        <f t="shared" si="309"/>
        <v>17</v>
      </c>
      <c r="F230" s="15">
        <f t="shared" si="310"/>
        <v>0</v>
      </c>
      <c r="G230" s="15">
        <f t="shared" si="311"/>
        <v>18</v>
      </c>
      <c r="H230" s="15">
        <f t="shared" si="312"/>
        <v>0</v>
      </c>
      <c r="I230" s="15">
        <f t="shared" si="313"/>
        <v>6</v>
      </c>
      <c r="J230" s="15">
        <f t="shared" si="314"/>
        <v>0</v>
      </c>
      <c r="K230" s="15">
        <f t="shared" si="315"/>
        <v>5</v>
      </c>
      <c r="L230" s="15">
        <f t="shared" si="316"/>
        <v>13</v>
      </c>
      <c r="M230" s="15"/>
      <c r="N230" s="16">
        <f t="shared" si="317"/>
        <v>30</v>
      </c>
      <c r="O230" s="16">
        <f t="shared" ref="O230:O231" si="319">SUM(G230,I230,K230)</f>
        <v>29</v>
      </c>
      <c r="P230" s="17">
        <f t="shared" ref="P230:P231" si="320">SUM(F230,H230,J230)</f>
        <v>0</v>
      </c>
      <c r="Q230" s="18">
        <v>1</v>
      </c>
      <c r="R230" s="18" t="s">
        <v>27</v>
      </c>
      <c r="S230" s="19" t="s">
        <v>33</v>
      </c>
      <c r="T230" s="4"/>
      <c r="U230" s="4"/>
      <c r="V230" s="4"/>
      <c r="W230" s="4"/>
      <c r="X230" s="4">
        <v>2</v>
      </c>
      <c r="Y230" s="4">
        <v>2</v>
      </c>
      <c r="Z230" s="4">
        <v>2</v>
      </c>
      <c r="AA230" s="4">
        <v>2</v>
      </c>
      <c r="AB230" s="4">
        <v>2</v>
      </c>
      <c r="AC230" s="4">
        <v>2</v>
      </c>
      <c r="AD230" s="4">
        <v>2</v>
      </c>
      <c r="AE230" s="4">
        <v>2</v>
      </c>
      <c r="AF230" s="4">
        <v>2</v>
      </c>
      <c r="AG230" s="4">
        <v>2</v>
      </c>
      <c r="AH230" s="4">
        <v>2</v>
      </c>
      <c r="AI230" s="4">
        <v>2</v>
      </c>
      <c r="AJ230" s="4">
        <v>2</v>
      </c>
      <c r="AK230" s="4">
        <v>2</v>
      </c>
      <c r="AL230" s="4">
        <v>2</v>
      </c>
      <c r="AM230" s="4">
        <v>2</v>
      </c>
      <c r="AN230" s="4">
        <v>2</v>
      </c>
      <c r="AO230" s="4">
        <v>1</v>
      </c>
      <c r="AP230" s="4">
        <v>1</v>
      </c>
      <c r="AQ230" s="4">
        <v>4</v>
      </c>
      <c r="AR230" s="4">
        <v>4</v>
      </c>
      <c r="AS230" s="4">
        <v>4</v>
      </c>
      <c r="AT230" s="4">
        <v>4</v>
      </c>
      <c r="AU230" s="4">
        <v>4</v>
      </c>
      <c r="AV230" s="4">
        <v>4</v>
      </c>
      <c r="AW230" s="4">
        <v>4</v>
      </c>
      <c r="AX230" s="4">
        <v>4</v>
      </c>
      <c r="AY230" s="4">
        <v>4</v>
      </c>
      <c r="AZ230" s="4">
        <v>4</v>
      </c>
      <c r="BA230" s="4">
        <v>4</v>
      </c>
      <c r="BB230" s="4">
        <v>4</v>
      </c>
      <c r="BC230" s="4">
        <v>4</v>
      </c>
      <c r="BD230" s="4">
        <v>4</v>
      </c>
      <c r="BE230" s="4">
        <v>4</v>
      </c>
      <c r="BF230" s="4">
        <v>4</v>
      </c>
      <c r="BG230" s="4">
        <v>4</v>
      </c>
      <c r="BH230" s="4">
        <v>4</v>
      </c>
      <c r="BI230" s="4"/>
      <c r="BJ230" s="4"/>
      <c r="BK230" s="4"/>
      <c r="BL230" s="4">
        <v>6</v>
      </c>
      <c r="BM230" s="4">
        <v>6</v>
      </c>
      <c r="BN230" s="4">
        <v>6</v>
      </c>
      <c r="BO230" s="4">
        <v>6</v>
      </c>
      <c r="BP230" s="4">
        <v>6</v>
      </c>
      <c r="BQ230" s="4">
        <v>6</v>
      </c>
      <c r="BR230" s="4"/>
      <c r="BS230" s="4"/>
      <c r="BT230" s="4">
        <v>8</v>
      </c>
      <c r="BU230" s="4">
        <v>8</v>
      </c>
      <c r="BV230" s="4">
        <v>8</v>
      </c>
      <c r="BW230" s="4">
        <v>8</v>
      </c>
      <c r="BX230" s="4">
        <v>8</v>
      </c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>
        <v>9</v>
      </c>
      <c r="CN230" s="4">
        <v>9</v>
      </c>
      <c r="CO230" s="4">
        <v>9</v>
      </c>
      <c r="CP230" s="4">
        <v>9</v>
      </c>
      <c r="CQ230" s="4">
        <v>9</v>
      </c>
      <c r="CR230" s="4">
        <v>9</v>
      </c>
      <c r="CS230" s="4">
        <v>9</v>
      </c>
      <c r="CT230" s="4">
        <v>9</v>
      </c>
      <c r="CU230" s="4">
        <v>9</v>
      </c>
      <c r="CV230" s="4">
        <v>9</v>
      </c>
      <c r="CW230" s="4">
        <v>9</v>
      </c>
      <c r="CX230" s="4">
        <v>9</v>
      </c>
      <c r="CY230" s="4">
        <v>9</v>
      </c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  <c r="IX230" s="4"/>
      <c r="IY230" s="4"/>
    </row>
    <row r="231" spans="1:259" ht="16" x14ac:dyDescent="0.2">
      <c r="A231" s="4"/>
      <c r="B231" s="13">
        <v>102</v>
      </c>
      <c r="C231" s="14">
        <f t="shared" si="307"/>
        <v>30</v>
      </c>
      <c r="D231" s="6">
        <f t="shared" si="308"/>
        <v>3</v>
      </c>
      <c r="E231" s="15">
        <f t="shared" si="309"/>
        <v>11</v>
      </c>
      <c r="F231" s="15">
        <f t="shared" si="310"/>
        <v>0</v>
      </c>
      <c r="G231" s="15">
        <f t="shared" si="311"/>
        <v>5</v>
      </c>
      <c r="H231" s="15">
        <f t="shared" si="312"/>
        <v>0</v>
      </c>
      <c r="I231" s="15">
        <f t="shared" si="313"/>
        <v>3</v>
      </c>
      <c r="J231" s="15">
        <f t="shared" si="314"/>
        <v>0</v>
      </c>
      <c r="K231" s="15">
        <f t="shared" si="315"/>
        <v>8</v>
      </c>
      <c r="L231" s="15">
        <f t="shared" si="316"/>
        <v>0</v>
      </c>
      <c r="M231" s="15"/>
      <c r="N231" s="16">
        <f t="shared" si="317"/>
        <v>11</v>
      </c>
      <c r="O231" s="16">
        <f t="shared" si="319"/>
        <v>16</v>
      </c>
      <c r="P231" s="17">
        <f t="shared" si="320"/>
        <v>0</v>
      </c>
      <c r="Q231" s="18">
        <v>1</v>
      </c>
      <c r="R231" s="18" t="s">
        <v>27</v>
      </c>
      <c r="S231" s="19" t="s">
        <v>35</v>
      </c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>
        <v>1</v>
      </c>
      <c r="AS231" s="4">
        <v>1</v>
      </c>
      <c r="AT231" s="4">
        <v>1</v>
      </c>
      <c r="AU231" s="4"/>
      <c r="AV231" s="4"/>
      <c r="AW231" s="4"/>
      <c r="AX231" s="4"/>
      <c r="AY231" s="4"/>
      <c r="AZ231" s="4"/>
      <c r="BA231" s="4"/>
      <c r="BB231" s="4">
        <v>2</v>
      </c>
      <c r="BC231" s="4">
        <v>2</v>
      </c>
      <c r="BD231" s="4">
        <v>2</v>
      </c>
      <c r="BE231" s="4">
        <v>2</v>
      </c>
      <c r="BF231" s="4">
        <v>2</v>
      </c>
      <c r="BG231" s="4">
        <v>2</v>
      </c>
      <c r="BH231" s="4">
        <v>2</v>
      </c>
      <c r="BI231" s="4">
        <v>2</v>
      </c>
      <c r="BJ231" s="4">
        <v>2</v>
      </c>
      <c r="BK231" s="4">
        <v>2</v>
      </c>
      <c r="BL231" s="4">
        <v>2</v>
      </c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>
        <v>4</v>
      </c>
      <c r="CB231" s="4">
        <v>4</v>
      </c>
      <c r="CC231" s="4">
        <v>4</v>
      </c>
      <c r="CD231" s="4">
        <v>4</v>
      </c>
      <c r="CE231" s="4">
        <v>4</v>
      </c>
      <c r="CF231" s="4"/>
      <c r="CG231" s="4"/>
      <c r="CH231" s="4"/>
      <c r="CI231" s="4"/>
      <c r="CJ231" s="4"/>
      <c r="CK231" s="4"/>
      <c r="CL231" s="4">
        <v>6</v>
      </c>
      <c r="CM231" s="4">
        <v>6</v>
      </c>
      <c r="CN231" s="4">
        <v>6</v>
      </c>
      <c r="CO231" s="4">
        <v>8</v>
      </c>
      <c r="CP231" s="4">
        <v>8</v>
      </c>
      <c r="CQ231" s="4">
        <v>8</v>
      </c>
      <c r="CR231" s="4">
        <v>8</v>
      </c>
      <c r="CS231" s="4"/>
      <c r="CT231" s="4"/>
      <c r="CU231" s="4"/>
      <c r="CV231" s="4"/>
      <c r="CW231" s="4"/>
      <c r="CX231" s="4"/>
      <c r="CY231" s="4">
        <v>8</v>
      </c>
      <c r="CZ231" s="4">
        <v>8</v>
      </c>
      <c r="DA231" s="4">
        <v>8</v>
      </c>
      <c r="DB231" s="4">
        <v>8</v>
      </c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  <c r="IT231" s="4"/>
      <c r="IU231" s="4"/>
      <c r="IV231" s="4"/>
      <c r="IW231" s="4"/>
      <c r="IX231" s="4"/>
      <c r="IY231" s="4"/>
    </row>
    <row r="232" spans="1:259" ht="16" x14ac:dyDescent="0.2">
      <c r="A232" s="4"/>
      <c r="B232" s="13">
        <v>76</v>
      </c>
      <c r="C232" s="14">
        <f t="shared" si="307"/>
        <v>43</v>
      </c>
      <c r="D232" s="6">
        <f t="shared" si="308"/>
        <v>3</v>
      </c>
      <c r="E232" s="15">
        <f t="shared" si="309"/>
        <v>9</v>
      </c>
      <c r="F232" s="15">
        <f t="shared" si="310"/>
        <v>9</v>
      </c>
      <c r="G232" s="15">
        <f t="shared" si="311"/>
        <v>0</v>
      </c>
      <c r="H232" s="15">
        <f t="shared" si="312"/>
        <v>0</v>
      </c>
      <c r="I232" s="15">
        <f t="shared" si="313"/>
        <v>6</v>
      </c>
      <c r="J232" s="15">
        <f t="shared" si="314"/>
        <v>13</v>
      </c>
      <c r="K232" s="15">
        <f t="shared" si="315"/>
        <v>0</v>
      </c>
      <c r="L232" s="15">
        <f t="shared" si="316"/>
        <v>3</v>
      </c>
      <c r="M232" s="18"/>
      <c r="N232" s="16">
        <f t="shared" si="317"/>
        <v>12</v>
      </c>
      <c r="O232" s="17">
        <f>SUM(F232,I232,J232)</f>
        <v>28</v>
      </c>
      <c r="P232" s="17">
        <f>SUM(G232,H232,K232)</f>
        <v>0</v>
      </c>
      <c r="Q232" s="18">
        <v>1</v>
      </c>
      <c r="R232" s="18" t="s">
        <v>30</v>
      </c>
      <c r="S232" s="19" t="s">
        <v>36</v>
      </c>
      <c r="T232" s="4"/>
      <c r="U232" s="4">
        <v>2</v>
      </c>
      <c r="V232" s="4">
        <v>2</v>
      </c>
      <c r="W232" s="4">
        <v>2</v>
      </c>
      <c r="X232" s="4">
        <v>2</v>
      </c>
      <c r="Y232" s="4">
        <v>2</v>
      </c>
      <c r="Z232" s="4">
        <v>2</v>
      </c>
      <c r="AA232" s="4">
        <v>2</v>
      </c>
      <c r="AB232" s="4">
        <v>2</v>
      </c>
      <c r="AC232" s="4">
        <v>2</v>
      </c>
      <c r="AD232" s="4">
        <v>1</v>
      </c>
      <c r="AE232" s="4">
        <v>1</v>
      </c>
      <c r="AF232" s="4">
        <v>1</v>
      </c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>
        <v>3</v>
      </c>
      <c r="AS232" s="4">
        <v>3</v>
      </c>
      <c r="AT232" s="4">
        <v>3</v>
      </c>
      <c r="AU232" s="4">
        <v>3</v>
      </c>
      <c r="AV232" s="4">
        <v>3</v>
      </c>
      <c r="AW232" s="4">
        <v>3</v>
      </c>
      <c r="AX232" s="4">
        <v>3</v>
      </c>
      <c r="AY232" s="4">
        <v>3</v>
      </c>
      <c r="AZ232" s="4">
        <v>3</v>
      </c>
      <c r="BA232" s="4">
        <v>6</v>
      </c>
      <c r="BB232" s="4">
        <v>6</v>
      </c>
      <c r="BC232" s="4">
        <v>6</v>
      </c>
      <c r="BD232" s="4">
        <v>6</v>
      </c>
      <c r="BE232" s="4">
        <v>6</v>
      </c>
      <c r="BF232" s="4">
        <v>6</v>
      </c>
      <c r="BG232" s="4">
        <v>7</v>
      </c>
      <c r="BH232" s="4">
        <v>7</v>
      </c>
      <c r="BI232" s="4">
        <v>7</v>
      </c>
      <c r="BJ232" s="4">
        <v>7</v>
      </c>
      <c r="BK232" s="4">
        <v>7</v>
      </c>
      <c r="BL232" s="4">
        <v>7</v>
      </c>
      <c r="BM232" s="4">
        <v>7</v>
      </c>
      <c r="BN232" s="4">
        <v>7</v>
      </c>
      <c r="BO232" s="4">
        <v>7</v>
      </c>
      <c r="BP232" s="4">
        <v>7</v>
      </c>
      <c r="BQ232" s="4">
        <v>7</v>
      </c>
      <c r="BR232" s="4">
        <v>7</v>
      </c>
      <c r="BS232" s="4">
        <v>7</v>
      </c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>
        <v>9</v>
      </c>
      <c r="CJ232" s="4">
        <v>9</v>
      </c>
      <c r="CK232" s="4">
        <v>9</v>
      </c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  <c r="IW232" s="4"/>
      <c r="IX232" s="4"/>
      <c r="IY232" s="4"/>
    </row>
    <row r="233" spans="1:259" ht="16" x14ac:dyDescent="0.2">
      <c r="A233" s="4"/>
      <c r="B233" s="13">
        <v>98</v>
      </c>
      <c r="C233" s="14">
        <f t="shared" si="307"/>
        <v>33</v>
      </c>
      <c r="D233" s="6">
        <f t="shared" si="308"/>
        <v>6</v>
      </c>
      <c r="E233" s="15">
        <f t="shared" si="309"/>
        <v>11</v>
      </c>
      <c r="F233" s="15">
        <f t="shared" si="310"/>
        <v>0</v>
      </c>
      <c r="G233" s="15">
        <f t="shared" si="311"/>
        <v>8</v>
      </c>
      <c r="H233" s="15">
        <f t="shared" si="312"/>
        <v>0</v>
      </c>
      <c r="I233" s="15">
        <f t="shared" si="313"/>
        <v>0</v>
      </c>
      <c r="J233" s="15">
        <f t="shared" si="314"/>
        <v>0</v>
      </c>
      <c r="K233" s="15">
        <f t="shared" si="315"/>
        <v>0</v>
      </c>
      <c r="L233" s="15">
        <f t="shared" si="316"/>
        <v>8</v>
      </c>
      <c r="M233" s="18"/>
      <c r="N233" s="16">
        <f t="shared" si="317"/>
        <v>19</v>
      </c>
      <c r="O233" s="17">
        <f>SUM(G233,H233,K233)</f>
        <v>8</v>
      </c>
      <c r="P233" s="17">
        <f>SUM(F233,I233,J233)</f>
        <v>0</v>
      </c>
      <c r="Q233" s="18">
        <v>-1</v>
      </c>
      <c r="R233" s="18" t="s">
        <v>34</v>
      </c>
      <c r="S233" s="19" t="s">
        <v>37</v>
      </c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>
        <v>1</v>
      </c>
      <c r="BE233" s="4">
        <v>1</v>
      </c>
      <c r="BF233" s="4">
        <v>1</v>
      </c>
      <c r="BG233" s="4">
        <v>1</v>
      </c>
      <c r="BH233" s="4">
        <v>1</v>
      </c>
      <c r="BI233" s="4">
        <v>1</v>
      </c>
      <c r="BJ233" s="4"/>
      <c r="BK233" s="4"/>
      <c r="BL233" s="4"/>
      <c r="BM233" s="4">
        <v>2</v>
      </c>
      <c r="BN233" s="4">
        <v>2</v>
      </c>
      <c r="BO233" s="4">
        <v>2</v>
      </c>
      <c r="BP233" s="4">
        <v>2</v>
      </c>
      <c r="BQ233" s="4">
        <v>2</v>
      </c>
      <c r="BR233" s="4">
        <v>2</v>
      </c>
      <c r="BS233" s="4">
        <v>2</v>
      </c>
      <c r="BT233" s="4">
        <v>2</v>
      </c>
      <c r="BU233" s="4">
        <v>2</v>
      </c>
      <c r="BV233" s="4">
        <v>2</v>
      </c>
      <c r="BW233" s="4">
        <v>2</v>
      </c>
      <c r="BX233" s="4">
        <v>4</v>
      </c>
      <c r="BY233" s="4">
        <v>4</v>
      </c>
      <c r="BZ233" s="4">
        <v>4</v>
      </c>
      <c r="CA233" s="4">
        <v>4</v>
      </c>
      <c r="CB233" s="4">
        <v>4</v>
      </c>
      <c r="CC233" s="4">
        <v>4</v>
      </c>
      <c r="CD233" s="4">
        <v>4</v>
      </c>
      <c r="CE233" s="4">
        <v>4</v>
      </c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>
        <v>9</v>
      </c>
      <c r="DC233" s="4">
        <v>9</v>
      </c>
      <c r="DD233" s="4">
        <v>9</v>
      </c>
      <c r="DE233" s="4">
        <v>9</v>
      </c>
      <c r="DF233" s="4">
        <v>9</v>
      </c>
      <c r="DG233" s="4">
        <v>9</v>
      </c>
      <c r="DH233" s="4">
        <v>9</v>
      </c>
      <c r="DI233" s="4">
        <v>9</v>
      </c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  <c r="IT233" s="4"/>
      <c r="IU233" s="4"/>
      <c r="IV233" s="4"/>
      <c r="IW233" s="4"/>
      <c r="IX233" s="4"/>
      <c r="IY233" s="4"/>
    </row>
    <row r="234" spans="1:259" ht="16" x14ac:dyDescent="0.2">
      <c r="A234" s="4"/>
      <c r="B234" s="13">
        <v>61</v>
      </c>
      <c r="C234" s="14">
        <f t="shared" si="307"/>
        <v>0</v>
      </c>
      <c r="D234" s="6">
        <f t="shared" si="308"/>
        <v>0</v>
      </c>
      <c r="E234" s="15">
        <f t="shared" si="309"/>
        <v>0</v>
      </c>
      <c r="F234" s="15">
        <f t="shared" si="310"/>
        <v>0</v>
      </c>
      <c r="G234" s="15">
        <f t="shared" si="311"/>
        <v>0</v>
      </c>
      <c r="H234" s="15">
        <f t="shared" si="312"/>
        <v>0</v>
      </c>
      <c r="I234" s="15">
        <f t="shared" si="313"/>
        <v>0</v>
      </c>
      <c r="J234" s="15">
        <f t="shared" si="314"/>
        <v>0</v>
      </c>
      <c r="K234" s="15">
        <f t="shared" si="315"/>
        <v>0</v>
      </c>
      <c r="L234" s="15">
        <f t="shared" si="316"/>
        <v>0</v>
      </c>
      <c r="M234" s="18"/>
      <c r="N234" s="16">
        <f t="shared" si="317"/>
        <v>0</v>
      </c>
      <c r="O234" s="17">
        <f t="shared" ref="O234:P234" si="321">SUM(F234,H234,J234)</f>
        <v>0</v>
      </c>
      <c r="P234" s="17">
        <f t="shared" si="321"/>
        <v>0</v>
      </c>
      <c r="Q234" s="18">
        <v>0</v>
      </c>
      <c r="R234" s="18" t="s">
        <v>32</v>
      </c>
      <c r="S234" s="19" t="s">
        <v>38</v>
      </c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  <c r="IW234" s="4"/>
      <c r="IX234" s="4"/>
      <c r="IY234" s="4"/>
    </row>
    <row r="235" spans="1:259" ht="16" x14ac:dyDescent="0.2">
      <c r="A235" s="4"/>
      <c r="B235" s="13">
        <v>86</v>
      </c>
      <c r="C235" s="14">
        <f t="shared" si="307"/>
        <v>51</v>
      </c>
      <c r="D235" s="6">
        <f t="shared" si="308"/>
        <v>4</v>
      </c>
      <c r="E235" s="15">
        <f t="shared" si="309"/>
        <v>9</v>
      </c>
      <c r="F235" s="15">
        <f t="shared" si="310"/>
        <v>0</v>
      </c>
      <c r="G235" s="15">
        <f t="shared" si="311"/>
        <v>7</v>
      </c>
      <c r="H235" s="15">
        <f t="shared" si="312"/>
        <v>8</v>
      </c>
      <c r="I235" s="15">
        <f t="shared" si="313"/>
        <v>0</v>
      </c>
      <c r="J235" s="15">
        <f t="shared" si="314"/>
        <v>0</v>
      </c>
      <c r="K235" s="15">
        <f t="shared" si="315"/>
        <v>15</v>
      </c>
      <c r="L235" s="15">
        <f t="shared" si="316"/>
        <v>8</v>
      </c>
      <c r="M235" s="18"/>
      <c r="N235" s="16">
        <f t="shared" si="317"/>
        <v>17</v>
      </c>
      <c r="O235" s="17">
        <f>SUM(G235,H235,K235)</f>
        <v>30</v>
      </c>
      <c r="P235" s="17">
        <f>SUM(F235,I235,J235)</f>
        <v>0</v>
      </c>
      <c r="Q235" s="18">
        <v>1</v>
      </c>
      <c r="R235" s="18" t="s">
        <v>34</v>
      </c>
      <c r="S235" s="19" t="s">
        <v>39</v>
      </c>
      <c r="T235" s="4"/>
      <c r="U235" s="4">
        <v>2</v>
      </c>
      <c r="V235" s="4">
        <v>2</v>
      </c>
      <c r="W235" s="4">
        <v>2</v>
      </c>
      <c r="X235" s="4">
        <v>2</v>
      </c>
      <c r="Y235" s="4">
        <v>2</v>
      </c>
      <c r="Z235" s="4">
        <v>2</v>
      </c>
      <c r="AA235" s="4">
        <v>2</v>
      </c>
      <c r="AB235" s="4">
        <v>2</v>
      </c>
      <c r="AC235" s="4">
        <v>2</v>
      </c>
      <c r="AD235" s="4">
        <v>4</v>
      </c>
      <c r="AE235" s="4">
        <v>4</v>
      </c>
      <c r="AF235" s="4">
        <v>4</v>
      </c>
      <c r="AG235" s="4">
        <v>4</v>
      </c>
      <c r="AH235" s="4">
        <v>4</v>
      </c>
      <c r="AI235" s="4">
        <v>4</v>
      </c>
      <c r="AJ235" s="4">
        <v>4</v>
      </c>
      <c r="AK235" s="4"/>
      <c r="AL235" s="4"/>
      <c r="AM235" s="4">
        <v>1</v>
      </c>
      <c r="AN235" s="4">
        <v>1</v>
      </c>
      <c r="AO235" s="4">
        <v>1</v>
      </c>
      <c r="AP235" s="4">
        <v>1</v>
      </c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>
        <v>5</v>
      </c>
      <c r="BD235" s="4">
        <v>5</v>
      </c>
      <c r="BE235" s="4">
        <v>5</v>
      </c>
      <c r="BF235" s="4">
        <v>5</v>
      </c>
      <c r="BG235" s="4">
        <v>5</v>
      </c>
      <c r="BH235" s="4">
        <v>5</v>
      </c>
      <c r="BI235" s="4">
        <v>5</v>
      </c>
      <c r="BJ235" s="4">
        <v>5</v>
      </c>
      <c r="BK235" s="4">
        <v>8</v>
      </c>
      <c r="BL235" s="4">
        <v>8</v>
      </c>
      <c r="BM235" s="4">
        <v>8</v>
      </c>
      <c r="BN235" s="4">
        <v>8</v>
      </c>
      <c r="BO235" s="4">
        <v>8</v>
      </c>
      <c r="BP235" s="4">
        <v>8</v>
      </c>
      <c r="BQ235" s="4">
        <v>8</v>
      </c>
      <c r="BR235" s="4">
        <v>8</v>
      </c>
      <c r="BS235" s="4">
        <v>8</v>
      </c>
      <c r="BT235" s="4">
        <v>8</v>
      </c>
      <c r="BU235" s="4">
        <v>8</v>
      </c>
      <c r="BV235" s="4">
        <v>8</v>
      </c>
      <c r="BW235" s="4">
        <v>8</v>
      </c>
      <c r="BX235" s="4">
        <v>8</v>
      </c>
      <c r="BY235" s="4">
        <v>8</v>
      </c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>
        <v>9</v>
      </c>
      <c r="CQ235" s="4">
        <v>9</v>
      </c>
      <c r="CR235" s="4">
        <v>9</v>
      </c>
      <c r="CS235" s="4">
        <v>9</v>
      </c>
      <c r="CT235" s="4">
        <v>9</v>
      </c>
      <c r="CU235" s="4">
        <v>9</v>
      </c>
      <c r="CV235" s="4">
        <v>9</v>
      </c>
      <c r="CW235" s="4">
        <v>9</v>
      </c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  <c r="IX235" s="4"/>
      <c r="IY235" s="4"/>
    </row>
    <row r="236" spans="1:259" ht="16" x14ac:dyDescent="0.2">
      <c r="A236" s="4"/>
      <c r="B236" s="13">
        <v>58</v>
      </c>
      <c r="C236" s="14">
        <f t="shared" si="307"/>
        <v>3</v>
      </c>
      <c r="D236" s="6">
        <f t="shared" si="308"/>
        <v>3</v>
      </c>
      <c r="E236" s="15">
        <f t="shared" si="309"/>
        <v>0</v>
      </c>
      <c r="F236" s="15">
        <f t="shared" si="310"/>
        <v>0</v>
      </c>
      <c r="G236" s="15">
        <f t="shared" si="311"/>
        <v>0</v>
      </c>
      <c r="H236" s="15">
        <f t="shared" si="312"/>
        <v>0</v>
      </c>
      <c r="I236" s="15">
        <f t="shared" si="313"/>
        <v>0</v>
      </c>
      <c r="J236" s="15">
        <f t="shared" si="314"/>
        <v>0</v>
      </c>
      <c r="K236" s="15">
        <f t="shared" si="315"/>
        <v>0</v>
      </c>
      <c r="L236" s="15">
        <f t="shared" si="316"/>
        <v>0</v>
      </c>
      <c r="M236" s="18"/>
      <c r="N236" s="16">
        <f t="shared" si="317"/>
        <v>0</v>
      </c>
      <c r="O236" s="17">
        <f t="shared" ref="O236:P236" si="322">SUM(F236,H236,J236)</f>
        <v>0</v>
      </c>
      <c r="P236" s="17">
        <f t="shared" si="322"/>
        <v>0</v>
      </c>
      <c r="Q236" s="18">
        <v>1</v>
      </c>
      <c r="R236" s="18" t="s">
        <v>32</v>
      </c>
      <c r="S236" s="19" t="s">
        <v>40</v>
      </c>
      <c r="T236" s="4"/>
      <c r="U236" s="4"/>
      <c r="V236" s="4"/>
      <c r="W236" s="4"/>
      <c r="X236" s="4"/>
      <c r="Y236" s="4">
        <v>1</v>
      </c>
      <c r="Z236" s="4">
        <v>1</v>
      </c>
      <c r="AA236" s="4">
        <v>1</v>
      </c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  <c r="IX236" s="4"/>
      <c r="IY236" s="4"/>
    </row>
    <row r="237" spans="1:259" ht="16" x14ac:dyDescent="0.2">
      <c r="A237" s="4"/>
      <c r="B237" s="13">
        <v>70</v>
      </c>
      <c r="C237" s="14">
        <f t="shared" si="307"/>
        <v>33</v>
      </c>
      <c r="D237" s="6">
        <f t="shared" si="308"/>
        <v>4</v>
      </c>
      <c r="E237" s="15">
        <f t="shared" si="309"/>
        <v>12</v>
      </c>
      <c r="F237" s="15">
        <f t="shared" si="310"/>
        <v>0</v>
      </c>
      <c r="G237" s="15">
        <f t="shared" si="311"/>
        <v>9</v>
      </c>
      <c r="H237" s="15">
        <f t="shared" si="312"/>
        <v>0</v>
      </c>
      <c r="I237" s="15">
        <f t="shared" si="313"/>
        <v>0</v>
      </c>
      <c r="J237" s="15">
        <f t="shared" si="314"/>
        <v>0</v>
      </c>
      <c r="K237" s="15">
        <f t="shared" si="315"/>
        <v>0</v>
      </c>
      <c r="L237" s="15">
        <f t="shared" si="316"/>
        <v>8</v>
      </c>
      <c r="M237" s="15"/>
      <c r="N237" s="16">
        <f t="shared" si="317"/>
        <v>20</v>
      </c>
      <c r="O237" s="16">
        <f>SUM(G237,I237,K237)</f>
        <v>9</v>
      </c>
      <c r="P237" s="17">
        <f>SUM(F237,H237,J237)</f>
        <v>0</v>
      </c>
      <c r="Q237" s="18">
        <v>1</v>
      </c>
      <c r="R237" s="18" t="s">
        <v>27</v>
      </c>
      <c r="S237" s="19" t="s">
        <v>41</v>
      </c>
      <c r="T237" s="4"/>
      <c r="U237" s="4"/>
      <c r="V237" s="4"/>
      <c r="W237" s="4"/>
      <c r="X237" s="4"/>
      <c r="Y237" s="4">
        <v>2</v>
      </c>
      <c r="Z237" s="4">
        <v>2</v>
      </c>
      <c r="AA237" s="4">
        <v>2</v>
      </c>
      <c r="AB237" s="4">
        <v>2</v>
      </c>
      <c r="AC237" s="4">
        <v>2</v>
      </c>
      <c r="AD237" s="4">
        <v>2</v>
      </c>
      <c r="AE237" s="4">
        <v>2</v>
      </c>
      <c r="AF237" s="4">
        <v>2</v>
      </c>
      <c r="AG237" s="4">
        <v>2</v>
      </c>
      <c r="AH237" s="4">
        <v>2</v>
      </c>
      <c r="AI237" s="4">
        <v>2</v>
      </c>
      <c r="AJ237" s="4">
        <v>2</v>
      </c>
      <c r="AK237" s="4"/>
      <c r="AL237" s="4"/>
      <c r="AM237" s="4"/>
      <c r="AN237" s="4"/>
      <c r="AO237" s="4">
        <v>1</v>
      </c>
      <c r="AP237" s="4">
        <v>1</v>
      </c>
      <c r="AQ237" s="4">
        <v>1</v>
      </c>
      <c r="AR237" s="4">
        <v>1</v>
      </c>
      <c r="AS237" s="4">
        <v>4</v>
      </c>
      <c r="AT237" s="4">
        <v>4</v>
      </c>
      <c r="AU237" s="4">
        <v>4</v>
      </c>
      <c r="AV237" s="4">
        <v>4</v>
      </c>
      <c r="AW237" s="4">
        <v>4</v>
      </c>
      <c r="AX237" s="4">
        <v>4</v>
      </c>
      <c r="AY237" s="4">
        <v>4</v>
      </c>
      <c r="AZ237" s="4">
        <v>4</v>
      </c>
      <c r="BA237" s="4">
        <v>4</v>
      </c>
      <c r="BB237" s="4"/>
      <c r="BC237" s="4"/>
      <c r="BD237" s="4"/>
      <c r="BE237" s="4"/>
      <c r="BF237" s="4"/>
      <c r="BG237" s="4"/>
      <c r="BH237" s="4"/>
      <c r="BI237" s="4"/>
      <c r="BJ237" s="4"/>
      <c r="BK237" s="4">
        <v>9</v>
      </c>
      <c r="BL237" s="4">
        <v>9</v>
      </c>
      <c r="BM237" s="4">
        <v>9</v>
      </c>
      <c r="BN237" s="4">
        <v>9</v>
      </c>
      <c r="BO237" s="4">
        <v>9</v>
      </c>
      <c r="BP237" s="4">
        <v>9</v>
      </c>
      <c r="BQ237" s="4">
        <v>9</v>
      </c>
      <c r="BR237" s="4">
        <v>9</v>
      </c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  <c r="IV237" s="4"/>
      <c r="IW237" s="4"/>
      <c r="IX237" s="4"/>
      <c r="IY237" s="4"/>
    </row>
    <row r="238" spans="1:259" ht="16" x14ac:dyDescent="0.2">
      <c r="A238" s="1"/>
      <c r="B238" s="13">
        <v>60</v>
      </c>
      <c r="C238" s="14">
        <f t="shared" si="307"/>
        <v>35</v>
      </c>
      <c r="D238" s="6">
        <f t="shared" si="308"/>
        <v>2</v>
      </c>
      <c r="E238" s="15">
        <f t="shared" si="309"/>
        <v>6</v>
      </c>
      <c r="F238" s="15">
        <f t="shared" si="310"/>
        <v>13</v>
      </c>
      <c r="G238" s="15">
        <f t="shared" si="311"/>
        <v>0</v>
      </c>
      <c r="H238" s="15">
        <f t="shared" si="312"/>
        <v>0</v>
      </c>
      <c r="I238" s="15">
        <f t="shared" si="313"/>
        <v>8</v>
      </c>
      <c r="J238" s="15">
        <f t="shared" si="314"/>
        <v>6</v>
      </c>
      <c r="K238" s="15">
        <f t="shared" si="315"/>
        <v>0</v>
      </c>
      <c r="L238" s="15">
        <f t="shared" si="316"/>
        <v>0</v>
      </c>
      <c r="M238" s="18"/>
      <c r="N238" s="16">
        <f t="shared" si="317"/>
        <v>6</v>
      </c>
      <c r="O238" s="17">
        <f>SUM(F238,I238,J238)</f>
        <v>27</v>
      </c>
      <c r="P238" s="17">
        <f>SUM(G238,H238,K238)</f>
        <v>0</v>
      </c>
      <c r="Q238" s="18">
        <v>1</v>
      </c>
      <c r="R238" s="18" t="s">
        <v>30</v>
      </c>
      <c r="S238" s="19" t="s">
        <v>42</v>
      </c>
      <c r="T238" s="1"/>
      <c r="U238" s="1"/>
      <c r="V238" s="1"/>
      <c r="W238" s="1"/>
      <c r="X238" s="24">
        <v>2</v>
      </c>
      <c r="Y238" s="24">
        <v>2</v>
      </c>
      <c r="Z238" s="24">
        <v>2</v>
      </c>
      <c r="AA238" s="24">
        <v>2</v>
      </c>
      <c r="AB238" s="24">
        <v>2</v>
      </c>
      <c r="AC238" s="24">
        <v>2</v>
      </c>
      <c r="AD238" s="24">
        <v>1</v>
      </c>
      <c r="AE238" s="24">
        <v>1</v>
      </c>
      <c r="AF238" s="1"/>
      <c r="AG238" s="1"/>
      <c r="AH238" s="1"/>
      <c r="AI238" s="1"/>
      <c r="AJ238" s="1"/>
      <c r="AK238" s="1"/>
      <c r="AL238" s="1"/>
      <c r="AM238" s="24">
        <v>3</v>
      </c>
      <c r="AN238" s="24">
        <v>3</v>
      </c>
      <c r="AO238" s="24">
        <v>3</v>
      </c>
      <c r="AP238" s="24">
        <v>3</v>
      </c>
      <c r="AQ238" s="24">
        <v>3</v>
      </c>
      <c r="AR238" s="24">
        <v>3</v>
      </c>
      <c r="AS238" s="24">
        <v>3</v>
      </c>
      <c r="AT238" s="24">
        <v>3</v>
      </c>
      <c r="AU238" s="24">
        <v>3</v>
      </c>
      <c r="AV238" s="24">
        <v>3</v>
      </c>
      <c r="AW238" s="24">
        <v>3</v>
      </c>
      <c r="AX238" s="24">
        <v>3</v>
      </c>
      <c r="AY238" s="24">
        <v>3</v>
      </c>
      <c r="AZ238" s="24">
        <v>6</v>
      </c>
      <c r="BA238" s="24">
        <v>6</v>
      </c>
      <c r="BB238" s="24">
        <v>6</v>
      </c>
      <c r="BC238" s="24">
        <v>6</v>
      </c>
      <c r="BD238" s="24">
        <v>6</v>
      </c>
      <c r="BE238" s="24">
        <v>6</v>
      </c>
      <c r="BF238" s="24">
        <v>6</v>
      </c>
      <c r="BG238" s="24">
        <v>6</v>
      </c>
      <c r="BH238" s="24">
        <v>7</v>
      </c>
      <c r="BI238" s="24">
        <v>7</v>
      </c>
      <c r="BJ238" s="24">
        <v>7</v>
      </c>
      <c r="BK238" s="24">
        <v>7</v>
      </c>
      <c r="BL238" s="24">
        <v>7</v>
      </c>
      <c r="BM238" s="24">
        <v>7</v>
      </c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</row>
    <row r="239" spans="1:259" ht="13" x14ac:dyDescent="0.15">
      <c r="A239" s="1"/>
      <c r="B239" s="23">
        <f t="shared" ref="B239:C239" si="323">SUM(B227:B238)</f>
        <v>928</v>
      </c>
      <c r="C239" s="23">
        <f t="shared" si="323"/>
        <v>370</v>
      </c>
      <c r="D239" s="6"/>
      <c r="E239" s="1"/>
      <c r="F239" s="1"/>
      <c r="G239" s="1"/>
      <c r="H239" s="1"/>
      <c r="I239" s="1"/>
      <c r="J239" s="1"/>
      <c r="K239" s="1"/>
      <c r="L239" s="1"/>
      <c r="M239" s="7" t="s">
        <v>43</v>
      </c>
      <c r="N239" s="8">
        <f t="shared" ref="N239:P239" si="324">SUM(N227:N238)</f>
        <v>130</v>
      </c>
      <c r="O239" s="8">
        <f t="shared" si="324"/>
        <v>201</v>
      </c>
      <c r="P239" s="8">
        <f t="shared" si="324"/>
        <v>0</v>
      </c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</row>
    <row r="240" spans="1:259" ht="13" x14ac:dyDescent="0.15">
      <c r="A240" s="1"/>
      <c r="B240" s="23"/>
      <c r="C240" s="23"/>
      <c r="D240" s="6"/>
      <c r="E240" s="1"/>
      <c r="F240" s="1"/>
      <c r="G240" s="1"/>
      <c r="H240" s="1"/>
      <c r="I240" s="1"/>
      <c r="J240" s="1"/>
      <c r="K240" s="1"/>
      <c r="L240" s="1"/>
      <c r="M240" s="7" t="s">
        <v>44</v>
      </c>
      <c r="N240" s="1">
        <f t="shared" ref="N240:P240" si="325">AVERAGE(N227:N233,N235,N236,N237,N238)</f>
        <v>11.818181818181818</v>
      </c>
      <c r="O240" s="1">
        <f t="shared" si="325"/>
        <v>18.272727272727273</v>
      </c>
      <c r="P240" s="1">
        <f t="shared" si="325"/>
        <v>0</v>
      </c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</row>
    <row r="241" spans="1:259" ht="13" x14ac:dyDescent="0.15">
      <c r="A241" s="1"/>
      <c r="B241" s="23"/>
      <c r="C241" s="23">
        <f t="shared" ref="C241:D241" si="326">COUNTIF(C227:C238,"&gt;0")</f>
        <v>11</v>
      </c>
      <c r="D241" s="23">
        <f t="shared" si="326"/>
        <v>11</v>
      </c>
      <c r="E241" s="1"/>
      <c r="F241" s="1"/>
      <c r="G241" s="1"/>
      <c r="H241" s="1"/>
      <c r="I241" s="1"/>
      <c r="J241" s="1"/>
      <c r="K241" s="1"/>
      <c r="L241" s="1"/>
      <c r="M241" s="7" t="s">
        <v>45</v>
      </c>
      <c r="N241" s="1">
        <f t="shared" ref="N241:P241" si="327">N234</f>
        <v>0</v>
      </c>
      <c r="O241" s="1">
        <f t="shared" si="327"/>
        <v>0</v>
      </c>
      <c r="P241" s="1">
        <f t="shared" si="327"/>
        <v>0</v>
      </c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</row>
    <row r="242" spans="1:259" ht="13" x14ac:dyDescent="0.15">
      <c r="A242" s="9"/>
      <c r="B242" s="21"/>
      <c r="C242" s="21"/>
      <c r="D242" s="6"/>
      <c r="E242" s="10" t="s">
        <v>9</v>
      </c>
      <c r="F242" s="10" t="s">
        <v>10</v>
      </c>
      <c r="G242" s="10" t="s">
        <v>12</v>
      </c>
      <c r="H242" s="10" t="s">
        <v>14</v>
      </c>
      <c r="I242" s="10" t="s">
        <v>16</v>
      </c>
      <c r="J242" s="10" t="s">
        <v>18</v>
      </c>
      <c r="K242" s="10" t="s">
        <v>20</v>
      </c>
      <c r="L242" s="10" t="s">
        <v>22</v>
      </c>
      <c r="M242" s="21"/>
      <c r="N242" s="10" t="s">
        <v>23</v>
      </c>
      <c r="O242" s="10" t="s">
        <v>24</v>
      </c>
      <c r="P242" s="10" t="s">
        <v>25</v>
      </c>
      <c r="Q242" s="21"/>
      <c r="R242" s="21"/>
      <c r="S242" s="21"/>
      <c r="T242" s="12">
        <v>1</v>
      </c>
      <c r="U242" s="12">
        <v>2</v>
      </c>
      <c r="V242" s="12">
        <v>3</v>
      </c>
      <c r="W242" s="12">
        <v>4</v>
      </c>
      <c r="X242" s="12">
        <v>5</v>
      </c>
      <c r="Y242" s="12">
        <v>6</v>
      </c>
      <c r="Z242" s="12">
        <v>7</v>
      </c>
      <c r="AA242" s="12">
        <v>8</v>
      </c>
      <c r="AB242" s="12">
        <v>9</v>
      </c>
      <c r="AC242" s="12">
        <v>10</v>
      </c>
      <c r="AD242" s="12">
        <v>11</v>
      </c>
      <c r="AE242" s="12">
        <v>12</v>
      </c>
      <c r="AF242" s="12">
        <v>13</v>
      </c>
      <c r="AG242" s="12">
        <v>14</v>
      </c>
      <c r="AH242" s="12">
        <v>15</v>
      </c>
      <c r="AI242" s="12">
        <v>16</v>
      </c>
      <c r="AJ242" s="12">
        <v>17</v>
      </c>
      <c r="AK242" s="12">
        <v>18</v>
      </c>
      <c r="AL242" s="12">
        <v>19</v>
      </c>
      <c r="AM242" s="12">
        <v>20</v>
      </c>
      <c r="AN242" s="12">
        <v>21</v>
      </c>
      <c r="AO242" s="12">
        <v>22</v>
      </c>
      <c r="AP242" s="12">
        <v>23</v>
      </c>
      <c r="AQ242" s="12">
        <v>24</v>
      </c>
      <c r="AR242" s="12">
        <v>25</v>
      </c>
      <c r="AS242" s="12">
        <v>26</v>
      </c>
      <c r="AT242" s="12">
        <v>27</v>
      </c>
      <c r="AU242" s="12">
        <v>28</v>
      </c>
      <c r="AV242" s="12">
        <v>29</v>
      </c>
      <c r="AW242" s="12">
        <v>30</v>
      </c>
      <c r="AX242" s="12">
        <v>31</v>
      </c>
      <c r="AY242" s="12">
        <v>32</v>
      </c>
      <c r="AZ242" s="12">
        <v>33</v>
      </c>
      <c r="BA242" s="12">
        <v>34</v>
      </c>
      <c r="BB242" s="12">
        <v>35</v>
      </c>
      <c r="BC242" s="12">
        <v>36</v>
      </c>
      <c r="BD242" s="12">
        <v>37</v>
      </c>
      <c r="BE242" s="12">
        <v>38</v>
      </c>
      <c r="BF242" s="12">
        <v>39</v>
      </c>
      <c r="BG242" s="12">
        <v>40</v>
      </c>
      <c r="BH242" s="12">
        <v>41</v>
      </c>
      <c r="BI242" s="12">
        <v>42</v>
      </c>
      <c r="BJ242" s="12">
        <v>43</v>
      </c>
      <c r="BK242" s="12">
        <v>44</v>
      </c>
      <c r="BL242" s="12">
        <v>45</v>
      </c>
      <c r="BM242" s="12">
        <v>46</v>
      </c>
      <c r="BN242" s="12">
        <v>47</v>
      </c>
      <c r="BO242" s="12">
        <v>48</v>
      </c>
      <c r="BP242" s="12">
        <v>49</v>
      </c>
      <c r="BQ242" s="12">
        <v>50</v>
      </c>
      <c r="BR242" s="12">
        <v>51</v>
      </c>
      <c r="BS242" s="12">
        <v>52</v>
      </c>
      <c r="BT242" s="12">
        <v>53</v>
      </c>
      <c r="BU242" s="12">
        <v>54</v>
      </c>
      <c r="BV242" s="12">
        <v>55</v>
      </c>
      <c r="BW242" s="12">
        <v>56</v>
      </c>
      <c r="BX242" s="12">
        <v>57</v>
      </c>
      <c r="BY242" s="12">
        <v>58</v>
      </c>
      <c r="BZ242" s="12">
        <v>59</v>
      </c>
      <c r="CA242" s="12">
        <v>60</v>
      </c>
      <c r="CB242" s="12">
        <v>61</v>
      </c>
      <c r="CC242" s="12">
        <v>62</v>
      </c>
      <c r="CD242" s="12">
        <v>63</v>
      </c>
      <c r="CE242" s="12">
        <v>64</v>
      </c>
      <c r="CF242" s="12">
        <v>65</v>
      </c>
      <c r="CG242" s="12">
        <v>66</v>
      </c>
      <c r="CH242" s="12">
        <v>67</v>
      </c>
      <c r="CI242" s="12">
        <v>68</v>
      </c>
      <c r="CJ242" s="12">
        <v>69</v>
      </c>
      <c r="CK242" s="12">
        <v>70</v>
      </c>
      <c r="CL242" s="12">
        <v>71</v>
      </c>
      <c r="CM242" s="12">
        <v>72</v>
      </c>
      <c r="CN242" s="12">
        <v>73</v>
      </c>
      <c r="CO242" s="12">
        <v>74</v>
      </c>
      <c r="CP242" s="12">
        <v>75</v>
      </c>
      <c r="CQ242" s="12">
        <v>76</v>
      </c>
      <c r="CR242" s="12">
        <v>77</v>
      </c>
      <c r="CS242" s="12">
        <v>78</v>
      </c>
      <c r="CT242" s="12">
        <v>79</v>
      </c>
      <c r="CU242" s="12">
        <v>80</v>
      </c>
      <c r="CV242" s="12">
        <v>81</v>
      </c>
      <c r="CW242" s="12">
        <v>82</v>
      </c>
      <c r="CX242" s="12">
        <v>83</v>
      </c>
      <c r="CY242" s="12">
        <v>84</v>
      </c>
      <c r="CZ242" s="12">
        <v>85</v>
      </c>
      <c r="DA242" s="12">
        <v>86</v>
      </c>
      <c r="DB242" s="12">
        <v>87</v>
      </c>
      <c r="DC242" s="12">
        <v>88</v>
      </c>
      <c r="DD242" s="12">
        <v>89</v>
      </c>
      <c r="DE242" s="12">
        <v>90</v>
      </c>
      <c r="DF242" s="12">
        <v>91</v>
      </c>
      <c r="DG242" s="12">
        <v>92</v>
      </c>
      <c r="DH242" s="12">
        <v>93</v>
      </c>
      <c r="DI242" s="12">
        <v>94</v>
      </c>
      <c r="DJ242" s="12">
        <v>95</v>
      </c>
      <c r="DK242" s="12">
        <v>96</v>
      </c>
      <c r="DL242" s="12">
        <v>97</v>
      </c>
      <c r="DM242" s="12">
        <v>98</v>
      </c>
      <c r="DN242" s="12">
        <v>99</v>
      </c>
      <c r="DO242" s="12">
        <v>100</v>
      </c>
      <c r="DP242" s="12">
        <v>101</v>
      </c>
      <c r="DQ242" s="12">
        <v>102</v>
      </c>
      <c r="DR242" s="12">
        <v>103</v>
      </c>
      <c r="DS242" s="12">
        <v>104</v>
      </c>
      <c r="DT242" s="12">
        <v>105</v>
      </c>
      <c r="DU242" s="12">
        <v>106</v>
      </c>
      <c r="DV242" s="12">
        <v>107</v>
      </c>
      <c r="DW242" s="12">
        <v>108</v>
      </c>
      <c r="DX242" s="12">
        <v>109</v>
      </c>
      <c r="DY242" s="12">
        <v>110</v>
      </c>
      <c r="DZ242" s="12">
        <v>111</v>
      </c>
      <c r="EA242" s="12">
        <v>112</v>
      </c>
      <c r="EB242" s="12">
        <v>113</v>
      </c>
      <c r="EC242" s="12">
        <v>114</v>
      </c>
      <c r="ED242" s="12">
        <v>115</v>
      </c>
      <c r="EE242" s="12">
        <v>116</v>
      </c>
      <c r="EF242" s="12">
        <v>117</v>
      </c>
      <c r="EG242" s="12">
        <v>118</v>
      </c>
      <c r="EH242" s="12">
        <v>119</v>
      </c>
      <c r="EI242" s="12">
        <v>120</v>
      </c>
      <c r="EJ242" s="12">
        <v>121</v>
      </c>
      <c r="EK242" s="12">
        <v>122</v>
      </c>
      <c r="EL242" s="12">
        <v>123</v>
      </c>
      <c r="EM242" s="12">
        <v>124</v>
      </c>
      <c r="EN242" s="12">
        <v>125</v>
      </c>
      <c r="EO242" s="12">
        <v>126</v>
      </c>
      <c r="EP242" s="12">
        <v>127</v>
      </c>
      <c r="EQ242" s="12">
        <v>128</v>
      </c>
      <c r="ER242" s="12">
        <v>129</v>
      </c>
      <c r="ES242" s="12">
        <v>130</v>
      </c>
      <c r="ET242" s="12">
        <v>131</v>
      </c>
      <c r="EU242" s="12">
        <v>132</v>
      </c>
      <c r="EV242" s="12">
        <v>133</v>
      </c>
      <c r="EW242" s="12">
        <v>134</v>
      </c>
      <c r="EX242" s="12">
        <v>135</v>
      </c>
      <c r="EY242" s="12">
        <v>136</v>
      </c>
      <c r="EZ242" s="12">
        <v>137</v>
      </c>
      <c r="FA242" s="12">
        <v>138</v>
      </c>
      <c r="FB242" s="12">
        <v>139</v>
      </c>
      <c r="FC242" s="12">
        <v>140</v>
      </c>
      <c r="FD242" s="12">
        <v>141</v>
      </c>
      <c r="FE242" s="12">
        <v>142</v>
      </c>
      <c r="FF242" s="12">
        <v>143</v>
      </c>
      <c r="FG242" s="12">
        <v>144</v>
      </c>
      <c r="FH242" s="12">
        <v>145</v>
      </c>
      <c r="FI242" s="12">
        <v>146</v>
      </c>
      <c r="FJ242" s="12">
        <v>147</v>
      </c>
      <c r="FK242" s="12">
        <v>148</v>
      </c>
      <c r="FL242" s="12">
        <v>149</v>
      </c>
      <c r="FM242" s="12">
        <v>150</v>
      </c>
      <c r="FN242" s="12">
        <v>151</v>
      </c>
      <c r="FO242" s="12">
        <v>152</v>
      </c>
      <c r="FP242" s="12">
        <v>153</v>
      </c>
      <c r="FQ242" s="12">
        <v>154</v>
      </c>
      <c r="FR242" s="12">
        <v>155</v>
      </c>
      <c r="FS242" s="12">
        <v>156</v>
      </c>
      <c r="FT242" s="12">
        <v>157</v>
      </c>
      <c r="FU242" s="12">
        <v>158</v>
      </c>
      <c r="FV242" s="12">
        <v>159</v>
      </c>
      <c r="FW242" s="12">
        <v>160</v>
      </c>
      <c r="FX242" s="12">
        <v>161</v>
      </c>
      <c r="FY242" s="12">
        <v>162</v>
      </c>
      <c r="FZ242" s="12">
        <v>163</v>
      </c>
      <c r="GA242" s="12">
        <v>164</v>
      </c>
      <c r="GB242" s="12">
        <v>165</v>
      </c>
      <c r="GC242" s="12">
        <v>166</v>
      </c>
      <c r="GD242" s="12">
        <v>167</v>
      </c>
      <c r="GE242" s="12">
        <v>168</v>
      </c>
      <c r="GF242" s="12">
        <v>169</v>
      </c>
      <c r="GG242" s="12">
        <v>170</v>
      </c>
      <c r="GH242" s="12">
        <v>171</v>
      </c>
      <c r="GI242" s="12">
        <v>172</v>
      </c>
      <c r="GJ242" s="12">
        <v>173</v>
      </c>
      <c r="GK242" s="12">
        <v>174</v>
      </c>
      <c r="GL242" s="12">
        <v>175</v>
      </c>
      <c r="GM242" s="12">
        <v>176</v>
      </c>
      <c r="GN242" s="12">
        <v>177</v>
      </c>
      <c r="GO242" s="12">
        <v>178</v>
      </c>
      <c r="GP242" s="12">
        <v>179</v>
      </c>
      <c r="GQ242" s="12">
        <v>180</v>
      </c>
      <c r="GR242" s="12">
        <v>181</v>
      </c>
      <c r="GS242" s="12">
        <v>182</v>
      </c>
      <c r="GT242" s="12">
        <v>183</v>
      </c>
      <c r="GU242" s="12">
        <v>184</v>
      </c>
      <c r="GV242" s="12">
        <v>185</v>
      </c>
      <c r="GW242" s="12">
        <v>186</v>
      </c>
      <c r="GX242" s="12">
        <v>187</v>
      </c>
      <c r="GY242" s="12">
        <v>188</v>
      </c>
      <c r="GZ242" s="12">
        <v>189</v>
      </c>
      <c r="HA242" s="12">
        <v>190</v>
      </c>
      <c r="HB242" s="12">
        <v>191</v>
      </c>
      <c r="HC242" s="12">
        <v>192</v>
      </c>
      <c r="HD242" s="12">
        <v>193</v>
      </c>
      <c r="HE242" s="12">
        <v>194</v>
      </c>
      <c r="HF242" s="12">
        <v>195</v>
      </c>
      <c r="HG242" s="12">
        <v>196</v>
      </c>
      <c r="HH242" s="12">
        <v>197</v>
      </c>
      <c r="HI242" s="12">
        <v>198</v>
      </c>
      <c r="HJ242" s="12">
        <v>199</v>
      </c>
      <c r="HK242" s="12">
        <v>200</v>
      </c>
      <c r="HL242" s="12">
        <v>201</v>
      </c>
      <c r="HM242" s="12">
        <v>202</v>
      </c>
      <c r="HN242" s="12">
        <v>203</v>
      </c>
      <c r="HO242" s="12">
        <v>204</v>
      </c>
      <c r="HP242" s="12">
        <v>205</v>
      </c>
      <c r="HQ242" s="12">
        <v>206</v>
      </c>
      <c r="HR242" s="12">
        <v>207</v>
      </c>
      <c r="HS242" s="12">
        <v>208</v>
      </c>
      <c r="HT242" s="12">
        <v>209</v>
      </c>
      <c r="HU242" s="12">
        <v>210</v>
      </c>
      <c r="HV242" s="12">
        <v>211</v>
      </c>
      <c r="HW242" s="12">
        <v>212</v>
      </c>
      <c r="HX242" s="12">
        <v>213</v>
      </c>
      <c r="HY242" s="12">
        <v>214</v>
      </c>
      <c r="HZ242" s="12">
        <v>215</v>
      </c>
      <c r="IA242" s="12">
        <v>216</v>
      </c>
      <c r="IB242" s="12">
        <v>217</v>
      </c>
      <c r="IC242" s="12">
        <v>218</v>
      </c>
      <c r="ID242" s="12">
        <v>219</v>
      </c>
      <c r="IE242" s="12">
        <v>220</v>
      </c>
      <c r="IF242" s="12">
        <v>221</v>
      </c>
      <c r="IG242" s="12">
        <v>222</v>
      </c>
      <c r="IH242" s="12">
        <v>223</v>
      </c>
      <c r="II242" s="12">
        <v>224</v>
      </c>
      <c r="IJ242" s="12">
        <v>225</v>
      </c>
      <c r="IK242" s="12">
        <v>226</v>
      </c>
      <c r="IL242" s="12">
        <v>227</v>
      </c>
      <c r="IM242" s="12">
        <v>228</v>
      </c>
      <c r="IN242" s="12">
        <v>229</v>
      </c>
      <c r="IO242" s="12">
        <v>230</v>
      </c>
      <c r="IP242" s="12">
        <v>231</v>
      </c>
      <c r="IQ242" s="12">
        <v>232</v>
      </c>
      <c r="IR242" s="12">
        <v>233</v>
      </c>
      <c r="IS242" s="12">
        <v>234</v>
      </c>
      <c r="IT242" s="12">
        <v>235</v>
      </c>
      <c r="IU242" s="12">
        <v>236</v>
      </c>
      <c r="IV242" s="12">
        <v>237</v>
      </c>
      <c r="IW242" s="12">
        <v>238</v>
      </c>
      <c r="IX242" s="12">
        <v>239</v>
      </c>
      <c r="IY242" s="12">
        <v>240</v>
      </c>
    </row>
    <row r="243" spans="1:259" ht="16" x14ac:dyDescent="0.2">
      <c r="A243" s="4" t="s">
        <v>60</v>
      </c>
      <c r="B243" s="13">
        <v>28</v>
      </c>
      <c r="C243" s="14">
        <f t="shared" ref="C243:C254" si="328">COUNTA(T243:IY243)</f>
        <v>12</v>
      </c>
      <c r="D243" s="6">
        <f t="shared" ref="D243:D254" si="329">COUNTIF(T243:IY243,"1")</f>
        <v>4</v>
      </c>
      <c r="E243" s="15">
        <f t="shared" ref="E243:E254" si="330">COUNTIF(T243:IY243,"2")</f>
        <v>8</v>
      </c>
      <c r="F243" s="15">
        <f t="shared" ref="F243:F254" si="331">COUNTIF(T243:IY243,"3")</f>
        <v>0</v>
      </c>
      <c r="G243" s="15">
        <f t="shared" ref="G243:G254" si="332">COUNTIF(T243:IY243,"4")</f>
        <v>0</v>
      </c>
      <c r="H243" s="15">
        <f t="shared" ref="H243:H254" si="333">COUNTIF(T243:IY243,"5")</f>
        <v>0</v>
      </c>
      <c r="I243" s="15">
        <f t="shared" ref="I243:I254" si="334">COUNTIF(T243:IY243,"6")</f>
        <v>0</v>
      </c>
      <c r="J243" s="15">
        <f t="shared" ref="J243:J254" si="335">COUNTIF(T243:IY243,"7")</f>
        <v>0</v>
      </c>
      <c r="K243" s="15">
        <f t="shared" ref="K243:K254" si="336">COUNTIF(T243:IY243,"8")</f>
        <v>0</v>
      </c>
      <c r="L243" s="15">
        <f t="shared" ref="L243:L254" si="337">COUNTIF(T243:IY243,"9")</f>
        <v>0</v>
      </c>
      <c r="M243" s="15"/>
      <c r="N243" s="16">
        <f t="shared" ref="N243:N254" si="338">SUM(E243,L243)</f>
        <v>8</v>
      </c>
      <c r="O243" s="16">
        <f>SUM(G243,I243,K243)</f>
        <v>0</v>
      </c>
      <c r="P243" s="17">
        <f>SUM(F243,H243,J243)</f>
        <v>0</v>
      </c>
      <c r="Q243" s="18">
        <v>-1</v>
      </c>
      <c r="R243" s="18" t="s">
        <v>27</v>
      </c>
      <c r="S243" s="19" t="s">
        <v>28</v>
      </c>
      <c r="T243" s="4"/>
      <c r="U243" s="4"/>
      <c r="V243" s="4"/>
      <c r="W243" s="4"/>
      <c r="X243" s="4"/>
      <c r="Y243" s="4"/>
      <c r="Z243" s="4"/>
      <c r="AA243" s="4"/>
      <c r="AB243" s="4"/>
      <c r="AC243" s="4">
        <v>2</v>
      </c>
      <c r="AD243" s="4">
        <v>2</v>
      </c>
      <c r="AE243" s="4">
        <v>2</v>
      </c>
      <c r="AF243" s="4">
        <v>2</v>
      </c>
      <c r="AG243" s="4">
        <v>2</v>
      </c>
      <c r="AH243" s="4">
        <v>2</v>
      </c>
      <c r="AI243" s="4">
        <v>2</v>
      </c>
      <c r="AJ243" s="4">
        <v>2</v>
      </c>
      <c r="AK243" s="4">
        <v>1</v>
      </c>
      <c r="AL243" s="4">
        <v>1</v>
      </c>
      <c r="AM243" s="4">
        <v>1</v>
      </c>
      <c r="AN243" s="4">
        <v>1</v>
      </c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  <c r="IK243" s="4"/>
      <c r="IL243" s="4"/>
      <c r="IM243" s="4"/>
      <c r="IN243" s="4"/>
      <c r="IO243" s="4"/>
      <c r="IP243" s="4"/>
      <c r="IQ243" s="4"/>
      <c r="IR243" s="4"/>
      <c r="IS243" s="4"/>
      <c r="IT243" s="4"/>
      <c r="IU243" s="4"/>
      <c r="IV243" s="4"/>
      <c r="IW243" s="4"/>
      <c r="IX243" s="4"/>
      <c r="IY243" s="4"/>
    </row>
    <row r="244" spans="1:259" ht="16" x14ac:dyDescent="0.2">
      <c r="A244" s="4"/>
      <c r="B244" s="13">
        <v>28</v>
      </c>
      <c r="C244" s="14">
        <f t="shared" si="328"/>
        <v>13</v>
      </c>
      <c r="D244" s="6">
        <f t="shared" si="329"/>
        <v>3</v>
      </c>
      <c r="E244" s="15">
        <f t="shared" si="330"/>
        <v>0</v>
      </c>
      <c r="F244" s="15">
        <f t="shared" si="331"/>
        <v>0</v>
      </c>
      <c r="G244" s="15">
        <f t="shared" si="332"/>
        <v>5</v>
      </c>
      <c r="H244" s="15">
        <f t="shared" si="333"/>
        <v>0</v>
      </c>
      <c r="I244" s="15">
        <f t="shared" si="334"/>
        <v>0</v>
      </c>
      <c r="J244" s="15">
        <f t="shared" si="335"/>
        <v>5</v>
      </c>
      <c r="K244" s="15">
        <f t="shared" si="336"/>
        <v>0</v>
      </c>
      <c r="L244" s="15">
        <f t="shared" si="337"/>
        <v>0</v>
      </c>
      <c r="M244" s="18"/>
      <c r="N244" s="16">
        <f t="shared" si="338"/>
        <v>0</v>
      </c>
      <c r="O244" s="17">
        <f>SUM(F244,I244,J244)</f>
        <v>5</v>
      </c>
      <c r="P244" s="17">
        <f>SUM(G244,H244,K244)</f>
        <v>5</v>
      </c>
      <c r="Q244" s="18">
        <v>-1</v>
      </c>
      <c r="R244" s="18" t="s">
        <v>30</v>
      </c>
      <c r="S244" s="19" t="s">
        <v>29</v>
      </c>
      <c r="T244" s="4"/>
      <c r="U244" s="4"/>
      <c r="V244" s="4"/>
      <c r="W244" s="4"/>
      <c r="X244" s="4"/>
      <c r="Y244" s="4"/>
      <c r="Z244" s="4"/>
      <c r="AA244" s="4"/>
      <c r="AB244" s="4">
        <v>1</v>
      </c>
      <c r="AC244" s="4">
        <v>1</v>
      </c>
      <c r="AD244" s="4">
        <v>1</v>
      </c>
      <c r="AE244" s="4"/>
      <c r="AF244" s="4">
        <v>4</v>
      </c>
      <c r="AG244" s="4">
        <v>4</v>
      </c>
      <c r="AH244" s="4">
        <v>4</v>
      </c>
      <c r="AI244" s="4">
        <v>4</v>
      </c>
      <c r="AJ244" s="4">
        <v>4</v>
      </c>
      <c r="AK244" s="4">
        <v>7</v>
      </c>
      <c r="AL244" s="4">
        <v>7</v>
      </c>
      <c r="AM244" s="4">
        <v>7</v>
      </c>
      <c r="AN244" s="4">
        <v>7</v>
      </c>
      <c r="AO244" s="4">
        <v>7</v>
      </c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  <c r="IL244" s="4"/>
      <c r="IM244" s="4"/>
      <c r="IN244" s="4"/>
      <c r="IO244" s="4"/>
      <c r="IP244" s="4"/>
      <c r="IQ244" s="4"/>
      <c r="IR244" s="4"/>
      <c r="IS244" s="4"/>
      <c r="IT244" s="4"/>
      <c r="IU244" s="4"/>
      <c r="IV244" s="4"/>
      <c r="IW244" s="4"/>
      <c r="IX244" s="4"/>
      <c r="IY244" s="4"/>
    </row>
    <row r="245" spans="1:259" ht="16" x14ac:dyDescent="0.2">
      <c r="A245" s="4"/>
      <c r="B245" s="13">
        <v>28</v>
      </c>
      <c r="C245" s="14">
        <f t="shared" si="328"/>
        <v>13</v>
      </c>
      <c r="D245" s="6">
        <f t="shared" si="329"/>
        <v>6</v>
      </c>
      <c r="E245" s="15">
        <f t="shared" si="330"/>
        <v>7</v>
      </c>
      <c r="F245" s="15">
        <f t="shared" si="331"/>
        <v>0</v>
      </c>
      <c r="G245" s="15">
        <f t="shared" si="332"/>
        <v>0</v>
      </c>
      <c r="H245" s="15">
        <f t="shared" si="333"/>
        <v>0</v>
      </c>
      <c r="I245" s="15">
        <f t="shared" si="334"/>
        <v>0</v>
      </c>
      <c r="J245" s="15">
        <f t="shared" si="335"/>
        <v>0</v>
      </c>
      <c r="K245" s="15">
        <f t="shared" si="336"/>
        <v>0</v>
      </c>
      <c r="L245" s="15">
        <f t="shared" si="337"/>
        <v>0</v>
      </c>
      <c r="M245" s="18"/>
      <c r="N245" s="16">
        <f t="shared" si="338"/>
        <v>7</v>
      </c>
      <c r="O245" s="17">
        <f t="shared" ref="O245:P245" si="339">SUM(F245,H245,J245)</f>
        <v>0</v>
      </c>
      <c r="P245" s="17">
        <f t="shared" si="339"/>
        <v>0</v>
      </c>
      <c r="Q245" s="18">
        <v>-1</v>
      </c>
      <c r="R245" s="18" t="s">
        <v>32</v>
      </c>
      <c r="S245" s="19" t="s">
        <v>31</v>
      </c>
      <c r="T245" s="4"/>
      <c r="U245" s="4"/>
      <c r="V245" s="4"/>
      <c r="W245" s="4"/>
      <c r="X245" s="4"/>
      <c r="Y245" s="4"/>
      <c r="Z245" s="4"/>
      <c r="AA245" s="4">
        <v>2</v>
      </c>
      <c r="AB245" s="4">
        <v>2</v>
      </c>
      <c r="AC245" s="4">
        <v>2</v>
      </c>
      <c r="AD245" s="4">
        <v>2</v>
      </c>
      <c r="AE245" s="4">
        <v>2</v>
      </c>
      <c r="AF245" s="4">
        <v>2</v>
      </c>
      <c r="AG245" s="4">
        <v>2</v>
      </c>
      <c r="AH245" s="4"/>
      <c r="AI245" s="4">
        <v>1</v>
      </c>
      <c r="AJ245" s="4">
        <v>1</v>
      </c>
      <c r="AK245" s="4">
        <v>1</v>
      </c>
      <c r="AL245" s="4">
        <v>1</v>
      </c>
      <c r="AM245" s="4">
        <v>1</v>
      </c>
      <c r="AN245" s="4">
        <v>1</v>
      </c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/>
      <c r="IL245" s="4"/>
      <c r="IM245" s="4"/>
      <c r="IN245" s="4"/>
      <c r="IO245" s="4"/>
      <c r="IP245" s="4"/>
      <c r="IQ245" s="4"/>
      <c r="IR245" s="4"/>
      <c r="IS245" s="4"/>
      <c r="IT245" s="4"/>
      <c r="IU245" s="4"/>
      <c r="IV245" s="4"/>
      <c r="IW245" s="4"/>
      <c r="IX245" s="4"/>
      <c r="IY245" s="4"/>
    </row>
    <row r="246" spans="1:259" ht="16" x14ac:dyDescent="0.2">
      <c r="A246" s="4"/>
      <c r="B246" s="13">
        <v>33</v>
      </c>
      <c r="C246" s="14">
        <f t="shared" si="328"/>
        <v>14</v>
      </c>
      <c r="D246" s="6">
        <f t="shared" si="329"/>
        <v>4</v>
      </c>
      <c r="E246" s="15">
        <f t="shared" si="330"/>
        <v>0</v>
      </c>
      <c r="F246" s="15">
        <f t="shared" si="331"/>
        <v>4</v>
      </c>
      <c r="G246" s="15">
        <f t="shared" si="332"/>
        <v>0</v>
      </c>
      <c r="H246" s="15">
        <f t="shared" si="333"/>
        <v>6</v>
      </c>
      <c r="I246" s="15">
        <f t="shared" si="334"/>
        <v>0</v>
      </c>
      <c r="J246" s="15">
        <f t="shared" si="335"/>
        <v>0</v>
      </c>
      <c r="K246" s="15">
        <f t="shared" si="336"/>
        <v>0</v>
      </c>
      <c r="L246" s="15">
        <f t="shared" si="337"/>
        <v>0</v>
      </c>
      <c r="M246" s="18"/>
      <c r="N246" s="16">
        <f t="shared" si="338"/>
        <v>0</v>
      </c>
      <c r="O246" s="17">
        <f>SUM(F246,I246,J246)</f>
        <v>4</v>
      </c>
      <c r="P246" s="17">
        <f>SUM(G246,H246,K246)</f>
        <v>6</v>
      </c>
      <c r="Q246" s="18">
        <v>-1</v>
      </c>
      <c r="R246" s="18" t="s">
        <v>30</v>
      </c>
      <c r="S246" s="19" t="s">
        <v>33</v>
      </c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>
        <v>3</v>
      </c>
      <c r="AG246" s="4">
        <v>3</v>
      </c>
      <c r="AH246" s="4">
        <v>3</v>
      </c>
      <c r="AI246" s="4">
        <v>3</v>
      </c>
      <c r="AJ246" s="4">
        <v>5</v>
      </c>
      <c r="AK246" s="4">
        <v>5</v>
      </c>
      <c r="AL246" s="4">
        <v>5</v>
      </c>
      <c r="AM246" s="4">
        <v>5</v>
      </c>
      <c r="AN246" s="4">
        <v>5</v>
      </c>
      <c r="AO246" s="4">
        <v>5</v>
      </c>
      <c r="AP246" s="4"/>
      <c r="AQ246" s="4"/>
      <c r="AR246" s="4">
        <v>1</v>
      </c>
      <c r="AS246" s="4">
        <v>1</v>
      </c>
      <c r="AT246" s="4">
        <v>1</v>
      </c>
      <c r="AU246" s="4">
        <v>1</v>
      </c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  <c r="IT246" s="4"/>
      <c r="IU246" s="4"/>
      <c r="IV246" s="4"/>
      <c r="IW246" s="4"/>
      <c r="IX246" s="4"/>
      <c r="IY246" s="4"/>
    </row>
    <row r="247" spans="1:259" ht="16" x14ac:dyDescent="0.2">
      <c r="A247" s="4"/>
      <c r="B247" s="13">
        <v>27</v>
      </c>
      <c r="C247" s="14">
        <f t="shared" si="328"/>
        <v>13</v>
      </c>
      <c r="D247" s="6">
        <f t="shared" si="329"/>
        <v>3</v>
      </c>
      <c r="E247" s="15">
        <f t="shared" si="330"/>
        <v>0</v>
      </c>
      <c r="F247" s="15">
        <f t="shared" si="331"/>
        <v>0</v>
      </c>
      <c r="G247" s="15">
        <f t="shared" si="332"/>
        <v>4</v>
      </c>
      <c r="H247" s="15">
        <f t="shared" si="333"/>
        <v>0</v>
      </c>
      <c r="I247" s="15">
        <f t="shared" si="334"/>
        <v>0</v>
      </c>
      <c r="J247" s="15">
        <f t="shared" si="335"/>
        <v>6</v>
      </c>
      <c r="K247" s="15">
        <f t="shared" si="336"/>
        <v>0</v>
      </c>
      <c r="L247" s="15">
        <f t="shared" si="337"/>
        <v>0</v>
      </c>
      <c r="M247" s="15"/>
      <c r="N247" s="16">
        <f t="shared" si="338"/>
        <v>0</v>
      </c>
      <c r="O247" s="16">
        <f>SUM(G247,I247,K247)</f>
        <v>4</v>
      </c>
      <c r="P247" s="17">
        <f>SUM(F247,H247,J247)</f>
        <v>6</v>
      </c>
      <c r="Q247" s="18">
        <v>1</v>
      </c>
      <c r="R247" s="18" t="s">
        <v>27</v>
      </c>
      <c r="S247" s="19" t="s">
        <v>35</v>
      </c>
      <c r="T247" s="4"/>
      <c r="U247" s="4"/>
      <c r="V247" s="4"/>
      <c r="W247" s="4"/>
      <c r="X247" s="4"/>
      <c r="Y247" s="4"/>
      <c r="Z247" s="4"/>
      <c r="AA247" s="4"/>
      <c r="AB247" s="4">
        <v>7</v>
      </c>
      <c r="AC247" s="4">
        <v>7</v>
      </c>
      <c r="AD247" s="4">
        <v>7</v>
      </c>
      <c r="AE247" s="4">
        <v>7</v>
      </c>
      <c r="AF247" s="4">
        <v>7</v>
      </c>
      <c r="AG247" s="4">
        <v>7</v>
      </c>
      <c r="AH247" s="4">
        <v>4</v>
      </c>
      <c r="AI247" s="4">
        <v>4</v>
      </c>
      <c r="AJ247" s="4">
        <v>4</v>
      </c>
      <c r="AK247" s="4">
        <v>4</v>
      </c>
      <c r="AL247" s="4">
        <v>1</v>
      </c>
      <c r="AM247" s="4">
        <v>1</v>
      </c>
      <c r="AN247" s="4">
        <v>1</v>
      </c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  <c r="IL247" s="4"/>
      <c r="IM247" s="4"/>
      <c r="IN247" s="4"/>
      <c r="IO247" s="4"/>
      <c r="IP247" s="4"/>
      <c r="IQ247" s="4"/>
      <c r="IR247" s="4"/>
      <c r="IS247" s="4"/>
      <c r="IT247" s="4"/>
      <c r="IU247" s="4"/>
      <c r="IV247" s="4"/>
      <c r="IW247" s="4"/>
      <c r="IX247" s="4"/>
      <c r="IY247" s="4"/>
    </row>
    <row r="248" spans="1:259" ht="16" x14ac:dyDescent="0.2">
      <c r="A248" s="4"/>
      <c r="B248" s="13">
        <v>24</v>
      </c>
      <c r="C248" s="14">
        <f t="shared" si="328"/>
        <v>10</v>
      </c>
      <c r="D248" s="6">
        <f t="shared" si="329"/>
        <v>3</v>
      </c>
      <c r="E248" s="15">
        <f t="shared" si="330"/>
        <v>0</v>
      </c>
      <c r="F248" s="15">
        <f t="shared" si="331"/>
        <v>4</v>
      </c>
      <c r="G248" s="15">
        <f t="shared" si="332"/>
        <v>0</v>
      </c>
      <c r="H248" s="15">
        <f t="shared" si="333"/>
        <v>0</v>
      </c>
      <c r="I248" s="15">
        <f t="shared" si="334"/>
        <v>3</v>
      </c>
      <c r="J248" s="15">
        <f t="shared" si="335"/>
        <v>0</v>
      </c>
      <c r="K248" s="15">
        <f t="shared" si="336"/>
        <v>0</v>
      </c>
      <c r="L248" s="15">
        <f t="shared" si="337"/>
        <v>0</v>
      </c>
      <c r="M248" s="18"/>
      <c r="N248" s="16">
        <f t="shared" si="338"/>
        <v>0</v>
      </c>
      <c r="O248" s="17">
        <f t="shared" ref="O248:P248" si="340">SUM(F248,H248,J248)</f>
        <v>4</v>
      </c>
      <c r="P248" s="17">
        <f t="shared" si="340"/>
        <v>3</v>
      </c>
      <c r="Q248" s="18">
        <v>-1</v>
      </c>
      <c r="R248" s="18" t="s">
        <v>32</v>
      </c>
      <c r="S248" s="19" t="s">
        <v>36</v>
      </c>
      <c r="T248" s="4"/>
      <c r="U248" s="4"/>
      <c r="V248" s="4"/>
      <c r="W248" s="4"/>
      <c r="X248" s="4"/>
      <c r="Y248" s="4"/>
      <c r="Z248" s="4"/>
      <c r="AA248" s="4"/>
      <c r="AB248" s="4">
        <v>6</v>
      </c>
      <c r="AC248" s="4">
        <v>6</v>
      </c>
      <c r="AD248" s="4">
        <v>6</v>
      </c>
      <c r="AE248" s="4">
        <v>3</v>
      </c>
      <c r="AF248" s="4">
        <v>3</v>
      </c>
      <c r="AG248" s="4">
        <v>3</v>
      </c>
      <c r="AH248" s="4">
        <v>3</v>
      </c>
      <c r="AI248" s="4">
        <v>1</v>
      </c>
      <c r="AJ248" s="4">
        <v>1</v>
      </c>
      <c r="AK248" s="4">
        <v>1</v>
      </c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  <c r="IR248" s="4"/>
      <c r="IS248" s="4"/>
      <c r="IT248" s="4"/>
      <c r="IU248" s="4"/>
      <c r="IV248" s="4"/>
      <c r="IW248" s="4"/>
      <c r="IX248" s="4"/>
      <c r="IY248" s="4"/>
    </row>
    <row r="249" spans="1:259" ht="16" x14ac:dyDescent="0.2">
      <c r="A249" s="4"/>
      <c r="B249" s="13">
        <v>27</v>
      </c>
      <c r="C249" s="14">
        <f t="shared" si="328"/>
        <v>12</v>
      </c>
      <c r="D249" s="6">
        <f t="shared" si="329"/>
        <v>4</v>
      </c>
      <c r="E249" s="15">
        <f t="shared" si="330"/>
        <v>0</v>
      </c>
      <c r="F249" s="15">
        <f t="shared" si="331"/>
        <v>0</v>
      </c>
      <c r="G249" s="15">
        <f t="shared" si="332"/>
        <v>0</v>
      </c>
      <c r="H249" s="15">
        <f t="shared" si="333"/>
        <v>0</v>
      </c>
      <c r="I249" s="15">
        <f t="shared" si="334"/>
        <v>0</v>
      </c>
      <c r="J249" s="15">
        <f t="shared" si="335"/>
        <v>8</v>
      </c>
      <c r="K249" s="15">
        <f t="shared" si="336"/>
        <v>0</v>
      </c>
      <c r="L249" s="15">
        <f t="shared" si="337"/>
        <v>0</v>
      </c>
      <c r="M249" s="18"/>
      <c r="N249" s="16">
        <f t="shared" si="338"/>
        <v>0</v>
      </c>
      <c r="O249" s="17">
        <f t="shared" ref="O249:P249" si="341">SUM(F249,H249,J249)</f>
        <v>8</v>
      </c>
      <c r="P249" s="17">
        <f t="shared" si="341"/>
        <v>0</v>
      </c>
      <c r="Q249" s="18">
        <v>-1</v>
      </c>
      <c r="R249" s="18" t="s">
        <v>32</v>
      </c>
      <c r="S249" s="19" t="s">
        <v>37</v>
      </c>
      <c r="T249" s="4"/>
      <c r="U249" s="4"/>
      <c r="V249" s="4"/>
      <c r="W249" s="4"/>
      <c r="X249" s="4">
        <v>1</v>
      </c>
      <c r="Y249" s="4">
        <v>1</v>
      </c>
      <c r="Z249" s="4">
        <v>1</v>
      </c>
      <c r="AA249" s="4">
        <v>1</v>
      </c>
      <c r="AB249" s="4">
        <v>7</v>
      </c>
      <c r="AC249" s="4">
        <v>7</v>
      </c>
      <c r="AD249" s="4">
        <v>7</v>
      </c>
      <c r="AE249" s="4">
        <v>7</v>
      </c>
      <c r="AF249" s="4"/>
      <c r="AG249" s="4"/>
      <c r="AH249" s="4"/>
      <c r="AI249" s="4"/>
      <c r="AJ249" s="4">
        <v>7</v>
      </c>
      <c r="AK249" s="4">
        <v>7</v>
      </c>
      <c r="AL249" s="4">
        <v>7</v>
      </c>
      <c r="AM249" s="4">
        <v>7</v>
      </c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  <c r="IK249" s="4"/>
      <c r="IL249" s="4"/>
      <c r="IM249" s="4"/>
      <c r="IN249" s="4"/>
      <c r="IO249" s="4"/>
      <c r="IP249" s="4"/>
      <c r="IQ249" s="4"/>
      <c r="IR249" s="4"/>
      <c r="IS249" s="4"/>
      <c r="IT249" s="4"/>
      <c r="IU249" s="4"/>
      <c r="IV249" s="4"/>
      <c r="IW249" s="4"/>
      <c r="IX249" s="4"/>
      <c r="IY249" s="4"/>
    </row>
    <row r="250" spans="1:259" ht="16" x14ac:dyDescent="0.2">
      <c r="A250" s="4"/>
      <c r="B250" s="13">
        <v>16</v>
      </c>
      <c r="C250" s="14">
        <f t="shared" si="328"/>
        <v>4</v>
      </c>
      <c r="D250" s="6">
        <f t="shared" si="329"/>
        <v>4</v>
      </c>
      <c r="E250" s="15">
        <f t="shared" si="330"/>
        <v>0</v>
      </c>
      <c r="F250" s="15">
        <f t="shared" si="331"/>
        <v>0</v>
      </c>
      <c r="G250" s="15">
        <f t="shared" si="332"/>
        <v>0</v>
      </c>
      <c r="H250" s="15">
        <f t="shared" si="333"/>
        <v>0</v>
      </c>
      <c r="I250" s="15">
        <f t="shared" si="334"/>
        <v>0</v>
      </c>
      <c r="J250" s="15">
        <f t="shared" si="335"/>
        <v>0</v>
      </c>
      <c r="K250" s="15">
        <f t="shared" si="336"/>
        <v>0</v>
      </c>
      <c r="L250" s="15">
        <f t="shared" si="337"/>
        <v>0</v>
      </c>
      <c r="M250" s="18"/>
      <c r="N250" s="16">
        <f t="shared" si="338"/>
        <v>0</v>
      </c>
      <c r="O250" s="17">
        <f>SUM(G250,H250,K250)</f>
        <v>0</v>
      </c>
      <c r="P250" s="17">
        <f>SUM(F250,I250,J250)</f>
        <v>0</v>
      </c>
      <c r="Q250" s="18">
        <v>-1</v>
      </c>
      <c r="R250" s="18" t="s">
        <v>34</v>
      </c>
      <c r="S250" s="19" t="s">
        <v>38</v>
      </c>
      <c r="T250" s="4"/>
      <c r="U250" s="4"/>
      <c r="V250" s="4"/>
      <c r="W250" s="4"/>
      <c r="X250" s="4"/>
      <c r="Y250" s="4"/>
      <c r="Z250" s="4">
        <v>1</v>
      </c>
      <c r="AA250" s="4">
        <v>1</v>
      </c>
      <c r="AB250" s="4">
        <v>1</v>
      </c>
      <c r="AC250" s="4">
        <v>1</v>
      </c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4"/>
      <c r="IR250" s="4"/>
      <c r="IS250" s="4"/>
      <c r="IT250" s="4"/>
      <c r="IU250" s="4"/>
      <c r="IV250" s="4"/>
      <c r="IW250" s="4"/>
      <c r="IX250" s="4"/>
      <c r="IY250" s="4"/>
    </row>
    <row r="251" spans="1:259" ht="16" x14ac:dyDescent="0.2">
      <c r="A251" s="4"/>
      <c r="B251" s="13">
        <v>19</v>
      </c>
      <c r="C251" s="14">
        <f t="shared" si="328"/>
        <v>7</v>
      </c>
      <c r="D251" s="6">
        <f t="shared" si="329"/>
        <v>0</v>
      </c>
      <c r="E251" s="15">
        <f t="shared" si="330"/>
        <v>7</v>
      </c>
      <c r="F251" s="15">
        <f t="shared" si="331"/>
        <v>0</v>
      </c>
      <c r="G251" s="15">
        <f t="shared" si="332"/>
        <v>0</v>
      </c>
      <c r="H251" s="15">
        <f t="shared" si="333"/>
        <v>0</v>
      </c>
      <c r="I251" s="15">
        <f t="shared" si="334"/>
        <v>0</v>
      </c>
      <c r="J251" s="15">
        <f t="shared" si="335"/>
        <v>0</v>
      </c>
      <c r="K251" s="15">
        <f t="shared" si="336"/>
        <v>0</v>
      </c>
      <c r="L251" s="15">
        <f t="shared" si="337"/>
        <v>0</v>
      </c>
      <c r="M251" s="15"/>
      <c r="N251" s="16">
        <f t="shared" si="338"/>
        <v>7</v>
      </c>
      <c r="O251" s="16">
        <f>SUM(G251,I251,K251)</f>
        <v>0</v>
      </c>
      <c r="P251" s="17">
        <f>SUM(F251,H251,J251)</f>
        <v>0</v>
      </c>
      <c r="Q251" s="18">
        <v>0</v>
      </c>
      <c r="R251" s="18" t="s">
        <v>27</v>
      </c>
      <c r="S251" s="19" t="s">
        <v>39</v>
      </c>
      <c r="T251" s="4"/>
      <c r="U251" s="4"/>
      <c r="V251" s="4"/>
      <c r="W251" s="4">
        <v>2</v>
      </c>
      <c r="X251" s="4">
        <v>2</v>
      </c>
      <c r="Y251" s="4">
        <v>2</v>
      </c>
      <c r="Z251" s="4">
        <v>2</v>
      </c>
      <c r="AA251" s="4">
        <v>2</v>
      </c>
      <c r="AB251" s="4">
        <v>2</v>
      </c>
      <c r="AC251" s="4">
        <v>2</v>
      </c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  <c r="IJ251" s="4"/>
      <c r="IK251" s="4"/>
      <c r="IL251" s="4"/>
      <c r="IM251" s="4"/>
      <c r="IN251" s="4"/>
      <c r="IO251" s="4"/>
      <c r="IP251" s="4"/>
      <c r="IQ251" s="4"/>
      <c r="IR251" s="4"/>
      <c r="IS251" s="4"/>
      <c r="IT251" s="4"/>
      <c r="IU251" s="4"/>
      <c r="IV251" s="4"/>
      <c r="IW251" s="4"/>
      <c r="IX251" s="4"/>
      <c r="IY251" s="4"/>
    </row>
    <row r="252" spans="1:259" ht="16" x14ac:dyDescent="0.2">
      <c r="A252" s="4"/>
      <c r="B252" s="13">
        <v>21</v>
      </c>
      <c r="C252" s="14">
        <f t="shared" si="328"/>
        <v>3</v>
      </c>
      <c r="D252" s="6">
        <f t="shared" si="329"/>
        <v>3</v>
      </c>
      <c r="E252" s="15">
        <f t="shared" si="330"/>
        <v>0</v>
      </c>
      <c r="F252" s="15">
        <f t="shared" si="331"/>
        <v>0</v>
      </c>
      <c r="G252" s="15">
        <f t="shared" si="332"/>
        <v>0</v>
      </c>
      <c r="H252" s="15">
        <f t="shared" si="333"/>
        <v>0</v>
      </c>
      <c r="I252" s="15">
        <f t="shared" si="334"/>
        <v>0</v>
      </c>
      <c r="J252" s="15">
        <f t="shared" si="335"/>
        <v>0</v>
      </c>
      <c r="K252" s="15">
        <f t="shared" si="336"/>
        <v>0</v>
      </c>
      <c r="L252" s="15">
        <f t="shared" si="337"/>
        <v>0</v>
      </c>
      <c r="M252" s="18"/>
      <c r="N252" s="16">
        <f t="shared" si="338"/>
        <v>0</v>
      </c>
      <c r="O252" s="17">
        <f>SUM(G252,H252,K252)</f>
        <v>0</v>
      </c>
      <c r="P252" s="17">
        <f>SUM(F252,I252,J252)</f>
        <v>0</v>
      </c>
      <c r="Q252" s="18">
        <v>-1</v>
      </c>
      <c r="R252" s="18" t="s">
        <v>34</v>
      </c>
      <c r="S252" s="19" t="s">
        <v>40</v>
      </c>
      <c r="T252" s="4"/>
      <c r="U252" s="4"/>
      <c r="V252" s="4"/>
      <c r="W252" s="4">
        <v>1</v>
      </c>
      <c r="X252" s="4">
        <v>1</v>
      </c>
      <c r="Y252" s="4">
        <v>1</v>
      </c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/>
      <c r="IJ252" s="4"/>
      <c r="IK252" s="4"/>
      <c r="IL252" s="4"/>
      <c r="IM252" s="4"/>
      <c r="IN252" s="4"/>
      <c r="IO252" s="4"/>
      <c r="IP252" s="4"/>
      <c r="IQ252" s="4"/>
      <c r="IR252" s="4"/>
      <c r="IS252" s="4"/>
      <c r="IT252" s="4"/>
      <c r="IU252" s="4"/>
      <c r="IV252" s="4"/>
      <c r="IW252" s="4"/>
      <c r="IX252" s="4"/>
      <c r="IY252" s="4"/>
    </row>
    <row r="253" spans="1:259" ht="16" x14ac:dyDescent="0.2">
      <c r="A253" s="4"/>
      <c r="B253" s="13">
        <v>21</v>
      </c>
      <c r="C253" s="14">
        <f t="shared" si="328"/>
        <v>6</v>
      </c>
      <c r="D253" s="6">
        <f t="shared" si="329"/>
        <v>3</v>
      </c>
      <c r="E253" s="15">
        <f t="shared" si="330"/>
        <v>0</v>
      </c>
      <c r="F253" s="15">
        <f t="shared" si="331"/>
        <v>0</v>
      </c>
      <c r="G253" s="15">
        <f t="shared" si="332"/>
        <v>0</v>
      </c>
      <c r="H253" s="15">
        <f t="shared" si="333"/>
        <v>0</v>
      </c>
      <c r="I253" s="15">
        <f t="shared" si="334"/>
        <v>3</v>
      </c>
      <c r="J253" s="15">
        <f t="shared" si="335"/>
        <v>0</v>
      </c>
      <c r="K253" s="15">
        <f t="shared" si="336"/>
        <v>0</v>
      </c>
      <c r="L253" s="15">
        <f t="shared" si="337"/>
        <v>0</v>
      </c>
      <c r="M253" s="18"/>
      <c r="N253" s="16">
        <f t="shared" si="338"/>
        <v>0</v>
      </c>
      <c r="O253" s="17">
        <f>SUM(F253,I253,J253)</f>
        <v>3</v>
      </c>
      <c r="P253" s="17">
        <f>SUM(G253,H253,K253)</f>
        <v>0</v>
      </c>
      <c r="Q253" s="18">
        <v>-1</v>
      </c>
      <c r="R253" s="18" t="s">
        <v>30</v>
      </c>
      <c r="S253" s="19" t="s">
        <v>41</v>
      </c>
      <c r="T253" s="4"/>
      <c r="U253" s="4"/>
      <c r="V253" s="4"/>
      <c r="W253" s="4"/>
      <c r="X253" s="4"/>
      <c r="Y253" s="4">
        <v>1</v>
      </c>
      <c r="Z253" s="4">
        <v>1</v>
      </c>
      <c r="AA253" s="4">
        <v>1</v>
      </c>
      <c r="AB253" s="4"/>
      <c r="AC253" s="4"/>
      <c r="AD253" s="4"/>
      <c r="AE253" s="4"/>
      <c r="AF253" s="4">
        <v>6</v>
      </c>
      <c r="AG253" s="4">
        <v>6</v>
      </c>
      <c r="AH253" s="4">
        <v>6</v>
      </c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  <c r="IG253" s="4"/>
      <c r="IH253" s="4"/>
      <c r="II253" s="4"/>
      <c r="IJ253" s="4"/>
      <c r="IK253" s="4"/>
      <c r="IL253" s="4"/>
      <c r="IM253" s="4"/>
      <c r="IN253" s="4"/>
      <c r="IO253" s="4"/>
      <c r="IP253" s="4"/>
      <c r="IQ253" s="4"/>
      <c r="IR253" s="4"/>
      <c r="IS253" s="4"/>
      <c r="IT253" s="4"/>
      <c r="IU253" s="4"/>
      <c r="IV253" s="4"/>
      <c r="IW253" s="4"/>
      <c r="IX253" s="4"/>
      <c r="IY253" s="4"/>
    </row>
    <row r="254" spans="1:259" ht="16" x14ac:dyDescent="0.2">
      <c r="A254" s="1"/>
      <c r="B254" s="13">
        <v>24</v>
      </c>
      <c r="C254" s="14">
        <f t="shared" si="328"/>
        <v>15</v>
      </c>
      <c r="D254" s="6">
        <f t="shared" si="329"/>
        <v>3</v>
      </c>
      <c r="E254" s="15">
        <f t="shared" si="330"/>
        <v>0</v>
      </c>
      <c r="F254" s="15">
        <f t="shared" si="331"/>
        <v>0</v>
      </c>
      <c r="G254" s="15">
        <f t="shared" si="332"/>
        <v>7</v>
      </c>
      <c r="H254" s="15">
        <f t="shared" si="333"/>
        <v>0</v>
      </c>
      <c r="I254" s="15">
        <f t="shared" si="334"/>
        <v>0</v>
      </c>
      <c r="J254" s="15">
        <f t="shared" si="335"/>
        <v>0</v>
      </c>
      <c r="K254" s="15">
        <f t="shared" si="336"/>
        <v>5</v>
      </c>
      <c r="L254" s="15">
        <f t="shared" si="337"/>
        <v>0</v>
      </c>
      <c r="M254" s="18"/>
      <c r="N254" s="16">
        <f t="shared" si="338"/>
        <v>0</v>
      </c>
      <c r="O254" s="17">
        <f>SUM(G254,H254,K254)</f>
        <v>12</v>
      </c>
      <c r="P254" s="17">
        <f>SUM(F254,I254,J254)</f>
        <v>0</v>
      </c>
      <c r="Q254" s="18">
        <v>1</v>
      </c>
      <c r="R254" s="18" t="s">
        <v>34</v>
      </c>
      <c r="S254" s="19" t="s">
        <v>42</v>
      </c>
      <c r="T254" s="1"/>
      <c r="U254" s="1"/>
      <c r="V254" s="24">
        <v>1</v>
      </c>
      <c r="W254" s="24">
        <v>1</v>
      </c>
      <c r="X254" s="24">
        <v>1</v>
      </c>
      <c r="Y254" s="1"/>
      <c r="Z254" s="24">
        <v>4</v>
      </c>
      <c r="AA254" s="24">
        <v>4</v>
      </c>
      <c r="AB254" s="24">
        <v>4</v>
      </c>
      <c r="AC254" s="24">
        <v>4</v>
      </c>
      <c r="AD254" s="24">
        <v>4</v>
      </c>
      <c r="AE254" s="24">
        <v>4</v>
      </c>
      <c r="AF254" s="24">
        <v>4</v>
      </c>
      <c r="AG254" s="24">
        <v>8</v>
      </c>
      <c r="AH254" s="24">
        <v>8</v>
      </c>
      <c r="AI254" s="24">
        <v>8</v>
      </c>
      <c r="AJ254" s="24">
        <v>8</v>
      </c>
      <c r="AK254" s="24">
        <v>8</v>
      </c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</row>
    <row r="255" spans="1:259" ht="13" x14ac:dyDescent="0.15">
      <c r="A255" s="1"/>
      <c r="B255" s="23">
        <f t="shared" ref="B255:C255" si="342">SUM(B243:B254)</f>
        <v>296</v>
      </c>
      <c r="C255" s="23">
        <f t="shared" si="342"/>
        <v>122</v>
      </c>
      <c r="D255" s="6"/>
      <c r="E255" s="1"/>
      <c r="F255" s="1"/>
      <c r="G255" s="1"/>
      <c r="H255" s="1"/>
      <c r="I255" s="1"/>
      <c r="J255" s="1"/>
      <c r="K255" s="1"/>
      <c r="L255" s="1"/>
      <c r="M255" s="7" t="s">
        <v>43</v>
      </c>
      <c r="N255" s="8">
        <f t="shared" ref="N255:P255" si="343">SUM(N243:N254)</f>
        <v>22</v>
      </c>
      <c r="O255" s="8">
        <f t="shared" si="343"/>
        <v>40</v>
      </c>
      <c r="P255" s="8">
        <f t="shared" si="343"/>
        <v>20</v>
      </c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</row>
    <row r="256" spans="1:259" ht="13" x14ac:dyDescent="0.15">
      <c r="A256" s="1"/>
      <c r="B256" s="23"/>
      <c r="C256" s="23"/>
      <c r="D256" s="6"/>
      <c r="E256" s="1"/>
      <c r="F256" s="1"/>
      <c r="G256" s="1"/>
      <c r="H256" s="1"/>
      <c r="I256" s="1"/>
      <c r="J256" s="1"/>
      <c r="K256" s="1"/>
      <c r="L256" s="1"/>
      <c r="M256" s="7" t="s">
        <v>44</v>
      </c>
      <c r="N256" s="1">
        <f t="shared" ref="N256:P256" si="344">AVERAGE(N243:N250,N252,N253,N254)</f>
        <v>1.3636363636363635</v>
      </c>
      <c r="O256" s="1">
        <f t="shared" si="344"/>
        <v>3.6363636363636362</v>
      </c>
      <c r="P256" s="1">
        <f t="shared" si="344"/>
        <v>1.8181818181818181</v>
      </c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</row>
    <row r="257" spans="1:259" ht="13" x14ac:dyDescent="0.15">
      <c r="A257" s="1"/>
      <c r="B257" s="23"/>
      <c r="C257" s="23">
        <f t="shared" ref="C257:D257" si="345">COUNTIF(C243:C254,"&gt;0")</f>
        <v>12</v>
      </c>
      <c r="D257" s="23">
        <f t="shared" si="345"/>
        <v>11</v>
      </c>
      <c r="E257" s="1"/>
      <c r="F257" s="1"/>
      <c r="G257" s="1"/>
      <c r="H257" s="1"/>
      <c r="I257" s="1"/>
      <c r="J257" s="1"/>
      <c r="K257" s="1"/>
      <c r="L257" s="1"/>
      <c r="M257" s="7" t="s">
        <v>45</v>
      </c>
      <c r="N257" s="1">
        <f t="shared" ref="N257:P257" si="346">N251</f>
        <v>7</v>
      </c>
      <c r="O257" s="1">
        <f t="shared" si="346"/>
        <v>0</v>
      </c>
      <c r="P257" s="1">
        <f t="shared" si="346"/>
        <v>0</v>
      </c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</row>
    <row r="258" spans="1:259" ht="13" x14ac:dyDescent="0.15">
      <c r="A258" s="9"/>
      <c r="B258" s="21"/>
      <c r="C258" s="21"/>
      <c r="D258" s="6"/>
      <c r="E258" s="10" t="s">
        <v>9</v>
      </c>
      <c r="F258" s="10" t="s">
        <v>10</v>
      </c>
      <c r="G258" s="10" t="s">
        <v>12</v>
      </c>
      <c r="H258" s="10" t="s">
        <v>14</v>
      </c>
      <c r="I258" s="10" t="s">
        <v>16</v>
      </c>
      <c r="J258" s="10" t="s">
        <v>18</v>
      </c>
      <c r="K258" s="10" t="s">
        <v>20</v>
      </c>
      <c r="L258" s="10" t="s">
        <v>22</v>
      </c>
      <c r="M258" s="21"/>
      <c r="N258" s="10" t="s">
        <v>23</v>
      </c>
      <c r="O258" s="10" t="s">
        <v>24</v>
      </c>
      <c r="P258" s="10" t="s">
        <v>25</v>
      </c>
      <c r="Q258" s="21"/>
      <c r="R258" s="21"/>
      <c r="S258" s="21"/>
      <c r="T258" s="12">
        <v>1</v>
      </c>
      <c r="U258" s="12">
        <v>2</v>
      </c>
      <c r="V258" s="12">
        <v>3</v>
      </c>
      <c r="W258" s="12">
        <v>4</v>
      </c>
      <c r="X258" s="12">
        <v>5</v>
      </c>
      <c r="Y258" s="12">
        <v>6</v>
      </c>
      <c r="Z258" s="12">
        <v>7</v>
      </c>
      <c r="AA258" s="12">
        <v>8</v>
      </c>
      <c r="AB258" s="12">
        <v>9</v>
      </c>
      <c r="AC258" s="12">
        <v>10</v>
      </c>
      <c r="AD258" s="12">
        <v>11</v>
      </c>
      <c r="AE258" s="12">
        <v>12</v>
      </c>
      <c r="AF258" s="12">
        <v>13</v>
      </c>
      <c r="AG258" s="12">
        <v>14</v>
      </c>
      <c r="AH258" s="12">
        <v>15</v>
      </c>
      <c r="AI258" s="12">
        <v>16</v>
      </c>
      <c r="AJ258" s="12">
        <v>17</v>
      </c>
      <c r="AK258" s="12">
        <v>18</v>
      </c>
      <c r="AL258" s="12">
        <v>19</v>
      </c>
      <c r="AM258" s="12">
        <v>20</v>
      </c>
      <c r="AN258" s="12">
        <v>21</v>
      </c>
      <c r="AO258" s="12">
        <v>22</v>
      </c>
      <c r="AP258" s="12">
        <v>23</v>
      </c>
      <c r="AQ258" s="12">
        <v>24</v>
      </c>
      <c r="AR258" s="12">
        <v>25</v>
      </c>
      <c r="AS258" s="12">
        <v>26</v>
      </c>
      <c r="AT258" s="12">
        <v>27</v>
      </c>
      <c r="AU258" s="12">
        <v>28</v>
      </c>
      <c r="AV258" s="12">
        <v>29</v>
      </c>
      <c r="AW258" s="12">
        <v>30</v>
      </c>
      <c r="AX258" s="12">
        <v>31</v>
      </c>
      <c r="AY258" s="12">
        <v>32</v>
      </c>
      <c r="AZ258" s="12">
        <v>33</v>
      </c>
      <c r="BA258" s="12">
        <v>34</v>
      </c>
      <c r="BB258" s="12">
        <v>35</v>
      </c>
      <c r="BC258" s="12">
        <v>36</v>
      </c>
      <c r="BD258" s="12">
        <v>37</v>
      </c>
      <c r="BE258" s="12">
        <v>38</v>
      </c>
      <c r="BF258" s="12">
        <v>39</v>
      </c>
      <c r="BG258" s="12">
        <v>40</v>
      </c>
      <c r="BH258" s="12">
        <v>41</v>
      </c>
      <c r="BI258" s="12">
        <v>42</v>
      </c>
      <c r="BJ258" s="12">
        <v>43</v>
      </c>
      <c r="BK258" s="12">
        <v>44</v>
      </c>
      <c r="BL258" s="12">
        <v>45</v>
      </c>
      <c r="BM258" s="12">
        <v>46</v>
      </c>
      <c r="BN258" s="12">
        <v>47</v>
      </c>
      <c r="BO258" s="12">
        <v>48</v>
      </c>
      <c r="BP258" s="12">
        <v>49</v>
      </c>
      <c r="BQ258" s="12">
        <v>50</v>
      </c>
      <c r="BR258" s="12">
        <v>51</v>
      </c>
      <c r="BS258" s="12">
        <v>52</v>
      </c>
      <c r="BT258" s="12">
        <v>53</v>
      </c>
      <c r="BU258" s="12">
        <v>54</v>
      </c>
      <c r="BV258" s="12">
        <v>55</v>
      </c>
      <c r="BW258" s="12">
        <v>56</v>
      </c>
      <c r="BX258" s="12">
        <v>57</v>
      </c>
      <c r="BY258" s="12">
        <v>58</v>
      </c>
      <c r="BZ258" s="12">
        <v>59</v>
      </c>
      <c r="CA258" s="12">
        <v>60</v>
      </c>
      <c r="CB258" s="12">
        <v>61</v>
      </c>
      <c r="CC258" s="12">
        <v>62</v>
      </c>
      <c r="CD258" s="12">
        <v>63</v>
      </c>
      <c r="CE258" s="12">
        <v>64</v>
      </c>
      <c r="CF258" s="12">
        <v>65</v>
      </c>
      <c r="CG258" s="12">
        <v>66</v>
      </c>
      <c r="CH258" s="12">
        <v>67</v>
      </c>
      <c r="CI258" s="12">
        <v>68</v>
      </c>
      <c r="CJ258" s="12">
        <v>69</v>
      </c>
      <c r="CK258" s="12">
        <v>70</v>
      </c>
      <c r="CL258" s="12">
        <v>71</v>
      </c>
      <c r="CM258" s="12">
        <v>72</v>
      </c>
      <c r="CN258" s="12">
        <v>73</v>
      </c>
      <c r="CO258" s="12">
        <v>74</v>
      </c>
      <c r="CP258" s="12">
        <v>75</v>
      </c>
      <c r="CQ258" s="12">
        <v>76</v>
      </c>
      <c r="CR258" s="12">
        <v>77</v>
      </c>
      <c r="CS258" s="12">
        <v>78</v>
      </c>
      <c r="CT258" s="12">
        <v>79</v>
      </c>
      <c r="CU258" s="12">
        <v>80</v>
      </c>
      <c r="CV258" s="12">
        <v>81</v>
      </c>
      <c r="CW258" s="12">
        <v>82</v>
      </c>
      <c r="CX258" s="12">
        <v>83</v>
      </c>
      <c r="CY258" s="12">
        <v>84</v>
      </c>
      <c r="CZ258" s="12">
        <v>85</v>
      </c>
      <c r="DA258" s="12">
        <v>86</v>
      </c>
      <c r="DB258" s="12">
        <v>87</v>
      </c>
      <c r="DC258" s="12">
        <v>88</v>
      </c>
      <c r="DD258" s="12">
        <v>89</v>
      </c>
      <c r="DE258" s="12">
        <v>90</v>
      </c>
      <c r="DF258" s="12">
        <v>91</v>
      </c>
      <c r="DG258" s="12">
        <v>92</v>
      </c>
      <c r="DH258" s="12">
        <v>93</v>
      </c>
      <c r="DI258" s="12">
        <v>94</v>
      </c>
      <c r="DJ258" s="12">
        <v>95</v>
      </c>
      <c r="DK258" s="12">
        <v>96</v>
      </c>
      <c r="DL258" s="12">
        <v>97</v>
      </c>
      <c r="DM258" s="12">
        <v>98</v>
      </c>
      <c r="DN258" s="12">
        <v>99</v>
      </c>
      <c r="DO258" s="12">
        <v>100</v>
      </c>
      <c r="DP258" s="12">
        <v>101</v>
      </c>
      <c r="DQ258" s="12">
        <v>102</v>
      </c>
      <c r="DR258" s="12">
        <v>103</v>
      </c>
      <c r="DS258" s="12">
        <v>104</v>
      </c>
      <c r="DT258" s="12">
        <v>105</v>
      </c>
      <c r="DU258" s="12">
        <v>106</v>
      </c>
      <c r="DV258" s="12">
        <v>107</v>
      </c>
      <c r="DW258" s="12">
        <v>108</v>
      </c>
      <c r="DX258" s="12">
        <v>109</v>
      </c>
      <c r="DY258" s="12">
        <v>110</v>
      </c>
      <c r="DZ258" s="12">
        <v>111</v>
      </c>
      <c r="EA258" s="12">
        <v>112</v>
      </c>
      <c r="EB258" s="12">
        <v>113</v>
      </c>
      <c r="EC258" s="12">
        <v>114</v>
      </c>
      <c r="ED258" s="12">
        <v>115</v>
      </c>
      <c r="EE258" s="12">
        <v>116</v>
      </c>
      <c r="EF258" s="12">
        <v>117</v>
      </c>
      <c r="EG258" s="12">
        <v>118</v>
      </c>
      <c r="EH258" s="12">
        <v>119</v>
      </c>
      <c r="EI258" s="12">
        <v>120</v>
      </c>
      <c r="EJ258" s="12">
        <v>121</v>
      </c>
      <c r="EK258" s="12">
        <v>122</v>
      </c>
      <c r="EL258" s="12">
        <v>123</v>
      </c>
      <c r="EM258" s="12">
        <v>124</v>
      </c>
      <c r="EN258" s="12">
        <v>125</v>
      </c>
      <c r="EO258" s="12">
        <v>126</v>
      </c>
      <c r="EP258" s="12">
        <v>127</v>
      </c>
      <c r="EQ258" s="12">
        <v>128</v>
      </c>
      <c r="ER258" s="12">
        <v>129</v>
      </c>
      <c r="ES258" s="12">
        <v>130</v>
      </c>
      <c r="ET258" s="12">
        <v>131</v>
      </c>
      <c r="EU258" s="12">
        <v>132</v>
      </c>
      <c r="EV258" s="12">
        <v>133</v>
      </c>
      <c r="EW258" s="12">
        <v>134</v>
      </c>
      <c r="EX258" s="12">
        <v>135</v>
      </c>
      <c r="EY258" s="12">
        <v>136</v>
      </c>
      <c r="EZ258" s="12">
        <v>137</v>
      </c>
      <c r="FA258" s="12">
        <v>138</v>
      </c>
      <c r="FB258" s="12">
        <v>139</v>
      </c>
      <c r="FC258" s="12">
        <v>140</v>
      </c>
      <c r="FD258" s="12">
        <v>141</v>
      </c>
      <c r="FE258" s="12">
        <v>142</v>
      </c>
      <c r="FF258" s="12">
        <v>143</v>
      </c>
      <c r="FG258" s="12">
        <v>144</v>
      </c>
      <c r="FH258" s="12">
        <v>145</v>
      </c>
      <c r="FI258" s="12">
        <v>146</v>
      </c>
      <c r="FJ258" s="12">
        <v>147</v>
      </c>
      <c r="FK258" s="12">
        <v>148</v>
      </c>
      <c r="FL258" s="12">
        <v>149</v>
      </c>
      <c r="FM258" s="12">
        <v>150</v>
      </c>
      <c r="FN258" s="12">
        <v>151</v>
      </c>
      <c r="FO258" s="12">
        <v>152</v>
      </c>
      <c r="FP258" s="12">
        <v>153</v>
      </c>
      <c r="FQ258" s="12">
        <v>154</v>
      </c>
      <c r="FR258" s="12">
        <v>155</v>
      </c>
      <c r="FS258" s="12">
        <v>156</v>
      </c>
      <c r="FT258" s="12">
        <v>157</v>
      </c>
      <c r="FU258" s="12">
        <v>158</v>
      </c>
      <c r="FV258" s="12">
        <v>159</v>
      </c>
      <c r="FW258" s="12">
        <v>160</v>
      </c>
      <c r="FX258" s="12">
        <v>161</v>
      </c>
      <c r="FY258" s="12">
        <v>162</v>
      </c>
      <c r="FZ258" s="12">
        <v>163</v>
      </c>
      <c r="GA258" s="12">
        <v>164</v>
      </c>
      <c r="GB258" s="12">
        <v>165</v>
      </c>
      <c r="GC258" s="12">
        <v>166</v>
      </c>
      <c r="GD258" s="12">
        <v>167</v>
      </c>
      <c r="GE258" s="12">
        <v>168</v>
      </c>
      <c r="GF258" s="12">
        <v>169</v>
      </c>
      <c r="GG258" s="12">
        <v>170</v>
      </c>
      <c r="GH258" s="12">
        <v>171</v>
      </c>
      <c r="GI258" s="12">
        <v>172</v>
      </c>
      <c r="GJ258" s="12">
        <v>173</v>
      </c>
      <c r="GK258" s="12">
        <v>174</v>
      </c>
      <c r="GL258" s="12">
        <v>175</v>
      </c>
      <c r="GM258" s="12">
        <v>176</v>
      </c>
      <c r="GN258" s="12">
        <v>177</v>
      </c>
      <c r="GO258" s="12">
        <v>178</v>
      </c>
      <c r="GP258" s="12">
        <v>179</v>
      </c>
      <c r="GQ258" s="12">
        <v>180</v>
      </c>
      <c r="GR258" s="12">
        <v>181</v>
      </c>
      <c r="GS258" s="12">
        <v>182</v>
      </c>
      <c r="GT258" s="12">
        <v>183</v>
      </c>
      <c r="GU258" s="12">
        <v>184</v>
      </c>
      <c r="GV258" s="12">
        <v>185</v>
      </c>
      <c r="GW258" s="12">
        <v>186</v>
      </c>
      <c r="GX258" s="12">
        <v>187</v>
      </c>
      <c r="GY258" s="12">
        <v>188</v>
      </c>
      <c r="GZ258" s="12">
        <v>189</v>
      </c>
      <c r="HA258" s="12">
        <v>190</v>
      </c>
      <c r="HB258" s="12">
        <v>191</v>
      </c>
      <c r="HC258" s="12">
        <v>192</v>
      </c>
      <c r="HD258" s="12">
        <v>193</v>
      </c>
      <c r="HE258" s="12">
        <v>194</v>
      </c>
      <c r="HF258" s="12">
        <v>195</v>
      </c>
      <c r="HG258" s="12">
        <v>196</v>
      </c>
      <c r="HH258" s="12">
        <v>197</v>
      </c>
      <c r="HI258" s="12">
        <v>198</v>
      </c>
      <c r="HJ258" s="12">
        <v>199</v>
      </c>
      <c r="HK258" s="12">
        <v>200</v>
      </c>
      <c r="HL258" s="12">
        <v>201</v>
      </c>
      <c r="HM258" s="12">
        <v>202</v>
      </c>
      <c r="HN258" s="12">
        <v>203</v>
      </c>
      <c r="HO258" s="12">
        <v>204</v>
      </c>
      <c r="HP258" s="12">
        <v>205</v>
      </c>
      <c r="HQ258" s="12">
        <v>206</v>
      </c>
      <c r="HR258" s="12">
        <v>207</v>
      </c>
      <c r="HS258" s="12">
        <v>208</v>
      </c>
      <c r="HT258" s="12">
        <v>209</v>
      </c>
      <c r="HU258" s="12">
        <v>210</v>
      </c>
      <c r="HV258" s="12">
        <v>211</v>
      </c>
      <c r="HW258" s="12">
        <v>212</v>
      </c>
      <c r="HX258" s="12">
        <v>213</v>
      </c>
      <c r="HY258" s="12">
        <v>214</v>
      </c>
      <c r="HZ258" s="12">
        <v>215</v>
      </c>
      <c r="IA258" s="12">
        <v>216</v>
      </c>
      <c r="IB258" s="12">
        <v>217</v>
      </c>
      <c r="IC258" s="12">
        <v>218</v>
      </c>
      <c r="ID258" s="12">
        <v>219</v>
      </c>
      <c r="IE258" s="12">
        <v>220</v>
      </c>
      <c r="IF258" s="12">
        <v>221</v>
      </c>
      <c r="IG258" s="12">
        <v>222</v>
      </c>
      <c r="IH258" s="12">
        <v>223</v>
      </c>
      <c r="II258" s="12">
        <v>224</v>
      </c>
      <c r="IJ258" s="12">
        <v>225</v>
      </c>
      <c r="IK258" s="12">
        <v>226</v>
      </c>
      <c r="IL258" s="12">
        <v>227</v>
      </c>
      <c r="IM258" s="12">
        <v>228</v>
      </c>
      <c r="IN258" s="12">
        <v>229</v>
      </c>
      <c r="IO258" s="12">
        <v>230</v>
      </c>
      <c r="IP258" s="12">
        <v>231</v>
      </c>
      <c r="IQ258" s="12">
        <v>232</v>
      </c>
      <c r="IR258" s="12">
        <v>233</v>
      </c>
      <c r="IS258" s="12">
        <v>234</v>
      </c>
      <c r="IT258" s="12">
        <v>235</v>
      </c>
      <c r="IU258" s="12">
        <v>236</v>
      </c>
      <c r="IV258" s="12">
        <v>237</v>
      </c>
      <c r="IW258" s="12">
        <v>238</v>
      </c>
      <c r="IX258" s="12">
        <v>239</v>
      </c>
      <c r="IY258" s="12">
        <v>240</v>
      </c>
    </row>
    <row r="259" spans="1:259" ht="16" x14ac:dyDescent="0.2">
      <c r="A259" s="4" t="s">
        <v>61</v>
      </c>
      <c r="B259" s="13">
        <v>63</v>
      </c>
      <c r="C259" s="14">
        <f t="shared" ref="C259:C270" si="347">COUNTA(T259:IY259)</f>
        <v>21</v>
      </c>
      <c r="D259" s="6">
        <f t="shared" ref="D259:D270" si="348">COUNTIF(T259:IY259,"1")</f>
        <v>0</v>
      </c>
      <c r="E259" s="15">
        <f t="shared" ref="E259:E270" si="349">COUNTIF(T259:IY259,"2")</f>
        <v>0</v>
      </c>
      <c r="F259" s="15">
        <f t="shared" ref="F259:F270" si="350">COUNTIF(T259:IY259,"3")</f>
        <v>0</v>
      </c>
      <c r="G259" s="15">
        <f t="shared" ref="G259:G270" si="351">COUNTIF(T259:IY259,"4")</f>
        <v>6</v>
      </c>
      <c r="H259" s="15">
        <f t="shared" ref="H259:H270" si="352">COUNTIF(T259:IY259,"5")</f>
        <v>10</v>
      </c>
      <c r="I259" s="15">
        <f t="shared" ref="I259:I270" si="353">COUNTIF(T259:IY259,"6")</f>
        <v>5</v>
      </c>
      <c r="J259" s="15">
        <f t="shared" ref="J259:J270" si="354">COUNTIF(T259:IY259,"7")</f>
        <v>0</v>
      </c>
      <c r="K259" s="15">
        <f t="shared" ref="K259:K270" si="355">COUNTIF(T259:IY259,"8")</f>
        <v>0</v>
      </c>
      <c r="L259" s="15">
        <f t="shared" ref="L259:L270" si="356">COUNTIF(T259:IY259,"9")</f>
        <v>0</v>
      </c>
      <c r="M259" s="18"/>
      <c r="N259" s="16">
        <f t="shared" ref="N259:N270" si="357">SUM(E259,L259)</f>
        <v>0</v>
      </c>
      <c r="O259" s="17">
        <f>SUM(F259,I259,J259)</f>
        <v>5</v>
      </c>
      <c r="P259" s="17">
        <f>SUM(G259,H259,K259)</f>
        <v>16</v>
      </c>
      <c r="Q259" s="18">
        <v>0</v>
      </c>
      <c r="R259" s="18" t="s">
        <v>30</v>
      </c>
      <c r="S259" s="19" t="s">
        <v>28</v>
      </c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>
        <v>6</v>
      </c>
      <c r="AE259" s="4">
        <v>6</v>
      </c>
      <c r="AF259" s="4">
        <v>6</v>
      </c>
      <c r="AG259" s="4">
        <v>6</v>
      </c>
      <c r="AH259" s="4">
        <v>6</v>
      </c>
      <c r="AI259" s="4"/>
      <c r="AJ259" s="4"/>
      <c r="AK259" s="4"/>
      <c r="AL259" s="4"/>
      <c r="AM259" s="4"/>
      <c r="AN259" s="4"/>
      <c r="AO259" s="4"/>
      <c r="AP259" s="4">
        <v>4</v>
      </c>
      <c r="AQ259" s="4">
        <v>4</v>
      </c>
      <c r="AR259" s="4">
        <v>4</v>
      </c>
      <c r="AS259" s="4">
        <v>4</v>
      </c>
      <c r="AT259" s="4">
        <v>4</v>
      </c>
      <c r="AU259" s="4">
        <v>4</v>
      </c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>
        <v>5</v>
      </c>
      <c r="BL259" s="4">
        <v>5</v>
      </c>
      <c r="BM259" s="4">
        <v>5</v>
      </c>
      <c r="BN259" s="4">
        <v>5</v>
      </c>
      <c r="BO259" s="4">
        <v>5</v>
      </c>
      <c r="BP259" s="4">
        <v>5</v>
      </c>
      <c r="BQ259" s="4">
        <v>5</v>
      </c>
      <c r="BR259" s="4">
        <v>5</v>
      </c>
      <c r="BS259" s="4">
        <v>5</v>
      </c>
      <c r="BT259" s="4">
        <v>5</v>
      </c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  <c r="IG259" s="4"/>
      <c r="IH259" s="4"/>
      <c r="II259" s="4"/>
      <c r="IJ259" s="4"/>
      <c r="IK259" s="4"/>
      <c r="IL259" s="4"/>
      <c r="IM259" s="4"/>
      <c r="IN259" s="4"/>
      <c r="IO259" s="4"/>
      <c r="IP259" s="4"/>
      <c r="IQ259" s="4"/>
      <c r="IR259" s="4"/>
      <c r="IS259" s="4"/>
      <c r="IT259" s="4"/>
      <c r="IU259" s="4"/>
      <c r="IV259" s="4"/>
      <c r="IW259" s="4"/>
      <c r="IX259" s="4"/>
      <c r="IY259" s="4"/>
    </row>
    <row r="260" spans="1:259" ht="16" x14ac:dyDescent="0.2">
      <c r="A260" s="4"/>
      <c r="B260" s="13">
        <v>41</v>
      </c>
      <c r="C260" s="14">
        <f t="shared" si="347"/>
        <v>23</v>
      </c>
      <c r="D260" s="6">
        <f t="shared" si="348"/>
        <v>0</v>
      </c>
      <c r="E260" s="15">
        <f t="shared" si="349"/>
        <v>0</v>
      </c>
      <c r="F260" s="15">
        <f t="shared" si="350"/>
        <v>4</v>
      </c>
      <c r="G260" s="15">
        <f t="shared" si="351"/>
        <v>0</v>
      </c>
      <c r="H260" s="15">
        <f t="shared" si="352"/>
        <v>0</v>
      </c>
      <c r="I260" s="15">
        <f t="shared" si="353"/>
        <v>0</v>
      </c>
      <c r="J260" s="15">
        <f t="shared" si="354"/>
        <v>0</v>
      </c>
      <c r="K260" s="15">
        <f t="shared" si="355"/>
        <v>8</v>
      </c>
      <c r="L260" s="15">
        <f t="shared" si="356"/>
        <v>11</v>
      </c>
      <c r="M260" s="18"/>
      <c r="N260" s="16">
        <f t="shared" si="357"/>
        <v>11</v>
      </c>
      <c r="O260" s="17">
        <f t="shared" ref="O260:P260" si="358">SUM(F260,H260,J260)</f>
        <v>4</v>
      </c>
      <c r="P260" s="17">
        <f t="shared" si="358"/>
        <v>8</v>
      </c>
      <c r="Q260" s="18">
        <v>0</v>
      </c>
      <c r="R260" s="18" t="s">
        <v>32</v>
      </c>
      <c r="S260" s="19" t="s">
        <v>29</v>
      </c>
      <c r="T260" s="4"/>
      <c r="U260" s="4"/>
      <c r="V260" s="4"/>
      <c r="W260" s="4"/>
      <c r="X260" s="4">
        <v>9</v>
      </c>
      <c r="Y260" s="4">
        <v>9</v>
      </c>
      <c r="Z260" s="4">
        <v>9</v>
      </c>
      <c r="AA260" s="4">
        <v>9</v>
      </c>
      <c r="AB260" s="4">
        <v>9</v>
      </c>
      <c r="AC260" s="4">
        <v>9</v>
      </c>
      <c r="AD260" s="4">
        <v>9</v>
      </c>
      <c r="AE260" s="4">
        <v>9</v>
      </c>
      <c r="AF260" s="4">
        <v>9</v>
      </c>
      <c r="AG260" s="4">
        <v>9</v>
      </c>
      <c r="AH260" s="4">
        <v>9</v>
      </c>
      <c r="AI260" s="4"/>
      <c r="AJ260" s="4"/>
      <c r="AK260" s="4"/>
      <c r="AL260" s="4"/>
      <c r="AM260" s="4">
        <v>8</v>
      </c>
      <c r="AN260" s="4">
        <v>8</v>
      </c>
      <c r="AO260" s="4">
        <v>8</v>
      </c>
      <c r="AP260" s="4">
        <v>8</v>
      </c>
      <c r="AQ260" s="4">
        <v>8</v>
      </c>
      <c r="AR260" s="4">
        <v>8</v>
      </c>
      <c r="AS260" s="4">
        <v>8</v>
      </c>
      <c r="AT260" s="4">
        <v>8</v>
      </c>
      <c r="AU260" s="4">
        <v>3</v>
      </c>
      <c r="AV260" s="4">
        <v>3</v>
      </c>
      <c r="AW260" s="4">
        <v>3</v>
      </c>
      <c r="AX260" s="4">
        <v>3</v>
      </c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  <c r="IK260" s="4"/>
      <c r="IL260" s="4"/>
      <c r="IM260" s="4"/>
      <c r="IN260" s="4"/>
      <c r="IO260" s="4"/>
      <c r="IP260" s="4"/>
      <c r="IQ260" s="4"/>
      <c r="IR260" s="4"/>
      <c r="IS260" s="4"/>
      <c r="IT260" s="4"/>
      <c r="IU260" s="4"/>
      <c r="IV260" s="4"/>
      <c r="IW260" s="4"/>
      <c r="IX260" s="4"/>
      <c r="IY260" s="4"/>
    </row>
    <row r="261" spans="1:259" ht="16" x14ac:dyDescent="0.2">
      <c r="A261" s="4"/>
      <c r="B261" s="13">
        <v>56</v>
      </c>
      <c r="C261" s="14">
        <f t="shared" si="347"/>
        <v>17</v>
      </c>
      <c r="D261" s="6">
        <f t="shared" si="348"/>
        <v>0</v>
      </c>
      <c r="E261" s="15">
        <f t="shared" si="349"/>
        <v>0</v>
      </c>
      <c r="F261" s="15">
        <f t="shared" si="350"/>
        <v>6</v>
      </c>
      <c r="G261" s="15">
        <f t="shared" si="351"/>
        <v>0</v>
      </c>
      <c r="H261" s="15">
        <f t="shared" si="352"/>
        <v>5</v>
      </c>
      <c r="I261" s="15">
        <f t="shared" si="353"/>
        <v>0</v>
      </c>
      <c r="J261" s="15">
        <f t="shared" si="354"/>
        <v>0</v>
      </c>
      <c r="K261" s="15">
        <f t="shared" si="355"/>
        <v>6</v>
      </c>
      <c r="L261" s="15">
        <f t="shared" si="356"/>
        <v>0</v>
      </c>
      <c r="M261" s="15"/>
      <c r="N261" s="16">
        <f t="shared" si="357"/>
        <v>0</v>
      </c>
      <c r="O261" s="16">
        <f t="shared" ref="O261:O262" si="359">SUM(G261,I261,K261)</f>
        <v>6</v>
      </c>
      <c r="P261" s="17">
        <f t="shared" ref="P261:P262" si="360">SUM(F261,H261,J261)</f>
        <v>11</v>
      </c>
      <c r="Q261" s="18">
        <v>0</v>
      </c>
      <c r="R261" s="18" t="s">
        <v>27</v>
      </c>
      <c r="S261" s="19" t="s">
        <v>31</v>
      </c>
      <c r="T261" s="4"/>
      <c r="U261" s="4"/>
      <c r="V261" s="4"/>
      <c r="W261" s="4"/>
      <c r="X261" s="4"/>
      <c r="Y261" s="4"/>
      <c r="Z261" s="4">
        <v>8</v>
      </c>
      <c r="AA261" s="4">
        <v>8</v>
      </c>
      <c r="AB261" s="4">
        <v>8</v>
      </c>
      <c r="AC261" s="4">
        <v>8</v>
      </c>
      <c r="AD261" s="4">
        <v>8</v>
      </c>
      <c r="AE261" s="4">
        <v>8</v>
      </c>
      <c r="AF261" s="4"/>
      <c r="AG261" s="4"/>
      <c r="AH261" s="4"/>
      <c r="AI261" s="4"/>
      <c r="AJ261" s="4"/>
      <c r="AK261" s="4"/>
      <c r="AL261" s="4"/>
      <c r="AM261" s="4">
        <v>3</v>
      </c>
      <c r="AN261" s="4">
        <v>3</v>
      </c>
      <c r="AO261" s="4">
        <v>3</v>
      </c>
      <c r="AP261" s="4">
        <v>3</v>
      </c>
      <c r="AQ261" s="4">
        <v>3</v>
      </c>
      <c r="AR261" s="4">
        <v>3</v>
      </c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>
        <v>5</v>
      </c>
      <c r="BH261" s="4">
        <v>5</v>
      </c>
      <c r="BI261" s="4">
        <v>5</v>
      </c>
      <c r="BJ261" s="4">
        <v>5</v>
      </c>
      <c r="BK261" s="4">
        <v>5</v>
      </c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  <c r="IG261" s="4"/>
      <c r="IH261" s="4"/>
      <c r="II261" s="4"/>
      <c r="IJ261" s="4"/>
      <c r="IK261" s="4"/>
      <c r="IL261" s="4"/>
      <c r="IM261" s="4"/>
      <c r="IN261" s="4"/>
      <c r="IO261" s="4"/>
      <c r="IP261" s="4"/>
      <c r="IQ261" s="4"/>
      <c r="IR261" s="4"/>
      <c r="IS261" s="4"/>
      <c r="IT261" s="4"/>
      <c r="IU261" s="4"/>
      <c r="IV261" s="4"/>
      <c r="IW261" s="4"/>
      <c r="IX261" s="4"/>
      <c r="IY261" s="4"/>
    </row>
    <row r="262" spans="1:259" ht="16" x14ac:dyDescent="0.2">
      <c r="A262" s="4"/>
      <c r="B262" s="13">
        <v>41</v>
      </c>
      <c r="C262" s="14">
        <f t="shared" si="347"/>
        <v>21</v>
      </c>
      <c r="D262" s="6">
        <f t="shared" si="348"/>
        <v>0</v>
      </c>
      <c r="E262" s="15">
        <f t="shared" si="349"/>
        <v>0</v>
      </c>
      <c r="F262" s="15">
        <f t="shared" si="350"/>
        <v>9</v>
      </c>
      <c r="G262" s="15">
        <f t="shared" si="351"/>
        <v>0</v>
      </c>
      <c r="H262" s="15">
        <f t="shared" si="352"/>
        <v>7</v>
      </c>
      <c r="I262" s="15">
        <f t="shared" si="353"/>
        <v>0</v>
      </c>
      <c r="J262" s="15">
        <f t="shared" si="354"/>
        <v>0</v>
      </c>
      <c r="K262" s="15">
        <f t="shared" si="355"/>
        <v>5</v>
      </c>
      <c r="L262" s="15">
        <f t="shared" si="356"/>
        <v>0</v>
      </c>
      <c r="M262" s="15"/>
      <c r="N262" s="16">
        <f t="shared" si="357"/>
        <v>0</v>
      </c>
      <c r="O262" s="16">
        <f t="shared" si="359"/>
        <v>5</v>
      </c>
      <c r="P262" s="17">
        <f t="shared" si="360"/>
        <v>16</v>
      </c>
      <c r="Q262" s="18">
        <v>0</v>
      </c>
      <c r="R262" s="18" t="s">
        <v>27</v>
      </c>
      <c r="S262" s="19" t="s">
        <v>33</v>
      </c>
      <c r="T262" s="4"/>
      <c r="U262" s="4"/>
      <c r="V262" s="4"/>
      <c r="W262" s="4"/>
      <c r="X262" s="4">
        <v>8</v>
      </c>
      <c r="Y262" s="4">
        <v>8</v>
      </c>
      <c r="Z262" s="4">
        <v>8</v>
      </c>
      <c r="AA262" s="4">
        <v>8</v>
      </c>
      <c r="AB262" s="4">
        <v>8</v>
      </c>
      <c r="AC262" s="4"/>
      <c r="AD262" s="4"/>
      <c r="AE262" s="4"/>
      <c r="AF262" s="4"/>
      <c r="AG262" s="4"/>
      <c r="AH262" s="4"/>
      <c r="AI262" s="4">
        <v>3</v>
      </c>
      <c r="AJ262" s="4">
        <v>3</v>
      </c>
      <c r="AK262" s="4">
        <v>3</v>
      </c>
      <c r="AL262" s="4">
        <v>3</v>
      </c>
      <c r="AM262" s="4">
        <v>3</v>
      </c>
      <c r="AN262" s="4">
        <v>3</v>
      </c>
      <c r="AO262" s="4">
        <v>3</v>
      </c>
      <c r="AP262" s="4">
        <v>3</v>
      </c>
      <c r="AQ262" s="4">
        <v>3</v>
      </c>
      <c r="AR262" s="4"/>
      <c r="AS262" s="4"/>
      <c r="AT262" s="4"/>
      <c r="AU262" s="4"/>
      <c r="AV262" s="4">
        <v>5</v>
      </c>
      <c r="AW262" s="4">
        <v>5</v>
      </c>
      <c r="AX262" s="4">
        <v>5</v>
      </c>
      <c r="AY262" s="4">
        <v>5</v>
      </c>
      <c r="AZ262" s="4">
        <v>5</v>
      </c>
      <c r="BA262" s="4">
        <v>5</v>
      </c>
      <c r="BB262" s="4">
        <v>5</v>
      </c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  <c r="IH262" s="4"/>
      <c r="II262" s="4"/>
      <c r="IJ262" s="4"/>
      <c r="IK262" s="4"/>
      <c r="IL262" s="4"/>
      <c r="IM262" s="4"/>
      <c r="IN262" s="4"/>
      <c r="IO262" s="4"/>
      <c r="IP262" s="4"/>
      <c r="IQ262" s="4"/>
      <c r="IR262" s="4"/>
      <c r="IS262" s="4"/>
      <c r="IT262" s="4"/>
      <c r="IU262" s="4"/>
      <c r="IV262" s="4"/>
      <c r="IW262" s="4"/>
      <c r="IX262" s="4"/>
      <c r="IY262" s="4"/>
    </row>
    <row r="263" spans="1:259" ht="16" x14ac:dyDescent="0.2">
      <c r="A263" s="4"/>
      <c r="B263" s="13">
        <v>60</v>
      </c>
      <c r="C263" s="14">
        <f t="shared" si="347"/>
        <v>28</v>
      </c>
      <c r="D263" s="6">
        <f t="shared" si="348"/>
        <v>0</v>
      </c>
      <c r="E263" s="15">
        <f t="shared" si="349"/>
        <v>13</v>
      </c>
      <c r="F263" s="15">
        <f t="shared" si="350"/>
        <v>0</v>
      </c>
      <c r="G263" s="15">
        <f t="shared" si="351"/>
        <v>5</v>
      </c>
      <c r="H263" s="15">
        <f t="shared" si="352"/>
        <v>6</v>
      </c>
      <c r="I263" s="15">
        <f t="shared" si="353"/>
        <v>0</v>
      </c>
      <c r="J263" s="15">
        <f t="shared" si="354"/>
        <v>0</v>
      </c>
      <c r="K263" s="15">
        <f t="shared" si="355"/>
        <v>4</v>
      </c>
      <c r="L263" s="15">
        <f t="shared" si="356"/>
        <v>0</v>
      </c>
      <c r="M263" s="18"/>
      <c r="N263" s="16">
        <f t="shared" si="357"/>
        <v>13</v>
      </c>
      <c r="O263" s="17">
        <f>SUM(F263,I263,J263)</f>
        <v>0</v>
      </c>
      <c r="P263" s="17">
        <f>SUM(G263,H263,K263)</f>
        <v>15</v>
      </c>
      <c r="Q263" s="18">
        <v>0</v>
      </c>
      <c r="R263" s="18" t="s">
        <v>30</v>
      </c>
      <c r="S263" s="19" t="s">
        <v>35</v>
      </c>
      <c r="T263" s="4"/>
      <c r="U263" s="4"/>
      <c r="V263" s="4"/>
      <c r="W263" s="4"/>
      <c r="X263" s="4"/>
      <c r="Y263" s="4"/>
      <c r="Z263" s="4"/>
      <c r="AA263" s="4">
        <v>2</v>
      </c>
      <c r="AB263" s="4">
        <v>2</v>
      </c>
      <c r="AC263" s="4">
        <v>2</v>
      </c>
      <c r="AD263" s="4">
        <v>2</v>
      </c>
      <c r="AE263" s="4">
        <v>2</v>
      </c>
      <c r="AF263" s="4">
        <v>2</v>
      </c>
      <c r="AG263" s="4">
        <v>2</v>
      </c>
      <c r="AH263" s="4">
        <v>2</v>
      </c>
      <c r="AI263" s="4">
        <v>2</v>
      </c>
      <c r="AJ263" s="4">
        <v>2</v>
      </c>
      <c r="AK263" s="4">
        <v>2</v>
      </c>
      <c r="AL263" s="4">
        <v>2</v>
      </c>
      <c r="AM263" s="4">
        <v>2</v>
      </c>
      <c r="AN263" s="4"/>
      <c r="AO263" s="4"/>
      <c r="AP263" s="4"/>
      <c r="AQ263" s="4"/>
      <c r="AR263" s="4"/>
      <c r="AS263" s="4"/>
      <c r="AT263" s="4">
        <v>8</v>
      </c>
      <c r="AU263" s="4">
        <v>8</v>
      </c>
      <c r="AV263" s="4">
        <v>8</v>
      </c>
      <c r="AW263" s="4">
        <v>8</v>
      </c>
      <c r="AX263" s="4"/>
      <c r="AY263" s="4"/>
      <c r="AZ263" s="4"/>
      <c r="BA263" s="4"/>
      <c r="BB263" s="4">
        <v>4</v>
      </c>
      <c r="BC263" s="4">
        <v>4</v>
      </c>
      <c r="BD263" s="4">
        <v>4</v>
      </c>
      <c r="BE263" s="4">
        <v>4</v>
      </c>
      <c r="BF263" s="4">
        <v>4</v>
      </c>
      <c r="BG263" s="4"/>
      <c r="BH263" s="4"/>
      <c r="BI263" s="4"/>
      <c r="BJ263" s="4"/>
      <c r="BK263" s="4"/>
      <c r="BL263" s="4"/>
      <c r="BM263" s="4"/>
      <c r="BN263" s="4"/>
      <c r="BO263" s="4"/>
      <c r="BP263" s="4">
        <v>5</v>
      </c>
      <c r="BQ263" s="4">
        <v>5</v>
      </c>
      <c r="BR263" s="4">
        <v>5</v>
      </c>
      <c r="BS263" s="4">
        <v>5</v>
      </c>
      <c r="BT263" s="4">
        <v>5</v>
      </c>
      <c r="BU263" s="4">
        <v>5</v>
      </c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  <c r="IG263" s="4"/>
      <c r="IH263" s="4"/>
      <c r="II263" s="4"/>
      <c r="IJ263" s="4"/>
      <c r="IK263" s="4"/>
      <c r="IL263" s="4"/>
      <c r="IM263" s="4"/>
      <c r="IN263" s="4"/>
      <c r="IO263" s="4"/>
      <c r="IP263" s="4"/>
      <c r="IQ263" s="4"/>
      <c r="IR263" s="4"/>
      <c r="IS263" s="4"/>
      <c r="IT263" s="4"/>
      <c r="IU263" s="4"/>
      <c r="IV263" s="4"/>
      <c r="IW263" s="4"/>
      <c r="IX263" s="4"/>
      <c r="IY263" s="4"/>
    </row>
    <row r="264" spans="1:259" ht="16" x14ac:dyDescent="0.2">
      <c r="A264" s="4"/>
      <c r="B264" s="13">
        <v>47</v>
      </c>
      <c r="C264" s="14">
        <f t="shared" si="347"/>
        <v>27</v>
      </c>
      <c r="D264" s="6">
        <f t="shared" si="348"/>
        <v>0</v>
      </c>
      <c r="E264" s="15">
        <f t="shared" si="349"/>
        <v>6</v>
      </c>
      <c r="F264" s="15">
        <f t="shared" si="350"/>
        <v>0</v>
      </c>
      <c r="G264" s="15">
        <f t="shared" si="351"/>
        <v>16</v>
      </c>
      <c r="H264" s="15">
        <f t="shared" si="352"/>
        <v>0</v>
      </c>
      <c r="I264" s="15">
        <f t="shared" si="353"/>
        <v>0</v>
      </c>
      <c r="J264" s="15">
        <f t="shared" si="354"/>
        <v>5</v>
      </c>
      <c r="K264" s="15">
        <f t="shared" si="355"/>
        <v>0</v>
      </c>
      <c r="L264" s="15">
        <f t="shared" si="356"/>
        <v>0</v>
      </c>
      <c r="M264" s="18"/>
      <c r="N264" s="16">
        <f t="shared" si="357"/>
        <v>6</v>
      </c>
      <c r="O264" s="17">
        <f>SUM(G264,H264,K264)</f>
        <v>16</v>
      </c>
      <c r="P264" s="17">
        <f>SUM(F264,I264,J264)</f>
        <v>5</v>
      </c>
      <c r="Q264" s="18">
        <v>0</v>
      </c>
      <c r="R264" s="18" t="s">
        <v>34</v>
      </c>
      <c r="S264" s="19" t="s">
        <v>36</v>
      </c>
      <c r="T264" s="4"/>
      <c r="U264" s="4"/>
      <c r="V264" s="4"/>
      <c r="W264" s="4"/>
      <c r="X264" s="4"/>
      <c r="Y264" s="4"/>
      <c r="Z264" s="4"/>
      <c r="AA264" s="4">
        <v>7</v>
      </c>
      <c r="AB264" s="4">
        <v>7</v>
      </c>
      <c r="AC264" s="4">
        <v>7</v>
      </c>
      <c r="AD264" s="4">
        <v>7</v>
      </c>
      <c r="AE264" s="4">
        <v>7</v>
      </c>
      <c r="AF264" s="4"/>
      <c r="AG264" s="4"/>
      <c r="AH264" s="4"/>
      <c r="AI264" s="4"/>
      <c r="AJ264" s="4"/>
      <c r="AK264" s="4"/>
      <c r="AL264" s="4">
        <v>4</v>
      </c>
      <c r="AM264" s="4">
        <v>4</v>
      </c>
      <c r="AN264" s="4">
        <v>4</v>
      </c>
      <c r="AO264" s="4">
        <v>4</v>
      </c>
      <c r="AP264" s="4">
        <v>4</v>
      </c>
      <c r="AQ264" s="4">
        <v>4</v>
      </c>
      <c r="AR264" s="4">
        <v>4</v>
      </c>
      <c r="AS264" s="4">
        <v>4</v>
      </c>
      <c r="AT264" s="4">
        <v>4</v>
      </c>
      <c r="AU264" s="4">
        <v>4</v>
      </c>
      <c r="AV264" s="4">
        <v>4</v>
      </c>
      <c r="AW264" s="4">
        <v>4</v>
      </c>
      <c r="AX264" s="4">
        <v>4</v>
      </c>
      <c r="AY264" s="4">
        <v>4</v>
      </c>
      <c r="AZ264" s="4">
        <v>4</v>
      </c>
      <c r="BA264" s="4">
        <v>4</v>
      </c>
      <c r="BB264" s="4">
        <v>2</v>
      </c>
      <c r="BC264" s="4">
        <v>2</v>
      </c>
      <c r="BD264" s="4">
        <v>2</v>
      </c>
      <c r="BE264" s="4">
        <v>2</v>
      </c>
      <c r="BF264" s="4">
        <v>2</v>
      </c>
      <c r="BG264" s="4">
        <v>2</v>
      </c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  <c r="IH264" s="4"/>
      <c r="II264" s="4"/>
      <c r="IJ264" s="4"/>
      <c r="IK264" s="4"/>
      <c r="IL264" s="4"/>
      <c r="IM264" s="4"/>
      <c r="IN264" s="4"/>
      <c r="IO264" s="4"/>
      <c r="IP264" s="4"/>
      <c r="IQ264" s="4"/>
      <c r="IR264" s="4"/>
      <c r="IS264" s="4"/>
      <c r="IT264" s="4"/>
      <c r="IU264" s="4"/>
      <c r="IV264" s="4"/>
      <c r="IW264" s="4"/>
      <c r="IX264" s="4"/>
      <c r="IY264" s="4"/>
    </row>
    <row r="265" spans="1:259" ht="16" x14ac:dyDescent="0.2">
      <c r="A265" s="4"/>
      <c r="B265" s="13">
        <v>39</v>
      </c>
      <c r="C265" s="14">
        <f t="shared" si="347"/>
        <v>15</v>
      </c>
      <c r="D265" s="6">
        <f t="shared" si="348"/>
        <v>0</v>
      </c>
      <c r="E265" s="15">
        <f t="shared" si="349"/>
        <v>0</v>
      </c>
      <c r="F265" s="15">
        <f t="shared" si="350"/>
        <v>0</v>
      </c>
      <c r="G265" s="15">
        <f t="shared" si="351"/>
        <v>6</v>
      </c>
      <c r="H265" s="15">
        <f t="shared" si="352"/>
        <v>5</v>
      </c>
      <c r="I265" s="15">
        <f t="shared" si="353"/>
        <v>0</v>
      </c>
      <c r="J265" s="15">
        <f t="shared" si="354"/>
        <v>0</v>
      </c>
      <c r="K265" s="15">
        <f t="shared" si="355"/>
        <v>4</v>
      </c>
      <c r="L265" s="15">
        <f t="shared" si="356"/>
        <v>0</v>
      </c>
      <c r="M265" s="18"/>
      <c r="N265" s="16">
        <f t="shared" si="357"/>
        <v>0</v>
      </c>
      <c r="O265" s="17">
        <f>SUM(F265,I265,J265)</f>
        <v>0</v>
      </c>
      <c r="P265" s="17">
        <f>SUM(G265,H265,K265)</f>
        <v>15</v>
      </c>
      <c r="Q265" s="18">
        <v>0</v>
      </c>
      <c r="R265" s="18" t="s">
        <v>30</v>
      </c>
      <c r="S265" s="19" t="s">
        <v>37</v>
      </c>
      <c r="T265" s="4"/>
      <c r="U265" s="4"/>
      <c r="V265" s="4"/>
      <c r="W265" s="4"/>
      <c r="X265" s="4"/>
      <c r="Y265" s="4"/>
      <c r="Z265" s="4"/>
      <c r="AA265" s="4"/>
      <c r="AB265" s="4"/>
      <c r="AC265" s="4">
        <v>8</v>
      </c>
      <c r="AD265" s="4">
        <v>8</v>
      </c>
      <c r="AE265" s="4">
        <v>8</v>
      </c>
      <c r="AF265" s="4">
        <v>8</v>
      </c>
      <c r="AG265" s="4">
        <v>4</v>
      </c>
      <c r="AH265" s="4">
        <v>4</v>
      </c>
      <c r="AI265" s="4">
        <v>4</v>
      </c>
      <c r="AJ265" s="4">
        <v>4</v>
      </c>
      <c r="AK265" s="4">
        <v>4</v>
      </c>
      <c r="AL265" s="4">
        <v>4</v>
      </c>
      <c r="AM265" s="4"/>
      <c r="AN265" s="4"/>
      <c r="AO265" s="4"/>
      <c r="AP265" s="4"/>
      <c r="AQ265" s="4">
        <v>5</v>
      </c>
      <c r="AR265" s="4">
        <v>5</v>
      </c>
      <c r="AS265" s="4">
        <v>5</v>
      </c>
      <c r="AT265" s="4">
        <v>5</v>
      </c>
      <c r="AU265" s="4">
        <v>5</v>
      </c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  <c r="HY265" s="4"/>
      <c r="HZ265" s="4"/>
      <c r="IA265" s="4"/>
      <c r="IB265" s="4"/>
      <c r="IC265" s="4"/>
      <c r="ID265" s="4"/>
      <c r="IE265" s="4"/>
      <c r="IF265" s="4"/>
      <c r="IG265" s="4"/>
      <c r="IH265" s="4"/>
      <c r="II265" s="4"/>
      <c r="IJ265" s="4"/>
      <c r="IK265" s="4"/>
      <c r="IL265" s="4"/>
      <c r="IM265" s="4"/>
      <c r="IN265" s="4"/>
      <c r="IO265" s="4"/>
      <c r="IP265" s="4"/>
      <c r="IQ265" s="4"/>
      <c r="IR265" s="4"/>
      <c r="IS265" s="4"/>
      <c r="IT265" s="4"/>
      <c r="IU265" s="4"/>
      <c r="IV265" s="4"/>
      <c r="IW265" s="4"/>
      <c r="IX265" s="4"/>
      <c r="IY265" s="4"/>
    </row>
    <row r="266" spans="1:259" ht="16" x14ac:dyDescent="0.2">
      <c r="A266" s="4"/>
      <c r="B266" s="13">
        <v>52</v>
      </c>
      <c r="C266" s="14">
        <f t="shared" si="347"/>
        <v>27</v>
      </c>
      <c r="D266" s="6">
        <f t="shared" si="348"/>
        <v>0</v>
      </c>
      <c r="E266" s="15">
        <f t="shared" si="349"/>
        <v>12</v>
      </c>
      <c r="F266" s="15">
        <f t="shared" si="350"/>
        <v>0</v>
      </c>
      <c r="G266" s="15">
        <f t="shared" si="351"/>
        <v>4</v>
      </c>
      <c r="H266" s="15">
        <f t="shared" si="352"/>
        <v>0</v>
      </c>
      <c r="I266" s="15">
        <f t="shared" si="353"/>
        <v>0</v>
      </c>
      <c r="J266" s="15">
        <f t="shared" si="354"/>
        <v>11</v>
      </c>
      <c r="K266" s="15">
        <f t="shared" si="355"/>
        <v>0</v>
      </c>
      <c r="L266" s="15">
        <f t="shared" si="356"/>
        <v>0</v>
      </c>
      <c r="M266" s="18"/>
      <c r="N266" s="16">
        <f t="shared" si="357"/>
        <v>12</v>
      </c>
      <c r="O266" s="17">
        <f>SUM(G266,H266,K266)</f>
        <v>4</v>
      </c>
      <c r="P266" s="17">
        <f>SUM(F266,I266,J266)</f>
        <v>11</v>
      </c>
      <c r="Q266" s="18">
        <v>0</v>
      </c>
      <c r="R266" s="18" t="s">
        <v>34</v>
      </c>
      <c r="S266" s="19" t="s">
        <v>38</v>
      </c>
      <c r="T266" s="4"/>
      <c r="U266" s="4"/>
      <c r="V266" s="4"/>
      <c r="W266" s="4"/>
      <c r="X266" s="4"/>
      <c r="Y266" s="4"/>
      <c r="Z266" s="4">
        <v>2</v>
      </c>
      <c r="AA266" s="4">
        <v>2</v>
      </c>
      <c r="AB266" s="4">
        <v>2</v>
      </c>
      <c r="AC266" s="4">
        <v>2</v>
      </c>
      <c r="AD266" s="4">
        <v>2</v>
      </c>
      <c r="AE266" s="4">
        <v>2</v>
      </c>
      <c r="AF266" s="4">
        <v>2</v>
      </c>
      <c r="AG266" s="4">
        <v>2</v>
      </c>
      <c r="AH266" s="4">
        <v>2</v>
      </c>
      <c r="AI266" s="4">
        <v>2</v>
      </c>
      <c r="AJ266" s="4">
        <v>2</v>
      </c>
      <c r="AK266" s="4">
        <v>2</v>
      </c>
      <c r="AL266" s="4"/>
      <c r="AM266" s="4"/>
      <c r="AN266" s="4"/>
      <c r="AO266" s="4">
        <v>4</v>
      </c>
      <c r="AP266" s="4">
        <v>4</v>
      </c>
      <c r="AQ266" s="4">
        <v>4</v>
      </c>
      <c r="AR266" s="4">
        <v>4</v>
      </c>
      <c r="AS266" s="4"/>
      <c r="AT266" s="4"/>
      <c r="AU266" s="4">
        <v>7</v>
      </c>
      <c r="AV266" s="4">
        <v>7</v>
      </c>
      <c r="AW266" s="4">
        <v>7</v>
      </c>
      <c r="AX266" s="4">
        <v>7</v>
      </c>
      <c r="AY266" s="4">
        <v>7</v>
      </c>
      <c r="AZ266" s="4">
        <v>7</v>
      </c>
      <c r="BA266" s="4">
        <v>7</v>
      </c>
      <c r="BB266" s="4">
        <v>7</v>
      </c>
      <c r="BC266" s="4">
        <v>7</v>
      </c>
      <c r="BD266" s="4">
        <v>7</v>
      </c>
      <c r="BE266" s="4">
        <v>7</v>
      </c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  <c r="IJ266" s="4"/>
      <c r="IK266" s="4"/>
      <c r="IL266" s="4"/>
      <c r="IM266" s="4"/>
      <c r="IN266" s="4"/>
      <c r="IO266" s="4"/>
      <c r="IP266" s="4"/>
      <c r="IQ266" s="4"/>
      <c r="IR266" s="4"/>
      <c r="IS266" s="4"/>
      <c r="IT266" s="4"/>
      <c r="IU266" s="4"/>
      <c r="IV266" s="4"/>
      <c r="IW266" s="4"/>
      <c r="IX266" s="4"/>
      <c r="IY266" s="4"/>
    </row>
    <row r="267" spans="1:259" ht="16" x14ac:dyDescent="0.2">
      <c r="A267" s="4"/>
      <c r="B267" s="13">
        <v>46</v>
      </c>
      <c r="C267" s="14">
        <f t="shared" si="347"/>
        <v>9</v>
      </c>
      <c r="D267" s="6">
        <f t="shared" si="348"/>
        <v>0</v>
      </c>
      <c r="E267" s="15">
        <f t="shared" si="349"/>
        <v>0</v>
      </c>
      <c r="F267" s="15">
        <f t="shared" si="350"/>
        <v>0</v>
      </c>
      <c r="G267" s="15">
        <f t="shared" si="351"/>
        <v>4</v>
      </c>
      <c r="H267" s="15">
        <f t="shared" si="352"/>
        <v>0</v>
      </c>
      <c r="I267" s="15">
        <f t="shared" si="353"/>
        <v>0</v>
      </c>
      <c r="J267" s="15">
        <f t="shared" si="354"/>
        <v>0</v>
      </c>
      <c r="K267" s="15">
        <f t="shared" si="355"/>
        <v>5</v>
      </c>
      <c r="L267" s="15">
        <f t="shared" si="356"/>
        <v>0</v>
      </c>
      <c r="M267" s="15"/>
      <c r="N267" s="16">
        <f t="shared" si="357"/>
        <v>0</v>
      </c>
      <c r="O267" s="16">
        <f>SUM(G267,I267,K267)</f>
        <v>9</v>
      </c>
      <c r="P267" s="17">
        <f>SUM(F267,H267,J267)</f>
        <v>0</v>
      </c>
      <c r="Q267" s="18">
        <v>0</v>
      </c>
      <c r="R267" s="18" t="s">
        <v>27</v>
      </c>
      <c r="S267" s="19" t="s">
        <v>39</v>
      </c>
      <c r="T267" s="4"/>
      <c r="U267" s="4"/>
      <c r="V267" s="4"/>
      <c r="W267" s="4"/>
      <c r="X267" s="4"/>
      <c r="Y267" s="4"/>
      <c r="Z267" s="4">
        <v>8</v>
      </c>
      <c r="AA267" s="4">
        <v>8</v>
      </c>
      <c r="AB267" s="4">
        <v>8</v>
      </c>
      <c r="AC267" s="4">
        <v>8</v>
      </c>
      <c r="AD267" s="4">
        <v>8</v>
      </c>
      <c r="AE267" s="4"/>
      <c r="AF267" s="4"/>
      <c r="AG267" s="4"/>
      <c r="AH267" s="4"/>
      <c r="AI267" s="4">
        <v>4</v>
      </c>
      <c r="AJ267" s="4">
        <v>4</v>
      </c>
      <c r="AK267" s="4">
        <v>4</v>
      </c>
      <c r="AL267" s="4">
        <v>4</v>
      </c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  <c r="HY267" s="4"/>
      <c r="HZ267" s="4"/>
      <c r="IA267" s="4"/>
      <c r="IB267" s="4"/>
      <c r="IC267" s="4"/>
      <c r="ID267" s="4"/>
      <c r="IE267" s="4"/>
      <c r="IF267" s="4"/>
      <c r="IG267" s="4"/>
      <c r="IH267" s="4"/>
      <c r="II267" s="4"/>
      <c r="IJ267" s="4"/>
      <c r="IK267" s="4"/>
      <c r="IL267" s="4"/>
      <c r="IM267" s="4"/>
      <c r="IN267" s="4"/>
      <c r="IO267" s="4"/>
      <c r="IP267" s="4"/>
      <c r="IQ267" s="4"/>
      <c r="IR267" s="4"/>
      <c r="IS267" s="4"/>
      <c r="IT267" s="4"/>
      <c r="IU267" s="4"/>
      <c r="IV267" s="4"/>
      <c r="IW267" s="4"/>
      <c r="IX267" s="4"/>
      <c r="IY267" s="4"/>
    </row>
    <row r="268" spans="1:259" ht="16" x14ac:dyDescent="0.2">
      <c r="A268" s="4"/>
      <c r="B268" s="13">
        <v>51</v>
      </c>
      <c r="C268" s="14">
        <f t="shared" si="347"/>
        <v>19</v>
      </c>
      <c r="D268" s="6">
        <f t="shared" si="348"/>
        <v>0</v>
      </c>
      <c r="E268" s="15">
        <f t="shared" si="349"/>
        <v>0</v>
      </c>
      <c r="F268" s="15">
        <f t="shared" si="350"/>
        <v>0</v>
      </c>
      <c r="G268" s="15">
        <f t="shared" si="351"/>
        <v>6</v>
      </c>
      <c r="H268" s="15">
        <f t="shared" si="352"/>
        <v>0</v>
      </c>
      <c r="I268" s="15">
        <f t="shared" si="353"/>
        <v>0</v>
      </c>
      <c r="J268" s="15">
        <f t="shared" si="354"/>
        <v>0</v>
      </c>
      <c r="K268" s="15">
        <f t="shared" si="355"/>
        <v>5</v>
      </c>
      <c r="L268" s="15">
        <f t="shared" si="356"/>
        <v>8</v>
      </c>
      <c r="M268" s="18"/>
      <c r="N268" s="16">
        <f t="shared" si="357"/>
        <v>8</v>
      </c>
      <c r="O268" s="17">
        <f t="shared" ref="O268:P268" si="361">SUM(F268,H268,J268)</f>
        <v>0</v>
      </c>
      <c r="P268" s="17">
        <f t="shared" si="361"/>
        <v>11</v>
      </c>
      <c r="Q268" s="18">
        <v>0</v>
      </c>
      <c r="R268" s="18" t="s">
        <v>32</v>
      </c>
      <c r="S268" s="19" t="s">
        <v>40</v>
      </c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>
        <v>8</v>
      </c>
      <c r="AE268" s="4">
        <v>8</v>
      </c>
      <c r="AF268" s="4">
        <v>8</v>
      </c>
      <c r="AG268" s="4">
        <v>8</v>
      </c>
      <c r="AH268" s="4">
        <v>8</v>
      </c>
      <c r="AI268" s="4"/>
      <c r="AJ268" s="4">
        <v>4</v>
      </c>
      <c r="AK268" s="4">
        <v>4</v>
      </c>
      <c r="AL268" s="4">
        <v>4</v>
      </c>
      <c r="AM268" s="4">
        <v>4</v>
      </c>
      <c r="AN268" s="4">
        <v>4</v>
      </c>
      <c r="AO268" s="4">
        <v>4</v>
      </c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>
        <v>9</v>
      </c>
      <c r="BC268" s="4">
        <v>9</v>
      </c>
      <c r="BD268" s="4">
        <v>9</v>
      </c>
      <c r="BE268" s="4">
        <v>9</v>
      </c>
      <c r="BF268" s="4">
        <v>9</v>
      </c>
      <c r="BG268" s="4">
        <v>9</v>
      </c>
      <c r="BH268" s="4">
        <v>9</v>
      </c>
      <c r="BI268" s="4">
        <v>9</v>
      </c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  <c r="IG268" s="4"/>
      <c r="IH268" s="4"/>
      <c r="II268" s="4"/>
      <c r="IJ268" s="4"/>
      <c r="IK268" s="4"/>
      <c r="IL268" s="4"/>
      <c r="IM268" s="4"/>
      <c r="IN268" s="4"/>
      <c r="IO268" s="4"/>
      <c r="IP268" s="4"/>
      <c r="IQ268" s="4"/>
      <c r="IR268" s="4"/>
      <c r="IS268" s="4"/>
      <c r="IT268" s="4"/>
      <c r="IU268" s="4"/>
      <c r="IV268" s="4"/>
      <c r="IW268" s="4"/>
      <c r="IX268" s="4"/>
      <c r="IY268" s="4"/>
    </row>
    <row r="269" spans="1:259" ht="16" x14ac:dyDescent="0.2">
      <c r="A269" s="4"/>
      <c r="B269" s="13">
        <v>48</v>
      </c>
      <c r="C269" s="14">
        <f t="shared" si="347"/>
        <v>16</v>
      </c>
      <c r="D269" s="6">
        <f t="shared" si="348"/>
        <v>0</v>
      </c>
      <c r="E269" s="15">
        <f t="shared" si="349"/>
        <v>0</v>
      </c>
      <c r="F269" s="15">
        <f t="shared" si="350"/>
        <v>0</v>
      </c>
      <c r="G269" s="15">
        <f t="shared" si="351"/>
        <v>0</v>
      </c>
      <c r="H269" s="15">
        <f t="shared" si="352"/>
        <v>6</v>
      </c>
      <c r="I269" s="15">
        <f t="shared" si="353"/>
        <v>10</v>
      </c>
      <c r="J269" s="15">
        <f t="shared" si="354"/>
        <v>0</v>
      </c>
      <c r="K269" s="15">
        <f t="shared" si="355"/>
        <v>0</v>
      </c>
      <c r="L269" s="15">
        <f t="shared" si="356"/>
        <v>0</v>
      </c>
      <c r="M269" s="18"/>
      <c r="N269" s="16">
        <f t="shared" si="357"/>
        <v>0</v>
      </c>
      <c r="O269" s="17">
        <f t="shared" ref="O269:P269" si="362">SUM(F269,H269,J269)</f>
        <v>6</v>
      </c>
      <c r="P269" s="17">
        <f t="shared" si="362"/>
        <v>10</v>
      </c>
      <c r="Q269" s="18">
        <v>0</v>
      </c>
      <c r="R269" s="18" t="s">
        <v>32</v>
      </c>
      <c r="S269" s="19" t="s">
        <v>41</v>
      </c>
      <c r="T269" s="4"/>
      <c r="U269" s="4"/>
      <c r="V269" s="4"/>
      <c r="W269" s="4"/>
      <c r="X269" s="4"/>
      <c r="Y269" s="4"/>
      <c r="Z269" s="4"/>
      <c r="AA269" s="4"/>
      <c r="AB269" s="4"/>
      <c r="AC269" s="4">
        <v>6</v>
      </c>
      <c r="AD269" s="4">
        <v>6</v>
      </c>
      <c r="AE269" s="4">
        <v>6</v>
      </c>
      <c r="AF269" s="4">
        <v>6</v>
      </c>
      <c r="AG269" s="4">
        <v>6</v>
      </c>
      <c r="AH269" s="4">
        <v>6</v>
      </c>
      <c r="AI269" s="4">
        <v>6</v>
      </c>
      <c r="AJ269" s="4">
        <v>6</v>
      </c>
      <c r="AK269" s="4">
        <v>6</v>
      </c>
      <c r="AL269" s="4">
        <v>6</v>
      </c>
      <c r="AM269" s="4"/>
      <c r="AN269" s="4"/>
      <c r="AO269" s="4"/>
      <c r="AP269" s="4"/>
      <c r="AQ269" s="4"/>
      <c r="AR269" s="4"/>
      <c r="AS269" s="4">
        <v>5</v>
      </c>
      <c r="AT269" s="4">
        <v>5</v>
      </c>
      <c r="AU269" s="4">
        <v>5</v>
      </c>
      <c r="AV269" s="4">
        <v>5</v>
      </c>
      <c r="AW269" s="4">
        <v>5</v>
      </c>
      <c r="AX269" s="4">
        <v>5</v>
      </c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  <c r="HY269" s="4"/>
      <c r="HZ269" s="4"/>
      <c r="IA269" s="4"/>
      <c r="IB269" s="4"/>
      <c r="IC269" s="4"/>
      <c r="ID269" s="4"/>
      <c r="IE269" s="4"/>
      <c r="IF269" s="4"/>
      <c r="IG269" s="4"/>
      <c r="IH269" s="4"/>
      <c r="II269" s="4"/>
      <c r="IJ269" s="4"/>
      <c r="IK269" s="4"/>
      <c r="IL269" s="4"/>
      <c r="IM269" s="4"/>
      <c r="IN269" s="4"/>
      <c r="IO269" s="4"/>
      <c r="IP269" s="4"/>
      <c r="IQ269" s="4"/>
      <c r="IR269" s="4"/>
      <c r="IS269" s="4"/>
      <c r="IT269" s="4"/>
      <c r="IU269" s="4"/>
      <c r="IV269" s="4"/>
      <c r="IW269" s="4"/>
      <c r="IX269" s="4"/>
      <c r="IY269" s="4"/>
    </row>
    <row r="270" spans="1:259" ht="16" x14ac:dyDescent="0.2">
      <c r="A270" s="1"/>
      <c r="B270" s="13">
        <v>51</v>
      </c>
      <c r="C270" s="14">
        <f t="shared" si="347"/>
        <v>34</v>
      </c>
      <c r="D270" s="6">
        <f t="shared" si="348"/>
        <v>0</v>
      </c>
      <c r="E270" s="15">
        <f t="shared" si="349"/>
        <v>18</v>
      </c>
      <c r="F270" s="15">
        <f t="shared" si="350"/>
        <v>5</v>
      </c>
      <c r="G270" s="15">
        <f t="shared" si="351"/>
        <v>0</v>
      </c>
      <c r="H270" s="15">
        <f t="shared" si="352"/>
        <v>0</v>
      </c>
      <c r="I270" s="15">
        <f t="shared" si="353"/>
        <v>0</v>
      </c>
      <c r="J270" s="15">
        <f t="shared" si="354"/>
        <v>11</v>
      </c>
      <c r="K270" s="15">
        <f t="shared" si="355"/>
        <v>0</v>
      </c>
      <c r="L270" s="15">
        <f t="shared" si="356"/>
        <v>0</v>
      </c>
      <c r="M270" s="18"/>
      <c r="N270" s="16">
        <f t="shared" si="357"/>
        <v>18</v>
      </c>
      <c r="O270" s="17">
        <f>SUM(G270,H270,K270)</f>
        <v>0</v>
      </c>
      <c r="P270" s="17">
        <f>SUM(F270,I270,J270)</f>
        <v>16</v>
      </c>
      <c r="Q270" s="18">
        <v>0</v>
      </c>
      <c r="R270" s="18" t="s">
        <v>34</v>
      </c>
      <c r="S270" s="19" t="s">
        <v>42</v>
      </c>
      <c r="T270" s="1"/>
      <c r="U270" s="1"/>
      <c r="V270" s="24">
        <v>2</v>
      </c>
      <c r="W270" s="24">
        <v>2</v>
      </c>
      <c r="X270" s="24">
        <v>2</v>
      </c>
      <c r="Y270" s="24">
        <v>2</v>
      </c>
      <c r="Z270" s="24">
        <v>2</v>
      </c>
      <c r="AA270" s="24">
        <v>2</v>
      </c>
      <c r="AB270" s="24">
        <v>2</v>
      </c>
      <c r="AC270" s="24">
        <v>2</v>
      </c>
      <c r="AD270" s="24">
        <v>2</v>
      </c>
      <c r="AE270" s="24">
        <v>2</v>
      </c>
      <c r="AF270" s="24">
        <v>2</v>
      </c>
      <c r="AG270" s="24">
        <v>2</v>
      </c>
      <c r="AH270" s="24">
        <v>2</v>
      </c>
      <c r="AI270" s="24">
        <v>2</v>
      </c>
      <c r="AJ270" s="24">
        <v>2</v>
      </c>
      <c r="AK270" s="24">
        <v>2</v>
      </c>
      <c r="AL270" s="24">
        <v>2</v>
      </c>
      <c r="AM270" s="24">
        <v>2</v>
      </c>
      <c r="AN270" s="1"/>
      <c r="AO270" s="1"/>
      <c r="AP270" s="24">
        <v>7</v>
      </c>
      <c r="AQ270" s="24">
        <v>7</v>
      </c>
      <c r="AR270" s="24">
        <v>7</v>
      </c>
      <c r="AS270" s="24">
        <v>7</v>
      </c>
      <c r="AT270" s="24">
        <v>7</v>
      </c>
      <c r="AU270" s="24">
        <v>7</v>
      </c>
      <c r="AV270" s="24">
        <v>7</v>
      </c>
      <c r="AW270" s="24">
        <v>7</v>
      </c>
      <c r="AX270" s="24">
        <v>7</v>
      </c>
      <c r="AY270" s="24">
        <v>7</v>
      </c>
      <c r="AZ270" s="24">
        <v>7</v>
      </c>
      <c r="BA270" s="1"/>
      <c r="BB270" s="1"/>
      <c r="BC270" s="1"/>
      <c r="BD270" s="1"/>
      <c r="BE270" s="1"/>
      <c r="BF270" s="1"/>
      <c r="BG270" s="24">
        <v>3</v>
      </c>
      <c r="BH270" s="24">
        <v>3</v>
      </c>
      <c r="BI270" s="24">
        <v>3</v>
      </c>
      <c r="BJ270" s="24">
        <v>3</v>
      </c>
      <c r="BK270" s="24">
        <v>3</v>
      </c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</row>
    <row r="271" spans="1:259" ht="13" x14ac:dyDescent="0.15">
      <c r="A271" s="1"/>
      <c r="B271" s="23">
        <f t="shared" ref="B271:C271" si="363">SUM(B259:B270)</f>
        <v>595</v>
      </c>
      <c r="C271" s="23">
        <f t="shared" si="363"/>
        <v>257</v>
      </c>
      <c r="D271" s="6"/>
      <c r="E271" s="1"/>
      <c r="F271" s="1"/>
      <c r="G271" s="1"/>
      <c r="H271" s="1"/>
      <c r="I271" s="1"/>
      <c r="J271" s="1"/>
      <c r="K271" s="1"/>
      <c r="L271" s="1"/>
      <c r="M271" s="7" t="s">
        <v>43</v>
      </c>
      <c r="N271" s="8">
        <f t="shared" ref="N271:P271" si="364">SUM(N259:N270)</f>
        <v>68</v>
      </c>
      <c r="O271" s="8">
        <f t="shared" si="364"/>
        <v>55</v>
      </c>
      <c r="P271" s="8">
        <f t="shared" si="364"/>
        <v>134</v>
      </c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</row>
    <row r="272" spans="1:259" ht="13" x14ac:dyDescent="0.15">
      <c r="A272" s="1"/>
      <c r="B272" s="23"/>
      <c r="C272" s="23"/>
      <c r="D272" s="6"/>
      <c r="E272" s="1"/>
      <c r="F272" s="1"/>
      <c r="G272" s="1"/>
      <c r="H272" s="1"/>
      <c r="I272" s="1"/>
      <c r="J272" s="1"/>
      <c r="K272" s="1"/>
      <c r="L272" s="1"/>
      <c r="M272" s="7" t="s">
        <v>44</v>
      </c>
      <c r="N272" s="1">
        <f t="shared" ref="N272:P272" si="365">AVERAGE(N263)</f>
        <v>13</v>
      </c>
      <c r="O272" s="1">
        <f t="shared" si="365"/>
        <v>0</v>
      </c>
      <c r="P272" s="1">
        <f t="shared" si="365"/>
        <v>15</v>
      </c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</row>
    <row r="273" spans="1:259" ht="13" x14ac:dyDescent="0.15">
      <c r="A273" s="1"/>
      <c r="B273" s="23"/>
      <c r="C273" s="23">
        <f t="shared" ref="C273:D273" si="366">COUNTIF(C259:C270,"&gt;0")</f>
        <v>12</v>
      </c>
      <c r="D273" s="23">
        <f t="shared" si="366"/>
        <v>0</v>
      </c>
      <c r="E273" s="1"/>
      <c r="F273" s="1"/>
      <c r="G273" s="1"/>
      <c r="H273" s="1"/>
      <c r="I273" s="1"/>
      <c r="J273" s="1"/>
      <c r="K273" s="1"/>
      <c r="L273" s="1"/>
      <c r="M273" s="7" t="s">
        <v>45</v>
      </c>
      <c r="N273" s="1">
        <f t="shared" ref="N273:P273" si="367">AVERAGE(N259:N262,N264:N270)</f>
        <v>5</v>
      </c>
      <c r="O273" s="1">
        <f t="shared" si="367"/>
        <v>5</v>
      </c>
      <c r="P273" s="1">
        <f t="shared" si="367"/>
        <v>10.818181818181818</v>
      </c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</row>
    <row r="274" spans="1:259" ht="13" x14ac:dyDescent="0.15">
      <c r="A274" s="9"/>
      <c r="B274" s="21"/>
      <c r="C274" s="21"/>
      <c r="D274" s="6"/>
      <c r="E274" s="10" t="s">
        <v>9</v>
      </c>
      <c r="F274" s="10" t="s">
        <v>10</v>
      </c>
      <c r="G274" s="10" t="s">
        <v>12</v>
      </c>
      <c r="H274" s="10" t="s">
        <v>14</v>
      </c>
      <c r="I274" s="10" t="s">
        <v>16</v>
      </c>
      <c r="J274" s="10" t="s">
        <v>18</v>
      </c>
      <c r="K274" s="10" t="s">
        <v>20</v>
      </c>
      <c r="L274" s="10" t="s">
        <v>22</v>
      </c>
      <c r="M274" s="21"/>
      <c r="N274" s="10" t="s">
        <v>23</v>
      </c>
      <c r="O274" s="10" t="s">
        <v>24</v>
      </c>
      <c r="P274" s="10" t="s">
        <v>25</v>
      </c>
      <c r="Q274" s="21"/>
      <c r="R274" s="21"/>
      <c r="S274" s="21"/>
      <c r="T274" s="12">
        <v>1</v>
      </c>
      <c r="U274" s="12">
        <v>2</v>
      </c>
      <c r="V274" s="12">
        <v>3</v>
      </c>
      <c r="W274" s="12">
        <v>4</v>
      </c>
      <c r="X274" s="12">
        <v>5</v>
      </c>
      <c r="Y274" s="12">
        <v>6</v>
      </c>
      <c r="Z274" s="12">
        <v>7</v>
      </c>
      <c r="AA274" s="12">
        <v>8</v>
      </c>
      <c r="AB274" s="12">
        <v>9</v>
      </c>
      <c r="AC274" s="12">
        <v>10</v>
      </c>
      <c r="AD274" s="12">
        <v>11</v>
      </c>
      <c r="AE274" s="12">
        <v>12</v>
      </c>
      <c r="AF274" s="12">
        <v>13</v>
      </c>
      <c r="AG274" s="12">
        <v>14</v>
      </c>
      <c r="AH274" s="12">
        <v>15</v>
      </c>
      <c r="AI274" s="12">
        <v>16</v>
      </c>
      <c r="AJ274" s="12">
        <v>17</v>
      </c>
      <c r="AK274" s="12">
        <v>18</v>
      </c>
      <c r="AL274" s="12">
        <v>19</v>
      </c>
      <c r="AM274" s="12">
        <v>20</v>
      </c>
      <c r="AN274" s="12">
        <v>21</v>
      </c>
      <c r="AO274" s="12">
        <v>22</v>
      </c>
      <c r="AP274" s="12">
        <v>23</v>
      </c>
      <c r="AQ274" s="12">
        <v>24</v>
      </c>
      <c r="AR274" s="12">
        <v>25</v>
      </c>
      <c r="AS274" s="12">
        <v>26</v>
      </c>
      <c r="AT274" s="12">
        <v>27</v>
      </c>
      <c r="AU274" s="12">
        <v>28</v>
      </c>
      <c r="AV274" s="12">
        <v>29</v>
      </c>
      <c r="AW274" s="12">
        <v>30</v>
      </c>
      <c r="AX274" s="12">
        <v>31</v>
      </c>
      <c r="AY274" s="12">
        <v>32</v>
      </c>
      <c r="AZ274" s="12">
        <v>33</v>
      </c>
      <c r="BA274" s="12">
        <v>34</v>
      </c>
      <c r="BB274" s="12">
        <v>35</v>
      </c>
      <c r="BC274" s="12">
        <v>36</v>
      </c>
      <c r="BD274" s="12">
        <v>37</v>
      </c>
      <c r="BE274" s="12">
        <v>38</v>
      </c>
      <c r="BF274" s="12">
        <v>39</v>
      </c>
      <c r="BG274" s="12">
        <v>40</v>
      </c>
      <c r="BH274" s="12">
        <v>41</v>
      </c>
      <c r="BI274" s="12">
        <v>42</v>
      </c>
      <c r="BJ274" s="12">
        <v>43</v>
      </c>
      <c r="BK274" s="12">
        <v>44</v>
      </c>
      <c r="BL274" s="12">
        <v>45</v>
      </c>
      <c r="BM274" s="12">
        <v>46</v>
      </c>
      <c r="BN274" s="12">
        <v>47</v>
      </c>
      <c r="BO274" s="12">
        <v>48</v>
      </c>
      <c r="BP274" s="12">
        <v>49</v>
      </c>
      <c r="BQ274" s="12">
        <v>50</v>
      </c>
      <c r="BR274" s="12">
        <v>51</v>
      </c>
      <c r="BS274" s="12">
        <v>52</v>
      </c>
      <c r="BT274" s="12">
        <v>53</v>
      </c>
      <c r="BU274" s="12">
        <v>54</v>
      </c>
      <c r="BV274" s="12">
        <v>55</v>
      </c>
      <c r="BW274" s="12">
        <v>56</v>
      </c>
      <c r="BX274" s="12">
        <v>57</v>
      </c>
      <c r="BY274" s="12">
        <v>58</v>
      </c>
      <c r="BZ274" s="12">
        <v>59</v>
      </c>
      <c r="CA274" s="12">
        <v>60</v>
      </c>
      <c r="CB274" s="12">
        <v>61</v>
      </c>
      <c r="CC274" s="12">
        <v>62</v>
      </c>
      <c r="CD274" s="12">
        <v>63</v>
      </c>
      <c r="CE274" s="12">
        <v>64</v>
      </c>
      <c r="CF274" s="12">
        <v>65</v>
      </c>
      <c r="CG274" s="12">
        <v>66</v>
      </c>
      <c r="CH274" s="12">
        <v>67</v>
      </c>
      <c r="CI274" s="12">
        <v>68</v>
      </c>
      <c r="CJ274" s="12">
        <v>69</v>
      </c>
      <c r="CK274" s="12">
        <v>70</v>
      </c>
      <c r="CL274" s="12">
        <v>71</v>
      </c>
      <c r="CM274" s="12">
        <v>72</v>
      </c>
      <c r="CN274" s="12">
        <v>73</v>
      </c>
      <c r="CO274" s="12">
        <v>74</v>
      </c>
      <c r="CP274" s="12">
        <v>75</v>
      </c>
      <c r="CQ274" s="12">
        <v>76</v>
      </c>
      <c r="CR274" s="12">
        <v>77</v>
      </c>
      <c r="CS274" s="12">
        <v>78</v>
      </c>
      <c r="CT274" s="12">
        <v>79</v>
      </c>
      <c r="CU274" s="12">
        <v>80</v>
      </c>
      <c r="CV274" s="12">
        <v>81</v>
      </c>
      <c r="CW274" s="12">
        <v>82</v>
      </c>
      <c r="CX274" s="12">
        <v>83</v>
      </c>
      <c r="CY274" s="12">
        <v>84</v>
      </c>
      <c r="CZ274" s="12">
        <v>85</v>
      </c>
      <c r="DA274" s="12">
        <v>86</v>
      </c>
      <c r="DB274" s="12">
        <v>87</v>
      </c>
      <c r="DC274" s="12">
        <v>88</v>
      </c>
      <c r="DD274" s="12">
        <v>89</v>
      </c>
      <c r="DE274" s="12">
        <v>90</v>
      </c>
      <c r="DF274" s="12">
        <v>91</v>
      </c>
      <c r="DG274" s="12">
        <v>92</v>
      </c>
      <c r="DH274" s="12">
        <v>93</v>
      </c>
      <c r="DI274" s="12">
        <v>94</v>
      </c>
      <c r="DJ274" s="12">
        <v>95</v>
      </c>
      <c r="DK274" s="12">
        <v>96</v>
      </c>
      <c r="DL274" s="12">
        <v>97</v>
      </c>
      <c r="DM274" s="12">
        <v>98</v>
      </c>
      <c r="DN274" s="12">
        <v>99</v>
      </c>
      <c r="DO274" s="12">
        <v>100</v>
      </c>
      <c r="DP274" s="12">
        <v>101</v>
      </c>
      <c r="DQ274" s="12">
        <v>102</v>
      </c>
      <c r="DR274" s="12">
        <v>103</v>
      </c>
      <c r="DS274" s="12">
        <v>104</v>
      </c>
      <c r="DT274" s="12">
        <v>105</v>
      </c>
      <c r="DU274" s="12">
        <v>106</v>
      </c>
      <c r="DV274" s="12">
        <v>107</v>
      </c>
      <c r="DW274" s="12">
        <v>108</v>
      </c>
      <c r="DX274" s="12">
        <v>109</v>
      </c>
      <c r="DY274" s="12">
        <v>110</v>
      </c>
      <c r="DZ274" s="12">
        <v>111</v>
      </c>
      <c r="EA274" s="12">
        <v>112</v>
      </c>
      <c r="EB274" s="12">
        <v>113</v>
      </c>
      <c r="EC274" s="12">
        <v>114</v>
      </c>
      <c r="ED274" s="12">
        <v>115</v>
      </c>
      <c r="EE274" s="12">
        <v>116</v>
      </c>
      <c r="EF274" s="12">
        <v>117</v>
      </c>
      <c r="EG274" s="12">
        <v>118</v>
      </c>
      <c r="EH274" s="12">
        <v>119</v>
      </c>
      <c r="EI274" s="12">
        <v>120</v>
      </c>
      <c r="EJ274" s="12">
        <v>121</v>
      </c>
      <c r="EK274" s="12">
        <v>122</v>
      </c>
      <c r="EL274" s="12">
        <v>123</v>
      </c>
      <c r="EM274" s="12">
        <v>124</v>
      </c>
      <c r="EN274" s="12">
        <v>125</v>
      </c>
      <c r="EO274" s="12">
        <v>126</v>
      </c>
      <c r="EP274" s="12">
        <v>127</v>
      </c>
      <c r="EQ274" s="12">
        <v>128</v>
      </c>
      <c r="ER274" s="12">
        <v>129</v>
      </c>
      <c r="ES274" s="12">
        <v>130</v>
      </c>
      <c r="ET274" s="12">
        <v>131</v>
      </c>
      <c r="EU274" s="12">
        <v>132</v>
      </c>
      <c r="EV274" s="12">
        <v>133</v>
      </c>
      <c r="EW274" s="12">
        <v>134</v>
      </c>
      <c r="EX274" s="12">
        <v>135</v>
      </c>
      <c r="EY274" s="12">
        <v>136</v>
      </c>
      <c r="EZ274" s="12">
        <v>137</v>
      </c>
      <c r="FA274" s="12">
        <v>138</v>
      </c>
      <c r="FB274" s="12">
        <v>139</v>
      </c>
      <c r="FC274" s="12">
        <v>140</v>
      </c>
      <c r="FD274" s="12">
        <v>141</v>
      </c>
      <c r="FE274" s="12">
        <v>142</v>
      </c>
      <c r="FF274" s="12">
        <v>143</v>
      </c>
      <c r="FG274" s="12">
        <v>144</v>
      </c>
      <c r="FH274" s="12">
        <v>145</v>
      </c>
      <c r="FI274" s="12">
        <v>146</v>
      </c>
      <c r="FJ274" s="12">
        <v>147</v>
      </c>
      <c r="FK274" s="12">
        <v>148</v>
      </c>
      <c r="FL274" s="12">
        <v>149</v>
      </c>
      <c r="FM274" s="12">
        <v>150</v>
      </c>
      <c r="FN274" s="12">
        <v>151</v>
      </c>
      <c r="FO274" s="12">
        <v>152</v>
      </c>
      <c r="FP274" s="12">
        <v>153</v>
      </c>
      <c r="FQ274" s="12">
        <v>154</v>
      </c>
      <c r="FR274" s="12">
        <v>155</v>
      </c>
      <c r="FS274" s="12">
        <v>156</v>
      </c>
      <c r="FT274" s="12">
        <v>157</v>
      </c>
      <c r="FU274" s="12">
        <v>158</v>
      </c>
      <c r="FV274" s="12">
        <v>159</v>
      </c>
      <c r="FW274" s="12">
        <v>160</v>
      </c>
      <c r="FX274" s="12">
        <v>161</v>
      </c>
      <c r="FY274" s="12">
        <v>162</v>
      </c>
      <c r="FZ274" s="12">
        <v>163</v>
      </c>
      <c r="GA274" s="12">
        <v>164</v>
      </c>
      <c r="GB274" s="12">
        <v>165</v>
      </c>
      <c r="GC274" s="12">
        <v>166</v>
      </c>
      <c r="GD274" s="12">
        <v>167</v>
      </c>
      <c r="GE274" s="12">
        <v>168</v>
      </c>
      <c r="GF274" s="12">
        <v>169</v>
      </c>
      <c r="GG274" s="12">
        <v>170</v>
      </c>
      <c r="GH274" s="12">
        <v>171</v>
      </c>
      <c r="GI274" s="12">
        <v>172</v>
      </c>
      <c r="GJ274" s="12">
        <v>173</v>
      </c>
      <c r="GK274" s="12">
        <v>174</v>
      </c>
      <c r="GL274" s="12">
        <v>175</v>
      </c>
      <c r="GM274" s="12">
        <v>176</v>
      </c>
      <c r="GN274" s="12">
        <v>177</v>
      </c>
      <c r="GO274" s="12">
        <v>178</v>
      </c>
      <c r="GP274" s="12">
        <v>179</v>
      </c>
      <c r="GQ274" s="12">
        <v>180</v>
      </c>
      <c r="GR274" s="12">
        <v>181</v>
      </c>
      <c r="GS274" s="12">
        <v>182</v>
      </c>
      <c r="GT274" s="12">
        <v>183</v>
      </c>
      <c r="GU274" s="12">
        <v>184</v>
      </c>
      <c r="GV274" s="12">
        <v>185</v>
      </c>
      <c r="GW274" s="12">
        <v>186</v>
      </c>
      <c r="GX274" s="12">
        <v>187</v>
      </c>
      <c r="GY274" s="12">
        <v>188</v>
      </c>
      <c r="GZ274" s="12">
        <v>189</v>
      </c>
      <c r="HA274" s="12">
        <v>190</v>
      </c>
      <c r="HB274" s="12">
        <v>191</v>
      </c>
      <c r="HC274" s="12">
        <v>192</v>
      </c>
      <c r="HD274" s="12">
        <v>193</v>
      </c>
      <c r="HE274" s="12">
        <v>194</v>
      </c>
      <c r="HF274" s="12">
        <v>195</v>
      </c>
      <c r="HG274" s="12">
        <v>196</v>
      </c>
      <c r="HH274" s="12">
        <v>197</v>
      </c>
      <c r="HI274" s="12">
        <v>198</v>
      </c>
      <c r="HJ274" s="12">
        <v>199</v>
      </c>
      <c r="HK274" s="12">
        <v>200</v>
      </c>
      <c r="HL274" s="12">
        <v>201</v>
      </c>
      <c r="HM274" s="12">
        <v>202</v>
      </c>
      <c r="HN274" s="12">
        <v>203</v>
      </c>
      <c r="HO274" s="12">
        <v>204</v>
      </c>
      <c r="HP274" s="12">
        <v>205</v>
      </c>
      <c r="HQ274" s="12">
        <v>206</v>
      </c>
      <c r="HR274" s="12">
        <v>207</v>
      </c>
      <c r="HS274" s="12">
        <v>208</v>
      </c>
      <c r="HT274" s="12">
        <v>209</v>
      </c>
      <c r="HU274" s="12">
        <v>210</v>
      </c>
      <c r="HV274" s="12">
        <v>211</v>
      </c>
      <c r="HW274" s="12">
        <v>212</v>
      </c>
      <c r="HX274" s="12">
        <v>213</v>
      </c>
      <c r="HY274" s="12">
        <v>214</v>
      </c>
      <c r="HZ274" s="12">
        <v>215</v>
      </c>
      <c r="IA274" s="12">
        <v>216</v>
      </c>
      <c r="IB274" s="12">
        <v>217</v>
      </c>
      <c r="IC274" s="12">
        <v>218</v>
      </c>
      <c r="ID274" s="12">
        <v>219</v>
      </c>
      <c r="IE274" s="12">
        <v>220</v>
      </c>
      <c r="IF274" s="12">
        <v>221</v>
      </c>
      <c r="IG274" s="12">
        <v>222</v>
      </c>
      <c r="IH274" s="12">
        <v>223</v>
      </c>
      <c r="II274" s="12">
        <v>224</v>
      </c>
      <c r="IJ274" s="12">
        <v>225</v>
      </c>
      <c r="IK274" s="12">
        <v>226</v>
      </c>
      <c r="IL274" s="12">
        <v>227</v>
      </c>
      <c r="IM274" s="12">
        <v>228</v>
      </c>
      <c r="IN274" s="12">
        <v>229</v>
      </c>
      <c r="IO274" s="12">
        <v>230</v>
      </c>
      <c r="IP274" s="12">
        <v>231</v>
      </c>
      <c r="IQ274" s="12">
        <v>232</v>
      </c>
      <c r="IR274" s="12">
        <v>233</v>
      </c>
      <c r="IS274" s="12">
        <v>234</v>
      </c>
      <c r="IT274" s="12">
        <v>235</v>
      </c>
      <c r="IU274" s="12">
        <v>236</v>
      </c>
      <c r="IV274" s="12">
        <v>237</v>
      </c>
      <c r="IW274" s="12">
        <v>238</v>
      </c>
      <c r="IX274" s="12">
        <v>239</v>
      </c>
      <c r="IY274" s="12">
        <v>240</v>
      </c>
    </row>
    <row r="275" spans="1:259" ht="16" x14ac:dyDescent="0.2">
      <c r="A275" s="4" t="s">
        <v>62</v>
      </c>
      <c r="B275" s="13">
        <v>27</v>
      </c>
      <c r="C275" s="14">
        <f t="shared" ref="C275:C286" si="368">COUNTA(T275:IY275)</f>
        <v>0</v>
      </c>
      <c r="D275" s="6">
        <f t="shared" ref="D275:D286" si="369">COUNTIF(T275:IY275,"1")</f>
        <v>0</v>
      </c>
      <c r="E275" s="15">
        <f t="shared" ref="E275:E286" si="370">COUNTIF(T275:IY275,"2")</f>
        <v>0</v>
      </c>
      <c r="F275" s="15">
        <f t="shared" ref="F275:F286" si="371">COUNTIF(T275:IY275,"3")</f>
        <v>0</v>
      </c>
      <c r="G275" s="15">
        <f t="shared" ref="G275:G286" si="372">COUNTIF(T275:IY275,"4")</f>
        <v>0</v>
      </c>
      <c r="H275" s="15">
        <f t="shared" ref="H275:H286" si="373">COUNTIF(T275:IY275,"5")</f>
        <v>0</v>
      </c>
      <c r="I275" s="15">
        <f t="shared" ref="I275:I286" si="374">COUNTIF(T275:IY275,"6")</f>
        <v>0</v>
      </c>
      <c r="J275" s="15">
        <f t="shared" ref="J275:J286" si="375">COUNTIF(T275:IY275,"7")</f>
        <v>0</v>
      </c>
      <c r="K275" s="15">
        <f t="shared" ref="K275:K286" si="376">COUNTIF(T275:IY275,"8")</f>
        <v>0</v>
      </c>
      <c r="L275" s="15">
        <f t="shared" ref="L275:L286" si="377">COUNTIF(T275:IY275,"9")</f>
        <v>0</v>
      </c>
      <c r="M275" s="15"/>
      <c r="N275" s="16">
        <f t="shared" ref="N275:N286" si="378">SUM(E275,L275)</f>
        <v>0</v>
      </c>
      <c r="O275" s="16">
        <f>SUM(G275,I275,K275)</f>
        <v>0</v>
      </c>
      <c r="P275" s="17">
        <f>SUM(F275,H275,J275)</f>
        <v>0</v>
      </c>
      <c r="Q275" s="18">
        <v>0</v>
      </c>
      <c r="R275" s="18" t="s">
        <v>27</v>
      </c>
      <c r="S275" s="19" t="s">
        <v>28</v>
      </c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  <c r="IL275" s="4"/>
      <c r="IM275" s="4"/>
      <c r="IN275" s="4"/>
      <c r="IO275" s="4"/>
      <c r="IP275" s="4"/>
      <c r="IQ275" s="4"/>
      <c r="IR275" s="4"/>
      <c r="IS275" s="4"/>
      <c r="IT275" s="4"/>
      <c r="IU275" s="4"/>
      <c r="IV275" s="4"/>
      <c r="IW275" s="4"/>
      <c r="IX275" s="4"/>
      <c r="IY275" s="4"/>
    </row>
    <row r="276" spans="1:259" ht="16" x14ac:dyDescent="0.2">
      <c r="A276" s="4"/>
      <c r="B276" s="13">
        <v>25</v>
      </c>
      <c r="C276" s="14">
        <f t="shared" si="368"/>
        <v>6</v>
      </c>
      <c r="D276" s="6">
        <f t="shared" si="369"/>
        <v>0</v>
      </c>
      <c r="E276" s="15">
        <f t="shared" si="370"/>
        <v>0</v>
      </c>
      <c r="F276" s="15">
        <f t="shared" si="371"/>
        <v>0</v>
      </c>
      <c r="G276" s="15">
        <f t="shared" si="372"/>
        <v>6</v>
      </c>
      <c r="H276" s="15">
        <f t="shared" si="373"/>
        <v>0</v>
      </c>
      <c r="I276" s="15">
        <f t="shared" si="374"/>
        <v>0</v>
      </c>
      <c r="J276" s="15">
        <f t="shared" si="375"/>
        <v>0</v>
      </c>
      <c r="K276" s="15">
        <f t="shared" si="376"/>
        <v>0</v>
      </c>
      <c r="L276" s="15">
        <f t="shared" si="377"/>
        <v>0</v>
      </c>
      <c r="M276" s="18"/>
      <c r="N276" s="16">
        <f t="shared" si="378"/>
        <v>0</v>
      </c>
      <c r="O276" s="17">
        <f>SUM(F276,I276,J276)</f>
        <v>0</v>
      </c>
      <c r="P276" s="17">
        <f>SUM(G276,H276,K276)</f>
        <v>6</v>
      </c>
      <c r="Q276" s="18">
        <v>0</v>
      </c>
      <c r="R276" s="18" t="s">
        <v>30</v>
      </c>
      <c r="S276" s="19" t="s">
        <v>29</v>
      </c>
      <c r="T276" s="4"/>
      <c r="U276" s="4"/>
      <c r="V276" s="4"/>
      <c r="W276" s="4"/>
      <c r="X276" s="4"/>
      <c r="Y276" s="4">
        <v>4</v>
      </c>
      <c r="Z276" s="4">
        <v>4</v>
      </c>
      <c r="AA276" s="4">
        <v>4</v>
      </c>
      <c r="AB276" s="4">
        <v>4</v>
      </c>
      <c r="AC276" s="4">
        <v>4</v>
      </c>
      <c r="AD276" s="4">
        <v>4</v>
      </c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  <c r="IK276" s="4"/>
      <c r="IL276" s="4"/>
      <c r="IM276" s="4"/>
      <c r="IN276" s="4"/>
      <c r="IO276" s="4"/>
      <c r="IP276" s="4"/>
      <c r="IQ276" s="4"/>
      <c r="IR276" s="4"/>
      <c r="IS276" s="4"/>
      <c r="IT276" s="4"/>
      <c r="IU276" s="4"/>
      <c r="IV276" s="4"/>
      <c r="IW276" s="4"/>
      <c r="IX276" s="4"/>
      <c r="IY276" s="4"/>
    </row>
    <row r="277" spans="1:259" ht="16" x14ac:dyDescent="0.2">
      <c r="A277" s="4"/>
      <c r="B277" s="13">
        <v>24</v>
      </c>
      <c r="C277" s="14">
        <f t="shared" si="368"/>
        <v>4</v>
      </c>
      <c r="D277" s="6">
        <f t="shared" si="369"/>
        <v>4</v>
      </c>
      <c r="E277" s="15">
        <f t="shared" si="370"/>
        <v>0</v>
      </c>
      <c r="F277" s="15">
        <f t="shared" si="371"/>
        <v>0</v>
      </c>
      <c r="G277" s="15">
        <f t="shared" si="372"/>
        <v>0</v>
      </c>
      <c r="H277" s="15">
        <f t="shared" si="373"/>
        <v>0</v>
      </c>
      <c r="I277" s="15">
        <f t="shared" si="374"/>
        <v>0</v>
      </c>
      <c r="J277" s="15">
        <f t="shared" si="375"/>
        <v>0</v>
      </c>
      <c r="K277" s="15">
        <f t="shared" si="376"/>
        <v>0</v>
      </c>
      <c r="L277" s="15">
        <f t="shared" si="377"/>
        <v>0</v>
      </c>
      <c r="M277" s="15"/>
      <c r="N277" s="16">
        <f t="shared" si="378"/>
        <v>0</v>
      </c>
      <c r="O277" s="16">
        <f>SUM(G277,I277,K277)</f>
        <v>0</v>
      </c>
      <c r="P277" s="17">
        <f>SUM(F277,H277,J277)</f>
        <v>0</v>
      </c>
      <c r="Q277" s="18">
        <v>1</v>
      </c>
      <c r="R277" s="18" t="s">
        <v>27</v>
      </c>
      <c r="S277" s="19" t="s">
        <v>31</v>
      </c>
      <c r="T277" s="4"/>
      <c r="U277" s="4"/>
      <c r="V277" s="4">
        <v>1</v>
      </c>
      <c r="W277" s="4">
        <v>1</v>
      </c>
      <c r="X277" s="4">
        <v>1</v>
      </c>
      <c r="Y277" s="4">
        <v>1</v>
      </c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  <c r="IJ277" s="4"/>
      <c r="IK277" s="4"/>
      <c r="IL277" s="4"/>
      <c r="IM277" s="4"/>
      <c r="IN277" s="4"/>
      <c r="IO277" s="4"/>
      <c r="IP277" s="4"/>
      <c r="IQ277" s="4"/>
      <c r="IR277" s="4"/>
      <c r="IS277" s="4"/>
      <c r="IT277" s="4"/>
      <c r="IU277" s="4"/>
      <c r="IV277" s="4"/>
      <c r="IW277" s="4"/>
      <c r="IX277" s="4"/>
      <c r="IY277" s="4"/>
    </row>
    <row r="278" spans="1:259" ht="16" x14ac:dyDescent="0.2">
      <c r="A278" s="4"/>
      <c r="B278" s="13">
        <v>38</v>
      </c>
      <c r="C278" s="14">
        <f t="shared" si="368"/>
        <v>10</v>
      </c>
      <c r="D278" s="6">
        <f t="shared" si="369"/>
        <v>5</v>
      </c>
      <c r="E278" s="15">
        <f t="shared" si="370"/>
        <v>0</v>
      </c>
      <c r="F278" s="15">
        <f t="shared" si="371"/>
        <v>0</v>
      </c>
      <c r="G278" s="15">
        <f t="shared" si="372"/>
        <v>0</v>
      </c>
      <c r="H278" s="15">
        <f t="shared" si="373"/>
        <v>0</v>
      </c>
      <c r="I278" s="15">
        <f t="shared" si="374"/>
        <v>0</v>
      </c>
      <c r="J278" s="15">
        <f t="shared" si="375"/>
        <v>0</v>
      </c>
      <c r="K278" s="15">
        <f t="shared" si="376"/>
        <v>5</v>
      </c>
      <c r="L278" s="15">
        <f t="shared" si="377"/>
        <v>0</v>
      </c>
      <c r="M278" s="18"/>
      <c r="N278" s="16">
        <f t="shared" si="378"/>
        <v>0</v>
      </c>
      <c r="O278" s="17">
        <f>SUM(G278,H278,K278)</f>
        <v>5</v>
      </c>
      <c r="P278" s="17">
        <f>SUM(F278,I278,J278)</f>
        <v>0</v>
      </c>
      <c r="Q278" s="18">
        <v>1</v>
      </c>
      <c r="R278" s="18" t="s">
        <v>34</v>
      </c>
      <c r="S278" s="19" t="s">
        <v>33</v>
      </c>
      <c r="T278" s="4"/>
      <c r="U278" s="4"/>
      <c r="V278" s="4"/>
      <c r="W278" s="4"/>
      <c r="X278" s="4"/>
      <c r="Y278" s="4">
        <v>1</v>
      </c>
      <c r="Z278" s="4">
        <v>1</v>
      </c>
      <c r="AA278" s="4">
        <v>1</v>
      </c>
      <c r="AB278" s="4">
        <v>1</v>
      </c>
      <c r="AC278" s="4">
        <v>1</v>
      </c>
      <c r="AD278" s="4"/>
      <c r="AE278" s="4"/>
      <c r="AF278" s="4"/>
      <c r="AG278" s="4"/>
      <c r="AH278" s="4"/>
      <c r="AI278" s="4">
        <v>8</v>
      </c>
      <c r="AJ278" s="4">
        <v>8</v>
      </c>
      <c r="AK278" s="4">
        <v>8</v>
      </c>
      <c r="AL278" s="4">
        <v>8</v>
      </c>
      <c r="AM278" s="4">
        <v>8</v>
      </c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  <c r="IJ278" s="4"/>
      <c r="IK278" s="4"/>
      <c r="IL278" s="4"/>
      <c r="IM278" s="4"/>
      <c r="IN278" s="4"/>
      <c r="IO278" s="4"/>
      <c r="IP278" s="4"/>
      <c r="IQ278" s="4"/>
      <c r="IR278" s="4"/>
      <c r="IS278" s="4"/>
      <c r="IT278" s="4"/>
      <c r="IU278" s="4"/>
      <c r="IV278" s="4"/>
      <c r="IW278" s="4"/>
      <c r="IX278" s="4"/>
      <c r="IY278" s="4"/>
    </row>
    <row r="279" spans="1:259" ht="16" x14ac:dyDescent="0.2">
      <c r="A279" s="4"/>
      <c r="B279" s="13">
        <v>48</v>
      </c>
      <c r="C279" s="14">
        <f t="shared" si="368"/>
        <v>9</v>
      </c>
      <c r="D279" s="6">
        <f t="shared" si="369"/>
        <v>0</v>
      </c>
      <c r="E279" s="15">
        <f t="shared" si="370"/>
        <v>9</v>
      </c>
      <c r="F279" s="15">
        <f t="shared" si="371"/>
        <v>0</v>
      </c>
      <c r="G279" s="15">
        <f t="shared" si="372"/>
        <v>0</v>
      </c>
      <c r="H279" s="15">
        <f t="shared" si="373"/>
        <v>0</v>
      </c>
      <c r="I279" s="15">
        <f t="shared" si="374"/>
        <v>0</v>
      </c>
      <c r="J279" s="15">
        <f t="shared" si="375"/>
        <v>0</v>
      </c>
      <c r="K279" s="15">
        <f t="shared" si="376"/>
        <v>0</v>
      </c>
      <c r="L279" s="15">
        <f t="shared" si="377"/>
        <v>0</v>
      </c>
      <c r="M279" s="18"/>
      <c r="N279" s="16">
        <f t="shared" si="378"/>
        <v>9</v>
      </c>
      <c r="O279" s="17">
        <f t="shared" ref="O279:O280" si="379">SUM(F279,I279,J279)</f>
        <v>0</v>
      </c>
      <c r="P279" s="17">
        <f t="shared" ref="P279:P280" si="380">SUM(G279,H279,K279)</f>
        <v>0</v>
      </c>
      <c r="Q279" s="18">
        <v>0</v>
      </c>
      <c r="R279" s="18" t="s">
        <v>30</v>
      </c>
      <c r="S279" s="19" t="s">
        <v>35</v>
      </c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>
        <v>2</v>
      </c>
      <c r="AV279" s="4">
        <v>2</v>
      </c>
      <c r="AW279" s="4">
        <v>2</v>
      </c>
      <c r="AX279" s="4">
        <v>2</v>
      </c>
      <c r="AY279" s="4">
        <v>2</v>
      </c>
      <c r="AZ279" s="4">
        <v>2</v>
      </c>
      <c r="BA279" s="4">
        <v>2</v>
      </c>
      <c r="BB279" s="4">
        <v>2</v>
      </c>
      <c r="BC279" s="4">
        <v>2</v>
      </c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  <c r="IG279" s="4"/>
      <c r="IH279" s="4"/>
      <c r="II279" s="4"/>
      <c r="IJ279" s="4"/>
      <c r="IK279" s="4"/>
      <c r="IL279" s="4"/>
      <c r="IM279" s="4"/>
      <c r="IN279" s="4"/>
      <c r="IO279" s="4"/>
      <c r="IP279" s="4"/>
      <c r="IQ279" s="4"/>
      <c r="IR279" s="4"/>
      <c r="IS279" s="4"/>
      <c r="IT279" s="4"/>
      <c r="IU279" s="4"/>
      <c r="IV279" s="4"/>
      <c r="IW279" s="4"/>
      <c r="IX279" s="4"/>
      <c r="IY279" s="4"/>
    </row>
    <row r="280" spans="1:259" ht="16" x14ac:dyDescent="0.2">
      <c r="A280" s="4"/>
      <c r="B280" s="13">
        <v>37</v>
      </c>
      <c r="C280" s="14">
        <f t="shared" si="368"/>
        <v>13</v>
      </c>
      <c r="D280" s="6">
        <f t="shared" si="369"/>
        <v>0</v>
      </c>
      <c r="E280" s="15">
        <f t="shared" si="370"/>
        <v>0</v>
      </c>
      <c r="F280" s="15">
        <f t="shared" si="371"/>
        <v>0</v>
      </c>
      <c r="G280" s="15">
        <f t="shared" si="372"/>
        <v>13</v>
      </c>
      <c r="H280" s="15">
        <f t="shared" si="373"/>
        <v>0</v>
      </c>
      <c r="I280" s="15">
        <f t="shared" si="374"/>
        <v>0</v>
      </c>
      <c r="J280" s="15">
        <f t="shared" si="375"/>
        <v>0</v>
      </c>
      <c r="K280" s="15">
        <f t="shared" si="376"/>
        <v>0</v>
      </c>
      <c r="L280" s="15">
        <f t="shared" si="377"/>
        <v>0</v>
      </c>
      <c r="M280" s="18"/>
      <c r="N280" s="16">
        <f t="shared" si="378"/>
        <v>0</v>
      </c>
      <c r="O280" s="17">
        <f t="shared" si="379"/>
        <v>0</v>
      </c>
      <c r="P280" s="17">
        <f t="shared" si="380"/>
        <v>13</v>
      </c>
      <c r="Q280" s="18">
        <v>0</v>
      </c>
      <c r="R280" s="18" t="s">
        <v>30</v>
      </c>
      <c r="S280" s="19" t="s">
        <v>36</v>
      </c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>
        <v>4</v>
      </c>
      <c r="AF280" s="4">
        <v>4</v>
      </c>
      <c r="AG280" s="4">
        <v>4</v>
      </c>
      <c r="AH280" s="4">
        <v>4</v>
      </c>
      <c r="AI280" s="4">
        <v>4</v>
      </c>
      <c r="AJ280" s="4">
        <v>4</v>
      </c>
      <c r="AK280" s="4">
        <v>4</v>
      </c>
      <c r="AL280" s="4">
        <v>4</v>
      </c>
      <c r="AM280" s="4">
        <v>4</v>
      </c>
      <c r="AN280" s="4">
        <v>4</v>
      </c>
      <c r="AO280" s="4">
        <v>4</v>
      </c>
      <c r="AP280" s="4">
        <v>4</v>
      </c>
      <c r="AQ280" s="4">
        <v>4</v>
      </c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  <c r="IJ280" s="4"/>
      <c r="IK280" s="4"/>
      <c r="IL280" s="4"/>
      <c r="IM280" s="4"/>
      <c r="IN280" s="4"/>
      <c r="IO280" s="4"/>
      <c r="IP280" s="4"/>
      <c r="IQ280" s="4"/>
      <c r="IR280" s="4"/>
      <c r="IS280" s="4"/>
      <c r="IT280" s="4"/>
      <c r="IU280" s="4"/>
      <c r="IV280" s="4"/>
      <c r="IW280" s="4"/>
      <c r="IX280" s="4"/>
      <c r="IY280" s="4"/>
    </row>
    <row r="281" spans="1:259" ht="16" x14ac:dyDescent="0.2">
      <c r="A281" s="4"/>
      <c r="B281" s="13">
        <v>28</v>
      </c>
      <c r="C281" s="14">
        <f t="shared" si="368"/>
        <v>9</v>
      </c>
      <c r="D281" s="6">
        <f t="shared" si="369"/>
        <v>0</v>
      </c>
      <c r="E281" s="15">
        <f t="shared" si="370"/>
        <v>9</v>
      </c>
      <c r="F281" s="15">
        <f t="shared" si="371"/>
        <v>0</v>
      </c>
      <c r="G281" s="15">
        <f t="shared" si="372"/>
        <v>0</v>
      </c>
      <c r="H281" s="15">
        <f t="shared" si="373"/>
        <v>0</v>
      </c>
      <c r="I281" s="15">
        <f t="shared" si="374"/>
        <v>0</v>
      </c>
      <c r="J281" s="15">
        <f t="shared" si="375"/>
        <v>0</v>
      </c>
      <c r="K281" s="15">
        <f t="shared" si="376"/>
        <v>0</v>
      </c>
      <c r="L281" s="15">
        <f t="shared" si="377"/>
        <v>0</v>
      </c>
      <c r="M281" s="15"/>
      <c r="N281" s="16">
        <f t="shared" si="378"/>
        <v>9</v>
      </c>
      <c r="O281" s="16">
        <f>SUM(G281,I281,K281)</f>
        <v>0</v>
      </c>
      <c r="P281" s="17">
        <f>SUM(F281,H281,J281)</f>
        <v>0</v>
      </c>
      <c r="Q281" s="18">
        <v>0</v>
      </c>
      <c r="R281" s="18" t="s">
        <v>27</v>
      </c>
      <c r="S281" s="19" t="s">
        <v>37</v>
      </c>
      <c r="T281" s="4"/>
      <c r="U281" s="4"/>
      <c r="V281" s="4"/>
      <c r="W281" s="4">
        <v>2</v>
      </c>
      <c r="X281" s="4">
        <v>2</v>
      </c>
      <c r="Y281" s="4">
        <v>2</v>
      </c>
      <c r="Z281" s="4">
        <v>2</v>
      </c>
      <c r="AA281" s="4">
        <v>2</v>
      </c>
      <c r="AB281" s="4">
        <v>2</v>
      </c>
      <c r="AC281" s="4">
        <v>2</v>
      </c>
      <c r="AD281" s="4">
        <v>2</v>
      </c>
      <c r="AE281" s="4">
        <v>2</v>
      </c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  <c r="IG281" s="4"/>
      <c r="IH281" s="4"/>
      <c r="II281" s="4"/>
      <c r="IJ281" s="4"/>
      <c r="IK281" s="4"/>
      <c r="IL281" s="4"/>
      <c r="IM281" s="4"/>
      <c r="IN281" s="4"/>
      <c r="IO281" s="4"/>
      <c r="IP281" s="4"/>
      <c r="IQ281" s="4"/>
      <c r="IR281" s="4"/>
      <c r="IS281" s="4"/>
      <c r="IT281" s="4"/>
      <c r="IU281" s="4"/>
      <c r="IV281" s="4"/>
      <c r="IW281" s="4"/>
      <c r="IX281" s="4"/>
      <c r="IY281" s="4"/>
    </row>
    <row r="282" spans="1:259" ht="16" x14ac:dyDescent="0.2">
      <c r="A282" s="4"/>
      <c r="B282" s="13">
        <v>36</v>
      </c>
      <c r="C282" s="14">
        <f t="shared" si="368"/>
        <v>17</v>
      </c>
      <c r="D282" s="6">
        <f t="shared" si="369"/>
        <v>6</v>
      </c>
      <c r="E282" s="15">
        <f t="shared" si="370"/>
        <v>11</v>
      </c>
      <c r="F282" s="15">
        <f t="shared" si="371"/>
        <v>0</v>
      </c>
      <c r="G282" s="15">
        <f t="shared" si="372"/>
        <v>0</v>
      </c>
      <c r="H282" s="15">
        <f t="shared" si="373"/>
        <v>0</v>
      </c>
      <c r="I282" s="15">
        <f t="shared" si="374"/>
        <v>0</v>
      </c>
      <c r="J282" s="15">
        <f t="shared" si="375"/>
        <v>0</v>
      </c>
      <c r="K282" s="15">
        <f t="shared" si="376"/>
        <v>0</v>
      </c>
      <c r="L282" s="15">
        <f t="shared" si="377"/>
        <v>0</v>
      </c>
      <c r="M282" s="18"/>
      <c r="N282" s="16">
        <f t="shared" si="378"/>
        <v>11</v>
      </c>
      <c r="O282" s="17">
        <f t="shared" ref="O282:P282" si="381">SUM(F282,H282,J282)</f>
        <v>0</v>
      </c>
      <c r="P282" s="17">
        <f t="shared" si="381"/>
        <v>0</v>
      </c>
      <c r="Q282" s="18">
        <v>-1</v>
      </c>
      <c r="R282" s="18" t="s">
        <v>32</v>
      </c>
      <c r="S282" s="19" t="s">
        <v>38</v>
      </c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>
        <v>2</v>
      </c>
      <c r="AF282" s="4">
        <v>2</v>
      </c>
      <c r="AG282" s="4">
        <v>2</v>
      </c>
      <c r="AH282" s="4">
        <v>2</v>
      </c>
      <c r="AI282" s="4">
        <v>2</v>
      </c>
      <c r="AJ282" s="4">
        <v>2</v>
      </c>
      <c r="AK282" s="4">
        <v>2</v>
      </c>
      <c r="AL282" s="4">
        <v>2</v>
      </c>
      <c r="AM282" s="4">
        <v>2</v>
      </c>
      <c r="AN282" s="4">
        <v>2</v>
      </c>
      <c r="AO282" s="4">
        <v>2</v>
      </c>
      <c r="AP282" s="4"/>
      <c r="AQ282" s="4"/>
      <c r="AR282" s="4">
        <v>1</v>
      </c>
      <c r="AS282" s="4">
        <v>1</v>
      </c>
      <c r="AT282" s="4">
        <v>1</v>
      </c>
      <c r="AU282" s="4">
        <v>1</v>
      </c>
      <c r="AV282" s="4">
        <v>1</v>
      </c>
      <c r="AW282" s="4">
        <v>1</v>
      </c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  <c r="IK282" s="4"/>
      <c r="IL282" s="4"/>
      <c r="IM282" s="4"/>
      <c r="IN282" s="4"/>
      <c r="IO282" s="4"/>
      <c r="IP282" s="4"/>
      <c r="IQ282" s="4"/>
      <c r="IR282" s="4"/>
      <c r="IS282" s="4"/>
      <c r="IT282" s="4"/>
      <c r="IU282" s="4"/>
      <c r="IV282" s="4"/>
      <c r="IW282" s="4"/>
      <c r="IX282" s="4"/>
      <c r="IY282" s="4"/>
    </row>
    <row r="283" spans="1:259" ht="16" x14ac:dyDescent="0.2">
      <c r="A283" s="4"/>
      <c r="B283" s="13">
        <v>37</v>
      </c>
      <c r="C283" s="14">
        <f t="shared" si="368"/>
        <v>24</v>
      </c>
      <c r="D283" s="6">
        <f t="shared" si="369"/>
        <v>0</v>
      </c>
      <c r="E283" s="15">
        <f t="shared" si="370"/>
        <v>10</v>
      </c>
      <c r="F283" s="15">
        <f t="shared" si="371"/>
        <v>0</v>
      </c>
      <c r="G283" s="15">
        <f t="shared" si="372"/>
        <v>14</v>
      </c>
      <c r="H283" s="15">
        <f t="shared" si="373"/>
        <v>0</v>
      </c>
      <c r="I283" s="15">
        <f t="shared" si="374"/>
        <v>0</v>
      </c>
      <c r="J283" s="15">
        <f t="shared" si="375"/>
        <v>0</v>
      </c>
      <c r="K283" s="15">
        <f t="shared" si="376"/>
        <v>0</v>
      </c>
      <c r="L283" s="15">
        <f t="shared" si="377"/>
        <v>0</v>
      </c>
      <c r="M283" s="18"/>
      <c r="N283" s="16">
        <f t="shared" si="378"/>
        <v>10</v>
      </c>
      <c r="O283" s="17">
        <f>SUM(G283,H283,K283)</f>
        <v>14</v>
      </c>
      <c r="P283" s="17">
        <f>SUM(F283,I283,J283)</f>
        <v>0</v>
      </c>
      <c r="Q283" s="18">
        <v>0</v>
      </c>
      <c r="R283" s="18" t="s">
        <v>34</v>
      </c>
      <c r="S283" s="19" t="s">
        <v>39</v>
      </c>
      <c r="T283" s="4"/>
      <c r="U283" s="4"/>
      <c r="V283" s="4"/>
      <c r="W283" s="4"/>
      <c r="X283" s="4"/>
      <c r="Y283" s="4">
        <v>2</v>
      </c>
      <c r="Z283" s="4">
        <v>2</v>
      </c>
      <c r="AA283" s="4">
        <v>2</v>
      </c>
      <c r="AB283" s="4">
        <v>2</v>
      </c>
      <c r="AC283" s="4">
        <v>2</v>
      </c>
      <c r="AD283" s="4">
        <v>2</v>
      </c>
      <c r="AE283" s="4">
        <v>2</v>
      </c>
      <c r="AF283" s="4">
        <v>2</v>
      </c>
      <c r="AG283" s="4">
        <v>2</v>
      </c>
      <c r="AH283" s="4">
        <v>2</v>
      </c>
      <c r="AI283" s="4">
        <v>4</v>
      </c>
      <c r="AJ283" s="4">
        <v>4</v>
      </c>
      <c r="AK283" s="4">
        <v>4</v>
      </c>
      <c r="AL283" s="4">
        <v>4</v>
      </c>
      <c r="AM283" s="4">
        <v>4</v>
      </c>
      <c r="AN283" s="4">
        <v>4</v>
      </c>
      <c r="AO283" s="4">
        <v>4</v>
      </c>
      <c r="AP283" s="4">
        <v>4</v>
      </c>
      <c r="AQ283" s="4">
        <v>4</v>
      </c>
      <c r="AR283" s="4">
        <v>4</v>
      </c>
      <c r="AS283" s="4">
        <v>4</v>
      </c>
      <c r="AT283" s="4">
        <v>4</v>
      </c>
      <c r="AU283" s="4">
        <v>4</v>
      </c>
      <c r="AV283" s="4">
        <v>4</v>
      </c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4"/>
      <c r="IG283" s="4"/>
      <c r="IH283" s="4"/>
      <c r="II283" s="4"/>
      <c r="IJ283" s="4"/>
      <c r="IK283" s="4"/>
      <c r="IL283" s="4"/>
      <c r="IM283" s="4"/>
      <c r="IN283" s="4"/>
      <c r="IO283" s="4"/>
      <c r="IP283" s="4"/>
      <c r="IQ283" s="4"/>
      <c r="IR283" s="4"/>
      <c r="IS283" s="4"/>
      <c r="IT283" s="4"/>
      <c r="IU283" s="4"/>
      <c r="IV283" s="4"/>
      <c r="IW283" s="4"/>
      <c r="IX283" s="4"/>
      <c r="IY283" s="4"/>
    </row>
    <row r="284" spans="1:259" ht="16" x14ac:dyDescent="0.2">
      <c r="A284" s="4"/>
      <c r="B284" s="13">
        <v>31</v>
      </c>
      <c r="C284" s="14">
        <f t="shared" si="368"/>
        <v>5</v>
      </c>
      <c r="D284" s="6">
        <f t="shared" si="369"/>
        <v>5</v>
      </c>
      <c r="E284" s="15">
        <f t="shared" si="370"/>
        <v>0</v>
      </c>
      <c r="F284" s="15">
        <f t="shared" si="371"/>
        <v>0</v>
      </c>
      <c r="G284" s="15">
        <f t="shared" si="372"/>
        <v>0</v>
      </c>
      <c r="H284" s="15">
        <f t="shared" si="373"/>
        <v>0</v>
      </c>
      <c r="I284" s="15">
        <f t="shared" si="374"/>
        <v>0</v>
      </c>
      <c r="J284" s="15">
        <f t="shared" si="375"/>
        <v>0</v>
      </c>
      <c r="K284" s="15">
        <f t="shared" si="376"/>
        <v>0</v>
      </c>
      <c r="L284" s="15">
        <f t="shared" si="377"/>
        <v>0</v>
      </c>
      <c r="M284" s="18"/>
      <c r="N284" s="16">
        <f t="shared" si="378"/>
        <v>0</v>
      </c>
      <c r="O284" s="17">
        <f t="shared" ref="O284:P284" si="382">SUM(F284,H284,J284)</f>
        <v>0</v>
      </c>
      <c r="P284" s="17">
        <f t="shared" si="382"/>
        <v>0</v>
      </c>
      <c r="Q284" s="18">
        <v>1</v>
      </c>
      <c r="R284" s="18" t="s">
        <v>32</v>
      </c>
      <c r="S284" s="19" t="s">
        <v>40</v>
      </c>
      <c r="T284" s="4"/>
      <c r="U284" s="4"/>
      <c r="V284" s="4"/>
      <c r="W284" s="4"/>
      <c r="X284" s="4"/>
      <c r="Y284" s="4"/>
      <c r="Z284" s="4"/>
      <c r="AA284" s="4"/>
      <c r="AB284" s="4">
        <v>1</v>
      </c>
      <c r="AC284" s="4">
        <v>1</v>
      </c>
      <c r="AD284" s="4">
        <v>1</v>
      </c>
      <c r="AE284" s="4">
        <v>1</v>
      </c>
      <c r="AF284" s="4">
        <v>1</v>
      </c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  <c r="IJ284" s="4"/>
      <c r="IK284" s="4"/>
      <c r="IL284" s="4"/>
      <c r="IM284" s="4"/>
      <c r="IN284" s="4"/>
      <c r="IO284" s="4"/>
      <c r="IP284" s="4"/>
      <c r="IQ284" s="4"/>
      <c r="IR284" s="4"/>
      <c r="IS284" s="4"/>
      <c r="IT284" s="4"/>
      <c r="IU284" s="4"/>
      <c r="IV284" s="4"/>
      <c r="IW284" s="4"/>
      <c r="IX284" s="4"/>
      <c r="IY284" s="4"/>
    </row>
    <row r="285" spans="1:259" ht="16" x14ac:dyDescent="0.2">
      <c r="A285" s="4"/>
      <c r="B285" s="13">
        <v>34</v>
      </c>
      <c r="C285" s="14">
        <f t="shared" si="368"/>
        <v>18</v>
      </c>
      <c r="D285" s="6">
        <f t="shared" si="369"/>
        <v>4</v>
      </c>
      <c r="E285" s="15">
        <f t="shared" si="370"/>
        <v>14</v>
      </c>
      <c r="F285" s="15">
        <f t="shared" si="371"/>
        <v>0</v>
      </c>
      <c r="G285" s="15">
        <f t="shared" si="372"/>
        <v>0</v>
      </c>
      <c r="H285" s="15">
        <f t="shared" si="373"/>
        <v>0</v>
      </c>
      <c r="I285" s="15">
        <f t="shared" si="374"/>
        <v>0</v>
      </c>
      <c r="J285" s="15">
        <f t="shared" si="375"/>
        <v>0</v>
      </c>
      <c r="K285" s="15">
        <f t="shared" si="376"/>
        <v>0</v>
      </c>
      <c r="L285" s="15">
        <f t="shared" si="377"/>
        <v>0</v>
      </c>
      <c r="M285" s="18"/>
      <c r="N285" s="16">
        <f t="shared" si="378"/>
        <v>14</v>
      </c>
      <c r="O285" s="17">
        <f>SUM(G285,H285,K285)</f>
        <v>0</v>
      </c>
      <c r="P285" s="17">
        <f>SUM(F285,I285,J285)</f>
        <v>0</v>
      </c>
      <c r="Q285" s="18">
        <v>-1</v>
      </c>
      <c r="R285" s="18" t="s">
        <v>34</v>
      </c>
      <c r="S285" s="19" t="s">
        <v>41</v>
      </c>
      <c r="T285" s="4"/>
      <c r="U285" s="4"/>
      <c r="V285" s="4"/>
      <c r="W285" s="4"/>
      <c r="X285" s="4">
        <v>1</v>
      </c>
      <c r="Y285" s="4">
        <v>1</v>
      </c>
      <c r="Z285" s="4">
        <v>1</v>
      </c>
      <c r="AA285" s="4">
        <v>1</v>
      </c>
      <c r="AB285" s="4"/>
      <c r="AC285" s="4"/>
      <c r="AD285" s="4"/>
      <c r="AE285" s="4"/>
      <c r="AF285" s="4"/>
      <c r="AG285" s="4">
        <v>2</v>
      </c>
      <c r="AH285" s="4">
        <v>2</v>
      </c>
      <c r="AI285" s="4">
        <v>2</v>
      </c>
      <c r="AJ285" s="4">
        <v>2</v>
      </c>
      <c r="AK285" s="4">
        <v>2</v>
      </c>
      <c r="AL285" s="4">
        <v>2</v>
      </c>
      <c r="AM285" s="4">
        <v>2</v>
      </c>
      <c r="AN285" s="4">
        <v>2</v>
      </c>
      <c r="AO285" s="4">
        <v>2</v>
      </c>
      <c r="AP285" s="4">
        <v>2</v>
      </c>
      <c r="AQ285" s="4">
        <v>2</v>
      </c>
      <c r="AR285" s="4">
        <v>2</v>
      </c>
      <c r="AS285" s="4">
        <v>2</v>
      </c>
      <c r="AT285" s="4">
        <v>2</v>
      </c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  <c r="HY285" s="4"/>
      <c r="HZ285" s="4"/>
      <c r="IA285" s="4"/>
      <c r="IB285" s="4"/>
      <c r="IC285" s="4"/>
      <c r="ID285" s="4"/>
      <c r="IE285" s="4"/>
      <c r="IF285" s="4"/>
      <c r="IG285" s="4"/>
      <c r="IH285" s="4"/>
      <c r="II285" s="4"/>
      <c r="IJ285" s="4"/>
      <c r="IK285" s="4"/>
      <c r="IL285" s="4"/>
      <c r="IM285" s="4"/>
      <c r="IN285" s="4"/>
      <c r="IO285" s="4"/>
      <c r="IP285" s="4"/>
      <c r="IQ285" s="4"/>
      <c r="IR285" s="4"/>
      <c r="IS285" s="4"/>
      <c r="IT285" s="4"/>
      <c r="IU285" s="4"/>
      <c r="IV285" s="4"/>
      <c r="IW285" s="4"/>
      <c r="IX285" s="4"/>
      <c r="IY285" s="4"/>
    </row>
    <row r="286" spans="1:259" ht="16" x14ac:dyDescent="0.2">
      <c r="A286" s="1"/>
      <c r="B286" s="13">
        <v>19</v>
      </c>
      <c r="C286" s="14">
        <f t="shared" si="368"/>
        <v>0</v>
      </c>
      <c r="D286" s="6">
        <f t="shared" si="369"/>
        <v>0</v>
      </c>
      <c r="E286" s="15">
        <f t="shared" si="370"/>
        <v>0</v>
      </c>
      <c r="F286" s="15">
        <f t="shared" si="371"/>
        <v>0</v>
      </c>
      <c r="G286" s="15">
        <f t="shared" si="372"/>
        <v>0</v>
      </c>
      <c r="H286" s="15">
        <f t="shared" si="373"/>
        <v>0</v>
      </c>
      <c r="I286" s="15">
        <f t="shared" si="374"/>
        <v>0</v>
      </c>
      <c r="J286" s="15">
        <f t="shared" si="375"/>
        <v>0</v>
      </c>
      <c r="K286" s="15">
        <f t="shared" si="376"/>
        <v>0</v>
      </c>
      <c r="L286" s="15">
        <f t="shared" si="377"/>
        <v>0</v>
      </c>
      <c r="M286" s="18"/>
      <c r="N286" s="16">
        <f t="shared" si="378"/>
        <v>0</v>
      </c>
      <c r="O286" s="17">
        <f t="shared" ref="O286:P286" si="383">SUM(F286,H286,J286)</f>
        <v>0</v>
      </c>
      <c r="P286" s="17">
        <f t="shared" si="383"/>
        <v>0</v>
      </c>
      <c r="Q286" s="18">
        <v>0</v>
      </c>
      <c r="R286" s="18" t="s">
        <v>32</v>
      </c>
      <c r="S286" s="19" t="s">
        <v>42</v>
      </c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</row>
    <row r="287" spans="1:259" ht="13" x14ac:dyDescent="0.15">
      <c r="A287" s="1"/>
      <c r="B287" s="23">
        <f t="shared" ref="B287:C287" si="384">SUM(B275:B286)</f>
        <v>384</v>
      </c>
      <c r="C287" s="23">
        <f t="shared" si="384"/>
        <v>115</v>
      </c>
      <c r="D287" s="6"/>
      <c r="E287" s="1"/>
      <c r="F287" s="1"/>
      <c r="G287" s="1"/>
      <c r="H287" s="1"/>
      <c r="I287" s="1"/>
      <c r="J287" s="1"/>
      <c r="K287" s="1"/>
      <c r="L287" s="1"/>
      <c r="M287" s="7" t="s">
        <v>43</v>
      </c>
      <c r="N287" s="8">
        <f t="shared" ref="N287:P287" si="385">SUM(N275:N286)</f>
        <v>53</v>
      </c>
      <c r="O287" s="8">
        <f t="shared" si="385"/>
        <v>19</v>
      </c>
      <c r="P287" s="8">
        <f t="shared" si="385"/>
        <v>19</v>
      </c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</row>
    <row r="288" spans="1:259" ht="13" x14ac:dyDescent="0.15">
      <c r="A288" s="1"/>
      <c r="B288" s="23"/>
      <c r="C288" s="23"/>
      <c r="D288" s="6"/>
      <c r="E288" s="1"/>
      <c r="F288" s="1"/>
      <c r="G288" s="1"/>
      <c r="H288" s="1"/>
      <c r="I288" s="1"/>
      <c r="J288" s="1"/>
      <c r="K288" s="1"/>
      <c r="L288" s="1"/>
      <c r="M288" s="7" t="s">
        <v>44</v>
      </c>
      <c r="N288" s="1">
        <f t="shared" ref="N288:P288" si="386">AVERAGE(N277,N278,N282,N284,N285)</f>
        <v>5</v>
      </c>
      <c r="O288" s="1">
        <f t="shared" si="386"/>
        <v>1</v>
      </c>
      <c r="P288" s="1">
        <f t="shared" si="386"/>
        <v>0</v>
      </c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</row>
    <row r="289" spans="1:259" ht="13" x14ac:dyDescent="0.15">
      <c r="A289" s="1"/>
      <c r="B289" s="23"/>
      <c r="C289" s="23">
        <f t="shared" ref="C289:D289" si="387">COUNTIF(C275:C286,"&gt;0")</f>
        <v>10</v>
      </c>
      <c r="D289" s="23">
        <f t="shared" si="387"/>
        <v>5</v>
      </c>
      <c r="E289" s="1"/>
      <c r="F289" s="1"/>
      <c r="G289" s="1"/>
      <c r="H289" s="1"/>
      <c r="I289" s="1"/>
      <c r="J289" s="1"/>
      <c r="K289" s="1"/>
      <c r="L289" s="1"/>
      <c r="M289" s="7" t="s">
        <v>45</v>
      </c>
      <c r="N289" s="1">
        <f t="shared" ref="N289:P289" si="388">AVERAGE(N275,N276,N279:N281,N283,N286)</f>
        <v>4</v>
      </c>
      <c r="O289" s="1">
        <f t="shared" si="388"/>
        <v>2</v>
      </c>
      <c r="P289" s="1">
        <f t="shared" si="388"/>
        <v>2.7142857142857144</v>
      </c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</row>
    <row r="290" spans="1:259" ht="13" x14ac:dyDescent="0.15">
      <c r="A290" s="9"/>
      <c r="B290" s="21"/>
      <c r="C290" s="21"/>
      <c r="D290" s="6"/>
      <c r="E290" s="10" t="s">
        <v>9</v>
      </c>
      <c r="F290" s="10" t="s">
        <v>10</v>
      </c>
      <c r="G290" s="10" t="s">
        <v>12</v>
      </c>
      <c r="H290" s="10" t="s">
        <v>14</v>
      </c>
      <c r="I290" s="10" t="s">
        <v>16</v>
      </c>
      <c r="J290" s="10" t="s">
        <v>18</v>
      </c>
      <c r="K290" s="10" t="s">
        <v>20</v>
      </c>
      <c r="L290" s="10" t="s">
        <v>22</v>
      </c>
      <c r="M290" s="21"/>
      <c r="N290" s="10" t="s">
        <v>23</v>
      </c>
      <c r="O290" s="10" t="s">
        <v>24</v>
      </c>
      <c r="P290" s="10" t="s">
        <v>25</v>
      </c>
      <c r="Q290" s="21"/>
      <c r="R290" s="21"/>
      <c r="S290" s="21"/>
      <c r="T290" s="12">
        <v>1</v>
      </c>
      <c r="U290" s="12">
        <v>2</v>
      </c>
      <c r="V290" s="12">
        <v>3</v>
      </c>
      <c r="W290" s="12">
        <v>4</v>
      </c>
      <c r="X290" s="12">
        <v>5</v>
      </c>
      <c r="Y290" s="12">
        <v>6</v>
      </c>
      <c r="Z290" s="12">
        <v>7</v>
      </c>
      <c r="AA290" s="12">
        <v>8</v>
      </c>
      <c r="AB290" s="12">
        <v>9</v>
      </c>
      <c r="AC290" s="12">
        <v>10</v>
      </c>
      <c r="AD290" s="12">
        <v>11</v>
      </c>
      <c r="AE290" s="12">
        <v>12</v>
      </c>
      <c r="AF290" s="12">
        <v>13</v>
      </c>
      <c r="AG290" s="12">
        <v>14</v>
      </c>
      <c r="AH290" s="12">
        <v>15</v>
      </c>
      <c r="AI290" s="12">
        <v>16</v>
      </c>
      <c r="AJ290" s="12">
        <v>17</v>
      </c>
      <c r="AK290" s="12">
        <v>18</v>
      </c>
      <c r="AL290" s="12">
        <v>19</v>
      </c>
      <c r="AM290" s="12">
        <v>20</v>
      </c>
      <c r="AN290" s="12">
        <v>21</v>
      </c>
      <c r="AO290" s="12">
        <v>22</v>
      </c>
      <c r="AP290" s="12">
        <v>23</v>
      </c>
      <c r="AQ290" s="12">
        <v>24</v>
      </c>
      <c r="AR290" s="12">
        <v>25</v>
      </c>
      <c r="AS290" s="12">
        <v>26</v>
      </c>
      <c r="AT290" s="12">
        <v>27</v>
      </c>
      <c r="AU290" s="12">
        <v>28</v>
      </c>
      <c r="AV290" s="12">
        <v>29</v>
      </c>
      <c r="AW290" s="12">
        <v>30</v>
      </c>
      <c r="AX290" s="12">
        <v>31</v>
      </c>
      <c r="AY290" s="12">
        <v>32</v>
      </c>
      <c r="AZ290" s="12">
        <v>33</v>
      </c>
      <c r="BA290" s="12">
        <v>34</v>
      </c>
      <c r="BB290" s="12">
        <v>35</v>
      </c>
      <c r="BC290" s="12">
        <v>36</v>
      </c>
      <c r="BD290" s="12">
        <v>37</v>
      </c>
      <c r="BE290" s="12">
        <v>38</v>
      </c>
      <c r="BF290" s="12">
        <v>39</v>
      </c>
      <c r="BG290" s="12">
        <v>40</v>
      </c>
      <c r="BH290" s="12">
        <v>41</v>
      </c>
      <c r="BI290" s="12">
        <v>42</v>
      </c>
      <c r="BJ290" s="12">
        <v>43</v>
      </c>
      <c r="BK290" s="12">
        <v>44</v>
      </c>
      <c r="BL290" s="12">
        <v>45</v>
      </c>
      <c r="BM290" s="12">
        <v>46</v>
      </c>
      <c r="BN290" s="12">
        <v>47</v>
      </c>
      <c r="BO290" s="12">
        <v>48</v>
      </c>
      <c r="BP290" s="12">
        <v>49</v>
      </c>
      <c r="BQ290" s="12">
        <v>50</v>
      </c>
      <c r="BR290" s="12">
        <v>51</v>
      </c>
      <c r="BS290" s="12">
        <v>52</v>
      </c>
      <c r="BT290" s="12">
        <v>53</v>
      </c>
      <c r="BU290" s="12">
        <v>54</v>
      </c>
      <c r="BV290" s="12">
        <v>55</v>
      </c>
      <c r="BW290" s="12">
        <v>56</v>
      </c>
      <c r="BX290" s="12">
        <v>57</v>
      </c>
      <c r="BY290" s="12">
        <v>58</v>
      </c>
      <c r="BZ290" s="12">
        <v>59</v>
      </c>
      <c r="CA290" s="12">
        <v>60</v>
      </c>
      <c r="CB290" s="12">
        <v>61</v>
      </c>
      <c r="CC290" s="12">
        <v>62</v>
      </c>
      <c r="CD290" s="12">
        <v>63</v>
      </c>
      <c r="CE290" s="12">
        <v>64</v>
      </c>
      <c r="CF290" s="12">
        <v>65</v>
      </c>
      <c r="CG290" s="12">
        <v>66</v>
      </c>
      <c r="CH290" s="12">
        <v>67</v>
      </c>
      <c r="CI290" s="12">
        <v>68</v>
      </c>
      <c r="CJ290" s="12">
        <v>69</v>
      </c>
      <c r="CK290" s="12">
        <v>70</v>
      </c>
      <c r="CL290" s="12">
        <v>71</v>
      </c>
      <c r="CM290" s="12">
        <v>72</v>
      </c>
      <c r="CN290" s="12">
        <v>73</v>
      </c>
      <c r="CO290" s="12">
        <v>74</v>
      </c>
      <c r="CP290" s="12">
        <v>75</v>
      </c>
      <c r="CQ290" s="12">
        <v>76</v>
      </c>
      <c r="CR290" s="12">
        <v>77</v>
      </c>
      <c r="CS290" s="12">
        <v>78</v>
      </c>
      <c r="CT290" s="12">
        <v>79</v>
      </c>
      <c r="CU290" s="12">
        <v>80</v>
      </c>
      <c r="CV290" s="12">
        <v>81</v>
      </c>
      <c r="CW290" s="12">
        <v>82</v>
      </c>
      <c r="CX290" s="12">
        <v>83</v>
      </c>
      <c r="CY290" s="12">
        <v>84</v>
      </c>
      <c r="CZ290" s="12">
        <v>85</v>
      </c>
      <c r="DA290" s="12">
        <v>86</v>
      </c>
      <c r="DB290" s="12">
        <v>87</v>
      </c>
      <c r="DC290" s="12">
        <v>88</v>
      </c>
      <c r="DD290" s="12">
        <v>89</v>
      </c>
      <c r="DE290" s="12">
        <v>90</v>
      </c>
      <c r="DF290" s="12">
        <v>91</v>
      </c>
      <c r="DG290" s="12">
        <v>92</v>
      </c>
      <c r="DH290" s="12">
        <v>93</v>
      </c>
      <c r="DI290" s="12">
        <v>94</v>
      </c>
      <c r="DJ290" s="12">
        <v>95</v>
      </c>
      <c r="DK290" s="12">
        <v>96</v>
      </c>
      <c r="DL290" s="12">
        <v>97</v>
      </c>
      <c r="DM290" s="12">
        <v>98</v>
      </c>
      <c r="DN290" s="12">
        <v>99</v>
      </c>
      <c r="DO290" s="12">
        <v>100</v>
      </c>
      <c r="DP290" s="12">
        <v>101</v>
      </c>
      <c r="DQ290" s="12">
        <v>102</v>
      </c>
      <c r="DR290" s="12">
        <v>103</v>
      </c>
      <c r="DS290" s="12">
        <v>104</v>
      </c>
      <c r="DT290" s="12">
        <v>105</v>
      </c>
      <c r="DU290" s="12">
        <v>106</v>
      </c>
      <c r="DV290" s="12">
        <v>107</v>
      </c>
      <c r="DW290" s="12">
        <v>108</v>
      </c>
      <c r="DX290" s="12">
        <v>109</v>
      </c>
      <c r="DY290" s="12">
        <v>110</v>
      </c>
      <c r="DZ290" s="12">
        <v>111</v>
      </c>
      <c r="EA290" s="12">
        <v>112</v>
      </c>
      <c r="EB290" s="12">
        <v>113</v>
      </c>
      <c r="EC290" s="12">
        <v>114</v>
      </c>
      <c r="ED290" s="12">
        <v>115</v>
      </c>
      <c r="EE290" s="12">
        <v>116</v>
      </c>
      <c r="EF290" s="12">
        <v>117</v>
      </c>
      <c r="EG290" s="12">
        <v>118</v>
      </c>
      <c r="EH290" s="12">
        <v>119</v>
      </c>
      <c r="EI290" s="12">
        <v>120</v>
      </c>
      <c r="EJ290" s="12">
        <v>121</v>
      </c>
      <c r="EK290" s="12">
        <v>122</v>
      </c>
      <c r="EL290" s="12">
        <v>123</v>
      </c>
      <c r="EM290" s="12">
        <v>124</v>
      </c>
      <c r="EN290" s="12">
        <v>125</v>
      </c>
      <c r="EO290" s="12">
        <v>126</v>
      </c>
      <c r="EP290" s="12">
        <v>127</v>
      </c>
      <c r="EQ290" s="12">
        <v>128</v>
      </c>
      <c r="ER290" s="12">
        <v>129</v>
      </c>
      <c r="ES290" s="12">
        <v>130</v>
      </c>
      <c r="ET290" s="12">
        <v>131</v>
      </c>
      <c r="EU290" s="12">
        <v>132</v>
      </c>
      <c r="EV290" s="12">
        <v>133</v>
      </c>
      <c r="EW290" s="12">
        <v>134</v>
      </c>
      <c r="EX290" s="12">
        <v>135</v>
      </c>
      <c r="EY290" s="12">
        <v>136</v>
      </c>
      <c r="EZ290" s="12">
        <v>137</v>
      </c>
      <c r="FA290" s="12">
        <v>138</v>
      </c>
      <c r="FB290" s="12">
        <v>139</v>
      </c>
      <c r="FC290" s="12">
        <v>140</v>
      </c>
      <c r="FD290" s="12">
        <v>141</v>
      </c>
      <c r="FE290" s="12">
        <v>142</v>
      </c>
      <c r="FF290" s="12">
        <v>143</v>
      </c>
      <c r="FG290" s="12">
        <v>144</v>
      </c>
      <c r="FH290" s="12">
        <v>145</v>
      </c>
      <c r="FI290" s="12">
        <v>146</v>
      </c>
      <c r="FJ290" s="12">
        <v>147</v>
      </c>
      <c r="FK290" s="12">
        <v>148</v>
      </c>
      <c r="FL290" s="12">
        <v>149</v>
      </c>
      <c r="FM290" s="12">
        <v>150</v>
      </c>
      <c r="FN290" s="12">
        <v>151</v>
      </c>
      <c r="FO290" s="12">
        <v>152</v>
      </c>
      <c r="FP290" s="12">
        <v>153</v>
      </c>
      <c r="FQ290" s="12">
        <v>154</v>
      </c>
      <c r="FR290" s="12">
        <v>155</v>
      </c>
      <c r="FS290" s="12">
        <v>156</v>
      </c>
      <c r="FT290" s="12">
        <v>157</v>
      </c>
      <c r="FU290" s="12">
        <v>158</v>
      </c>
      <c r="FV290" s="12">
        <v>159</v>
      </c>
      <c r="FW290" s="12">
        <v>160</v>
      </c>
      <c r="FX290" s="12">
        <v>161</v>
      </c>
      <c r="FY290" s="12">
        <v>162</v>
      </c>
      <c r="FZ290" s="12">
        <v>163</v>
      </c>
      <c r="GA290" s="12">
        <v>164</v>
      </c>
      <c r="GB290" s="12">
        <v>165</v>
      </c>
      <c r="GC290" s="12">
        <v>166</v>
      </c>
      <c r="GD290" s="12">
        <v>167</v>
      </c>
      <c r="GE290" s="12">
        <v>168</v>
      </c>
      <c r="GF290" s="12">
        <v>169</v>
      </c>
      <c r="GG290" s="12">
        <v>170</v>
      </c>
      <c r="GH290" s="12">
        <v>171</v>
      </c>
      <c r="GI290" s="12">
        <v>172</v>
      </c>
      <c r="GJ290" s="12">
        <v>173</v>
      </c>
      <c r="GK290" s="12">
        <v>174</v>
      </c>
      <c r="GL290" s="12">
        <v>175</v>
      </c>
      <c r="GM290" s="12">
        <v>176</v>
      </c>
      <c r="GN290" s="12">
        <v>177</v>
      </c>
      <c r="GO290" s="12">
        <v>178</v>
      </c>
      <c r="GP290" s="12">
        <v>179</v>
      </c>
      <c r="GQ290" s="12">
        <v>180</v>
      </c>
      <c r="GR290" s="12">
        <v>181</v>
      </c>
      <c r="GS290" s="12">
        <v>182</v>
      </c>
      <c r="GT290" s="12">
        <v>183</v>
      </c>
      <c r="GU290" s="12">
        <v>184</v>
      </c>
      <c r="GV290" s="12">
        <v>185</v>
      </c>
      <c r="GW290" s="12">
        <v>186</v>
      </c>
      <c r="GX290" s="12">
        <v>187</v>
      </c>
      <c r="GY290" s="12">
        <v>188</v>
      </c>
      <c r="GZ290" s="12">
        <v>189</v>
      </c>
      <c r="HA290" s="12">
        <v>190</v>
      </c>
      <c r="HB290" s="12">
        <v>191</v>
      </c>
      <c r="HC290" s="12">
        <v>192</v>
      </c>
      <c r="HD290" s="12">
        <v>193</v>
      </c>
      <c r="HE290" s="12">
        <v>194</v>
      </c>
      <c r="HF290" s="12">
        <v>195</v>
      </c>
      <c r="HG290" s="12">
        <v>196</v>
      </c>
      <c r="HH290" s="12">
        <v>197</v>
      </c>
      <c r="HI290" s="12">
        <v>198</v>
      </c>
      <c r="HJ290" s="12">
        <v>199</v>
      </c>
      <c r="HK290" s="12">
        <v>200</v>
      </c>
      <c r="HL290" s="12">
        <v>201</v>
      </c>
      <c r="HM290" s="12">
        <v>202</v>
      </c>
      <c r="HN290" s="12">
        <v>203</v>
      </c>
      <c r="HO290" s="12">
        <v>204</v>
      </c>
      <c r="HP290" s="12">
        <v>205</v>
      </c>
      <c r="HQ290" s="12">
        <v>206</v>
      </c>
      <c r="HR290" s="12">
        <v>207</v>
      </c>
      <c r="HS290" s="12">
        <v>208</v>
      </c>
      <c r="HT290" s="12">
        <v>209</v>
      </c>
      <c r="HU290" s="12">
        <v>210</v>
      </c>
      <c r="HV290" s="12">
        <v>211</v>
      </c>
      <c r="HW290" s="12">
        <v>212</v>
      </c>
      <c r="HX290" s="12">
        <v>213</v>
      </c>
      <c r="HY290" s="12">
        <v>214</v>
      </c>
      <c r="HZ290" s="12">
        <v>215</v>
      </c>
      <c r="IA290" s="12">
        <v>216</v>
      </c>
      <c r="IB290" s="12">
        <v>217</v>
      </c>
      <c r="IC290" s="12">
        <v>218</v>
      </c>
      <c r="ID290" s="12">
        <v>219</v>
      </c>
      <c r="IE290" s="12">
        <v>220</v>
      </c>
      <c r="IF290" s="12">
        <v>221</v>
      </c>
      <c r="IG290" s="12">
        <v>222</v>
      </c>
      <c r="IH290" s="12">
        <v>223</v>
      </c>
      <c r="II290" s="12">
        <v>224</v>
      </c>
      <c r="IJ290" s="12">
        <v>225</v>
      </c>
      <c r="IK290" s="12">
        <v>226</v>
      </c>
      <c r="IL290" s="12">
        <v>227</v>
      </c>
      <c r="IM290" s="12">
        <v>228</v>
      </c>
      <c r="IN290" s="12">
        <v>229</v>
      </c>
      <c r="IO290" s="12">
        <v>230</v>
      </c>
      <c r="IP290" s="12">
        <v>231</v>
      </c>
      <c r="IQ290" s="12">
        <v>232</v>
      </c>
      <c r="IR290" s="12">
        <v>233</v>
      </c>
      <c r="IS290" s="12">
        <v>234</v>
      </c>
      <c r="IT290" s="12">
        <v>235</v>
      </c>
      <c r="IU290" s="12">
        <v>236</v>
      </c>
      <c r="IV290" s="12">
        <v>237</v>
      </c>
      <c r="IW290" s="12">
        <v>238</v>
      </c>
      <c r="IX290" s="12">
        <v>239</v>
      </c>
      <c r="IY290" s="12">
        <v>240</v>
      </c>
    </row>
    <row r="291" spans="1:259" ht="16" x14ac:dyDescent="0.2">
      <c r="A291" s="4" t="s">
        <v>63</v>
      </c>
      <c r="B291" s="13">
        <v>20</v>
      </c>
      <c r="C291" s="14">
        <f t="shared" ref="C291:C302" si="389">COUNTA(T291:IY291)</f>
        <v>4</v>
      </c>
      <c r="D291" s="6">
        <f t="shared" ref="D291:D302" si="390">COUNTIF(T291:IY291,"1")</f>
        <v>4</v>
      </c>
      <c r="E291" s="15">
        <f t="shared" ref="E291:E302" si="391">COUNTIF(T291:IY291,"2")</f>
        <v>0</v>
      </c>
      <c r="F291" s="15">
        <f t="shared" ref="F291:F302" si="392">COUNTIF(T291:IY291,"3")</f>
        <v>0</v>
      </c>
      <c r="G291" s="15">
        <f t="shared" ref="G291:G302" si="393">COUNTIF(T291:IY291,"4")</f>
        <v>0</v>
      </c>
      <c r="H291" s="15">
        <f t="shared" ref="H291:H302" si="394">COUNTIF(T291:IY291,"5")</f>
        <v>0</v>
      </c>
      <c r="I291" s="15">
        <f t="shared" ref="I291:I302" si="395">COUNTIF(T291:IY291,"6")</f>
        <v>0</v>
      </c>
      <c r="J291" s="15">
        <f t="shared" ref="J291:J302" si="396">COUNTIF(T291:IY291,"7")</f>
        <v>0</v>
      </c>
      <c r="K291" s="15">
        <f t="shared" ref="K291:K302" si="397">COUNTIF(T291:IY291,"8")</f>
        <v>0</v>
      </c>
      <c r="L291" s="15">
        <f t="shared" ref="L291:L302" si="398">COUNTIF(T291:IY291,"9")</f>
        <v>0</v>
      </c>
      <c r="M291" s="18"/>
      <c r="N291" s="16">
        <f t="shared" ref="N291:N302" si="399">SUM(E291,L291)</f>
        <v>0</v>
      </c>
      <c r="O291" s="17">
        <f>SUM(F291,I291,J291)</f>
        <v>0</v>
      </c>
      <c r="P291" s="17">
        <f>SUM(G291,H291,K291)</f>
        <v>0</v>
      </c>
      <c r="Q291" s="18">
        <v>1</v>
      </c>
      <c r="R291" s="18" t="s">
        <v>30</v>
      </c>
      <c r="S291" s="19" t="s">
        <v>28</v>
      </c>
      <c r="T291" s="4"/>
      <c r="U291" s="4"/>
      <c r="V291" s="4"/>
      <c r="W291" s="4"/>
      <c r="X291" s="4"/>
      <c r="Y291" s="4"/>
      <c r="Z291" s="4">
        <v>1</v>
      </c>
      <c r="AA291" s="4">
        <v>1</v>
      </c>
      <c r="AB291" s="4">
        <v>1</v>
      </c>
      <c r="AC291" s="4">
        <v>1</v>
      </c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  <c r="IG291" s="4"/>
      <c r="IH291" s="4"/>
      <c r="II291" s="4"/>
      <c r="IJ291" s="4"/>
      <c r="IK291" s="4"/>
      <c r="IL291" s="4"/>
      <c r="IM291" s="4"/>
      <c r="IN291" s="4"/>
      <c r="IO291" s="4"/>
      <c r="IP291" s="4"/>
      <c r="IQ291" s="4"/>
      <c r="IR291" s="4"/>
      <c r="IS291" s="4"/>
      <c r="IT291" s="4"/>
      <c r="IU291" s="4"/>
      <c r="IV291" s="4"/>
      <c r="IW291" s="4"/>
      <c r="IX291" s="4"/>
      <c r="IY291" s="4"/>
    </row>
    <row r="292" spans="1:259" ht="16" x14ac:dyDescent="0.2">
      <c r="A292" s="4"/>
      <c r="B292" s="13">
        <v>66</v>
      </c>
      <c r="C292" s="14">
        <f t="shared" si="389"/>
        <v>28</v>
      </c>
      <c r="D292" s="6">
        <f t="shared" si="390"/>
        <v>5</v>
      </c>
      <c r="E292" s="15">
        <f t="shared" si="391"/>
        <v>12</v>
      </c>
      <c r="F292" s="15">
        <f t="shared" si="392"/>
        <v>3</v>
      </c>
      <c r="G292" s="15">
        <f t="shared" si="393"/>
        <v>0</v>
      </c>
      <c r="H292" s="15">
        <f t="shared" si="394"/>
        <v>0</v>
      </c>
      <c r="I292" s="15">
        <f t="shared" si="395"/>
        <v>4</v>
      </c>
      <c r="J292" s="15">
        <f t="shared" si="396"/>
        <v>4</v>
      </c>
      <c r="K292" s="15">
        <f t="shared" si="397"/>
        <v>0</v>
      </c>
      <c r="L292" s="15">
        <f t="shared" si="398"/>
        <v>0</v>
      </c>
      <c r="M292" s="18"/>
      <c r="N292" s="16">
        <f t="shared" si="399"/>
        <v>12</v>
      </c>
      <c r="O292" s="17">
        <f>SUM(G292,H292,K292)</f>
        <v>0</v>
      </c>
      <c r="P292" s="17">
        <f>SUM(F292,I292,J292)</f>
        <v>11</v>
      </c>
      <c r="Q292" s="18">
        <v>1</v>
      </c>
      <c r="R292" s="18" t="s">
        <v>34</v>
      </c>
      <c r="S292" s="19" t="s">
        <v>29</v>
      </c>
      <c r="T292" s="4"/>
      <c r="U292" s="4"/>
      <c r="V292" s="4">
        <v>1</v>
      </c>
      <c r="W292" s="4">
        <v>1</v>
      </c>
      <c r="X292" s="4">
        <v>2</v>
      </c>
      <c r="Y292" s="4">
        <v>2</v>
      </c>
      <c r="Z292" s="4">
        <v>2</v>
      </c>
      <c r="AA292" s="4">
        <v>2</v>
      </c>
      <c r="AB292" s="4">
        <v>2</v>
      </c>
      <c r="AC292" s="4">
        <v>2</v>
      </c>
      <c r="AD292" s="4">
        <v>2</v>
      </c>
      <c r="AE292" s="4">
        <v>2</v>
      </c>
      <c r="AF292" s="4">
        <v>2</v>
      </c>
      <c r="AG292" s="4">
        <v>2</v>
      </c>
      <c r="AH292" s="4">
        <v>2</v>
      </c>
      <c r="AI292" s="4">
        <v>2</v>
      </c>
      <c r="AJ292" s="4"/>
      <c r="AK292" s="4"/>
      <c r="AL292" s="4"/>
      <c r="AM292" s="4">
        <v>1</v>
      </c>
      <c r="AN292" s="4">
        <v>1</v>
      </c>
      <c r="AO292" s="4">
        <v>1</v>
      </c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>
        <v>6</v>
      </c>
      <c r="BR292" s="4">
        <v>6</v>
      </c>
      <c r="BS292" s="4">
        <v>6</v>
      </c>
      <c r="BT292" s="4">
        <v>6</v>
      </c>
      <c r="BU292" s="4">
        <v>3</v>
      </c>
      <c r="BV292" s="4">
        <v>3</v>
      </c>
      <c r="BW292" s="4">
        <v>3</v>
      </c>
      <c r="BX292" s="4"/>
      <c r="BY292" s="4"/>
      <c r="BZ292" s="4"/>
      <c r="CA292" s="4">
        <v>7</v>
      </c>
      <c r="CB292" s="4">
        <v>7</v>
      </c>
      <c r="CC292" s="4">
        <v>7</v>
      </c>
      <c r="CD292" s="4">
        <v>7</v>
      </c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  <c r="IK292" s="4"/>
      <c r="IL292" s="4"/>
      <c r="IM292" s="4"/>
      <c r="IN292" s="4"/>
      <c r="IO292" s="4"/>
      <c r="IP292" s="4"/>
      <c r="IQ292" s="4"/>
      <c r="IR292" s="4"/>
      <c r="IS292" s="4"/>
      <c r="IT292" s="4"/>
      <c r="IU292" s="4"/>
      <c r="IV292" s="4"/>
      <c r="IW292" s="4"/>
      <c r="IX292" s="4"/>
      <c r="IY292" s="4"/>
    </row>
    <row r="293" spans="1:259" ht="16" x14ac:dyDescent="0.2">
      <c r="A293" s="4"/>
      <c r="B293" s="13">
        <v>69</v>
      </c>
      <c r="C293" s="14">
        <f t="shared" si="389"/>
        <v>35</v>
      </c>
      <c r="D293" s="6">
        <f t="shared" si="390"/>
        <v>0</v>
      </c>
      <c r="E293" s="15">
        <f t="shared" si="391"/>
        <v>10</v>
      </c>
      <c r="F293" s="15">
        <f t="shared" si="392"/>
        <v>6</v>
      </c>
      <c r="G293" s="15">
        <f t="shared" si="393"/>
        <v>0</v>
      </c>
      <c r="H293" s="15">
        <f t="shared" si="394"/>
        <v>4</v>
      </c>
      <c r="I293" s="15">
        <f t="shared" si="395"/>
        <v>0</v>
      </c>
      <c r="J293" s="15">
        <f t="shared" si="396"/>
        <v>11</v>
      </c>
      <c r="K293" s="15">
        <f t="shared" si="397"/>
        <v>0</v>
      </c>
      <c r="L293" s="15">
        <f t="shared" si="398"/>
        <v>4</v>
      </c>
      <c r="M293" s="18"/>
      <c r="N293" s="16">
        <f t="shared" si="399"/>
        <v>14</v>
      </c>
      <c r="O293" s="17">
        <f t="shared" ref="O293:P293" si="400">SUM(F293,H293,J293)</f>
        <v>21</v>
      </c>
      <c r="P293" s="17">
        <f t="shared" si="400"/>
        <v>0</v>
      </c>
      <c r="Q293" s="18">
        <v>0</v>
      </c>
      <c r="R293" s="18" t="s">
        <v>32</v>
      </c>
      <c r="S293" s="19" t="s">
        <v>31</v>
      </c>
      <c r="T293" s="4"/>
      <c r="U293" s="4">
        <v>2</v>
      </c>
      <c r="V293" s="4">
        <v>2</v>
      </c>
      <c r="W293" s="4">
        <v>2</v>
      </c>
      <c r="X293" s="4">
        <v>2</v>
      </c>
      <c r="Y293" s="4">
        <v>2</v>
      </c>
      <c r="Z293" s="4">
        <v>2</v>
      </c>
      <c r="AA293" s="4">
        <v>2</v>
      </c>
      <c r="AB293" s="4">
        <v>2</v>
      </c>
      <c r="AC293" s="4">
        <v>2</v>
      </c>
      <c r="AD293" s="4">
        <v>2</v>
      </c>
      <c r="AE293" s="4">
        <v>9</v>
      </c>
      <c r="AF293" s="4">
        <v>9</v>
      </c>
      <c r="AG293" s="4">
        <v>9</v>
      </c>
      <c r="AH293" s="4">
        <v>9</v>
      </c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>
        <v>3</v>
      </c>
      <c r="BA293" s="4">
        <v>3</v>
      </c>
      <c r="BB293" s="4">
        <v>3</v>
      </c>
      <c r="BC293" s="4">
        <v>3</v>
      </c>
      <c r="BD293" s="4">
        <v>3</v>
      </c>
      <c r="BE293" s="4">
        <v>3</v>
      </c>
      <c r="BF293" s="4"/>
      <c r="BG293" s="4"/>
      <c r="BH293" s="4"/>
      <c r="BI293" s="4"/>
      <c r="BJ293" s="4"/>
      <c r="BK293" s="4">
        <v>5</v>
      </c>
      <c r="BL293" s="4">
        <v>5</v>
      </c>
      <c r="BM293" s="4">
        <v>5</v>
      </c>
      <c r="BN293" s="4">
        <v>5</v>
      </c>
      <c r="BO293" s="4"/>
      <c r="BP293" s="4"/>
      <c r="BQ293" s="4"/>
      <c r="BR293" s="4"/>
      <c r="BS293" s="4">
        <v>7</v>
      </c>
      <c r="BT293" s="4">
        <v>7</v>
      </c>
      <c r="BU293" s="4">
        <v>7</v>
      </c>
      <c r="BV293" s="4">
        <v>7</v>
      </c>
      <c r="BW293" s="4">
        <v>7</v>
      </c>
      <c r="BX293" s="4">
        <v>7</v>
      </c>
      <c r="BY293" s="4">
        <v>7</v>
      </c>
      <c r="BZ293" s="4">
        <v>7</v>
      </c>
      <c r="CA293" s="4">
        <v>7</v>
      </c>
      <c r="CB293" s="4">
        <v>7</v>
      </c>
      <c r="CC293" s="4">
        <v>7</v>
      </c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  <c r="HY293" s="4"/>
      <c r="HZ293" s="4"/>
      <c r="IA293" s="4"/>
      <c r="IB293" s="4"/>
      <c r="IC293" s="4"/>
      <c r="ID293" s="4"/>
      <c r="IE293" s="4"/>
      <c r="IF293" s="4"/>
      <c r="IG293" s="4"/>
      <c r="IH293" s="4"/>
      <c r="II293" s="4"/>
      <c r="IJ293" s="4"/>
      <c r="IK293" s="4"/>
      <c r="IL293" s="4"/>
      <c r="IM293" s="4"/>
      <c r="IN293" s="4"/>
      <c r="IO293" s="4"/>
      <c r="IP293" s="4"/>
      <c r="IQ293" s="4"/>
      <c r="IR293" s="4"/>
      <c r="IS293" s="4"/>
      <c r="IT293" s="4"/>
      <c r="IU293" s="4"/>
      <c r="IV293" s="4"/>
      <c r="IW293" s="4"/>
      <c r="IX293" s="4"/>
      <c r="IY293" s="4"/>
    </row>
    <row r="294" spans="1:259" ht="16" x14ac:dyDescent="0.2">
      <c r="A294" s="4"/>
      <c r="B294" s="13">
        <v>26</v>
      </c>
      <c r="C294" s="14">
        <f t="shared" si="389"/>
        <v>10</v>
      </c>
      <c r="D294" s="6">
        <f t="shared" si="390"/>
        <v>0</v>
      </c>
      <c r="E294" s="15">
        <f t="shared" si="391"/>
        <v>10</v>
      </c>
      <c r="F294" s="15">
        <f t="shared" si="392"/>
        <v>0</v>
      </c>
      <c r="G294" s="15">
        <f t="shared" si="393"/>
        <v>0</v>
      </c>
      <c r="H294" s="15">
        <f t="shared" si="394"/>
        <v>0</v>
      </c>
      <c r="I294" s="15">
        <f t="shared" si="395"/>
        <v>0</v>
      </c>
      <c r="J294" s="15">
        <f t="shared" si="396"/>
        <v>0</v>
      </c>
      <c r="K294" s="15">
        <f t="shared" si="397"/>
        <v>0</v>
      </c>
      <c r="L294" s="15">
        <f t="shared" si="398"/>
        <v>0</v>
      </c>
      <c r="M294" s="18"/>
      <c r="N294" s="16">
        <f t="shared" si="399"/>
        <v>10</v>
      </c>
      <c r="O294" s="17">
        <f t="shared" ref="O294:P294" si="401">SUM(F294,H294,J294)</f>
        <v>0</v>
      </c>
      <c r="P294" s="17">
        <f t="shared" si="401"/>
        <v>0</v>
      </c>
      <c r="Q294" s="18">
        <v>0</v>
      </c>
      <c r="R294" s="18" t="s">
        <v>32</v>
      </c>
      <c r="S294" s="19" t="s">
        <v>33</v>
      </c>
      <c r="T294" s="4"/>
      <c r="U294" s="4"/>
      <c r="V294" s="4"/>
      <c r="W294" s="4"/>
      <c r="X294" s="4"/>
      <c r="Y294" s="4"/>
      <c r="Z294" s="4"/>
      <c r="AA294" s="4"/>
      <c r="AB294" s="4"/>
      <c r="AC294" s="4">
        <v>2</v>
      </c>
      <c r="AD294" s="4">
        <v>2</v>
      </c>
      <c r="AE294" s="4">
        <v>2</v>
      </c>
      <c r="AF294" s="4">
        <v>2</v>
      </c>
      <c r="AG294" s="4">
        <v>2</v>
      </c>
      <c r="AH294" s="4">
        <v>2</v>
      </c>
      <c r="AI294" s="4">
        <v>2</v>
      </c>
      <c r="AJ294" s="4">
        <v>2</v>
      </c>
      <c r="AK294" s="4">
        <v>2</v>
      </c>
      <c r="AL294" s="4">
        <v>2</v>
      </c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  <c r="HY294" s="4"/>
      <c r="HZ294" s="4"/>
      <c r="IA294" s="4"/>
      <c r="IB294" s="4"/>
      <c r="IC294" s="4"/>
      <c r="ID294" s="4"/>
      <c r="IE294" s="4"/>
      <c r="IF294" s="4"/>
      <c r="IG294" s="4"/>
      <c r="IH294" s="4"/>
      <c r="II294" s="4"/>
      <c r="IJ294" s="4"/>
      <c r="IK294" s="4"/>
      <c r="IL294" s="4"/>
      <c r="IM294" s="4"/>
      <c r="IN294" s="4"/>
      <c r="IO294" s="4"/>
      <c r="IP294" s="4"/>
      <c r="IQ294" s="4"/>
      <c r="IR294" s="4"/>
      <c r="IS294" s="4"/>
      <c r="IT294" s="4"/>
      <c r="IU294" s="4"/>
      <c r="IV294" s="4"/>
      <c r="IW294" s="4"/>
      <c r="IX294" s="4"/>
      <c r="IY294" s="4"/>
    </row>
    <row r="295" spans="1:259" ht="16" x14ac:dyDescent="0.2">
      <c r="A295" s="4"/>
      <c r="B295" s="13">
        <v>43</v>
      </c>
      <c r="C295" s="14">
        <f t="shared" si="389"/>
        <v>27</v>
      </c>
      <c r="D295" s="6">
        <f t="shared" si="390"/>
        <v>5</v>
      </c>
      <c r="E295" s="15">
        <f t="shared" si="391"/>
        <v>7</v>
      </c>
      <c r="F295" s="15">
        <f t="shared" si="392"/>
        <v>0</v>
      </c>
      <c r="G295" s="15">
        <f t="shared" si="393"/>
        <v>4</v>
      </c>
      <c r="H295" s="15">
        <f t="shared" si="394"/>
        <v>0</v>
      </c>
      <c r="I295" s="15">
        <f t="shared" si="395"/>
        <v>3</v>
      </c>
      <c r="J295" s="15">
        <f t="shared" si="396"/>
        <v>0</v>
      </c>
      <c r="K295" s="15">
        <f t="shared" si="397"/>
        <v>2</v>
      </c>
      <c r="L295" s="15">
        <f t="shared" si="398"/>
        <v>6</v>
      </c>
      <c r="M295" s="18"/>
      <c r="N295" s="16">
        <f t="shared" si="399"/>
        <v>13</v>
      </c>
      <c r="O295" s="17">
        <f>SUM(G295,H295,K295)</f>
        <v>6</v>
      </c>
      <c r="P295" s="17">
        <f>SUM(F295,I295,J295)</f>
        <v>3</v>
      </c>
      <c r="Q295" s="18">
        <v>-1</v>
      </c>
      <c r="R295" s="18" t="s">
        <v>34</v>
      </c>
      <c r="S295" s="19" t="s">
        <v>35</v>
      </c>
      <c r="T295" s="4"/>
      <c r="U295" s="4"/>
      <c r="V295" s="4"/>
      <c r="W295" s="4">
        <v>2</v>
      </c>
      <c r="X295" s="4">
        <v>2</v>
      </c>
      <c r="Y295" s="4">
        <v>2</v>
      </c>
      <c r="Z295" s="4">
        <v>2</v>
      </c>
      <c r="AA295" s="4">
        <v>2</v>
      </c>
      <c r="AB295" s="4">
        <v>2</v>
      </c>
      <c r="AC295" s="4">
        <v>2</v>
      </c>
      <c r="AD295" s="4"/>
      <c r="AE295" s="4"/>
      <c r="AF295" s="4"/>
      <c r="AG295" s="4">
        <v>9</v>
      </c>
      <c r="AH295" s="4">
        <v>9</v>
      </c>
      <c r="AI295" s="4">
        <v>9</v>
      </c>
      <c r="AJ295" s="4">
        <v>9</v>
      </c>
      <c r="AK295" s="4">
        <v>9</v>
      </c>
      <c r="AL295" s="4">
        <v>9</v>
      </c>
      <c r="AM295" s="4"/>
      <c r="AN295" s="4"/>
      <c r="AO295" s="4">
        <v>1</v>
      </c>
      <c r="AP295" s="4">
        <v>1</v>
      </c>
      <c r="AQ295" s="4">
        <v>1</v>
      </c>
      <c r="AR295" s="4">
        <v>1</v>
      </c>
      <c r="AS295" s="4">
        <v>1</v>
      </c>
      <c r="AT295" s="4"/>
      <c r="AU295" s="4">
        <v>4</v>
      </c>
      <c r="AV295" s="4">
        <v>4</v>
      </c>
      <c r="AW295" s="4">
        <v>4</v>
      </c>
      <c r="AX295" s="4">
        <v>4</v>
      </c>
      <c r="AY295" s="4">
        <v>6</v>
      </c>
      <c r="AZ295" s="4">
        <v>6</v>
      </c>
      <c r="BA295" s="4">
        <v>6</v>
      </c>
      <c r="BB295" s="4">
        <v>8</v>
      </c>
      <c r="BC295" s="4">
        <v>8</v>
      </c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  <c r="HY295" s="4"/>
      <c r="HZ295" s="4"/>
      <c r="IA295" s="4"/>
      <c r="IB295" s="4"/>
      <c r="IC295" s="4"/>
      <c r="ID295" s="4"/>
      <c r="IE295" s="4"/>
      <c r="IF295" s="4"/>
      <c r="IG295" s="4"/>
      <c r="IH295" s="4"/>
      <c r="II295" s="4"/>
      <c r="IJ295" s="4"/>
      <c r="IK295" s="4"/>
      <c r="IL295" s="4"/>
      <c r="IM295" s="4"/>
      <c r="IN295" s="4"/>
      <c r="IO295" s="4"/>
      <c r="IP295" s="4"/>
      <c r="IQ295" s="4"/>
      <c r="IR295" s="4"/>
      <c r="IS295" s="4"/>
      <c r="IT295" s="4"/>
      <c r="IU295" s="4"/>
      <c r="IV295" s="4"/>
      <c r="IW295" s="4"/>
      <c r="IX295" s="4"/>
      <c r="IY295" s="4"/>
    </row>
    <row r="296" spans="1:259" ht="16" x14ac:dyDescent="0.2">
      <c r="A296" s="4"/>
      <c r="B296" s="13">
        <v>48</v>
      </c>
      <c r="C296" s="14">
        <f t="shared" si="389"/>
        <v>8</v>
      </c>
      <c r="D296" s="6">
        <f t="shared" si="390"/>
        <v>0</v>
      </c>
      <c r="E296" s="15">
        <f t="shared" si="391"/>
        <v>8</v>
      </c>
      <c r="F296" s="15">
        <f t="shared" si="392"/>
        <v>0</v>
      </c>
      <c r="G296" s="15">
        <f t="shared" si="393"/>
        <v>0</v>
      </c>
      <c r="H296" s="15">
        <f t="shared" si="394"/>
        <v>0</v>
      </c>
      <c r="I296" s="15">
        <f t="shared" si="395"/>
        <v>0</v>
      </c>
      <c r="J296" s="15">
        <f t="shared" si="396"/>
        <v>0</v>
      </c>
      <c r="K296" s="15">
        <f t="shared" si="397"/>
        <v>0</v>
      </c>
      <c r="L296" s="15">
        <f t="shared" si="398"/>
        <v>0</v>
      </c>
      <c r="M296" s="15"/>
      <c r="N296" s="16">
        <f t="shared" si="399"/>
        <v>8</v>
      </c>
      <c r="O296" s="16">
        <f>SUM(G296,I296,K296)</f>
        <v>0</v>
      </c>
      <c r="P296" s="17">
        <f>SUM(F296,H296,J296)</f>
        <v>0</v>
      </c>
      <c r="Q296" s="18">
        <v>0</v>
      </c>
      <c r="R296" s="18" t="s">
        <v>27</v>
      </c>
      <c r="S296" s="19" t="s">
        <v>36</v>
      </c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>
        <v>2</v>
      </c>
      <c r="AQ296" s="4">
        <v>2</v>
      </c>
      <c r="AR296" s="4">
        <v>2</v>
      </c>
      <c r="AS296" s="4">
        <v>2</v>
      </c>
      <c r="AT296" s="4">
        <v>2</v>
      </c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>
        <v>2</v>
      </c>
      <c r="BG296" s="4">
        <v>2</v>
      </c>
      <c r="BH296" s="4">
        <v>2</v>
      </c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  <c r="IH296" s="4"/>
      <c r="II296" s="4"/>
      <c r="IJ296" s="4"/>
      <c r="IK296" s="4"/>
      <c r="IL296" s="4"/>
      <c r="IM296" s="4"/>
      <c r="IN296" s="4"/>
      <c r="IO296" s="4"/>
      <c r="IP296" s="4"/>
      <c r="IQ296" s="4"/>
      <c r="IR296" s="4"/>
      <c r="IS296" s="4"/>
      <c r="IT296" s="4"/>
      <c r="IU296" s="4"/>
      <c r="IV296" s="4"/>
      <c r="IW296" s="4"/>
      <c r="IX296" s="4"/>
      <c r="IY296" s="4"/>
    </row>
    <row r="297" spans="1:259" ht="16" x14ac:dyDescent="0.2">
      <c r="A297" s="4"/>
      <c r="B297" s="13">
        <v>26</v>
      </c>
      <c r="C297" s="14">
        <f t="shared" si="389"/>
        <v>8</v>
      </c>
      <c r="D297" s="6">
        <f t="shared" si="390"/>
        <v>0</v>
      </c>
      <c r="E297" s="15">
        <f t="shared" si="391"/>
        <v>8</v>
      </c>
      <c r="F297" s="15">
        <f t="shared" si="392"/>
        <v>0</v>
      </c>
      <c r="G297" s="15">
        <f t="shared" si="393"/>
        <v>0</v>
      </c>
      <c r="H297" s="15">
        <f t="shared" si="394"/>
        <v>0</v>
      </c>
      <c r="I297" s="15">
        <f t="shared" si="395"/>
        <v>0</v>
      </c>
      <c r="J297" s="15">
        <f t="shared" si="396"/>
        <v>0</v>
      </c>
      <c r="K297" s="15">
        <f t="shared" si="397"/>
        <v>0</v>
      </c>
      <c r="L297" s="15">
        <f t="shared" si="398"/>
        <v>0</v>
      </c>
      <c r="M297" s="18"/>
      <c r="N297" s="16">
        <f t="shared" si="399"/>
        <v>8</v>
      </c>
      <c r="O297" s="17">
        <f t="shared" ref="O297:P297" si="402">SUM(F297,H297,J297)</f>
        <v>0</v>
      </c>
      <c r="P297" s="17">
        <f t="shared" si="402"/>
        <v>0</v>
      </c>
      <c r="Q297" s="18">
        <v>0</v>
      </c>
      <c r="R297" s="18" t="s">
        <v>32</v>
      </c>
      <c r="S297" s="19" t="s">
        <v>37</v>
      </c>
      <c r="T297" s="4"/>
      <c r="U297" s="4"/>
      <c r="V297" s="4"/>
      <c r="W297" s="4">
        <v>2</v>
      </c>
      <c r="X297" s="4">
        <v>2</v>
      </c>
      <c r="Y297" s="4">
        <v>2</v>
      </c>
      <c r="Z297" s="4">
        <v>2</v>
      </c>
      <c r="AA297" s="4">
        <v>2</v>
      </c>
      <c r="AB297" s="4">
        <v>2</v>
      </c>
      <c r="AC297" s="4">
        <v>2</v>
      </c>
      <c r="AD297" s="4">
        <v>2</v>
      </c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  <c r="IG297" s="4"/>
      <c r="IH297" s="4"/>
      <c r="II297" s="4"/>
      <c r="IJ297" s="4"/>
      <c r="IK297" s="4"/>
      <c r="IL297" s="4"/>
      <c r="IM297" s="4"/>
      <c r="IN297" s="4"/>
      <c r="IO297" s="4"/>
      <c r="IP297" s="4"/>
      <c r="IQ297" s="4"/>
      <c r="IR297" s="4"/>
      <c r="IS297" s="4"/>
      <c r="IT297" s="4"/>
      <c r="IU297" s="4"/>
      <c r="IV297" s="4"/>
      <c r="IW297" s="4"/>
      <c r="IX297" s="4"/>
      <c r="IY297" s="4"/>
    </row>
    <row r="298" spans="1:259" ht="16" x14ac:dyDescent="0.2">
      <c r="A298" s="4"/>
      <c r="B298" s="13">
        <v>67</v>
      </c>
      <c r="C298" s="14">
        <f t="shared" si="389"/>
        <v>49</v>
      </c>
      <c r="D298" s="6">
        <f t="shared" si="390"/>
        <v>2</v>
      </c>
      <c r="E298" s="15">
        <f t="shared" si="391"/>
        <v>18</v>
      </c>
      <c r="F298" s="15">
        <f t="shared" si="392"/>
        <v>0</v>
      </c>
      <c r="G298" s="15">
        <f t="shared" si="393"/>
        <v>9</v>
      </c>
      <c r="H298" s="15">
        <f t="shared" si="394"/>
        <v>0</v>
      </c>
      <c r="I298" s="15">
        <f t="shared" si="395"/>
        <v>3</v>
      </c>
      <c r="J298" s="15">
        <f t="shared" si="396"/>
        <v>0</v>
      </c>
      <c r="K298" s="15">
        <f t="shared" si="397"/>
        <v>17</v>
      </c>
      <c r="L298" s="15">
        <f t="shared" si="398"/>
        <v>0</v>
      </c>
      <c r="M298" s="15"/>
      <c r="N298" s="16">
        <f t="shared" si="399"/>
        <v>18</v>
      </c>
      <c r="O298" s="16">
        <f>SUM(G298,I298,K298)</f>
        <v>29</v>
      </c>
      <c r="P298" s="17">
        <f>SUM(F298,H298,J298)</f>
        <v>0</v>
      </c>
      <c r="Q298" s="18">
        <v>1</v>
      </c>
      <c r="R298" s="18" t="s">
        <v>27</v>
      </c>
      <c r="S298" s="19" t="s">
        <v>38</v>
      </c>
      <c r="T298" s="4"/>
      <c r="U298" s="4"/>
      <c r="V298" s="4"/>
      <c r="W298" s="4"/>
      <c r="X298" s="4"/>
      <c r="Y298" s="4">
        <v>2</v>
      </c>
      <c r="Z298" s="4">
        <v>2</v>
      </c>
      <c r="AA298" s="4">
        <v>2</v>
      </c>
      <c r="AB298" s="4">
        <v>2</v>
      </c>
      <c r="AC298" s="4">
        <v>2</v>
      </c>
      <c r="AD298" s="4">
        <v>8</v>
      </c>
      <c r="AE298" s="4">
        <v>8</v>
      </c>
      <c r="AF298" s="4">
        <v>8</v>
      </c>
      <c r="AG298" s="4">
        <v>8</v>
      </c>
      <c r="AH298" s="4">
        <v>8</v>
      </c>
      <c r="AI298" s="4">
        <v>8</v>
      </c>
      <c r="AJ298" s="4">
        <v>8</v>
      </c>
      <c r="AK298" s="4"/>
      <c r="AL298" s="4"/>
      <c r="AM298" s="4"/>
      <c r="AN298" s="4">
        <v>4</v>
      </c>
      <c r="AO298" s="4">
        <v>4</v>
      </c>
      <c r="AP298" s="4">
        <v>4</v>
      </c>
      <c r="AQ298" s="4">
        <v>4</v>
      </c>
      <c r="AR298" s="4">
        <v>2</v>
      </c>
      <c r="AS298" s="4">
        <v>2</v>
      </c>
      <c r="AT298" s="4">
        <v>2</v>
      </c>
      <c r="AU298" s="4">
        <v>2</v>
      </c>
      <c r="AV298" s="4">
        <v>2</v>
      </c>
      <c r="AW298" s="4">
        <v>2</v>
      </c>
      <c r="AX298" s="4">
        <v>2</v>
      </c>
      <c r="AY298" s="4">
        <v>2</v>
      </c>
      <c r="AZ298" s="4">
        <v>2</v>
      </c>
      <c r="BA298" s="4">
        <v>2</v>
      </c>
      <c r="BB298" s="4">
        <v>2</v>
      </c>
      <c r="BC298" s="4">
        <v>2</v>
      </c>
      <c r="BD298" s="4">
        <v>2</v>
      </c>
      <c r="BE298" s="4">
        <v>4</v>
      </c>
      <c r="BF298" s="4">
        <v>4</v>
      </c>
      <c r="BG298" s="4">
        <v>8</v>
      </c>
      <c r="BH298" s="4">
        <v>8</v>
      </c>
      <c r="BI298" s="4">
        <v>8</v>
      </c>
      <c r="BJ298" s="4">
        <v>8</v>
      </c>
      <c r="BK298" s="4">
        <v>8</v>
      </c>
      <c r="BL298" s="4">
        <v>8</v>
      </c>
      <c r="BM298" s="4">
        <v>8</v>
      </c>
      <c r="BN298" s="4">
        <v>8</v>
      </c>
      <c r="BO298" s="4">
        <v>8</v>
      </c>
      <c r="BP298" s="4">
        <v>8</v>
      </c>
      <c r="BQ298" s="4"/>
      <c r="BR298" s="4"/>
      <c r="BS298" s="4"/>
      <c r="BT298" s="4">
        <v>4</v>
      </c>
      <c r="BU298" s="4">
        <v>4</v>
      </c>
      <c r="BV298" s="4">
        <v>4</v>
      </c>
      <c r="BW298" s="4"/>
      <c r="BX298" s="4"/>
      <c r="BY298" s="4"/>
      <c r="BZ298" s="4"/>
      <c r="CA298" s="4"/>
      <c r="CB298" s="4">
        <v>6</v>
      </c>
      <c r="CC298" s="4">
        <v>6</v>
      </c>
      <c r="CD298" s="4">
        <v>6</v>
      </c>
      <c r="CE298" s="4">
        <v>1</v>
      </c>
      <c r="CF298" s="4">
        <v>1</v>
      </c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  <c r="IG298" s="4"/>
      <c r="IH298" s="4"/>
      <c r="II298" s="4"/>
      <c r="IJ298" s="4"/>
      <c r="IK298" s="4"/>
      <c r="IL298" s="4"/>
      <c r="IM298" s="4"/>
      <c r="IN298" s="4"/>
      <c r="IO298" s="4"/>
      <c r="IP298" s="4"/>
      <c r="IQ298" s="4"/>
      <c r="IR298" s="4"/>
      <c r="IS298" s="4"/>
      <c r="IT298" s="4"/>
      <c r="IU298" s="4"/>
      <c r="IV298" s="4"/>
      <c r="IW298" s="4"/>
      <c r="IX298" s="4"/>
      <c r="IY298" s="4"/>
    </row>
    <row r="299" spans="1:259" ht="16" x14ac:dyDescent="0.2">
      <c r="A299" s="4"/>
      <c r="B299" s="13">
        <v>64</v>
      </c>
      <c r="C299" s="14">
        <f t="shared" si="389"/>
        <v>31</v>
      </c>
      <c r="D299" s="6">
        <f t="shared" si="390"/>
        <v>3</v>
      </c>
      <c r="E299" s="15">
        <f t="shared" si="391"/>
        <v>13</v>
      </c>
      <c r="F299" s="15">
        <f t="shared" si="392"/>
        <v>10</v>
      </c>
      <c r="G299" s="15">
        <f t="shared" si="393"/>
        <v>0</v>
      </c>
      <c r="H299" s="15">
        <f t="shared" si="394"/>
        <v>0</v>
      </c>
      <c r="I299" s="15">
        <f t="shared" si="395"/>
        <v>2</v>
      </c>
      <c r="J299" s="15">
        <f t="shared" si="396"/>
        <v>3</v>
      </c>
      <c r="K299" s="15">
        <f t="shared" si="397"/>
        <v>0</v>
      </c>
      <c r="L299" s="15">
        <f t="shared" si="398"/>
        <v>0</v>
      </c>
      <c r="M299" s="18"/>
      <c r="N299" s="16">
        <f t="shared" si="399"/>
        <v>13</v>
      </c>
      <c r="O299" s="17">
        <f>SUM(F299,I299,J299)</f>
        <v>15</v>
      </c>
      <c r="P299" s="17">
        <f>SUM(G299,H299,K299)</f>
        <v>0</v>
      </c>
      <c r="Q299" s="18">
        <v>1</v>
      </c>
      <c r="R299" s="18" t="s">
        <v>30</v>
      </c>
      <c r="S299" s="19" t="s">
        <v>39</v>
      </c>
      <c r="T299" s="4"/>
      <c r="U299" s="4"/>
      <c r="V299" s="4"/>
      <c r="W299" s="4">
        <v>3</v>
      </c>
      <c r="X299" s="4">
        <v>3</v>
      </c>
      <c r="Y299" s="4">
        <v>3</v>
      </c>
      <c r="Z299" s="4">
        <v>3</v>
      </c>
      <c r="AA299" s="4">
        <v>3</v>
      </c>
      <c r="AB299" s="4">
        <v>3</v>
      </c>
      <c r="AC299" s="4">
        <v>2</v>
      </c>
      <c r="AD299" s="4">
        <v>2</v>
      </c>
      <c r="AE299" s="4">
        <v>2</v>
      </c>
      <c r="AF299" s="4">
        <v>2</v>
      </c>
      <c r="AG299" s="4">
        <v>2</v>
      </c>
      <c r="AH299" s="4">
        <v>2</v>
      </c>
      <c r="AI299" s="4">
        <v>2</v>
      </c>
      <c r="AJ299" s="4">
        <v>2</v>
      </c>
      <c r="AK299" s="4">
        <v>2</v>
      </c>
      <c r="AL299" s="4">
        <v>2</v>
      </c>
      <c r="AM299" s="4">
        <v>2</v>
      </c>
      <c r="AN299" s="4">
        <v>2</v>
      </c>
      <c r="AO299" s="4">
        <v>2</v>
      </c>
      <c r="AP299" s="4"/>
      <c r="AQ299" s="4"/>
      <c r="AR299" s="4"/>
      <c r="AS299" s="4">
        <v>3</v>
      </c>
      <c r="AT299" s="4">
        <v>3</v>
      </c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>
        <v>3</v>
      </c>
      <c r="BL299" s="4">
        <v>3</v>
      </c>
      <c r="BM299" s="4">
        <v>7</v>
      </c>
      <c r="BN299" s="4">
        <v>7</v>
      </c>
      <c r="BO299" s="4">
        <v>7</v>
      </c>
      <c r="BP299" s="4">
        <v>1</v>
      </c>
      <c r="BQ299" s="4">
        <v>1</v>
      </c>
      <c r="BR299" s="4">
        <v>1</v>
      </c>
      <c r="BS299" s="4"/>
      <c r="BT299" s="4"/>
      <c r="BU299" s="4"/>
      <c r="BV299" s="4"/>
      <c r="BW299" s="4"/>
      <c r="BX299" s="4"/>
      <c r="BY299" s="4"/>
      <c r="BZ299" s="4"/>
      <c r="CA299" s="4"/>
      <c r="CB299" s="4">
        <v>6</v>
      </c>
      <c r="CC299" s="4">
        <v>6</v>
      </c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  <c r="IG299" s="4"/>
      <c r="IH299" s="4"/>
      <c r="II299" s="4"/>
      <c r="IJ299" s="4"/>
      <c r="IK299" s="4"/>
      <c r="IL299" s="4"/>
      <c r="IM299" s="4"/>
      <c r="IN299" s="4"/>
      <c r="IO299" s="4"/>
      <c r="IP299" s="4"/>
      <c r="IQ299" s="4"/>
      <c r="IR299" s="4"/>
      <c r="IS299" s="4"/>
      <c r="IT299" s="4"/>
      <c r="IU299" s="4"/>
      <c r="IV299" s="4"/>
      <c r="IW299" s="4"/>
      <c r="IX299" s="4"/>
      <c r="IY299" s="4"/>
    </row>
    <row r="300" spans="1:259" ht="16" x14ac:dyDescent="0.2">
      <c r="A300" s="4"/>
      <c r="B300" s="13">
        <v>44</v>
      </c>
      <c r="C300" s="14">
        <f t="shared" si="389"/>
        <v>19</v>
      </c>
      <c r="D300" s="6">
        <f t="shared" si="390"/>
        <v>3</v>
      </c>
      <c r="E300" s="15">
        <f t="shared" si="391"/>
        <v>0</v>
      </c>
      <c r="F300" s="15">
        <f t="shared" si="392"/>
        <v>0</v>
      </c>
      <c r="G300" s="15">
        <f t="shared" si="393"/>
        <v>5</v>
      </c>
      <c r="H300" s="15">
        <f t="shared" si="394"/>
        <v>6</v>
      </c>
      <c r="I300" s="15">
        <f t="shared" si="395"/>
        <v>0</v>
      </c>
      <c r="J300" s="15">
        <f t="shared" si="396"/>
        <v>5</v>
      </c>
      <c r="K300" s="15">
        <f t="shared" si="397"/>
        <v>0</v>
      </c>
      <c r="L300" s="15">
        <f t="shared" si="398"/>
        <v>0</v>
      </c>
      <c r="M300" s="18"/>
      <c r="N300" s="16">
        <f t="shared" si="399"/>
        <v>0</v>
      </c>
      <c r="O300" s="17">
        <f>SUM(G300,H300,K300)</f>
        <v>11</v>
      </c>
      <c r="P300" s="17">
        <f>SUM(F300,I300,J300)</f>
        <v>5</v>
      </c>
      <c r="Q300" s="18">
        <v>1</v>
      </c>
      <c r="R300" s="18" t="s">
        <v>34</v>
      </c>
      <c r="S300" s="19" t="s">
        <v>40</v>
      </c>
      <c r="T300" s="4"/>
      <c r="U300" s="4"/>
      <c r="V300" s="4">
        <v>1</v>
      </c>
      <c r="W300" s="4">
        <v>1</v>
      </c>
      <c r="X300" s="4">
        <v>1</v>
      </c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>
        <v>4</v>
      </c>
      <c r="AJ300" s="4">
        <v>4</v>
      </c>
      <c r="AK300" s="4">
        <v>4</v>
      </c>
      <c r="AL300" s="4">
        <v>4</v>
      </c>
      <c r="AM300" s="4">
        <v>4</v>
      </c>
      <c r="AN300" s="4"/>
      <c r="AO300" s="4"/>
      <c r="AP300" s="4"/>
      <c r="AQ300" s="4"/>
      <c r="AR300" s="4">
        <v>5</v>
      </c>
      <c r="AS300" s="4">
        <v>5</v>
      </c>
      <c r="AT300" s="4">
        <v>5</v>
      </c>
      <c r="AU300" s="4">
        <v>5</v>
      </c>
      <c r="AV300" s="4">
        <v>5</v>
      </c>
      <c r="AW300" s="4">
        <v>5</v>
      </c>
      <c r="AX300" s="4">
        <v>7</v>
      </c>
      <c r="AY300" s="4">
        <v>7</v>
      </c>
      <c r="AZ300" s="4">
        <v>7</v>
      </c>
      <c r="BA300" s="4">
        <v>7</v>
      </c>
      <c r="BB300" s="4">
        <v>7</v>
      </c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  <c r="IG300" s="4"/>
      <c r="IH300" s="4"/>
      <c r="II300" s="4"/>
      <c r="IJ300" s="4"/>
      <c r="IK300" s="4"/>
      <c r="IL300" s="4"/>
      <c r="IM300" s="4"/>
      <c r="IN300" s="4"/>
      <c r="IO300" s="4"/>
      <c r="IP300" s="4"/>
      <c r="IQ300" s="4"/>
      <c r="IR300" s="4"/>
      <c r="IS300" s="4"/>
      <c r="IT300" s="4"/>
      <c r="IU300" s="4"/>
      <c r="IV300" s="4"/>
      <c r="IW300" s="4"/>
      <c r="IX300" s="4"/>
      <c r="IY300" s="4"/>
    </row>
    <row r="301" spans="1:259" ht="16" x14ac:dyDescent="0.2">
      <c r="A301" s="4"/>
      <c r="B301" s="13">
        <v>40</v>
      </c>
      <c r="C301" s="14">
        <f t="shared" si="389"/>
        <v>9</v>
      </c>
      <c r="D301" s="6">
        <f t="shared" si="390"/>
        <v>0</v>
      </c>
      <c r="E301" s="15">
        <f t="shared" si="391"/>
        <v>9</v>
      </c>
      <c r="F301" s="15">
        <f t="shared" si="392"/>
        <v>0</v>
      </c>
      <c r="G301" s="15">
        <f t="shared" si="393"/>
        <v>0</v>
      </c>
      <c r="H301" s="15">
        <f t="shared" si="394"/>
        <v>0</v>
      </c>
      <c r="I301" s="15">
        <f t="shared" si="395"/>
        <v>0</v>
      </c>
      <c r="J301" s="15">
        <f t="shared" si="396"/>
        <v>0</v>
      </c>
      <c r="K301" s="15">
        <f t="shared" si="397"/>
        <v>0</v>
      </c>
      <c r="L301" s="15">
        <f t="shared" si="398"/>
        <v>0</v>
      </c>
      <c r="M301" s="15"/>
      <c r="N301" s="16">
        <f t="shared" si="399"/>
        <v>9</v>
      </c>
      <c r="O301" s="16">
        <f>SUM(G301,I301,K301)</f>
        <v>0</v>
      </c>
      <c r="P301" s="17">
        <f>SUM(F301,H301,J301)</f>
        <v>0</v>
      </c>
      <c r="Q301" s="18">
        <v>0</v>
      </c>
      <c r="R301" s="18" t="s">
        <v>27</v>
      </c>
      <c r="S301" s="19" t="s">
        <v>41</v>
      </c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>
        <v>2</v>
      </c>
      <c r="AR301" s="4">
        <v>2</v>
      </c>
      <c r="AS301" s="4">
        <v>2</v>
      </c>
      <c r="AT301" s="4">
        <v>2</v>
      </c>
      <c r="AU301" s="4">
        <v>2</v>
      </c>
      <c r="AV301" s="4"/>
      <c r="AW301" s="4"/>
      <c r="AX301" s="4"/>
      <c r="AY301" s="4"/>
      <c r="AZ301" s="4"/>
      <c r="BA301" s="4">
        <v>2</v>
      </c>
      <c r="BB301" s="4">
        <v>2</v>
      </c>
      <c r="BC301" s="4">
        <v>2</v>
      </c>
      <c r="BD301" s="4">
        <v>2</v>
      </c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  <c r="HY301" s="4"/>
      <c r="HZ301" s="4"/>
      <c r="IA301" s="4"/>
      <c r="IB301" s="4"/>
      <c r="IC301" s="4"/>
      <c r="ID301" s="4"/>
      <c r="IE301" s="4"/>
      <c r="IF301" s="4"/>
      <c r="IG301" s="4"/>
      <c r="IH301" s="4"/>
      <c r="II301" s="4"/>
      <c r="IJ301" s="4"/>
      <c r="IK301" s="4"/>
      <c r="IL301" s="4"/>
      <c r="IM301" s="4"/>
      <c r="IN301" s="4"/>
      <c r="IO301" s="4"/>
      <c r="IP301" s="4"/>
      <c r="IQ301" s="4"/>
      <c r="IR301" s="4"/>
      <c r="IS301" s="4"/>
      <c r="IT301" s="4"/>
      <c r="IU301" s="4"/>
      <c r="IV301" s="4"/>
      <c r="IW301" s="4"/>
      <c r="IX301" s="4"/>
      <c r="IY301" s="4"/>
    </row>
    <row r="302" spans="1:259" ht="16" x14ac:dyDescent="0.2">
      <c r="A302" s="1"/>
      <c r="B302" s="13">
        <v>32</v>
      </c>
      <c r="C302" s="14">
        <f t="shared" si="389"/>
        <v>4</v>
      </c>
      <c r="D302" s="6">
        <f t="shared" si="390"/>
        <v>0</v>
      </c>
      <c r="E302" s="15">
        <f t="shared" si="391"/>
        <v>4</v>
      </c>
      <c r="F302" s="15">
        <f t="shared" si="392"/>
        <v>0</v>
      </c>
      <c r="G302" s="15">
        <f t="shared" si="393"/>
        <v>0</v>
      </c>
      <c r="H302" s="15">
        <f t="shared" si="394"/>
        <v>0</v>
      </c>
      <c r="I302" s="15">
        <f t="shared" si="395"/>
        <v>0</v>
      </c>
      <c r="J302" s="15">
        <f t="shared" si="396"/>
        <v>0</v>
      </c>
      <c r="K302" s="15">
        <f t="shared" si="397"/>
        <v>0</v>
      </c>
      <c r="L302" s="15">
        <f t="shared" si="398"/>
        <v>0</v>
      </c>
      <c r="M302" s="18"/>
      <c r="N302" s="16">
        <f t="shared" si="399"/>
        <v>4</v>
      </c>
      <c r="O302" s="17">
        <f>SUM(F302,I302,J302)</f>
        <v>0</v>
      </c>
      <c r="P302" s="17">
        <f>SUM(G302,H302,K302)</f>
        <v>0</v>
      </c>
      <c r="Q302" s="18">
        <v>0</v>
      </c>
      <c r="R302" s="18" t="s">
        <v>30</v>
      </c>
      <c r="S302" s="19" t="s">
        <v>42</v>
      </c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24">
        <v>2</v>
      </c>
      <c r="AI302" s="24">
        <v>2</v>
      </c>
      <c r="AJ302" s="24">
        <v>2</v>
      </c>
      <c r="AK302" s="24">
        <v>2</v>
      </c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</row>
    <row r="303" spans="1:259" ht="13" x14ac:dyDescent="0.15">
      <c r="B303" s="23">
        <f t="shared" ref="B303:C303" si="403">SUM(B291:B302)</f>
        <v>545</v>
      </c>
      <c r="C303" s="23">
        <f t="shared" si="403"/>
        <v>232</v>
      </c>
      <c r="D303" s="6"/>
      <c r="M303" s="7" t="s">
        <v>43</v>
      </c>
      <c r="N303" s="8">
        <f t="shared" ref="N303:P303" si="404">SUM(N291:N302)</f>
        <v>109</v>
      </c>
      <c r="O303" s="8">
        <f t="shared" si="404"/>
        <v>82</v>
      </c>
      <c r="P303" s="8">
        <f t="shared" si="404"/>
        <v>19</v>
      </c>
    </row>
    <row r="304" spans="1:259" ht="13" x14ac:dyDescent="0.15">
      <c r="B304" s="23"/>
      <c r="C304" s="23"/>
      <c r="D304" s="6"/>
      <c r="M304" s="7" t="s">
        <v>44</v>
      </c>
      <c r="N304" s="1">
        <f t="shared" ref="N304:P304" si="405">AVERAGE(N291:N292,N295,N298:N300)</f>
        <v>9.3333333333333339</v>
      </c>
      <c r="O304" s="1">
        <f t="shared" si="405"/>
        <v>10.166666666666666</v>
      </c>
      <c r="P304" s="1">
        <f t="shared" si="405"/>
        <v>3.1666666666666665</v>
      </c>
    </row>
    <row r="305" spans="1:259" ht="13" x14ac:dyDescent="0.15">
      <c r="B305" s="23"/>
      <c r="C305" s="23">
        <f t="shared" ref="C305:D305" si="406">COUNTIF(C291:C302,"&gt;0")</f>
        <v>12</v>
      </c>
      <c r="D305" s="23">
        <f t="shared" si="406"/>
        <v>6</v>
      </c>
      <c r="M305" s="7" t="s">
        <v>45</v>
      </c>
      <c r="N305" s="1">
        <f t="shared" ref="N305:P305" si="407">AVERAGE(N293:N294,N296:N297,N301:N302)</f>
        <v>8.8333333333333339</v>
      </c>
      <c r="O305" s="1">
        <f t="shared" si="407"/>
        <v>3.5</v>
      </c>
      <c r="P305" s="1">
        <f t="shared" si="407"/>
        <v>0</v>
      </c>
    </row>
    <row r="306" spans="1:259" ht="13" x14ac:dyDescent="0.15">
      <c r="A306" s="9"/>
      <c r="B306" s="21"/>
      <c r="C306" s="21"/>
      <c r="D306" s="6"/>
      <c r="E306" s="10" t="s">
        <v>9</v>
      </c>
      <c r="F306" s="10" t="s">
        <v>10</v>
      </c>
      <c r="G306" s="10" t="s">
        <v>12</v>
      </c>
      <c r="H306" s="10" t="s">
        <v>14</v>
      </c>
      <c r="I306" s="10" t="s">
        <v>16</v>
      </c>
      <c r="J306" s="10" t="s">
        <v>18</v>
      </c>
      <c r="K306" s="10" t="s">
        <v>20</v>
      </c>
      <c r="L306" s="10" t="s">
        <v>22</v>
      </c>
      <c r="M306" s="21"/>
      <c r="N306" s="10" t="s">
        <v>23</v>
      </c>
      <c r="O306" s="10" t="s">
        <v>24</v>
      </c>
      <c r="P306" s="10" t="s">
        <v>25</v>
      </c>
      <c r="Q306" s="21"/>
      <c r="R306" s="21"/>
      <c r="S306" s="21"/>
      <c r="T306" s="12">
        <v>1</v>
      </c>
      <c r="U306" s="12">
        <v>2</v>
      </c>
      <c r="V306" s="12">
        <v>3</v>
      </c>
      <c r="W306" s="12">
        <v>4</v>
      </c>
      <c r="X306" s="12">
        <v>5</v>
      </c>
      <c r="Y306" s="12">
        <v>6</v>
      </c>
      <c r="Z306" s="12">
        <v>7</v>
      </c>
      <c r="AA306" s="12">
        <v>8</v>
      </c>
      <c r="AB306" s="12">
        <v>9</v>
      </c>
      <c r="AC306" s="12">
        <v>10</v>
      </c>
      <c r="AD306" s="12">
        <v>11</v>
      </c>
      <c r="AE306" s="12">
        <v>12</v>
      </c>
      <c r="AF306" s="12">
        <v>13</v>
      </c>
      <c r="AG306" s="12">
        <v>14</v>
      </c>
      <c r="AH306" s="12">
        <v>15</v>
      </c>
      <c r="AI306" s="12">
        <v>16</v>
      </c>
      <c r="AJ306" s="12">
        <v>17</v>
      </c>
      <c r="AK306" s="12">
        <v>18</v>
      </c>
      <c r="AL306" s="12">
        <v>19</v>
      </c>
      <c r="AM306" s="12">
        <v>20</v>
      </c>
      <c r="AN306" s="12">
        <v>21</v>
      </c>
      <c r="AO306" s="12">
        <v>22</v>
      </c>
      <c r="AP306" s="12">
        <v>23</v>
      </c>
      <c r="AQ306" s="12">
        <v>24</v>
      </c>
      <c r="AR306" s="12">
        <v>25</v>
      </c>
      <c r="AS306" s="12">
        <v>26</v>
      </c>
      <c r="AT306" s="12">
        <v>27</v>
      </c>
      <c r="AU306" s="12">
        <v>28</v>
      </c>
      <c r="AV306" s="12">
        <v>29</v>
      </c>
      <c r="AW306" s="12">
        <v>30</v>
      </c>
      <c r="AX306" s="12">
        <v>31</v>
      </c>
      <c r="AY306" s="12">
        <v>32</v>
      </c>
      <c r="AZ306" s="12">
        <v>33</v>
      </c>
      <c r="BA306" s="12">
        <v>34</v>
      </c>
      <c r="BB306" s="12">
        <v>35</v>
      </c>
      <c r="BC306" s="12">
        <v>36</v>
      </c>
      <c r="BD306" s="12">
        <v>37</v>
      </c>
      <c r="BE306" s="12">
        <v>38</v>
      </c>
      <c r="BF306" s="12">
        <v>39</v>
      </c>
      <c r="BG306" s="12">
        <v>40</v>
      </c>
      <c r="BH306" s="12">
        <v>41</v>
      </c>
      <c r="BI306" s="12">
        <v>42</v>
      </c>
      <c r="BJ306" s="12">
        <v>43</v>
      </c>
      <c r="BK306" s="12">
        <v>44</v>
      </c>
      <c r="BL306" s="12">
        <v>45</v>
      </c>
      <c r="BM306" s="12">
        <v>46</v>
      </c>
      <c r="BN306" s="12">
        <v>47</v>
      </c>
      <c r="BO306" s="12">
        <v>48</v>
      </c>
      <c r="BP306" s="12">
        <v>49</v>
      </c>
      <c r="BQ306" s="12">
        <v>50</v>
      </c>
      <c r="BR306" s="12">
        <v>51</v>
      </c>
      <c r="BS306" s="12">
        <v>52</v>
      </c>
      <c r="BT306" s="12">
        <v>53</v>
      </c>
      <c r="BU306" s="12">
        <v>54</v>
      </c>
      <c r="BV306" s="12">
        <v>55</v>
      </c>
      <c r="BW306" s="12">
        <v>56</v>
      </c>
      <c r="BX306" s="12">
        <v>57</v>
      </c>
      <c r="BY306" s="12">
        <v>58</v>
      </c>
      <c r="BZ306" s="12">
        <v>59</v>
      </c>
      <c r="CA306" s="12">
        <v>60</v>
      </c>
      <c r="CB306" s="12">
        <v>61</v>
      </c>
      <c r="CC306" s="12">
        <v>62</v>
      </c>
      <c r="CD306" s="12">
        <v>63</v>
      </c>
      <c r="CE306" s="12">
        <v>64</v>
      </c>
      <c r="CF306" s="12">
        <v>65</v>
      </c>
      <c r="CG306" s="12">
        <v>66</v>
      </c>
      <c r="CH306" s="12">
        <v>67</v>
      </c>
      <c r="CI306" s="12">
        <v>68</v>
      </c>
      <c r="CJ306" s="12">
        <v>69</v>
      </c>
      <c r="CK306" s="12">
        <v>70</v>
      </c>
      <c r="CL306" s="12">
        <v>71</v>
      </c>
      <c r="CM306" s="12">
        <v>72</v>
      </c>
      <c r="CN306" s="12">
        <v>73</v>
      </c>
      <c r="CO306" s="12">
        <v>74</v>
      </c>
      <c r="CP306" s="12">
        <v>75</v>
      </c>
      <c r="CQ306" s="12">
        <v>76</v>
      </c>
      <c r="CR306" s="12">
        <v>77</v>
      </c>
      <c r="CS306" s="12">
        <v>78</v>
      </c>
      <c r="CT306" s="12">
        <v>79</v>
      </c>
      <c r="CU306" s="12">
        <v>80</v>
      </c>
      <c r="CV306" s="12">
        <v>81</v>
      </c>
      <c r="CW306" s="12">
        <v>82</v>
      </c>
      <c r="CX306" s="12">
        <v>83</v>
      </c>
      <c r="CY306" s="12">
        <v>84</v>
      </c>
      <c r="CZ306" s="12">
        <v>85</v>
      </c>
      <c r="DA306" s="12">
        <v>86</v>
      </c>
      <c r="DB306" s="12">
        <v>87</v>
      </c>
      <c r="DC306" s="12">
        <v>88</v>
      </c>
      <c r="DD306" s="12">
        <v>89</v>
      </c>
      <c r="DE306" s="12">
        <v>90</v>
      </c>
      <c r="DF306" s="12">
        <v>91</v>
      </c>
      <c r="DG306" s="12">
        <v>92</v>
      </c>
      <c r="DH306" s="12">
        <v>93</v>
      </c>
      <c r="DI306" s="12">
        <v>94</v>
      </c>
      <c r="DJ306" s="12">
        <v>95</v>
      </c>
      <c r="DK306" s="12">
        <v>96</v>
      </c>
      <c r="DL306" s="12">
        <v>97</v>
      </c>
      <c r="DM306" s="12">
        <v>98</v>
      </c>
      <c r="DN306" s="12">
        <v>99</v>
      </c>
      <c r="DO306" s="12">
        <v>100</v>
      </c>
      <c r="DP306" s="12">
        <v>101</v>
      </c>
      <c r="DQ306" s="12">
        <v>102</v>
      </c>
      <c r="DR306" s="12">
        <v>103</v>
      </c>
      <c r="DS306" s="12">
        <v>104</v>
      </c>
      <c r="DT306" s="12">
        <v>105</v>
      </c>
      <c r="DU306" s="12">
        <v>106</v>
      </c>
      <c r="DV306" s="12">
        <v>107</v>
      </c>
      <c r="DW306" s="12">
        <v>108</v>
      </c>
      <c r="DX306" s="12">
        <v>109</v>
      </c>
      <c r="DY306" s="12">
        <v>110</v>
      </c>
      <c r="DZ306" s="12">
        <v>111</v>
      </c>
      <c r="EA306" s="12">
        <v>112</v>
      </c>
      <c r="EB306" s="12">
        <v>113</v>
      </c>
      <c r="EC306" s="12">
        <v>114</v>
      </c>
      <c r="ED306" s="12">
        <v>115</v>
      </c>
      <c r="EE306" s="12">
        <v>116</v>
      </c>
      <c r="EF306" s="12">
        <v>117</v>
      </c>
      <c r="EG306" s="12">
        <v>118</v>
      </c>
      <c r="EH306" s="12">
        <v>119</v>
      </c>
      <c r="EI306" s="12">
        <v>120</v>
      </c>
      <c r="EJ306" s="12">
        <v>121</v>
      </c>
      <c r="EK306" s="12">
        <v>122</v>
      </c>
      <c r="EL306" s="12">
        <v>123</v>
      </c>
      <c r="EM306" s="12">
        <v>124</v>
      </c>
      <c r="EN306" s="12">
        <v>125</v>
      </c>
      <c r="EO306" s="12">
        <v>126</v>
      </c>
      <c r="EP306" s="12">
        <v>127</v>
      </c>
      <c r="EQ306" s="12">
        <v>128</v>
      </c>
      <c r="ER306" s="12">
        <v>129</v>
      </c>
      <c r="ES306" s="12">
        <v>130</v>
      </c>
      <c r="ET306" s="12">
        <v>131</v>
      </c>
      <c r="EU306" s="12">
        <v>132</v>
      </c>
      <c r="EV306" s="12">
        <v>133</v>
      </c>
      <c r="EW306" s="12">
        <v>134</v>
      </c>
      <c r="EX306" s="12">
        <v>135</v>
      </c>
      <c r="EY306" s="12">
        <v>136</v>
      </c>
      <c r="EZ306" s="12">
        <v>137</v>
      </c>
      <c r="FA306" s="12">
        <v>138</v>
      </c>
      <c r="FB306" s="12">
        <v>139</v>
      </c>
      <c r="FC306" s="12">
        <v>140</v>
      </c>
      <c r="FD306" s="12">
        <v>141</v>
      </c>
      <c r="FE306" s="12">
        <v>142</v>
      </c>
      <c r="FF306" s="12">
        <v>143</v>
      </c>
      <c r="FG306" s="12">
        <v>144</v>
      </c>
      <c r="FH306" s="12">
        <v>145</v>
      </c>
      <c r="FI306" s="12">
        <v>146</v>
      </c>
      <c r="FJ306" s="12">
        <v>147</v>
      </c>
      <c r="FK306" s="12">
        <v>148</v>
      </c>
      <c r="FL306" s="12">
        <v>149</v>
      </c>
      <c r="FM306" s="12">
        <v>150</v>
      </c>
      <c r="FN306" s="12">
        <v>151</v>
      </c>
      <c r="FO306" s="12">
        <v>152</v>
      </c>
      <c r="FP306" s="12">
        <v>153</v>
      </c>
      <c r="FQ306" s="12">
        <v>154</v>
      </c>
      <c r="FR306" s="12">
        <v>155</v>
      </c>
      <c r="FS306" s="12">
        <v>156</v>
      </c>
      <c r="FT306" s="12">
        <v>157</v>
      </c>
      <c r="FU306" s="12">
        <v>158</v>
      </c>
      <c r="FV306" s="12">
        <v>159</v>
      </c>
      <c r="FW306" s="12">
        <v>160</v>
      </c>
      <c r="FX306" s="12">
        <v>161</v>
      </c>
      <c r="FY306" s="12">
        <v>162</v>
      </c>
      <c r="FZ306" s="12">
        <v>163</v>
      </c>
      <c r="GA306" s="12">
        <v>164</v>
      </c>
      <c r="GB306" s="12">
        <v>165</v>
      </c>
      <c r="GC306" s="12">
        <v>166</v>
      </c>
      <c r="GD306" s="12">
        <v>167</v>
      </c>
      <c r="GE306" s="12">
        <v>168</v>
      </c>
      <c r="GF306" s="12">
        <v>169</v>
      </c>
      <c r="GG306" s="12">
        <v>170</v>
      </c>
      <c r="GH306" s="12">
        <v>171</v>
      </c>
      <c r="GI306" s="12">
        <v>172</v>
      </c>
      <c r="GJ306" s="12">
        <v>173</v>
      </c>
      <c r="GK306" s="12">
        <v>174</v>
      </c>
      <c r="GL306" s="12">
        <v>175</v>
      </c>
      <c r="GM306" s="12">
        <v>176</v>
      </c>
      <c r="GN306" s="12">
        <v>177</v>
      </c>
      <c r="GO306" s="12">
        <v>178</v>
      </c>
      <c r="GP306" s="12">
        <v>179</v>
      </c>
      <c r="GQ306" s="12">
        <v>180</v>
      </c>
      <c r="GR306" s="12">
        <v>181</v>
      </c>
      <c r="GS306" s="12">
        <v>182</v>
      </c>
      <c r="GT306" s="12">
        <v>183</v>
      </c>
      <c r="GU306" s="12">
        <v>184</v>
      </c>
      <c r="GV306" s="12">
        <v>185</v>
      </c>
      <c r="GW306" s="12">
        <v>186</v>
      </c>
      <c r="GX306" s="12">
        <v>187</v>
      </c>
      <c r="GY306" s="12">
        <v>188</v>
      </c>
      <c r="GZ306" s="12">
        <v>189</v>
      </c>
      <c r="HA306" s="12">
        <v>190</v>
      </c>
      <c r="HB306" s="12">
        <v>191</v>
      </c>
      <c r="HC306" s="12">
        <v>192</v>
      </c>
      <c r="HD306" s="12">
        <v>193</v>
      </c>
      <c r="HE306" s="12">
        <v>194</v>
      </c>
      <c r="HF306" s="12">
        <v>195</v>
      </c>
      <c r="HG306" s="12">
        <v>196</v>
      </c>
      <c r="HH306" s="12">
        <v>197</v>
      </c>
      <c r="HI306" s="12">
        <v>198</v>
      </c>
      <c r="HJ306" s="12">
        <v>199</v>
      </c>
      <c r="HK306" s="12">
        <v>200</v>
      </c>
      <c r="HL306" s="12">
        <v>201</v>
      </c>
      <c r="HM306" s="12">
        <v>202</v>
      </c>
      <c r="HN306" s="12">
        <v>203</v>
      </c>
      <c r="HO306" s="12">
        <v>204</v>
      </c>
      <c r="HP306" s="12">
        <v>205</v>
      </c>
      <c r="HQ306" s="12">
        <v>206</v>
      </c>
      <c r="HR306" s="12">
        <v>207</v>
      </c>
      <c r="HS306" s="12">
        <v>208</v>
      </c>
      <c r="HT306" s="12">
        <v>209</v>
      </c>
      <c r="HU306" s="12">
        <v>210</v>
      </c>
      <c r="HV306" s="12">
        <v>211</v>
      </c>
      <c r="HW306" s="12">
        <v>212</v>
      </c>
      <c r="HX306" s="12">
        <v>213</v>
      </c>
      <c r="HY306" s="12">
        <v>214</v>
      </c>
      <c r="HZ306" s="12">
        <v>215</v>
      </c>
      <c r="IA306" s="12">
        <v>216</v>
      </c>
      <c r="IB306" s="12">
        <v>217</v>
      </c>
      <c r="IC306" s="12">
        <v>218</v>
      </c>
      <c r="ID306" s="12">
        <v>219</v>
      </c>
      <c r="IE306" s="12">
        <v>220</v>
      </c>
      <c r="IF306" s="12">
        <v>221</v>
      </c>
      <c r="IG306" s="12">
        <v>222</v>
      </c>
      <c r="IH306" s="12">
        <v>223</v>
      </c>
      <c r="II306" s="12">
        <v>224</v>
      </c>
      <c r="IJ306" s="12">
        <v>225</v>
      </c>
      <c r="IK306" s="12">
        <v>226</v>
      </c>
      <c r="IL306" s="12">
        <v>227</v>
      </c>
      <c r="IM306" s="12">
        <v>228</v>
      </c>
      <c r="IN306" s="12">
        <v>229</v>
      </c>
      <c r="IO306" s="12">
        <v>230</v>
      </c>
      <c r="IP306" s="12">
        <v>231</v>
      </c>
      <c r="IQ306" s="12">
        <v>232</v>
      </c>
      <c r="IR306" s="12">
        <v>233</v>
      </c>
      <c r="IS306" s="12">
        <v>234</v>
      </c>
      <c r="IT306" s="12">
        <v>235</v>
      </c>
      <c r="IU306" s="12">
        <v>236</v>
      </c>
      <c r="IV306" s="12">
        <v>237</v>
      </c>
      <c r="IW306" s="12">
        <v>238</v>
      </c>
      <c r="IX306" s="12">
        <v>239</v>
      </c>
      <c r="IY306" s="12">
        <v>240</v>
      </c>
    </row>
    <row r="307" spans="1:259" ht="16" x14ac:dyDescent="0.2">
      <c r="A307" s="4" t="s">
        <v>64</v>
      </c>
      <c r="B307" s="13">
        <v>143</v>
      </c>
      <c r="C307" s="14">
        <f t="shared" ref="C307:C318" si="408">COUNTA(T307:IY307)</f>
        <v>25</v>
      </c>
      <c r="D307" s="6">
        <f t="shared" ref="D307:D318" si="409">COUNTIF(T307:IY307,"1")</f>
        <v>3</v>
      </c>
      <c r="E307" s="15">
        <f t="shared" ref="E307:E318" si="410">COUNTIF(T307:IY307,"2")</f>
        <v>0</v>
      </c>
      <c r="F307" s="15">
        <f t="shared" ref="F307:F318" si="411">COUNTIF(T307:IY307,"3")</f>
        <v>0</v>
      </c>
      <c r="G307" s="15">
        <f t="shared" ref="G307:G318" si="412">COUNTIF(T307:IY307,"4")</f>
        <v>6</v>
      </c>
      <c r="H307" s="15">
        <f t="shared" ref="H307:H318" si="413">COUNTIF(T307:IY307,"5")</f>
        <v>0</v>
      </c>
      <c r="I307" s="15">
        <f t="shared" ref="I307:I318" si="414">COUNTIF(T307:IY307,"6")</f>
        <v>0</v>
      </c>
      <c r="J307" s="15">
        <f t="shared" ref="J307:J318" si="415">COUNTIF(T307:IY307,"7")</f>
        <v>0</v>
      </c>
      <c r="K307" s="15">
        <f t="shared" ref="K307:K318" si="416">COUNTIF(T307:IY307,"8")</f>
        <v>0</v>
      </c>
      <c r="L307" s="15">
        <f t="shared" ref="L307:L318" si="417">COUNTIF(T307:IY307,"9")</f>
        <v>16</v>
      </c>
      <c r="M307" s="15"/>
      <c r="N307" s="16">
        <f t="shared" ref="N307:N318" si="418">SUM(E307,L307)</f>
        <v>16</v>
      </c>
      <c r="O307" s="16">
        <f>SUM(G307,I307,K307)</f>
        <v>6</v>
      </c>
      <c r="P307" s="17">
        <f>SUM(F307,H307,J307)</f>
        <v>0</v>
      </c>
      <c r="Q307" s="18">
        <v>-1</v>
      </c>
      <c r="R307" s="18" t="s">
        <v>27</v>
      </c>
      <c r="S307" s="19" t="s">
        <v>28</v>
      </c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>
        <v>1</v>
      </c>
      <c r="DA307" s="4">
        <v>1</v>
      </c>
      <c r="DB307" s="4">
        <v>1</v>
      </c>
      <c r="DC307" s="4"/>
      <c r="DD307" s="4"/>
      <c r="DE307" s="4"/>
      <c r="DF307" s="4"/>
      <c r="DG307" s="4"/>
      <c r="DH307" s="4">
        <v>4</v>
      </c>
      <c r="DI307" s="4">
        <v>4</v>
      </c>
      <c r="DJ307" s="4">
        <v>4</v>
      </c>
      <c r="DK307" s="4">
        <v>4</v>
      </c>
      <c r="DL307" s="4">
        <v>4</v>
      </c>
      <c r="DM307" s="4">
        <v>4</v>
      </c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>
        <v>9</v>
      </c>
      <c r="EI307" s="4">
        <v>9</v>
      </c>
      <c r="EJ307" s="4">
        <v>9</v>
      </c>
      <c r="EK307" s="4">
        <v>9</v>
      </c>
      <c r="EL307" s="4">
        <v>9</v>
      </c>
      <c r="EM307" s="4">
        <v>9</v>
      </c>
      <c r="EN307" s="4">
        <v>9</v>
      </c>
      <c r="EO307" s="4">
        <v>9</v>
      </c>
      <c r="EP307" s="4">
        <v>9</v>
      </c>
      <c r="EQ307" s="4">
        <v>9</v>
      </c>
      <c r="ER307" s="4">
        <v>9</v>
      </c>
      <c r="ES307" s="4">
        <v>9</v>
      </c>
      <c r="ET307" s="4">
        <v>9</v>
      </c>
      <c r="EU307" s="4">
        <v>9</v>
      </c>
      <c r="EV307" s="4">
        <v>9</v>
      </c>
      <c r="EW307" s="4">
        <v>9</v>
      </c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  <c r="HY307" s="4"/>
      <c r="HZ307" s="4"/>
      <c r="IA307" s="4"/>
      <c r="IB307" s="4"/>
      <c r="IC307" s="4"/>
      <c r="ID307" s="4"/>
      <c r="IE307" s="4"/>
      <c r="IF307" s="4"/>
      <c r="IG307" s="4"/>
      <c r="IH307" s="4"/>
      <c r="II307" s="4"/>
      <c r="IJ307" s="4"/>
      <c r="IK307" s="4"/>
      <c r="IL307" s="4"/>
      <c r="IM307" s="4"/>
      <c r="IN307" s="4"/>
      <c r="IO307" s="4"/>
      <c r="IP307" s="4"/>
      <c r="IQ307" s="4"/>
      <c r="IR307" s="4"/>
      <c r="IS307" s="4"/>
      <c r="IT307" s="4"/>
      <c r="IU307" s="4"/>
      <c r="IV307" s="4"/>
      <c r="IW307" s="4"/>
      <c r="IX307" s="4"/>
      <c r="IY307" s="4"/>
    </row>
    <row r="308" spans="1:259" ht="16" x14ac:dyDescent="0.2">
      <c r="A308" s="4"/>
      <c r="B308" s="13">
        <v>143</v>
      </c>
      <c r="C308" s="14">
        <f t="shared" si="408"/>
        <v>26</v>
      </c>
      <c r="D308" s="6">
        <f t="shared" si="409"/>
        <v>4</v>
      </c>
      <c r="E308" s="15">
        <f t="shared" si="410"/>
        <v>0</v>
      </c>
      <c r="F308" s="15">
        <f t="shared" si="411"/>
        <v>3</v>
      </c>
      <c r="G308" s="15">
        <f t="shared" si="412"/>
        <v>0</v>
      </c>
      <c r="H308" s="15">
        <f t="shared" si="413"/>
        <v>0</v>
      </c>
      <c r="I308" s="15">
        <f t="shared" si="414"/>
        <v>0</v>
      </c>
      <c r="J308" s="15">
        <f t="shared" si="415"/>
        <v>4</v>
      </c>
      <c r="K308" s="15">
        <f t="shared" si="416"/>
        <v>8</v>
      </c>
      <c r="L308" s="15">
        <f t="shared" si="417"/>
        <v>7</v>
      </c>
      <c r="M308" s="18"/>
      <c r="N308" s="16">
        <f t="shared" si="418"/>
        <v>7</v>
      </c>
      <c r="O308" s="17">
        <f>SUM(F308,I308,J308)</f>
        <v>7</v>
      </c>
      <c r="P308" s="17">
        <f>SUM(G308,H308,K308)</f>
        <v>8</v>
      </c>
      <c r="Q308" s="18">
        <v>-1</v>
      </c>
      <c r="R308" s="18" t="s">
        <v>30</v>
      </c>
      <c r="S308" s="19" t="s">
        <v>29</v>
      </c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>
        <v>8</v>
      </c>
      <c r="BF308" s="4">
        <v>8</v>
      </c>
      <c r="BG308" s="4">
        <v>8</v>
      </c>
      <c r="BH308" s="4">
        <v>8</v>
      </c>
      <c r="BI308" s="4">
        <v>8</v>
      </c>
      <c r="BJ308" s="4">
        <v>8</v>
      </c>
      <c r="BK308" s="4">
        <v>8</v>
      </c>
      <c r="BL308" s="4">
        <v>8</v>
      </c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>
        <v>9</v>
      </c>
      <c r="DA308" s="4">
        <v>9</v>
      </c>
      <c r="DB308" s="4">
        <v>9</v>
      </c>
      <c r="DC308" s="4">
        <v>9</v>
      </c>
      <c r="DD308" s="4">
        <v>9</v>
      </c>
      <c r="DE308" s="4">
        <v>9</v>
      </c>
      <c r="DF308" s="4">
        <v>9</v>
      </c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>
        <v>1</v>
      </c>
      <c r="ER308" s="4">
        <v>1</v>
      </c>
      <c r="ES308" s="4">
        <v>1</v>
      </c>
      <c r="ET308" s="4">
        <v>1</v>
      </c>
      <c r="EU308" s="4"/>
      <c r="EV308" s="4"/>
      <c r="EW308" s="4">
        <v>3</v>
      </c>
      <c r="EX308" s="4">
        <v>3</v>
      </c>
      <c r="EY308" s="4">
        <v>3</v>
      </c>
      <c r="EZ308" s="4">
        <v>7</v>
      </c>
      <c r="FA308" s="4">
        <v>7</v>
      </c>
      <c r="FB308" s="4">
        <v>7</v>
      </c>
      <c r="FC308" s="4">
        <v>7</v>
      </c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  <c r="HY308" s="4"/>
      <c r="HZ308" s="4"/>
      <c r="IA308" s="4"/>
      <c r="IB308" s="4"/>
      <c r="IC308" s="4"/>
      <c r="ID308" s="4"/>
      <c r="IE308" s="4"/>
      <c r="IF308" s="4"/>
      <c r="IG308" s="4"/>
      <c r="IH308" s="4"/>
      <c r="II308" s="4"/>
      <c r="IJ308" s="4"/>
      <c r="IK308" s="4"/>
      <c r="IL308" s="4"/>
      <c r="IM308" s="4"/>
      <c r="IN308" s="4"/>
      <c r="IO308" s="4"/>
      <c r="IP308" s="4"/>
      <c r="IQ308" s="4"/>
      <c r="IR308" s="4"/>
      <c r="IS308" s="4"/>
      <c r="IT308" s="4"/>
      <c r="IU308" s="4"/>
      <c r="IV308" s="4"/>
      <c r="IW308" s="4"/>
      <c r="IX308" s="4"/>
      <c r="IY308" s="4"/>
    </row>
    <row r="309" spans="1:259" ht="16" x14ac:dyDescent="0.2">
      <c r="A309" s="4"/>
      <c r="B309" s="13">
        <v>143</v>
      </c>
      <c r="C309" s="14">
        <f t="shared" si="408"/>
        <v>40</v>
      </c>
      <c r="D309" s="6">
        <f t="shared" si="409"/>
        <v>0</v>
      </c>
      <c r="E309" s="15">
        <f t="shared" si="410"/>
        <v>20</v>
      </c>
      <c r="F309" s="15">
        <f t="shared" si="411"/>
        <v>8</v>
      </c>
      <c r="G309" s="15">
        <f t="shared" si="412"/>
        <v>0</v>
      </c>
      <c r="H309" s="15">
        <f t="shared" si="413"/>
        <v>0</v>
      </c>
      <c r="I309" s="15">
        <f t="shared" si="414"/>
        <v>6</v>
      </c>
      <c r="J309" s="15">
        <f t="shared" si="415"/>
        <v>0</v>
      </c>
      <c r="K309" s="15">
        <f t="shared" si="416"/>
        <v>0</v>
      </c>
      <c r="L309" s="15">
        <f t="shared" si="417"/>
        <v>6</v>
      </c>
      <c r="M309" s="18"/>
      <c r="N309" s="16">
        <f t="shared" si="418"/>
        <v>26</v>
      </c>
      <c r="O309" s="17">
        <f>SUM(G309,H309,K309)</f>
        <v>0</v>
      </c>
      <c r="P309" s="17">
        <f>SUM(F309,I309,J309)</f>
        <v>14</v>
      </c>
      <c r="Q309" s="18">
        <v>0</v>
      </c>
      <c r="R309" s="18" t="s">
        <v>34</v>
      </c>
      <c r="S309" s="19" t="s">
        <v>31</v>
      </c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>
        <v>2</v>
      </c>
      <c r="AJ309" s="4">
        <v>2</v>
      </c>
      <c r="AK309" s="4">
        <v>2</v>
      </c>
      <c r="AL309" s="4">
        <v>2</v>
      </c>
      <c r="AM309" s="4">
        <v>2</v>
      </c>
      <c r="AN309" s="4">
        <v>2</v>
      </c>
      <c r="AO309" s="4"/>
      <c r="AP309" s="4"/>
      <c r="AQ309" s="4"/>
      <c r="AR309" s="4"/>
      <c r="AS309" s="4">
        <v>2</v>
      </c>
      <c r="AT309" s="4">
        <v>2</v>
      </c>
      <c r="AU309" s="4">
        <v>2</v>
      </c>
      <c r="AV309" s="4">
        <v>2</v>
      </c>
      <c r="AW309" s="4">
        <v>2</v>
      </c>
      <c r="AX309" s="4">
        <v>2</v>
      </c>
      <c r="AY309" s="4"/>
      <c r="AZ309" s="4"/>
      <c r="BA309" s="4"/>
      <c r="BB309" s="4">
        <v>2</v>
      </c>
      <c r="BC309" s="4">
        <v>2</v>
      </c>
      <c r="BD309" s="4">
        <v>2</v>
      </c>
      <c r="BE309" s="4">
        <v>2</v>
      </c>
      <c r="BF309" s="4">
        <v>2</v>
      </c>
      <c r="BG309" s="4">
        <v>2</v>
      </c>
      <c r="BH309" s="4">
        <v>2</v>
      </c>
      <c r="BI309" s="4">
        <v>2</v>
      </c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>
        <v>6</v>
      </c>
      <c r="CV309" s="4">
        <v>6</v>
      </c>
      <c r="CW309" s="4">
        <v>6</v>
      </c>
      <c r="CX309" s="4">
        <v>6</v>
      </c>
      <c r="CY309" s="4">
        <v>6</v>
      </c>
      <c r="CZ309" s="4">
        <v>6</v>
      </c>
      <c r="DA309" s="4">
        <v>3</v>
      </c>
      <c r="DB309" s="4">
        <v>3</v>
      </c>
      <c r="DC309" s="4">
        <v>3</v>
      </c>
      <c r="DD309" s="4">
        <v>3</v>
      </c>
      <c r="DE309" s="4">
        <v>3</v>
      </c>
      <c r="DF309" s="4">
        <v>3</v>
      </c>
      <c r="DG309" s="4">
        <v>3</v>
      </c>
      <c r="DH309" s="4">
        <v>3</v>
      </c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>
        <v>9</v>
      </c>
      <c r="EV309" s="4">
        <v>9</v>
      </c>
      <c r="EW309" s="4">
        <v>9</v>
      </c>
      <c r="EX309" s="4">
        <v>9</v>
      </c>
      <c r="EY309" s="4">
        <v>9</v>
      </c>
      <c r="EZ309" s="4">
        <v>9</v>
      </c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  <c r="HY309" s="4"/>
      <c r="HZ309" s="4"/>
      <c r="IA309" s="4"/>
      <c r="IB309" s="4"/>
      <c r="IC309" s="4"/>
      <c r="ID309" s="4"/>
      <c r="IE309" s="4"/>
      <c r="IF309" s="4"/>
      <c r="IG309" s="4"/>
      <c r="IH309" s="4"/>
      <c r="II309" s="4"/>
      <c r="IJ309" s="4"/>
      <c r="IK309" s="4"/>
      <c r="IL309" s="4"/>
      <c r="IM309" s="4"/>
      <c r="IN309" s="4"/>
      <c r="IO309" s="4"/>
      <c r="IP309" s="4"/>
      <c r="IQ309" s="4"/>
      <c r="IR309" s="4"/>
      <c r="IS309" s="4"/>
      <c r="IT309" s="4"/>
      <c r="IU309" s="4"/>
      <c r="IV309" s="4"/>
      <c r="IW309" s="4"/>
      <c r="IX309" s="4"/>
      <c r="IY309" s="4"/>
    </row>
    <row r="310" spans="1:259" ht="16" x14ac:dyDescent="0.2">
      <c r="A310" s="4"/>
      <c r="B310" s="13">
        <v>134</v>
      </c>
      <c r="C310" s="14">
        <f t="shared" si="408"/>
        <v>12</v>
      </c>
      <c r="D310" s="6">
        <f t="shared" si="409"/>
        <v>0</v>
      </c>
      <c r="E310" s="15">
        <f t="shared" si="410"/>
        <v>7</v>
      </c>
      <c r="F310" s="15">
        <f t="shared" si="411"/>
        <v>0</v>
      </c>
      <c r="G310" s="15">
        <f t="shared" si="412"/>
        <v>5</v>
      </c>
      <c r="H310" s="15">
        <f t="shared" si="413"/>
        <v>0</v>
      </c>
      <c r="I310" s="15">
        <f t="shared" si="414"/>
        <v>0</v>
      </c>
      <c r="J310" s="15">
        <f t="shared" si="415"/>
        <v>0</v>
      </c>
      <c r="K310" s="15">
        <f t="shared" si="416"/>
        <v>0</v>
      </c>
      <c r="L310" s="15">
        <f t="shared" si="417"/>
        <v>0</v>
      </c>
      <c r="M310" s="18"/>
      <c r="N310" s="16">
        <f t="shared" si="418"/>
        <v>7</v>
      </c>
      <c r="O310" s="17">
        <f t="shared" ref="O310:P310" si="419">SUM(F310,H310,J310)</f>
        <v>0</v>
      </c>
      <c r="P310" s="17">
        <f t="shared" si="419"/>
        <v>5</v>
      </c>
      <c r="Q310" s="18">
        <v>0</v>
      </c>
      <c r="R310" s="18" t="s">
        <v>32</v>
      </c>
      <c r="S310" s="19" t="s">
        <v>33</v>
      </c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>
        <v>2</v>
      </c>
      <c r="BC310" s="4">
        <v>2</v>
      </c>
      <c r="BD310" s="4">
        <v>2</v>
      </c>
      <c r="BE310" s="4">
        <v>2</v>
      </c>
      <c r="BF310" s="4">
        <v>2</v>
      </c>
      <c r="BG310" s="4">
        <v>2</v>
      </c>
      <c r="BH310" s="4">
        <v>2</v>
      </c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>
        <v>4</v>
      </c>
      <c r="DX310" s="4">
        <v>4</v>
      </c>
      <c r="DY310" s="4">
        <v>4</v>
      </c>
      <c r="DZ310" s="4">
        <v>4</v>
      </c>
      <c r="EA310" s="4">
        <v>4</v>
      </c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  <c r="HY310" s="4"/>
      <c r="HZ310" s="4"/>
      <c r="IA310" s="4"/>
      <c r="IB310" s="4"/>
      <c r="IC310" s="4"/>
      <c r="ID310" s="4"/>
      <c r="IE310" s="4"/>
      <c r="IF310" s="4"/>
      <c r="IG310" s="4"/>
      <c r="IH310" s="4"/>
      <c r="II310" s="4"/>
      <c r="IJ310" s="4"/>
      <c r="IK310" s="4"/>
      <c r="IL310" s="4"/>
      <c r="IM310" s="4"/>
      <c r="IN310" s="4"/>
      <c r="IO310" s="4"/>
      <c r="IP310" s="4"/>
      <c r="IQ310" s="4"/>
      <c r="IR310" s="4"/>
      <c r="IS310" s="4"/>
      <c r="IT310" s="4"/>
      <c r="IU310" s="4"/>
      <c r="IV310" s="4"/>
      <c r="IW310" s="4"/>
      <c r="IX310" s="4"/>
      <c r="IY310" s="4"/>
    </row>
    <row r="311" spans="1:259" ht="16" x14ac:dyDescent="0.2">
      <c r="A311" s="4"/>
      <c r="B311" s="13">
        <v>164</v>
      </c>
      <c r="C311" s="14">
        <f t="shared" si="408"/>
        <v>20</v>
      </c>
      <c r="D311" s="6">
        <f t="shared" si="409"/>
        <v>4</v>
      </c>
      <c r="E311" s="15">
        <f t="shared" si="410"/>
        <v>11</v>
      </c>
      <c r="F311" s="15">
        <f t="shared" si="411"/>
        <v>0</v>
      </c>
      <c r="G311" s="15">
        <f t="shared" si="412"/>
        <v>5</v>
      </c>
      <c r="H311" s="15">
        <f t="shared" si="413"/>
        <v>0</v>
      </c>
      <c r="I311" s="15">
        <f t="shared" si="414"/>
        <v>0</v>
      </c>
      <c r="J311" s="15">
        <f t="shared" si="415"/>
        <v>0</v>
      </c>
      <c r="K311" s="15">
        <f t="shared" si="416"/>
        <v>0</v>
      </c>
      <c r="L311" s="15">
        <f t="shared" si="417"/>
        <v>0</v>
      </c>
      <c r="M311" s="18"/>
      <c r="N311" s="16">
        <f t="shared" si="418"/>
        <v>11</v>
      </c>
      <c r="O311" s="17">
        <f>SUM(G311,H311,K311)</f>
        <v>5</v>
      </c>
      <c r="P311" s="17">
        <f>SUM(F311,I311,J311)</f>
        <v>0</v>
      </c>
      <c r="Q311" s="18">
        <v>1</v>
      </c>
      <c r="R311" s="18" t="s">
        <v>34</v>
      </c>
      <c r="S311" s="19" t="s">
        <v>35</v>
      </c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>
        <v>2</v>
      </c>
      <c r="CP311" s="4">
        <v>2</v>
      </c>
      <c r="CQ311" s="4">
        <v>2</v>
      </c>
      <c r="CR311" s="4">
        <v>2</v>
      </c>
      <c r="CS311" s="4">
        <v>2</v>
      </c>
      <c r="CT311" s="4">
        <v>2</v>
      </c>
      <c r="CU311" s="4">
        <v>2</v>
      </c>
      <c r="CV311" s="4">
        <v>2</v>
      </c>
      <c r="CW311" s="4">
        <v>2</v>
      </c>
      <c r="CX311" s="4">
        <v>2</v>
      </c>
      <c r="CY311" s="4">
        <v>2</v>
      </c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>
        <v>4</v>
      </c>
      <c r="EZ311" s="4">
        <v>4</v>
      </c>
      <c r="FA311" s="4">
        <v>4</v>
      </c>
      <c r="FB311" s="4">
        <v>4</v>
      </c>
      <c r="FC311" s="4">
        <v>4</v>
      </c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>
        <v>1</v>
      </c>
      <c r="FX311" s="4">
        <v>1</v>
      </c>
      <c r="FY311" s="4">
        <v>1</v>
      </c>
      <c r="FZ311" s="4">
        <v>1</v>
      </c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  <c r="HY311" s="4"/>
      <c r="HZ311" s="4"/>
      <c r="IA311" s="4"/>
      <c r="IB311" s="4"/>
      <c r="IC311" s="4"/>
      <c r="ID311" s="4"/>
      <c r="IE311" s="4"/>
      <c r="IF311" s="4"/>
      <c r="IG311" s="4"/>
      <c r="IH311" s="4"/>
      <c r="II311" s="4"/>
      <c r="IJ311" s="4"/>
      <c r="IK311" s="4"/>
      <c r="IL311" s="4"/>
      <c r="IM311" s="4"/>
      <c r="IN311" s="4"/>
      <c r="IO311" s="4"/>
      <c r="IP311" s="4"/>
      <c r="IQ311" s="4"/>
      <c r="IR311" s="4"/>
      <c r="IS311" s="4"/>
      <c r="IT311" s="4"/>
      <c r="IU311" s="4"/>
      <c r="IV311" s="4"/>
      <c r="IW311" s="4"/>
      <c r="IX311" s="4"/>
      <c r="IY311" s="4"/>
    </row>
    <row r="312" spans="1:259" ht="16" x14ac:dyDescent="0.2">
      <c r="A312" s="4"/>
      <c r="B312" s="13">
        <v>73</v>
      </c>
      <c r="C312" s="14">
        <f t="shared" si="408"/>
        <v>51</v>
      </c>
      <c r="D312" s="6">
        <f t="shared" si="409"/>
        <v>0</v>
      </c>
      <c r="E312" s="15">
        <f t="shared" si="410"/>
        <v>13</v>
      </c>
      <c r="F312" s="15">
        <f t="shared" si="411"/>
        <v>0</v>
      </c>
      <c r="G312" s="15">
        <f t="shared" si="412"/>
        <v>6</v>
      </c>
      <c r="H312" s="15">
        <f t="shared" si="413"/>
        <v>0</v>
      </c>
      <c r="I312" s="15">
        <f t="shared" si="414"/>
        <v>7</v>
      </c>
      <c r="J312" s="15">
        <f t="shared" si="415"/>
        <v>0</v>
      </c>
      <c r="K312" s="15">
        <f t="shared" si="416"/>
        <v>15</v>
      </c>
      <c r="L312" s="15">
        <f t="shared" si="417"/>
        <v>10</v>
      </c>
      <c r="M312" s="15"/>
      <c r="N312" s="16">
        <f t="shared" si="418"/>
        <v>23</v>
      </c>
      <c r="O312" s="16">
        <f>SUM(G312,I312,K312)</f>
        <v>28</v>
      </c>
      <c r="P312" s="17">
        <f>SUM(F312,H312,J312)</f>
        <v>0</v>
      </c>
      <c r="Q312" s="18">
        <v>0</v>
      </c>
      <c r="R312" s="18" t="s">
        <v>27</v>
      </c>
      <c r="S312" s="19" t="s">
        <v>36</v>
      </c>
      <c r="T312" s="4"/>
      <c r="U312" s="4"/>
      <c r="V312" s="4">
        <v>2</v>
      </c>
      <c r="W312" s="4">
        <v>2</v>
      </c>
      <c r="X312" s="4">
        <v>2</v>
      </c>
      <c r="Y312" s="4">
        <v>2</v>
      </c>
      <c r="Z312" s="4">
        <v>2</v>
      </c>
      <c r="AA312" s="4">
        <v>2</v>
      </c>
      <c r="AB312" s="4">
        <v>2</v>
      </c>
      <c r="AC312" s="4">
        <v>2</v>
      </c>
      <c r="AD312" s="4">
        <v>2</v>
      </c>
      <c r="AE312" s="4">
        <v>2</v>
      </c>
      <c r="AF312" s="4">
        <v>2</v>
      </c>
      <c r="AG312" s="4">
        <v>2</v>
      </c>
      <c r="AH312" s="4">
        <v>2</v>
      </c>
      <c r="AI312" s="4">
        <v>8</v>
      </c>
      <c r="AJ312" s="4">
        <v>8</v>
      </c>
      <c r="AK312" s="4">
        <v>8</v>
      </c>
      <c r="AL312" s="4">
        <v>8</v>
      </c>
      <c r="AM312" s="4">
        <v>8</v>
      </c>
      <c r="AN312" s="4">
        <v>8</v>
      </c>
      <c r="AO312" s="4">
        <v>8</v>
      </c>
      <c r="AP312" s="4">
        <v>8</v>
      </c>
      <c r="AQ312" s="4">
        <v>8</v>
      </c>
      <c r="AR312" s="4">
        <v>8</v>
      </c>
      <c r="AS312" s="4">
        <v>8</v>
      </c>
      <c r="AT312" s="4">
        <v>8</v>
      </c>
      <c r="AU312" s="4">
        <v>8</v>
      </c>
      <c r="AV312" s="4">
        <v>8</v>
      </c>
      <c r="AW312" s="4">
        <v>8</v>
      </c>
      <c r="AX312" s="4">
        <v>9</v>
      </c>
      <c r="AY312" s="4">
        <v>9</v>
      </c>
      <c r="AZ312" s="4">
        <v>9</v>
      </c>
      <c r="BA312" s="4">
        <v>9</v>
      </c>
      <c r="BB312" s="4">
        <v>9</v>
      </c>
      <c r="BC312" s="4">
        <v>9</v>
      </c>
      <c r="BD312" s="4">
        <v>9</v>
      </c>
      <c r="BE312" s="4">
        <v>9</v>
      </c>
      <c r="BF312" s="4">
        <v>9</v>
      </c>
      <c r="BG312" s="4">
        <v>9</v>
      </c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>
        <v>4</v>
      </c>
      <c r="BY312" s="4">
        <v>4</v>
      </c>
      <c r="BZ312" s="4">
        <v>4</v>
      </c>
      <c r="CA312" s="4">
        <v>4</v>
      </c>
      <c r="CB312" s="4">
        <v>4</v>
      </c>
      <c r="CC312" s="4">
        <v>4</v>
      </c>
      <c r="CD312" s="4">
        <v>6</v>
      </c>
      <c r="CE312" s="4">
        <v>6</v>
      </c>
      <c r="CF312" s="4">
        <v>6</v>
      </c>
      <c r="CG312" s="4">
        <v>6</v>
      </c>
      <c r="CH312" s="4">
        <v>6</v>
      </c>
      <c r="CI312" s="4">
        <v>6</v>
      </c>
      <c r="CJ312" s="4">
        <v>6</v>
      </c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  <c r="HY312" s="4"/>
      <c r="HZ312" s="4"/>
      <c r="IA312" s="4"/>
      <c r="IB312" s="4"/>
      <c r="IC312" s="4"/>
      <c r="ID312" s="4"/>
      <c r="IE312" s="4"/>
      <c r="IF312" s="4"/>
      <c r="IG312" s="4"/>
      <c r="IH312" s="4"/>
      <c r="II312" s="4"/>
      <c r="IJ312" s="4"/>
      <c r="IK312" s="4"/>
      <c r="IL312" s="4"/>
      <c r="IM312" s="4"/>
      <c r="IN312" s="4"/>
      <c r="IO312" s="4"/>
      <c r="IP312" s="4"/>
      <c r="IQ312" s="4"/>
      <c r="IR312" s="4"/>
      <c r="IS312" s="4"/>
      <c r="IT312" s="4"/>
      <c r="IU312" s="4"/>
      <c r="IV312" s="4"/>
      <c r="IW312" s="4"/>
      <c r="IX312" s="4"/>
      <c r="IY312" s="4"/>
    </row>
    <row r="313" spans="1:259" ht="16" x14ac:dyDescent="0.2">
      <c r="A313" s="4"/>
      <c r="B313" s="13">
        <v>109</v>
      </c>
      <c r="C313" s="14">
        <f t="shared" si="408"/>
        <v>32</v>
      </c>
      <c r="D313" s="6">
        <f t="shared" si="409"/>
        <v>3</v>
      </c>
      <c r="E313" s="15">
        <f t="shared" si="410"/>
        <v>18</v>
      </c>
      <c r="F313" s="15">
        <f t="shared" si="411"/>
        <v>5</v>
      </c>
      <c r="G313" s="15">
        <f t="shared" si="412"/>
        <v>0</v>
      </c>
      <c r="H313" s="15">
        <f t="shared" si="413"/>
        <v>0</v>
      </c>
      <c r="I313" s="15">
        <f t="shared" si="414"/>
        <v>0</v>
      </c>
      <c r="J313" s="15">
        <f t="shared" si="415"/>
        <v>6</v>
      </c>
      <c r="K313" s="15">
        <f t="shared" si="416"/>
        <v>0</v>
      </c>
      <c r="L313" s="15">
        <f t="shared" si="417"/>
        <v>0</v>
      </c>
      <c r="M313" s="18"/>
      <c r="N313" s="16">
        <f t="shared" si="418"/>
        <v>18</v>
      </c>
      <c r="O313" s="17">
        <f>SUM(F313,I313,J313)</f>
        <v>11</v>
      </c>
      <c r="P313" s="17">
        <f>SUM(G313,H313,K313)</f>
        <v>0</v>
      </c>
      <c r="Q313" s="18">
        <v>-1</v>
      </c>
      <c r="R313" s="18" t="s">
        <v>30</v>
      </c>
      <c r="S313" s="19" t="s">
        <v>37</v>
      </c>
      <c r="T313" s="4"/>
      <c r="U313" s="4"/>
      <c r="V313" s="4"/>
      <c r="W313" s="4"/>
      <c r="X313" s="4"/>
      <c r="Y313" s="4"/>
      <c r="Z313" s="4"/>
      <c r="AA313" s="4"/>
      <c r="AB313" s="4">
        <v>2</v>
      </c>
      <c r="AC313" s="4">
        <v>2</v>
      </c>
      <c r="AD313" s="4">
        <v>2</v>
      </c>
      <c r="AE313" s="4">
        <v>2</v>
      </c>
      <c r="AF313" s="4"/>
      <c r="AG313" s="4"/>
      <c r="AH313" s="4"/>
      <c r="AI313" s="4">
        <v>2</v>
      </c>
      <c r="AJ313" s="4">
        <v>2</v>
      </c>
      <c r="AK313" s="4">
        <v>2</v>
      </c>
      <c r="AL313" s="4"/>
      <c r="AM313" s="4"/>
      <c r="AN313" s="4"/>
      <c r="AO313" s="4"/>
      <c r="AP313" s="4"/>
      <c r="AQ313" s="4"/>
      <c r="AR313" s="4"/>
      <c r="AS313" s="4"/>
      <c r="AT313" s="4">
        <v>2</v>
      </c>
      <c r="AU313" s="4">
        <v>2</v>
      </c>
      <c r="AV313" s="4">
        <v>2</v>
      </c>
      <c r="AW313" s="4">
        <v>2</v>
      </c>
      <c r="AX313" s="4">
        <v>2</v>
      </c>
      <c r="AY313" s="4">
        <v>2</v>
      </c>
      <c r="AZ313" s="4">
        <v>1</v>
      </c>
      <c r="BA313" s="4">
        <v>1</v>
      </c>
      <c r="BB313" s="4">
        <v>1</v>
      </c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>
        <v>2</v>
      </c>
      <c r="DC313" s="4">
        <v>2</v>
      </c>
      <c r="DD313" s="4">
        <v>2</v>
      </c>
      <c r="DE313" s="4">
        <v>2</v>
      </c>
      <c r="DF313" s="4">
        <v>2</v>
      </c>
      <c r="DG313" s="4">
        <v>7</v>
      </c>
      <c r="DH313" s="4">
        <v>7</v>
      </c>
      <c r="DI313" s="4">
        <v>7</v>
      </c>
      <c r="DJ313" s="4">
        <v>7</v>
      </c>
      <c r="DK313" s="4">
        <v>7</v>
      </c>
      <c r="DL313" s="4">
        <v>7</v>
      </c>
      <c r="DM313" s="4">
        <v>3</v>
      </c>
      <c r="DN313" s="4">
        <v>3</v>
      </c>
      <c r="DO313" s="4">
        <v>3</v>
      </c>
      <c r="DP313" s="4">
        <v>3</v>
      </c>
      <c r="DQ313" s="4">
        <v>3</v>
      </c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  <c r="HY313" s="4"/>
      <c r="HZ313" s="4"/>
      <c r="IA313" s="4"/>
      <c r="IB313" s="4"/>
      <c r="IC313" s="4"/>
      <c r="ID313" s="4"/>
      <c r="IE313" s="4"/>
      <c r="IF313" s="4"/>
      <c r="IG313" s="4"/>
      <c r="IH313" s="4"/>
      <c r="II313" s="4"/>
      <c r="IJ313" s="4"/>
      <c r="IK313" s="4"/>
      <c r="IL313" s="4"/>
      <c r="IM313" s="4"/>
      <c r="IN313" s="4"/>
      <c r="IO313" s="4"/>
      <c r="IP313" s="4"/>
      <c r="IQ313" s="4"/>
      <c r="IR313" s="4"/>
      <c r="IS313" s="4"/>
      <c r="IT313" s="4"/>
      <c r="IU313" s="4"/>
      <c r="IV313" s="4"/>
      <c r="IW313" s="4"/>
      <c r="IX313" s="4"/>
      <c r="IY313" s="4"/>
    </row>
    <row r="314" spans="1:259" ht="16" x14ac:dyDescent="0.2">
      <c r="A314" s="4"/>
      <c r="B314" s="13">
        <v>141</v>
      </c>
      <c r="C314" s="14">
        <f t="shared" si="408"/>
        <v>17</v>
      </c>
      <c r="D314" s="6">
        <f t="shared" si="409"/>
        <v>0</v>
      </c>
      <c r="E314" s="15">
        <f t="shared" si="410"/>
        <v>10</v>
      </c>
      <c r="F314" s="15">
        <f t="shared" si="411"/>
        <v>0</v>
      </c>
      <c r="G314" s="15">
        <f t="shared" si="412"/>
        <v>0</v>
      </c>
      <c r="H314" s="15">
        <f t="shared" si="413"/>
        <v>0</v>
      </c>
      <c r="I314" s="15">
        <f t="shared" si="414"/>
        <v>0</v>
      </c>
      <c r="J314" s="15">
        <f t="shared" si="415"/>
        <v>0</v>
      </c>
      <c r="K314" s="15">
        <f t="shared" si="416"/>
        <v>0</v>
      </c>
      <c r="L314" s="15">
        <f t="shared" si="417"/>
        <v>7</v>
      </c>
      <c r="M314" s="18"/>
      <c r="N314" s="16">
        <f t="shared" si="418"/>
        <v>17</v>
      </c>
      <c r="O314" s="17">
        <f t="shared" ref="O314:P314" si="420">SUM(F314,H314,J314)</f>
        <v>0</v>
      </c>
      <c r="P314" s="17">
        <f t="shared" si="420"/>
        <v>0</v>
      </c>
      <c r="Q314" s="18">
        <v>0</v>
      </c>
      <c r="R314" s="18" t="s">
        <v>32</v>
      </c>
      <c r="S314" s="19" t="s">
        <v>38</v>
      </c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>
        <v>2</v>
      </c>
      <c r="CA314" s="4">
        <v>2</v>
      </c>
      <c r="CB314" s="4">
        <v>2</v>
      </c>
      <c r="CC314" s="4">
        <v>2</v>
      </c>
      <c r="CD314" s="4">
        <v>2</v>
      </c>
      <c r="CE314" s="4"/>
      <c r="CF314" s="4"/>
      <c r="CG314" s="4"/>
      <c r="CH314" s="4"/>
      <c r="CI314" s="4"/>
      <c r="CJ314" s="4"/>
      <c r="CK314" s="4"/>
      <c r="CL314" s="4"/>
      <c r="CM314" s="4"/>
      <c r="CN314" s="4">
        <v>2</v>
      </c>
      <c r="CO314" s="4">
        <v>2</v>
      </c>
      <c r="CP314" s="4">
        <v>2</v>
      </c>
      <c r="CQ314" s="4">
        <v>2</v>
      </c>
      <c r="CR314" s="4">
        <v>2</v>
      </c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>
        <v>9</v>
      </c>
      <c r="DK314" s="4">
        <v>9</v>
      </c>
      <c r="DL314" s="4">
        <v>9</v>
      </c>
      <c r="DM314" s="4">
        <v>9</v>
      </c>
      <c r="DN314" s="4">
        <v>9</v>
      </c>
      <c r="DO314" s="4">
        <v>9</v>
      </c>
      <c r="DP314" s="4">
        <v>9</v>
      </c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  <c r="HY314" s="4"/>
      <c r="HZ314" s="4"/>
      <c r="IA314" s="4"/>
      <c r="IB314" s="4"/>
      <c r="IC314" s="4"/>
      <c r="ID314" s="4"/>
      <c r="IE314" s="4"/>
      <c r="IF314" s="4"/>
      <c r="IG314" s="4"/>
      <c r="IH314" s="4"/>
      <c r="II314" s="4"/>
      <c r="IJ314" s="4"/>
      <c r="IK314" s="4"/>
      <c r="IL314" s="4"/>
      <c r="IM314" s="4"/>
      <c r="IN314" s="4"/>
      <c r="IO314" s="4"/>
      <c r="IP314" s="4"/>
      <c r="IQ314" s="4"/>
      <c r="IR314" s="4"/>
      <c r="IS314" s="4"/>
      <c r="IT314" s="4"/>
      <c r="IU314" s="4"/>
      <c r="IV314" s="4"/>
      <c r="IW314" s="4"/>
      <c r="IX314" s="4"/>
      <c r="IY314" s="4"/>
    </row>
    <row r="315" spans="1:259" ht="16" x14ac:dyDescent="0.2">
      <c r="A315" s="4"/>
      <c r="B315" s="13">
        <v>96</v>
      </c>
      <c r="C315" s="14">
        <f t="shared" si="408"/>
        <v>25</v>
      </c>
      <c r="D315" s="6">
        <f t="shared" si="409"/>
        <v>5</v>
      </c>
      <c r="E315" s="15">
        <f t="shared" si="410"/>
        <v>9</v>
      </c>
      <c r="F315" s="15">
        <f t="shared" si="411"/>
        <v>0</v>
      </c>
      <c r="G315" s="15">
        <f t="shared" si="412"/>
        <v>7</v>
      </c>
      <c r="H315" s="15">
        <f t="shared" si="413"/>
        <v>0</v>
      </c>
      <c r="I315" s="15">
        <f t="shared" si="414"/>
        <v>0</v>
      </c>
      <c r="J315" s="15">
        <f t="shared" si="415"/>
        <v>0</v>
      </c>
      <c r="K315" s="15">
        <f t="shared" si="416"/>
        <v>0</v>
      </c>
      <c r="L315" s="15">
        <f t="shared" si="417"/>
        <v>4</v>
      </c>
      <c r="M315" s="18"/>
      <c r="N315" s="16">
        <f t="shared" si="418"/>
        <v>13</v>
      </c>
      <c r="O315" s="17">
        <f t="shared" ref="O315:P315" si="421">SUM(F315,H315,J315)</f>
        <v>0</v>
      </c>
      <c r="P315" s="17">
        <f t="shared" si="421"/>
        <v>7</v>
      </c>
      <c r="Q315" s="18">
        <v>-1</v>
      </c>
      <c r="R315" s="18" t="s">
        <v>32</v>
      </c>
      <c r="S315" s="19" t="s">
        <v>39</v>
      </c>
      <c r="T315" s="4"/>
      <c r="U315" s="4"/>
      <c r="V315" s="4"/>
      <c r="W315" s="4">
        <v>2</v>
      </c>
      <c r="X315" s="4">
        <v>2</v>
      </c>
      <c r="Y315" s="4">
        <v>2</v>
      </c>
      <c r="Z315" s="4">
        <v>2</v>
      </c>
      <c r="AA315" s="4">
        <v>2</v>
      </c>
      <c r="AB315" s="4">
        <v>2</v>
      </c>
      <c r="AC315" s="4">
        <v>2</v>
      </c>
      <c r="AD315" s="4">
        <v>2</v>
      </c>
      <c r="AE315" s="4">
        <v>2</v>
      </c>
      <c r="AF315" s="4">
        <v>1</v>
      </c>
      <c r="AG315" s="4">
        <v>1</v>
      </c>
      <c r="AH315" s="4">
        <v>1</v>
      </c>
      <c r="AI315" s="4">
        <v>1</v>
      </c>
      <c r="AJ315" s="4">
        <v>1</v>
      </c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>
        <v>9</v>
      </c>
      <c r="BG315" s="4">
        <v>9</v>
      </c>
      <c r="BH315" s="4">
        <v>9</v>
      </c>
      <c r="BI315" s="4">
        <v>9</v>
      </c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>
        <v>4</v>
      </c>
      <c r="CS315" s="4">
        <v>4</v>
      </c>
      <c r="CT315" s="4">
        <v>4</v>
      </c>
      <c r="CU315" s="4">
        <v>4</v>
      </c>
      <c r="CV315" s="4">
        <v>4</v>
      </c>
      <c r="CW315" s="4">
        <v>4</v>
      </c>
      <c r="CX315" s="4">
        <v>4</v>
      </c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  <c r="HY315" s="4"/>
      <c r="HZ315" s="4"/>
      <c r="IA315" s="4"/>
      <c r="IB315" s="4"/>
      <c r="IC315" s="4"/>
      <c r="ID315" s="4"/>
      <c r="IE315" s="4"/>
      <c r="IF315" s="4"/>
      <c r="IG315" s="4"/>
      <c r="IH315" s="4"/>
      <c r="II315" s="4"/>
      <c r="IJ315" s="4"/>
      <c r="IK315" s="4"/>
      <c r="IL315" s="4"/>
      <c r="IM315" s="4"/>
      <c r="IN315" s="4"/>
      <c r="IO315" s="4"/>
      <c r="IP315" s="4"/>
      <c r="IQ315" s="4"/>
      <c r="IR315" s="4"/>
      <c r="IS315" s="4"/>
      <c r="IT315" s="4"/>
      <c r="IU315" s="4"/>
      <c r="IV315" s="4"/>
      <c r="IW315" s="4"/>
      <c r="IX315" s="4"/>
      <c r="IY315" s="4"/>
    </row>
    <row r="316" spans="1:259" ht="16" x14ac:dyDescent="0.2">
      <c r="A316" s="4"/>
      <c r="B316" s="13">
        <v>126</v>
      </c>
      <c r="C316" s="14">
        <f t="shared" si="408"/>
        <v>31</v>
      </c>
      <c r="D316" s="6">
        <f t="shared" si="409"/>
        <v>0</v>
      </c>
      <c r="E316" s="15">
        <f t="shared" si="410"/>
        <v>10</v>
      </c>
      <c r="F316" s="15">
        <f t="shared" si="411"/>
        <v>6</v>
      </c>
      <c r="G316" s="15">
        <f t="shared" si="412"/>
        <v>0</v>
      </c>
      <c r="H316" s="15">
        <f t="shared" si="413"/>
        <v>0</v>
      </c>
      <c r="I316" s="15">
        <f t="shared" si="414"/>
        <v>0</v>
      </c>
      <c r="J316" s="15">
        <f t="shared" si="415"/>
        <v>6</v>
      </c>
      <c r="K316" s="15">
        <f t="shared" si="416"/>
        <v>9</v>
      </c>
      <c r="L316" s="15">
        <f t="shared" si="417"/>
        <v>0</v>
      </c>
      <c r="M316" s="15"/>
      <c r="N316" s="16">
        <f t="shared" si="418"/>
        <v>10</v>
      </c>
      <c r="O316" s="16">
        <f>SUM(G316,I316,K316)</f>
        <v>9</v>
      </c>
      <c r="P316" s="17">
        <f>SUM(F316,H316,J316)</f>
        <v>12</v>
      </c>
      <c r="Q316" s="18">
        <v>0</v>
      </c>
      <c r="R316" s="18" t="s">
        <v>27</v>
      </c>
      <c r="S316" s="19" t="s">
        <v>40</v>
      </c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>
        <v>2</v>
      </c>
      <c r="AT316" s="4">
        <v>2</v>
      </c>
      <c r="AU316" s="4">
        <v>2</v>
      </c>
      <c r="AV316" s="4">
        <v>2</v>
      </c>
      <c r="AW316" s="4">
        <v>2</v>
      </c>
      <c r="AX316" s="4">
        <v>2</v>
      </c>
      <c r="AY316" s="4">
        <v>2</v>
      </c>
      <c r="AZ316" s="4">
        <v>2</v>
      </c>
      <c r="BA316" s="4">
        <v>2</v>
      </c>
      <c r="BB316" s="4">
        <v>2</v>
      </c>
      <c r="BC316" s="4"/>
      <c r="BD316" s="4"/>
      <c r="BE316" s="4"/>
      <c r="BF316" s="4"/>
      <c r="BG316" s="4"/>
      <c r="BH316" s="4"/>
      <c r="BI316" s="4"/>
      <c r="BJ316" s="4">
        <v>3</v>
      </c>
      <c r="BK316" s="4">
        <v>3</v>
      </c>
      <c r="BL316" s="4">
        <v>3</v>
      </c>
      <c r="BM316" s="4">
        <v>3</v>
      </c>
      <c r="BN316" s="4">
        <v>3</v>
      </c>
      <c r="BO316" s="4">
        <v>3</v>
      </c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>
        <v>7</v>
      </c>
      <c r="CD316" s="4">
        <v>7</v>
      </c>
      <c r="CE316" s="4">
        <v>7</v>
      </c>
      <c r="CF316" s="4">
        <v>7</v>
      </c>
      <c r="CG316" s="4">
        <v>7</v>
      </c>
      <c r="CH316" s="4">
        <v>7</v>
      </c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>
        <v>8</v>
      </c>
      <c r="DU316" s="4">
        <v>8</v>
      </c>
      <c r="DV316" s="4">
        <v>8</v>
      </c>
      <c r="DW316" s="4">
        <v>8</v>
      </c>
      <c r="DX316" s="4">
        <v>8</v>
      </c>
      <c r="DY316" s="4">
        <v>8</v>
      </c>
      <c r="DZ316" s="4">
        <v>8</v>
      </c>
      <c r="EA316" s="4">
        <v>8</v>
      </c>
      <c r="EB316" s="4">
        <v>8</v>
      </c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  <c r="HY316" s="4"/>
      <c r="HZ316" s="4"/>
      <c r="IA316" s="4"/>
      <c r="IB316" s="4"/>
      <c r="IC316" s="4"/>
      <c r="ID316" s="4"/>
      <c r="IE316" s="4"/>
      <c r="IF316" s="4"/>
      <c r="IG316" s="4"/>
      <c r="IH316" s="4"/>
      <c r="II316" s="4"/>
      <c r="IJ316" s="4"/>
      <c r="IK316" s="4"/>
      <c r="IL316" s="4"/>
      <c r="IM316" s="4"/>
      <c r="IN316" s="4"/>
      <c r="IO316" s="4"/>
      <c r="IP316" s="4"/>
      <c r="IQ316" s="4"/>
      <c r="IR316" s="4"/>
      <c r="IS316" s="4"/>
      <c r="IT316" s="4"/>
      <c r="IU316" s="4"/>
      <c r="IV316" s="4"/>
      <c r="IW316" s="4"/>
      <c r="IX316" s="4"/>
      <c r="IY316" s="4"/>
    </row>
    <row r="317" spans="1:259" ht="16" x14ac:dyDescent="0.2">
      <c r="A317" s="4"/>
      <c r="B317" s="13">
        <v>103</v>
      </c>
      <c r="C317" s="14">
        <f t="shared" si="408"/>
        <v>42</v>
      </c>
      <c r="D317" s="6">
        <f t="shared" si="409"/>
        <v>3</v>
      </c>
      <c r="E317" s="15">
        <f t="shared" si="410"/>
        <v>14</v>
      </c>
      <c r="F317" s="15">
        <f t="shared" si="411"/>
        <v>11</v>
      </c>
      <c r="G317" s="15">
        <f t="shared" si="412"/>
        <v>0</v>
      </c>
      <c r="H317" s="15">
        <f t="shared" si="413"/>
        <v>0</v>
      </c>
      <c r="I317" s="15">
        <f t="shared" si="414"/>
        <v>0</v>
      </c>
      <c r="J317" s="15">
        <f t="shared" si="415"/>
        <v>14</v>
      </c>
      <c r="K317" s="15">
        <f t="shared" si="416"/>
        <v>0</v>
      </c>
      <c r="L317" s="15">
        <f t="shared" si="417"/>
        <v>0</v>
      </c>
      <c r="M317" s="18"/>
      <c r="N317" s="16">
        <f t="shared" si="418"/>
        <v>14</v>
      </c>
      <c r="O317" s="17">
        <f>SUM(F317,I317,J317)</f>
        <v>25</v>
      </c>
      <c r="P317" s="17">
        <f>SUM(G317,H317,K317)</f>
        <v>0</v>
      </c>
      <c r="Q317" s="18">
        <v>-1</v>
      </c>
      <c r="R317" s="18" t="s">
        <v>30</v>
      </c>
      <c r="S317" s="19" t="s">
        <v>41</v>
      </c>
      <c r="T317" s="4"/>
      <c r="U317" s="4"/>
      <c r="V317" s="4"/>
      <c r="W317" s="4"/>
      <c r="X317" s="4"/>
      <c r="Y317" s="4">
        <v>2</v>
      </c>
      <c r="Z317" s="4">
        <v>2</v>
      </c>
      <c r="AA317" s="4">
        <v>2</v>
      </c>
      <c r="AB317" s="4">
        <v>2</v>
      </c>
      <c r="AC317" s="4">
        <v>2</v>
      </c>
      <c r="AD317" s="4">
        <v>7</v>
      </c>
      <c r="AE317" s="4">
        <v>7</v>
      </c>
      <c r="AF317" s="4">
        <v>7</v>
      </c>
      <c r="AG317" s="4">
        <v>7</v>
      </c>
      <c r="AH317" s="4">
        <v>7</v>
      </c>
      <c r="AI317" s="4">
        <v>7</v>
      </c>
      <c r="AJ317" s="4">
        <v>7</v>
      </c>
      <c r="AK317" s="4">
        <v>7</v>
      </c>
      <c r="AL317" s="4">
        <v>7</v>
      </c>
      <c r="AM317" s="4">
        <v>7</v>
      </c>
      <c r="AN317" s="4">
        <v>3</v>
      </c>
      <c r="AO317" s="4">
        <v>3</v>
      </c>
      <c r="AP317" s="4">
        <v>3</v>
      </c>
      <c r="AQ317" s="4">
        <v>3</v>
      </c>
      <c r="AR317" s="4">
        <v>3</v>
      </c>
      <c r="AS317" s="4">
        <v>3</v>
      </c>
      <c r="AT317" s="4">
        <v>3</v>
      </c>
      <c r="AU317" s="4">
        <v>3</v>
      </c>
      <c r="AV317" s="4">
        <v>3</v>
      </c>
      <c r="AW317" s="4">
        <v>3</v>
      </c>
      <c r="AX317" s="4">
        <v>3</v>
      </c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>
        <v>2</v>
      </c>
      <c r="CP317" s="4">
        <v>2</v>
      </c>
      <c r="CQ317" s="4">
        <v>2</v>
      </c>
      <c r="CR317" s="4">
        <v>2</v>
      </c>
      <c r="CS317" s="4">
        <v>2</v>
      </c>
      <c r="CT317" s="4">
        <v>2</v>
      </c>
      <c r="CU317" s="4">
        <v>2</v>
      </c>
      <c r="CV317" s="4">
        <v>2</v>
      </c>
      <c r="CW317" s="4">
        <v>2</v>
      </c>
      <c r="CX317" s="4">
        <v>7</v>
      </c>
      <c r="CY317" s="4">
        <v>7</v>
      </c>
      <c r="CZ317" s="4">
        <v>7</v>
      </c>
      <c r="DA317" s="4">
        <v>7</v>
      </c>
      <c r="DB317" s="4"/>
      <c r="DC317" s="4"/>
      <c r="DD317" s="4"/>
      <c r="DE317" s="4">
        <v>1</v>
      </c>
      <c r="DF317" s="4">
        <v>1</v>
      </c>
      <c r="DG317" s="4">
        <v>1</v>
      </c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  <c r="HY317" s="4"/>
      <c r="HZ317" s="4"/>
      <c r="IA317" s="4"/>
      <c r="IB317" s="4"/>
      <c r="IC317" s="4"/>
      <c r="ID317" s="4"/>
      <c r="IE317" s="4"/>
      <c r="IF317" s="4"/>
      <c r="IG317" s="4"/>
      <c r="IH317" s="4"/>
      <c r="II317" s="4"/>
      <c r="IJ317" s="4"/>
      <c r="IK317" s="4"/>
      <c r="IL317" s="4"/>
      <c r="IM317" s="4"/>
      <c r="IN317" s="4"/>
      <c r="IO317" s="4"/>
      <c r="IP317" s="4"/>
      <c r="IQ317" s="4"/>
      <c r="IR317" s="4"/>
      <c r="IS317" s="4"/>
      <c r="IT317" s="4"/>
      <c r="IU317" s="4"/>
      <c r="IV317" s="4"/>
      <c r="IW317" s="4"/>
      <c r="IX317" s="4"/>
      <c r="IY317" s="4"/>
    </row>
    <row r="318" spans="1:259" ht="16" x14ac:dyDescent="0.2">
      <c r="A318" s="1"/>
      <c r="B318" s="13">
        <v>86</v>
      </c>
      <c r="C318" s="14">
        <f t="shared" si="408"/>
        <v>23</v>
      </c>
      <c r="D318" s="6">
        <f t="shared" si="409"/>
        <v>0</v>
      </c>
      <c r="E318" s="15">
        <f t="shared" si="410"/>
        <v>10</v>
      </c>
      <c r="F318" s="15">
        <f t="shared" si="411"/>
        <v>0</v>
      </c>
      <c r="G318" s="15">
        <f t="shared" si="412"/>
        <v>5</v>
      </c>
      <c r="H318" s="15">
        <f t="shared" si="413"/>
        <v>8</v>
      </c>
      <c r="I318" s="15">
        <f t="shared" si="414"/>
        <v>0</v>
      </c>
      <c r="J318" s="15">
        <f t="shared" si="415"/>
        <v>0</v>
      </c>
      <c r="K318" s="15">
        <f t="shared" si="416"/>
        <v>0</v>
      </c>
      <c r="L318" s="15">
        <f t="shared" si="417"/>
        <v>0</v>
      </c>
      <c r="M318" s="18"/>
      <c r="N318" s="16">
        <f t="shared" si="418"/>
        <v>10</v>
      </c>
      <c r="O318" s="17">
        <f>SUM(G318,H318,K318)</f>
        <v>13</v>
      </c>
      <c r="P318" s="17">
        <f>SUM(F318,I318,J318)</f>
        <v>0</v>
      </c>
      <c r="Q318" s="18">
        <v>0</v>
      </c>
      <c r="R318" s="18" t="s">
        <v>34</v>
      </c>
      <c r="S318" s="19" t="s">
        <v>42</v>
      </c>
      <c r="T318" s="1"/>
      <c r="U318" s="1"/>
      <c r="V318" s="24">
        <v>2</v>
      </c>
      <c r="W318" s="24">
        <v>2</v>
      </c>
      <c r="X318" s="24">
        <v>2</v>
      </c>
      <c r="Y318" s="24">
        <v>2</v>
      </c>
      <c r="Z318" s="24">
        <v>2</v>
      </c>
      <c r="AA318" s="24">
        <v>2</v>
      </c>
      <c r="AB318" s="24">
        <v>2</v>
      </c>
      <c r="AC318" s="24">
        <v>2</v>
      </c>
      <c r="AD318" s="24">
        <v>2</v>
      </c>
      <c r="AE318" s="24">
        <v>2</v>
      </c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24">
        <v>5</v>
      </c>
      <c r="BO318" s="24">
        <v>5</v>
      </c>
      <c r="BP318" s="24">
        <v>5</v>
      </c>
      <c r="BQ318" s="24">
        <v>5</v>
      </c>
      <c r="BR318" s="24">
        <v>5</v>
      </c>
      <c r="BS318" s="24">
        <v>5</v>
      </c>
      <c r="BT318" s="24">
        <v>5</v>
      </c>
      <c r="BU318" s="24">
        <v>5</v>
      </c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24">
        <v>4</v>
      </c>
      <c r="CR318" s="24">
        <v>4</v>
      </c>
      <c r="CS318" s="24">
        <v>4</v>
      </c>
      <c r="CT318" s="24">
        <v>4</v>
      </c>
      <c r="CU318" s="24">
        <v>4</v>
      </c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</row>
    <row r="319" spans="1:259" ht="13" x14ac:dyDescent="0.15">
      <c r="A319" s="1"/>
      <c r="B319" s="23">
        <f t="shared" ref="B319:C319" si="422">SUM(B307:B318)</f>
        <v>1461</v>
      </c>
      <c r="C319" s="23">
        <f t="shared" si="422"/>
        <v>344</v>
      </c>
      <c r="D319" s="6"/>
      <c r="E319" s="1"/>
      <c r="F319" s="1"/>
      <c r="G319" s="1"/>
      <c r="H319" s="1"/>
      <c r="I319" s="1"/>
      <c r="J319" s="1"/>
      <c r="K319" s="1"/>
      <c r="L319" s="1"/>
      <c r="M319" s="7" t="s">
        <v>43</v>
      </c>
      <c r="N319" s="8">
        <f t="shared" ref="N319:P319" si="423">SUM(N307:N318)</f>
        <v>172</v>
      </c>
      <c r="O319" s="8">
        <f t="shared" si="423"/>
        <v>104</v>
      </c>
      <c r="P319" s="8">
        <f t="shared" si="423"/>
        <v>46</v>
      </c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</row>
    <row r="320" spans="1:259" ht="13" x14ac:dyDescent="0.15">
      <c r="A320" s="1"/>
      <c r="B320" s="23"/>
      <c r="C320" s="23"/>
      <c r="D320" s="6"/>
      <c r="E320" s="1"/>
      <c r="F320" s="1"/>
      <c r="G320" s="1"/>
      <c r="H320" s="1"/>
      <c r="I320" s="1"/>
      <c r="J320" s="1"/>
      <c r="K320" s="1"/>
      <c r="L320" s="1"/>
      <c r="M320" s="7" t="s">
        <v>44</v>
      </c>
      <c r="N320" s="1">
        <f t="shared" ref="N320:P320" si="424">AVERAGE(N307:N308,N311,N313,N315,N317)</f>
        <v>13.166666666666666</v>
      </c>
      <c r="O320" s="1">
        <f t="shared" si="424"/>
        <v>9</v>
      </c>
      <c r="P320" s="1">
        <f t="shared" si="424"/>
        <v>2.5</v>
      </c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</row>
    <row r="321" spans="1:259" ht="13" x14ac:dyDescent="0.15">
      <c r="A321" s="1"/>
      <c r="B321" s="23"/>
      <c r="C321" s="23">
        <f t="shared" ref="C321:D321" si="425">COUNTIF(C307:C318,"&gt;0")</f>
        <v>12</v>
      </c>
      <c r="D321" s="23">
        <f t="shared" si="425"/>
        <v>6</v>
      </c>
      <c r="E321" s="1"/>
      <c r="F321" s="1"/>
      <c r="G321" s="1"/>
      <c r="H321" s="1"/>
      <c r="I321" s="1"/>
      <c r="J321" s="1"/>
      <c r="K321" s="1"/>
      <c r="L321" s="1"/>
      <c r="M321" s="7" t="s">
        <v>45</v>
      </c>
      <c r="N321" s="1">
        <f t="shared" ref="N321:P321" si="426">AVERAGE(N309:N310,N312,N314,N316,N318)</f>
        <v>15.5</v>
      </c>
      <c r="O321" s="1">
        <f t="shared" si="426"/>
        <v>8.3333333333333339</v>
      </c>
      <c r="P321" s="1">
        <f t="shared" si="426"/>
        <v>5.166666666666667</v>
      </c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</row>
    <row r="322" spans="1:259" ht="13" x14ac:dyDescent="0.15">
      <c r="A322" s="9"/>
      <c r="B322" s="21"/>
      <c r="C322" s="21"/>
      <c r="D322" s="6"/>
      <c r="E322" s="10" t="s">
        <v>9</v>
      </c>
      <c r="F322" s="10" t="s">
        <v>10</v>
      </c>
      <c r="G322" s="10" t="s">
        <v>12</v>
      </c>
      <c r="H322" s="10" t="s">
        <v>14</v>
      </c>
      <c r="I322" s="10" t="s">
        <v>16</v>
      </c>
      <c r="J322" s="10" t="s">
        <v>18</v>
      </c>
      <c r="K322" s="10" t="s">
        <v>20</v>
      </c>
      <c r="L322" s="10" t="s">
        <v>22</v>
      </c>
      <c r="M322" s="21"/>
      <c r="N322" s="10" t="s">
        <v>23</v>
      </c>
      <c r="O322" s="10" t="s">
        <v>24</v>
      </c>
      <c r="P322" s="10" t="s">
        <v>25</v>
      </c>
      <c r="Q322" s="21"/>
      <c r="R322" s="21"/>
      <c r="S322" s="21"/>
      <c r="T322" s="12">
        <v>1</v>
      </c>
      <c r="U322" s="12">
        <v>2</v>
      </c>
      <c r="V322" s="12">
        <v>3</v>
      </c>
      <c r="W322" s="12">
        <v>4</v>
      </c>
      <c r="X322" s="12">
        <v>5</v>
      </c>
      <c r="Y322" s="12">
        <v>6</v>
      </c>
      <c r="Z322" s="12">
        <v>7</v>
      </c>
      <c r="AA322" s="12">
        <v>8</v>
      </c>
      <c r="AB322" s="12">
        <v>9</v>
      </c>
      <c r="AC322" s="12">
        <v>10</v>
      </c>
      <c r="AD322" s="12">
        <v>11</v>
      </c>
      <c r="AE322" s="12">
        <v>12</v>
      </c>
      <c r="AF322" s="12">
        <v>13</v>
      </c>
      <c r="AG322" s="12">
        <v>14</v>
      </c>
      <c r="AH322" s="12">
        <v>15</v>
      </c>
      <c r="AI322" s="12">
        <v>16</v>
      </c>
      <c r="AJ322" s="12">
        <v>17</v>
      </c>
      <c r="AK322" s="12">
        <v>18</v>
      </c>
      <c r="AL322" s="12">
        <v>19</v>
      </c>
      <c r="AM322" s="12">
        <v>20</v>
      </c>
      <c r="AN322" s="12">
        <v>21</v>
      </c>
      <c r="AO322" s="12">
        <v>22</v>
      </c>
      <c r="AP322" s="12">
        <v>23</v>
      </c>
      <c r="AQ322" s="12">
        <v>24</v>
      </c>
      <c r="AR322" s="12">
        <v>25</v>
      </c>
      <c r="AS322" s="12">
        <v>26</v>
      </c>
      <c r="AT322" s="12">
        <v>27</v>
      </c>
      <c r="AU322" s="12">
        <v>28</v>
      </c>
      <c r="AV322" s="12">
        <v>29</v>
      </c>
      <c r="AW322" s="12">
        <v>30</v>
      </c>
      <c r="AX322" s="12">
        <v>31</v>
      </c>
      <c r="AY322" s="12">
        <v>32</v>
      </c>
      <c r="AZ322" s="12">
        <v>33</v>
      </c>
      <c r="BA322" s="12">
        <v>34</v>
      </c>
      <c r="BB322" s="12">
        <v>35</v>
      </c>
      <c r="BC322" s="12">
        <v>36</v>
      </c>
      <c r="BD322" s="12">
        <v>37</v>
      </c>
      <c r="BE322" s="12">
        <v>38</v>
      </c>
      <c r="BF322" s="12">
        <v>39</v>
      </c>
      <c r="BG322" s="12">
        <v>40</v>
      </c>
      <c r="BH322" s="12">
        <v>41</v>
      </c>
      <c r="BI322" s="12">
        <v>42</v>
      </c>
      <c r="BJ322" s="12">
        <v>43</v>
      </c>
      <c r="BK322" s="12">
        <v>44</v>
      </c>
      <c r="BL322" s="12">
        <v>45</v>
      </c>
      <c r="BM322" s="12">
        <v>46</v>
      </c>
      <c r="BN322" s="12">
        <v>47</v>
      </c>
      <c r="BO322" s="12">
        <v>48</v>
      </c>
      <c r="BP322" s="12">
        <v>49</v>
      </c>
      <c r="BQ322" s="12">
        <v>50</v>
      </c>
      <c r="BR322" s="12">
        <v>51</v>
      </c>
      <c r="BS322" s="12">
        <v>52</v>
      </c>
      <c r="BT322" s="12">
        <v>53</v>
      </c>
      <c r="BU322" s="12">
        <v>54</v>
      </c>
      <c r="BV322" s="12">
        <v>55</v>
      </c>
      <c r="BW322" s="12">
        <v>56</v>
      </c>
      <c r="BX322" s="12">
        <v>57</v>
      </c>
      <c r="BY322" s="12">
        <v>58</v>
      </c>
      <c r="BZ322" s="12">
        <v>59</v>
      </c>
      <c r="CA322" s="12">
        <v>60</v>
      </c>
      <c r="CB322" s="12">
        <v>61</v>
      </c>
      <c r="CC322" s="12">
        <v>62</v>
      </c>
      <c r="CD322" s="12">
        <v>63</v>
      </c>
      <c r="CE322" s="12">
        <v>64</v>
      </c>
      <c r="CF322" s="12">
        <v>65</v>
      </c>
      <c r="CG322" s="12">
        <v>66</v>
      </c>
      <c r="CH322" s="12">
        <v>67</v>
      </c>
      <c r="CI322" s="12">
        <v>68</v>
      </c>
      <c r="CJ322" s="12">
        <v>69</v>
      </c>
      <c r="CK322" s="12">
        <v>70</v>
      </c>
      <c r="CL322" s="12">
        <v>71</v>
      </c>
      <c r="CM322" s="12">
        <v>72</v>
      </c>
      <c r="CN322" s="12">
        <v>73</v>
      </c>
      <c r="CO322" s="12">
        <v>74</v>
      </c>
      <c r="CP322" s="12">
        <v>75</v>
      </c>
      <c r="CQ322" s="12">
        <v>76</v>
      </c>
      <c r="CR322" s="12">
        <v>77</v>
      </c>
      <c r="CS322" s="12">
        <v>78</v>
      </c>
      <c r="CT322" s="12">
        <v>79</v>
      </c>
      <c r="CU322" s="12">
        <v>80</v>
      </c>
      <c r="CV322" s="12">
        <v>81</v>
      </c>
      <c r="CW322" s="12">
        <v>82</v>
      </c>
      <c r="CX322" s="12">
        <v>83</v>
      </c>
      <c r="CY322" s="12">
        <v>84</v>
      </c>
      <c r="CZ322" s="12">
        <v>85</v>
      </c>
      <c r="DA322" s="12">
        <v>86</v>
      </c>
      <c r="DB322" s="12">
        <v>87</v>
      </c>
      <c r="DC322" s="12">
        <v>88</v>
      </c>
      <c r="DD322" s="12">
        <v>89</v>
      </c>
      <c r="DE322" s="12">
        <v>90</v>
      </c>
      <c r="DF322" s="12">
        <v>91</v>
      </c>
      <c r="DG322" s="12">
        <v>92</v>
      </c>
      <c r="DH322" s="12">
        <v>93</v>
      </c>
      <c r="DI322" s="12">
        <v>94</v>
      </c>
      <c r="DJ322" s="12">
        <v>95</v>
      </c>
      <c r="DK322" s="12">
        <v>96</v>
      </c>
      <c r="DL322" s="12">
        <v>97</v>
      </c>
      <c r="DM322" s="12">
        <v>98</v>
      </c>
      <c r="DN322" s="12">
        <v>99</v>
      </c>
      <c r="DO322" s="12">
        <v>100</v>
      </c>
      <c r="DP322" s="12">
        <v>101</v>
      </c>
      <c r="DQ322" s="12">
        <v>102</v>
      </c>
      <c r="DR322" s="12">
        <v>103</v>
      </c>
      <c r="DS322" s="12">
        <v>104</v>
      </c>
      <c r="DT322" s="12">
        <v>105</v>
      </c>
      <c r="DU322" s="12">
        <v>106</v>
      </c>
      <c r="DV322" s="12">
        <v>107</v>
      </c>
      <c r="DW322" s="12">
        <v>108</v>
      </c>
      <c r="DX322" s="12">
        <v>109</v>
      </c>
      <c r="DY322" s="12">
        <v>110</v>
      </c>
      <c r="DZ322" s="12">
        <v>111</v>
      </c>
      <c r="EA322" s="12">
        <v>112</v>
      </c>
      <c r="EB322" s="12">
        <v>113</v>
      </c>
      <c r="EC322" s="12">
        <v>114</v>
      </c>
      <c r="ED322" s="12">
        <v>115</v>
      </c>
      <c r="EE322" s="12">
        <v>116</v>
      </c>
      <c r="EF322" s="12">
        <v>117</v>
      </c>
      <c r="EG322" s="12">
        <v>118</v>
      </c>
      <c r="EH322" s="12">
        <v>119</v>
      </c>
      <c r="EI322" s="12">
        <v>120</v>
      </c>
      <c r="EJ322" s="12">
        <v>121</v>
      </c>
      <c r="EK322" s="12">
        <v>122</v>
      </c>
      <c r="EL322" s="12">
        <v>123</v>
      </c>
      <c r="EM322" s="12">
        <v>124</v>
      </c>
      <c r="EN322" s="12">
        <v>125</v>
      </c>
      <c r="EO322" s="12">
        <v>126</v>
      </c>
      <c r="EP322" s="12">
        <v>127</v>
      </c>
      <c r="EQ322" s="12">
        <v>128</v>
      </c>
      <c r="ER322" s="12">
        <v>129</v>
      </c>
      <c r="ES322" s="12">
        <v>130</v>
      </c>
      <c r="ET322" s="12">
        <v>131</v>
      </c>
      <c r="EU322" s="12">
        <v>132</v>
      </c>
      <c r="EV322" s="12">
        <v>133</v>
      </c>
      <c r="EW322" s="12">
        <v>134</v>
      </c>
      <c r="EX322" s="12">
        <v>135</v>
      </c>
      <c r="EY322" s="12">
        <v>136</v>
      </c>
      <c r="EZ322" s="12">
        <v>137</v>
      </c>
      <c r="FA322" s="12">
        <v>138</v>
      </c>
      <c r="FB322" s="12">
        <v>139</v>
      </c>
      <c r="FC322" s="12">
        <v>140</v>
      </c>
      <c r="FD322" s="12">
        <v>141</v>
      </c>
      <c r="FE322" s="12">
        <v>142</v>
      </c>
      <c r="FF322" s="12">
        <v>143</v>
      </c>
      <c r="FG322" s="12">
        <v>144</v>
      </c>
      <c r="FH322" s="12">
        <v>145</v>
      </c>
      <c r="FI322" s="12">
        <v>146</v>
      </c>
      <c r="FJ322" s="12">
        <v>147</v>
      </c>
      <c r="FK322" s="12">
        <v>148</v>
      </c>
      <c r="FL322" s="12">
        <v>149</v>
      </c>
      <c r="FM322" s="12">
        <v>150</v>
      </c>
      <c r="FN322" s="12">
        <v>151</v>
      </c>
      <c r="FO322" s="12">
        <v>152</v>
      </c>
      <c r="FP322" s="12">
        <v>153</v>
      </c>
      <c r="FQ322" s="12">
        <v>154</v>
      </c>
      <c r="FR322" s="12">
        <v>155</v>
      </c>
      <c r="FS322" s="12">
        <v>156</v>
      </c>
      <c r="FT322" s="12">
        <v>157</v>
      </c>
      <c r="FU322" s="12">
        <v>158</v>
      </c>
      <c r="FV322" s="12">
        <v>159</v>
      </c>
      <c r="FW322" s="12">
        <v>160</v>
      </c>
      <c r="FX322" s="12">
        <v>161</v>
      </c>
      <c r="FY322" s="12">
        <v>162</v>
      </c>
      <c r="FZ322" s="12">
        <v>163</v>
      </c>
      <c r="GA322" s="12">
        <v>164</v>
      </c>
      <c r="GB322" s="12">
        <v>165</v>
      </c>
      <c r="GC322" s="12">
        <v>166</v>
      </c>
      <c r="GD322" s="12">
        <v>167</v>
      </c>
      <c r="GE322" s="12">
        <v>168</v>
      </c>
      <c r="GF322" s="12">
        <v>169</v>
      </c>
      <c r="GG322" s="12">
        <v>170</v>
      </c>
      <c r="GH322" s="12">
        <v>171</v>
      </c>
      <c r="GI322" s="12">
        <v>172</v>
      </c>
      <c r="GJ322" s="12">
        <v>173</v>
      </c>
      <c r="GK322" s="12">
        <v>174</v>
      </c>
      <c r="GL322" s="12">
        <v>175</v>
      </c>
      <c r="GM322" s="12">
        <v>176</v>
      </c>
      <c r="GN322" s="12">
        <v>177</v>
      </c>
      <c r="GO322" s="12">
        <v>178</v>
      </c>
      <c r="GP322" s="12">
        <v>179</v>
      </c>
      <c r="GQ322" s="12">
        <v>180</v>
      </c>
      <c r="GR322" s="12">
        <v>181</v>
      </c>
      <c r="GS322" s="12">
        <v>182</v>
      </c>
      <c r="GT322" s="12">
        <v>183</v>
      </c>
      <c r="GU322" s="12">
        <v>184</v>
      </c>
      <c r="GV322" s="12">
        <v>185</v>
      </c>
      <c r="GW322" s="12">
        <v>186</v>
      </c>
      <c r="GX322" s="12">
        <v>187</v>
      </c>
      <c r="GY322" s="12">
        <v>188</v>
      </c>
      <c r="GZ322" s="12">
        <v>189</v>
      </c>
      <c r="HA322" s="12">
        <v>190</v>
      </c>
      <c r="HB322" s="12">
        <v>191</v>
      </c>
      <c r="HC322" s="12">
        <v>192</v>
      </c>
      <c r="HD322" s="12">
        <v>193</v>
      </c>
      <c r="HE322" s="12">
        <v>194</v>
      </c>
      <c r="HF322" s="12">
        <v>195</v>
      </c>
      <c r="HG322" s="12">
        <v>196</v>
      </c>
      <c r="HH322" s="12">
        <v>197</v>
      </c>
      <c r="HI322" s="12">
        <v>198</v>
      </c>
      <c r="HJ322" s="12">
        <v>199</v>
      </c>
      <c r="HK322" s="12">
        <v>200</v>
      </c>
      <c r="HL322" s="12">
        <v>201</v>
      </c>
      <c r="HM322" s="12">
        <v>202</v>
      </c>
      <c r="HN322" s="12">
        <v>203</v>
      </c>
      <c r="HO322" s="12">
        <v>204</v>
      </c>
      <c r="HP322" s="12">
        <v>205</v>
      </c>
      <c r="HQ322" s="12">
        <v>206</v>
      </c>
      <c r="HR322" s="12">
        <v>207</v>
      </c>
      <c r="HS322" s="12">
        <v>208</v>
      </c>
      <c r="HT322" s="12">
        <v>209</v>
      </c>
      <c r="HU322" s="12">
        <v>210</v>
      </c>
      <c r="HV322" s="12">
        <v>211</v>
      </c>
      <c r="HW322" s="12">
        <v>212</v>
      </c>
      <c r="HX322" s="12">
        <v>213</v>
      </c>
      <c r="HY322" s="12">
        <v>214</v>
      </c>
      <c r="HZ322" s="12">
        <v>215</v>
      </c>
      <c r="IA322" s="12">
        <v>216</v>
      </c>
      <c r="IB322" s="12">
        <v>217</v>
      </c>
      <c r="IC322" s="12">
        <v>218</v>
      </c>
      <c r="ID322" s="12">
        <v>219</v>
      </c>
      <c r="IE322" s="12">
        <v>220</v>
      </c>
      <c r="IF322" s="12">
        <v>221</v>
      </c>
      <c r="IG322" s="12">
        <v>222</v>
      </c>
      <c r="IH322" s="12">
        <v>223</v>
      </c>
      <c r="II322" s="12">
        <v>224</v>
      </c>
      <c r="IJ322" s="12">
        <v>225</v>
      </c>
      <c r="IK322" s="12">
        <v>226</v>
      </c>
      <c r="IL322" s="12">
        <v>227</v>
      </c>
      <c r="IM322" s="12">
        <v>228</v>
      </c>
      <c r="IN322" s="12">
        <v>229</v>
      </c>
      <c r="IO322" s="12">
        <v>230</v>
      </c>
      <c r="IP322" s="12">
        <v>231</v>
      </c>
      <c r="IQ322" s="12">
        <v>232</v>
      </c>
      <c r="IR322" s="12">
        <v>233</v>
      </c>
      <c r="IS322" s="12">
        <v>234</v>
      </c>
      <c r="IT322" s="12">
        <v>235</v>
      </c>
      <c r="IU322" s="12">
        <v>236</v>
      </c>
      <c r="IV322" s="12">
        <v>237</v>
      </c>
      <c r="IW322" s="12">
        <v>238</v>
      </c>
      <c r="IX322" s="12">
        <v>239</v>
      </c>
      <c r="IY322" s="12">
        <v>240</v>
      </c>
    </row>
    <row r="323" spans="1:259" ht="16" x14ac:dyDescent="0.2">
      <c r="A323" s="4" t="s">
        <v>65</v>
      </c>
      <c r="B323" s="13">
        <v>65</v>
      </c>
      <c r="C323" s="14">
        <f t="shared" ref="C323:C334" si="427">COUNTA(T323:IY323)</f>
        <v>28</v>
      </c>
      <c r="D323" s="6">
        <f t="shared" ref="D323:D334" si="428">COUNTIF(T323:IY323,"1")</f>
        <v>0</v>
      </c>
      <c r="E323" s="15">
        <f t="shared" ref="E323:E334" si="429">COUNTIF(T323:IY323,"2")</f>
        <v>17</v>
      </c>
      <c r="F323" s="15">
        <f t="shared" ref="F323:F334" si="430">COUNTIF(T323:IY323,"3")</f>
        <v>0</v>
      </c>
      <c r="G323" s="15">
        <f t="shared" ref="G323:G334" si="431">COUNTIF(T323:IY323,"4")</f>
        <v>0</v>
      </c>
      <c r="H323" s="15">
        <f t="shared" ref="H323:H334" si="432">COUNTIF(T323:IY323,"5")</f>
        <v>0</v>
      </c>
      <c r="I323" s="15">
        <f t="shared" ref="I323:I334" si="433">COUNTIF(T323:IY323,"6")</f>
        <v>0</v>
      </c>
      <c r="J323" s="15">
        <f t="shared" ref="J323:J334" si="434">COUNTIF(T323:IY323,"7")</f>
        <v>0</v>
      </c>
      <c r="K323" s="15">
        <f t="shared" ref="K323:K334" si="435">COUNTIF(T323:IY323,"8")</f>
        <v>0</v>
      </c>
      <c r="L323" s="15">
        <f t="shared" ref="L323:L334" si="436">COUNTIF(T323:IY323,"9")</f>
        <v>11</v>
      </c>
      <c r="M323" s="18"/>
      <c r="N323" s="16">
        <f t="shared" ref="N323:N334" si="437">SUM(E323,L323)</f>
        <v>28</v>
      </c>
      <c r="O323" s="17">
        <f>SUM(G323,H323,K323)</f>
        <v>0</v>
      </c>
      <c r="P323" s="17">
        <f>SUM(F323,I323,J323)</f>
        <v>0</v>
      </c>
      <c r="Q323" s="18">
        <v>0</v>
      </c>
      <c r="R323" s="18" t="s">
        <v>34</v>
      </c>
      <c r="S323" s="19" t="s">
        <v>28</v>
      </c>
      <c r="T323" s="4"/>
      <c r="U323" s="4"/>
      <c r="V323" s="4"/>
      <c r="W323" s="4"/>
      <c r="X323" s="4"/>
      <c r="Y323" s="4"/>
      <c r="Z323" s="4"/>
      <c r="AA323" s="4"/>
      <c r="AB323" s="4">
        <v>2</v>
      </c>
      <c r="AC323" s="4">
        <v>2</v>
      </c>
      <c r="AD323" s="4">
        <v>2</v>
      </c>
      <c r="AE323" s="4">
        <v>2</v>
      </c>
      <c r="AF323" s="4">
        <v>2</v>
      </c>
      <c r="AG323" s="4">
        <v>2</v>
      </c>
      <c r="AH323" s="4">
        <v>2</v>
      </c>
      <c r="AI323" s="4">
        <v>2</v>
      </c>
      <c r="AJ323" s="4">
        <v>2</v>
      </c>
      <c r="AK323" s="4">
        <v>2</v>
      </c>
      <c r="AL323" s="4">
        <v>2</v>
      </c>
      <c r="AM323" s="4">
        <v>2</v>
      </c>
      <c r="AN323" s="4">
        <v>2</v>
      </c>
      <c r="AO323" s="4">
        <v>2</v>
      </c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>
        <v>2</v>
      </c>
      <c r="BI323" s="4">
        <v>2</v>
      </c>
      <c r="BJ323" s="4">
        <v>2</v>
      </c>
      <c r="BK323" s="4">
        <v>9</v>
      </c>
      <c r="BL323" s="4">
        <v>9</v>
      </c>
      <c r="BM323" s="4">
        <v>9</v>
      </c>
      <c r="BN323" s="4">
        <v>9</v>
      </c>
      <c r="BO323" s="4">
        <v>9</v>
      </c>
      <c r="BP323" s="4">
        <v>9</v>
      </c>
      <c r="BQ323" s="4">
        <v>9</v>
      </c>
      <c r="BR323" s="4">
        <v>9</v>
      </c>
      <c r="BS323" s="4">
        <v>9</v>
      </c>
      <c r="BT323" s="4">
        <v>9</v>
      </c>
      <c r="BU323" s="4">
        <v>9</v>
      </c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  <c r="HO323" s="4"/>
      <c r="HP323" s="4"/>
      <c r="HQ323" s="4"/>
      <c r="HR323" s="4"/>
      <c r="HS323" s="4"/>
      <c r="HT323" s="4"/>
      <c r="HU323" s="4"/>
      <c r="HV323" s="4"/>
      <c r="HW323" s="4"/>
      <c r="HX323" s="4"/>
      <c r="HY323" s="4"/>
      <c r="HZ323" s="4"/>
      <c r="IA323" s="4"/>
      <c r="IB323" s="4"/>
      <c r="IC323" s="4"/>
      <c r="ID323" s="4"/>
      <c r="IE323" s="4"/>
      <c r="IF323" s="4"/>
      <c r="IG323" s="4"/>
      <c r="IH323" s="4"/>
      <c r="II323" s="4"/>
      <c r="IJ323" s="4"/>
      <c r="IK323" s="4"/>
      <c r="IL323" s="4"/>
      <c r="IM323" s="4"/>
      <c r="IN323" s="4"/>
      <c r="IO323" s="4"/>
      <c r="IP323" s="4"/>
      <c r="IQ323" s="4"/>
      <c r="IR323" s="4"/>
      <c r="IS323" s="4"/>
      <c r="IT323" s="4"/>
      <c r="IU323" s="4"/>
      <c r="IV323" s="4"/>
      <c r="IW323" s="4"/>
      <c r="IX323" s="4"/>
      <c r="IY323" s="4"/>
    </row>
    <row r="324" spans="1:259" ht="16" x14ac:dyDescent="0.2">
      <c r="A324" s="4"/>
      <c r="B324" s="13">
        <v>39</v>
      </c>
      <c r="C324" s="14">
        <f t="shared" si="427"/>
        <v>11</v>
      </c>
      <c r="D324" s="6">
        <f t="shared" si="428"/>
        <v>0</v>
      </c>
      <c r="E324" s="15">
        <f t="shared" si="429"/>
        <v>6</v>
      </c>
      <c r="F324" s="15">
        <f t="shared" si="430"/>
        <v>0</v>
      </c>
      <c r="G324" s="15">
        <f t="shared" si="431"/>
        <v>0</v>
      </c>
      <c r="H324" s="15">
        <f t="shared" si="432"/>
        <v>0</v>
      </c>
      <c r="I324" s="15">
        <f t="shared" si="433"/>
        <v>0</v>
      </c>
      <c r="J324" s="15">
        <f t="shared" si="434"/>
        <v>0</v>
      </c>
      <c r="K324" s="15">
        <f t="shared" si="435"/>
        <v>0</v>
      </c>
      <c r="L324" s="15">
        <f t="shared" si="436"/>
        <v>5</v>
      </c>
      <c r="M324" s="18"/>
      <c r="N324" s="16">
        <f t="shared" si="437"/>
        <v>11</v>
      </c>
      <c r="O324" s="17">
        <f>SUM(F324,I324,J324)</f>
        <v>0</v>
      </c>
      <c r="P324" s="17">
        <f>SUM(G324,H324,K324)</f>
        <v>0</v>
      </c>
      <c r="Q324" s="18">
        <v>0</v>
      </c>
      <c r="R324" s="18" t="s">
        <v>30</v>
      </c>
      <c r="S324" s="19" t="s">
        <v>29</v>
      </c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>
        <v>2</v>
      </c>
      <c r="AJ324" s="4">
        <v>2</v>
      </c>
      <c r="AK324" s="4">
        <v>2</v>
      </c>
      <c r="AL324" s="4">
        <v>2</v>
      </c>
      <c r="AM324" s="4">
        <v>2</v>
      </c>
      <c r="AN324" s="4">
        <v>2</v>
      </c>
      <c r="AO324" s="4">
        <v>9</v>
      </c>
      <c r="AP324" s="4">
        <v>9</v>
      </c>
      <c r="AQ324" s="4">
        <v>9</v>
      </c>
      <c r="AR324" s="4">
        <v>9</v>
      </c>
      <c r="AS324" s="4">
        <v>9</v>
      </c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  <c r="HY324" s="4"/>
      <c r="HZ324" s="4"/>
      <c r="IA324" s="4"/>
      <c r="IB324" s="4"/>
      <c r="IC324" s="4"/>
      <c r="ID324" s="4"/>
      <c r="IE324" s="4"/>
      <c r="IF324" s="4"/>
      <c r="IG324" s="4"/>
      <c r="IH324" s="4"/>
      <c r="II324" s="4"/>
      <c r="IJ324" s="4"/>
      <c r="IK324" s="4"/>
      <c r="IL324" s="4"/>
      <c r="IM324" s="4"/>
      <c r="IN324" s="4"/>
      <c r="IO324" s="4"/>
      <c r="IP324" s="4"/>
      <c r="IQ324" s="4"/>
      <c r="IR324" s="4"/>
      <c r="IS324" s="4"/>
      <c r="IT324" s="4"/>
      <c r="IU324" s="4"/>
      <c r="IV324" s="4"/>
      <c r="IW324" s="4"/>
      <c r="IX324" s="4"/>
      <c r="IY324" s="4"/>
    </row>
    <row r="325" spans="1:259" ht="16" x14ac:dyDescent="0.2">
      <c r="A325" s="4"/>
      <c r="B325" s="13">
        <v>40</v>
      </c>
      <c r="C325" s="14">
        <f t="shared" si="427"/>
        <v>33</v>
      </c>
      <c r="D325" s="6">
        <f t="shared" si="428"/>
        <v>0</v>
      </c>
      <c r="E325" s="15">
        <f t="shared" si="429"/>
        <v>24</v>
      </c>
      <c r="F325" s="15">
        <f t="shared" si="430"/>
        <v>0</v>
      </c>
      <c r="G325" s="15">
        <f t="shared" si="431"/>
        <v>0</v>
      </c>
      <c r="H325" s="15">
        <f t="shared" si="432"/>
        <v>0</v>
      </c>
      <c r="I325" s="15">
        <f t="shared" si="433"/>
        <v>0</v>
      </c>
      <c r="J325" s="15">
        <f t="shared" si="434"/>
        <v>0</v>
      </c>
      <c r="K325" s="15">
        <f t="shared" si="435"/>
        <v>0</v>
      </c>
      <c r="L325" s="15">
        <f t="shared" si="436"/>
        <v>9</v>
      </c>
      <c r="M325" s="18"/>
      <c r="N325" s="16">
        <f t="shared" si="437"/>
        <v>33</v>
      </c>
      <c r="O325" s="17">
        <f t="shared" ref="O325:P325" si="438">SUM(F325,H325,J325)</f>
        <v>0</v>
      </c>
      <c r="P325" s="17">
        <f t="shared" si="438"/>
        <v>0</v>
      </c>
      <c r="Q325" s="18">
        <v>0</v>
      </c>
      <c r="R325" s="18" t="s">
        <v>32</v>
      </c>
      <c r="S325" s="19" t="s">
        <v>31</v>
      </c>
      <c r="T325" s="4"/>
      <c r="U325" s="4"/>
      <c r="V325" s="4"/>
      <c r="W325" s="4">
        <v>2</v>
      </c>
      <c r="X325" s="4">
        <v>2</v>
      </c>
      <c r="Y325" s="4">
        <v>2</v>
      </c>
      <c r="Z325" s="4">
        <v>2</v>
      </c>
      <c r="AA325" s="4">
        <v>2</v>
      </c>
      <c r="AB325" s="4">
        <v>2</v>
      </c>
      <c r="AC325" s="4">
        <v>2</v>
      </c>
      <c r="AD325" s="4">
        <v>2</v>
      </c>
      <c r="AE325" s="4">
        <v>2</v>
      </c>
      <c r="AF325" s="4">
        <v>2</v>
      </c>
      <c r="AG325" s="4">
        <v>9</v>
      </c>
      <c r="AH325" s="4">
        <v>9</v>
      </c>
      <c r="AI325" s="4">
        <v>9</v>
      </c>
      <c r="AJ325" s="4">
        <v>9</v>
      </c>
      <c r="AK325" s="4">
        <v>9</v>
      </c>
      <c r="AL325" s="4">
        <v>9</v>
      </c>
      <c r="AM325" s="4">
        <v>9</v>
      </c>
      <c r="AN325" s="4">
        <v>9</v>
      </c>
      <c r="AO325" s="4">
        <v>9</v>
      </c>
      <c r="AP325" s="4">
        <v>2</v>
      </c>
      <c r="AQ325" s="4">
        <v>2</v>
      </c>
      <c r="AR325" s="4">
        <v>2</v>
      </c>
      <c r="AS325" s="4">
        <v>2</v>
      </c>
      <c r="AT325" s="4">
        <v>2</v>
      </c>
      <c r="AU325" s="4">
        <v>2</v>
      </c>
      <c r="AV325" s="4">
        <v>2</v>
      </c>
      <c r="AW325" s="4">
        <v>2</v>
      </c>
      <c r="AX325" s="4">
        <v>2</v>
      </c>
      <c r="AY325" s="4">
        <v>2</v>
      </c>
      <c r="AZ325" s="4">
        <v>2</v>
      </c>
      <c r="BA325" s="4">
        <v>2</v>
      </c>
      <c r="BB325" s="4">
        <v>2</v>
      </c>
      <c r="BC325" s="4">
        <v>2</v>
      </c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  <c r="HY325" s="4"/>
      <c r="HZ325" s="4"/>
      <c r="IA325" s="4"/>
      <c r="IB325" s="4"/>
      <c r="IC325" s="4"/>
      <c r="ID325" s="4"/>
      <c r="IE325" s="4"/>
      <c r="IF325" s="4"/>
      <c r="IG325" s="4"/>
      <c r="IH325" s="4"/>
      <c r="II325" s="4"/>
      <c r="IJ325" s="4"/>
      <c r="IK325" s="4"/>
      <c r="IL325" s="4"/>
      <c r="IM325" s="4"/>
      <c r="IN325" s="4"/>
      <c r="IO325" s="4"/>
      <c r="IP325" s="4"/>
      <c r="IQ325" s="4"/>
      <c r="IR325" s="4"/>
      <c r="IS325" s="4"/>
      <c r="IT325" s="4"/>
      <c r="IU325" s="4"/>
      <c r="IV325" s="4"/>
      <c r="IW325" s="4"/>
      <c r="IX325" s="4"/>
      <c r="IY325" s="4"/>
    </row>
    <row r="326" spans="1:259" ht="16" x14ac:dyDescent="0.2">
      <c r="A326" s="4"/>
      <c r="B326" s="13">
        <v>63</v>
      </c>
      <c r="C326" s="14">
        <f t="shared" si="427"/>
        <v>16</v>
      </c>
      <c r="D326" s="6">
        <f t="shared" si="428"/>
        <v>0</v>
      </c>
      <c r="E326" s="15">
        <f t="shared" si="429"/>
        <v>9</v>
      </c>
      <c r="F326" s="15">
        <f t="shared" si="430"/>
        <v>0</v>
      </c>
      <c r="G326" s="15">
        <f t="shared" si="431"/>
        <v>0</v>
      </c>
      <c r="H326" s="15">
        <f t="shared" si="432"/>
        <v>0</v>
      </c>
      <c r="I326" s="15">
        <f t="shared" si="433"/>
        <v>0</v>
      </c>
      <c r="J326" s="15">
        <f t="shared" si="434"/>
        <v>0</v>
      </c>
      <c r="K326" s="15">
        <f t="shared" si="435"/>
        <v>0</v>
      </c>
      <c r="L326" s="15">
        <f t="shared" si="436"/>
        <v>7</v>
      </c>
      <c r="M326" s="18"/>
      <c r="N326" s="16">
        <f t="shared" si="437"/>
        <v>16</v>
      </c>
      <c r="O326" s="17">
        <f>SUM(G326,H326,K326)</f>
        <v>0</v>
      </c>
      <c r="P326" s="17">
        <f>SUM(F326,I326,J326)</f>
        <v>0</v>
      </c>
      <c r="Q326" s="18">
        <v>0</v>
      </c>
      <c r="R326" s="18" t="s">
        <v>34</v>
      </c>
      <c r="S326" s="19" t="s">
        <v>33</v>
      </c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>
        <v>2</v>
      </c>
      <c r="BB326" s="4">
        <v>2</v>
      </c>
      <c r="BC326" s="4">
        <v>2</v>
      </c>
      <c r="BD326" s="4">
        <v>2</v>
      </c>
      <c r="BE326" s="4">
        <v>2</v>
      </c>
      <c r="BF326" s="4">
        <v>2</v>
      </c>
      <c r="BG326" s="4">
        <v>2</v>
      </c>
      <c r="BH326" s="4">
        <v>2</v>
      </c>
      <c r="BI326" s="4">
        <v>2</v>
      </c>
      <c r="BJ326" s="4"/>
      <c r="BK326" s="4">
        <v>9</v>
      </c>
      <c r="BL326" s="4">
        <v>9</v>
      </c>
      <c r="BM326" s="4">
        <v>9</v>
      </c>
      <c r="BN326" s="4">
        <v>9</v>
      </c>
      <c r="BO326" s="4">
        <v>9</v>
      </c>
      <c r="BP326" s="4">
        <v>9</v>
      </c>
      <c r="BQ326" s="4">
        <v>9</v>
      </c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  <c r="HY326" s="4"/>
      <c r="HZ326" s="4"/>
      <c r="IA326" s="4"/>
      <c r="IB326" s="4"/>
      <c r="IC326" s="4"/>
      <c r="ID326" s="4"/>
      <c r="IE326" s="4"/>
      <c r="IF326" s="4"/>
      <c r="IG326" s="4"/>
      <c r="IH326" s="4"/>
      <c r="II326" s="4"/>
      <c r="IJ326" s="4"/>
      <c r="IK326" s="4"/>
      <c r="IL326" s="4"/>
      <c r="IM326" s="4"/>
      <c r="IN326" s="4"/>
      <c r="IO326" s="4"/>
      <c r="IP326" s="4"/>
      <c r="IQ326" s="4"/>
      <c r="IR326" s="4"/>
      <c r="IS326" s="4"/>
      <c r="IT326" s="4"/>
      <c r="IU326" s="4"/>
      <c r="IV326" s="4"/>
      <c r="IW326" s="4"/>
      <c r="IX326" s="4"/>
      <c r="IY326" s="4"/>
    </row>
    <row r="327" spans="1:259" ht="16" x14ac:dyDescent="0.2">
      <c r="A327" s="4"/>
      <c r="B327" s="13">
        <v>36</v>
      </c>
      <c r="C327" s="14">
        <f t="shared" si="427"/>
        <v>0</v>
      </c>
      <c r="D327" s="6">
        <f t="shared" si="428"/>
        <v>0</v>
      </c>
      <c r="E327" s="15">
        <f t="shared" si="429"/>
        <v>0</v>
      </c>
      <c r="F327" s="15">
        <f t="shared" si="430"/>
        <v>0</v>
      </c>
      <c r="G327" s="15">
        <f t="shared" si="431"/>
        <v>0</v>
      </c>
      <c r="H327" s="15">
        <f t="shared" si="432"/>
        <v>0</v>
      </c>
      <c r="I327" s="15">
        <f t="shared" si="433"/>
        <v>0</v>
      </c>
      <c r="J327" s="15">
        <f t="shared" si="434"/>
        <v>0</v>
      </c>
      <c r="K327" s="15">
        <f t="shared" si="435"/>
        <v>0</v>
      </c>
      <c r="L327" s="15">
        <f t="shared" si="436"/>
        <v>0</v>
      </c>
      <c r="M327" s="18"/>
      <c r="N327" s="16">
        <f t="shared" si="437"/>
        <v>0</v>
      </c>
      <c r="O327" s="17">
        <f t="shared" ref="O327:P327" si="439">SUM(F327,H327,J327)</f>
        <v>0</v>
      </c>
      <c r="P327" s="17">
        <f t="shared" si="439"/>
        <v>0</v>
      </c>
      <c r="Q327" s="18">
        <v>0</v>
      </c>
      <c r="R327" s="18" t="s">
        <v>32</v>
      </c>
      <c r="S327" s="19" t="s">
        <v>35</v>
      </c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  <c r="HY327" s="4"/>
      <c r="HZ327" s="4"/>
      <c r="IA327" s="4"/>
      <c r="IB327" s="4"/>
      <c r="IC327" s="4"/>
      <c r="ID327" s="4"/>
      <c r="IE327" s="4"/>
      <c r="IF327" s="4"/>
      <c r="IG327" s="4"/>
      <c r="IH327" s="4"/>
      <c r="II327" s="4"/>
      <c r="IJ327" s="4"/>
      <c r="IK327" s="4"/>
      <c r="IL327" s="4"/>
      <c r="IM327" s="4"/>
      <c r="IN327" s="4"/>
      <c r="IO327" s="4"/>
      <c r="IP327" s="4"/>
      <c r="IQ327" s="4"/>
      <c r="IR327" s="4"/>
      <c r="IS327" s="4"/>
      <c r="IT327" s="4"/>
      <c r="IU327" s="4"/>
      <c r="IV327" s="4"/>
      <c r="IW327" s="4"/>
      <c r="IX327" s="4"/>
      <c r="IY327" s="4"/>
    </row>
    <row r="328" spans="1:259" ht="16" x14ac:dyDescent="0.2">
      <c r="A328" s="4"/>
      <c r="B328" s="13">
        <v>35</v>
      </c>
      <c r="C328" s="14">
        <f t="shared" si="427"/>
        <v>0</v>
      </c>
      <c r="D328" s="6">
        <f t="shared" si="428"/>
        <v>0</v>
      </c>
      <c r="E328" s="15">
        <f t="shared" si="429"/>
        <v>0</v>
      </c>
      <c r="F328" s="15">
        <f t="shared" si="430"/>
        <v>0</v>
      </c>
      <c r="G328" s="15">
        <f t="shared" si="431"/>
        <v>0</v>
      </c>
      <c r="H328" s="15">
        <f t="shared" si="432"/>
        <v>0</v>
      </c>
      <c r="I328" s="15">
        <f t="shared" si="433"/>
        <v>0</v>
      </c>
      <c r="J328" s="15">
        <f t="shared" si="434"/>
        <v>0</v>
      </c>
      <c r="K328" s="15">
        <f t="shared" si="435"/>
        <v>0</v>
      </c>
      <c r="L328" s="15">
        <f t="shared" si="436"/>
        <v>0</v>
      </c>
      <c r="M328" s="18"/>
      <c r="N328" s="16">
        <f t="shared" si="437"/>
        <v>0</v>
      </c>
      <c r="O328" s="17">
        <f>SUM(F328,I328,J328)</f>
        <v>0</v>
      </c>
      <c r="P328" s="17">
        <f>SUM(G328,H328,K328)</f>
        <v>0</v>
      </c>
      <c r="Q328" s="18">
        <v>0</v>
      </c>
      <c r="R328" s="18" t="s">
        <v>30</v>
      </c>
      <c r="S328" s="19" t="s">
        <v>36</v>
      </c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  <c r="HY328" s="4"/>
      <c r="HZ328" s="4"/>
      <c r="IA328" s="4"/>
      <c r="IB328" s="4"/>
      <c r="IC328" s="4"/>
      <c r="ID328" s="4"/>
      <c r="IE328" s="4"/>
      <c r="IF328" s="4"/>
      <c r="IG328" s="4"/>
      <c r="IH328" s="4"/>
      <c r="II328" s="4"/>
      <c r="IJ328" s="4"/>
      <c r="IK328" s="4"/>
      <c r="IL328" s="4"/>
      <c r="IM328" s="4"/>
      <c r="IN328" s="4"/>
      <c r="IO328" s="4"/>
      <c r="IP328" s="4"/>
      <c r="IQ328" s="4"/>
      <c r="IR328" s="4"/>
      <c r="IS328" s="4"/>
      <c r="IT328" s="4"/>
      <c r="IU328" s="4"/>
      <c r="IV328" s="4"/>
      <c r="IW328" s="4"/>
      <c r="IX328" s="4"/>
      <c r="IY328" s="4"/>
    </row>
    <row r="329" spans="1:259" ht="16" x14ac:dyDescent="0.2">
      <c r="A329" s="4"/>
      <c r="B329" s="13">
        <v>30</v>
      </c>
      <c r="C329" s="14">
        <f t="shared" si="427"/>
        <v>19</v>
      </c>
      <c r="D329" s="6">
        <f t="shared" si="428"/>
        <v>0</v>
      </c>
      <c r="E329" s="15">
        <f t="shared" si="429"/>
        <v>19</v>
      </c>
      <c r="F329" s="15">
        <f t="shared" si="430"/>
        <v>0</v>
      </c>
      <c r="G329" s="15">
        <f t="shared" si="431"/>
        <v>0</v>
      </c>
      <c r="H329" s="15">
        <f t="shared" si="432"/>
        <v>0</v>
      </c>
      <c r="I329" s="15">
        <f t="shared" si="433"/>
        <v>0</v>
      </c>
      <c r="J329" s="15">
        <f t="shared" si="434"/>
        <v>0</v>
      </c>
      <c r="K329" s="15">
        <f t="shared" si="435"/>
        <v>0</v>
      </c>
      <c r="L329" s="15">
        <f t="shared" si="436"/>
        <v>0</v>
      </c>
      <c r="M329" s="15"/>
      <c r="N329" s="16">
        <f t="shared" si="437"/>
        <v>19</v>
      </c>
      <c r="O329" s="16">
        <f>SUM(G329,I329,K329)</f>
        <v>0</v>
      </c>
      <c r="P329" s="17">
        <f>SUM(F329,H329,J329)</f>
        <v>0</v>
      </c>
      <c r="Q329" s="18">
        <v>0</v>
      </c>
      <c r="R329" s="18" t="s">
        <v>27</v>
      </c>
      <c r="S329" s="19" t="s">
        <v>37</v>
      </c>
      <c r="T329" s="4"/>
      <c r="U329" s="4"/>
      <c r="V329" s="4"/>
      <c r="W329" s="4"/>
      <c r="X329" s="4"/>
      <c r="Y329" s="4"/>
      <c r="Z329" s="4">
        <v>2</v>
      </c>
      <c r="AA329" s="4">
        <v>2</v>
      </c>
      <c r="AB329" s="4">
        <v>2</v>
      </c>
      <c r="AC329" s="4">
        <v>2</v>
      </c>
      <c r="AD329" s="4">
        <v>2</v>
      </c>
      <c r="AE329" s="4">
        <v>2</v>
      </c>
      <c r="AF329" s="4">
        <v>2</v>
      </c>
      <c r="AG329" s="4">
        <v>2</v>
      </c>
      <c r="AH329" s="4">
        <v>2</v>
      </c>
      <c r="AI329" s="4">
        <v>2</v>
      </c>
      <c r="AJ329" s="4">
        <v>2</v>
      </c>
      <c r="AK329" s="4">
        <v>2</v>
      </c>
      <c r="AL329" s="4">
        <v>2</v>
      </c>
      <c r="AM329" s="4">
        <v>2</v>
      </c>
      <c r="AN329" s="4">
        <v>2</v>
      </c>
      <c r="AO329" s="4">
        <v>2</v>
      </c>
      <c r="AP329" s="4">
        <v>2</v>
      </c>
      <c r="AQ329" s="4">
        <v>2</v>
      </c>
      <c r="AR329" s="4">
        <v>2</v>
      </c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  <c r="HY329" s="4"/>
      <c r="HZ329" s="4"/>
      <c r="IA329" s="4"/>
      <c r="IB329" s="4"/>
      <c r="IC329" s="4"/>
      <c r="ID329" s="4"/>
      <c r="IE329" s="4"/>
      <c r="IF329" s="4"/>
      <c r="IG329" s="4"/>
      <c r="IH329" s="4"/>
      <c r="II329" s="4"/>
      <c r="IJ329" s="4"/>
      <c r="IK329" s="4"/>
      <c r="IL329" s="4"/>
      <c r="IM329" s="4"/>
      <c r="IN329" s="4"/>
      <c r="IO329" s="4"/>
      <c r="IP329" s="4"/>
      <c r="IQ329" s="4"/>
      <c r="IR329" s="4"/>
      <c r="IS329" s="4"/>
      <c r="IT329" s="4"/>
      <c r="IU329" s="4"/>
      <c r="IV329" s="4"/>
      <c r="IW329" s="4"/>
      <c r="IX329" s="4"/>
      <c r="IY329" s="4"/>
    </row>
    <row r="330" spans="1:259" ht="16" x14ac:dyDescent="0.2">
      <c r="A330" s="4"/>
      <c r="B330" s="13">
        <v>42</v>
      </c>
      <c r="C330" s="14">
        <f t="shared" si="427"/>
        <v>0</v>
      </c>
      <c r="D330" s="6">
        <f t="shared" si="428"/>
        <v>0</v>
      </c>
      <c r="E330" s="15">
        <f t="shared" si="429"/>
        <v>0</v>
      </c>
      <c r="F330" s="15">
        <f t="shared" si="430"/>
        <v>0</v>
      </c>
      <c r="G330" s="15">
        <f t="shared" si="431"/>
        <v>0</v>
      </c>
      <c r="H330" s="15">
        <f t="shared" si="432"/>
        <v>0</v>
      </c>
      <c r="I330" s="15">
        <f t="shared" si="433"/>
        <v>0</v>
      </c>
      <c r="J330" s="15">
        <f t="shared" si="434"/>
        <v>0</v>
      </c>
      <c r="K330" s="15">
        <f t="shared" si="435"/>
        <v>0</v>
      </c>
      <c r="L330" s="15">
        <f t="shared" si="436"/>
        <v>0</v>
      </c>
      <c r="M330" s="18"/>
      <c r="N330" s="16">
        <f t="shared" si="437"/>
        <v>0</v>
      </c>
      <c r="O330" s="17">
        <f>SUM(F330,I330,J330)</f>
        <v>0</v>
      </c>
      <c r="P330" s="17">
        <f>SUM(G330,H330,K330)</f>
        <v>0</v>
      </c>
      <c r="Q330" s="18">
        <v>0</v>
      </c>
      <c r="R330" s="18" t="s">
        <v>30</v>
      </c>
      <c r="S330" s="19" t="s">
        <v>38</v>
      </c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  <c r="HY330" s="4"/>
      <c r="HZ330" s="4"/>
      <c r="IA330" s="4"/>
      <c r="IB330" s="4"/>
      <c r="IC330" s="4"/>
      <c r="ID330" s="4"/>
      <c r="IE330" s="4"/>
      <c r="IF330" s="4"/>
      <c r="IG330" s="4"/>
      <c r="IH330" s="4"/>
      <c r="II330" s="4"/>
      <c r="IJ330" s="4"/>
      <c r="IK330" s="4"/>
      <c r="IL330" s="4"/>
      <c r="IM330" s="4"/>
      <c r="IN330" s="4"/>
      <c r="IO330" s="4"/>
      <c r="IP330" s="4"/>
      <c r="IQ330" s="4"/>
      <c r="IR330" s="4"/>
      <c r="IS330" s="4"/>
      <c r="IT330" s="4"/>
      <c r="IU330" s="4"/>
      <c r="IV330" s="4"/>
      <c r="IW330" s="4"/>
      <c r="IX330" s="4"/>
      <c r="IY330" s="4"/>
    </row>
    <row r="331" spans="1:259" ht="16" x14ac:dyDescent="0.2">
      <c r="A331" s="4"/>
      <c r="B331" s="13">
        <v>51</v>
      </c>
      <c r="C331" s="14">
        <f t="shared" si="427"/>
        <v>11</v>
      </c>
      <c r="D331" s="6">
        <f t="shared" si="428"/>
        <v>0</v>
      </c>
      <c r="E331" s="15">
        <f t="shared" si="429"/>
        <v>7</v>
      </c>
      <c r="F331" s="15">
        <f t="shared" si="430"/>
        <v>4</v>
      </c>
      <c r="G331" s="15">
        <f t="shared" si="431"/>
        <v>0</v>
      </c>
      <c r="H331" s="15">
        <f t="shared" si="432"/>
        <v>0</v>
      </c>
      <c r="I331" s="15">
        <f t="shared" si="433"/>
        <v>0</v>
      </c>
      <c r="J331" s="15">
        <f t="shared" si="434"/>
        <v>0</v>
      </c>
      <c r="K331" s="15">
        <f t="shared" si="435"/>
        <v>0</v>
      </c>
      <c r="L331" s="15">
        <f t="shared" si="436"/>
        <v>0</v>
      </c>
      <c r="M331" s="15"/>
      <c r="N331" s="16">
        <f t="shared" si="437"/>
        <v>7</v>
      </c>
      <c r="O331" s="16">
        <f>SUM(G331,I331,K331)</f>
        <v>0</v>
      </c>
      <c r="P331" s="17">
        <f>SUM(F331,H331,J331)</f>
        <v>4</v>
      </c>
      <c r="Q331" s="18">
        <v>0</v>
      </c>
      <c r="R331" s="18" t="s">
        <v>27</v>
      </c>
      <c r="S331" s="19" t="s">
        <v>39</v>
      </c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>
        <v>2</v>
      </c>
      <c r="AU331" s="4">
        <v>2</v>
      </c>
      <c r="AV331" s="4">
        <v>2</v>
      </c>
      <c r="AW331" s="4">
        <v>2</v>
      </c>
      <c r="AX331" s="4">
        <v>2</v>
      </c>
      <c r="AY331" s="4">
        <v>2</v>
      </c>
      <c r="AZ331" s="4">
        <v>2</v>
      </c>
      <c r="BA331" s="4">
        <v>3</v>
      </c>
      <c r="BB331" s="4">
        <v>3</v>
      </c>
      <c r="BC331" s="4">
        <v>3</v>
      </c>
      <c r="BD331" s="4">
        <v>3</v>
      </c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  <c r="HY331" s="4"/>
      <c r="HZ331" s="4"/>
      <c r="IA331" s="4"/>
      <c r="IB331" s="4"/>
      <c r="IC331" s="4"/>
      <c r="ID331" s="4"/>
      <c r="IE331" s="4"/>
      <c r="IF331" s="4"/>
      <c r="IG331" s="4"/>
      <c r="IH331" s="4"/>
      <c r="II331" s="4"/>
      <c r="IJ331" s="4"/>
      <c r="IK331" s="4"/>
      <c r="IL331" s="4"/>
      <c r="IM331" s="4"/>
      <c r="IN331" s="4"/>
      <c r="IO331" s="4"/>
      <c r="IP331" s="4"/>
      <c r="IQ331" s="4"/>
      <c r="IR331" s="4"/>
      <c r="IS331" s="4"/>
      <c r="IT331" s="4"/>
      <c r="IU331" s="4"/>
      <c r="IV331" s="4"/>
      <c r="IW331" s="4"/>
      <c r="IX331" s="4"/>
      <c r="IY331" s="4"/>
    </row>
    <row r="332" spans="1:259" ht="16" x14ac:dyDescent="0.2">
      <c r="A332" s="4"/>
      <c r="B332" s="13">
        <v>29</v>
      </c>
      <c r="C332" s="14">
        <f t="shared" si="427"/>
        <v>21</v>
      </c>
      <c r="D332" s="6">
        <f t="shared" si="428"/>
        <v>0</v>
      </c>
      <c r="E332" s="15">
        <f t="shared" si="429"/>
        <v>10</v>
      </c>
      <c r="F332" s="15">
        <f t="shared" si="430"/>
        <v>0</v>
      </c>
      <c r="G332" s="15">
        <f t="shared" si="431"/>
        <v>0</v>
      </c>
      <c r="H332" s="15">
        <f t="shared" si="432"/>
        <v>0</v>
      </c>
      <c r="I332" s="15">
        <f t="shared" si="433"/>
        <v>0</v>
      </c>
      <c r="J332" s="15">
        <f t="shared" si="434"/>
        <v>11</v>
      </c>
      <c r="K332" s="15">
        <f t="shared" si="435"/>
        <v>0</v>
      </c>
      <c r="L332" s="15">
        <f t="shared" si="436"/>
        <v>0</v>
      </c>
      <c r="M332" s="18"/>
      <c r="N332" s="16">
        <f t="shared" si="437"/>
        <v>10</v>
      </c>
      <c r="O332" s="17">
        <f t="shared" ref="O332:P332" si="440">SUM(F332,H332,J332)</f>
        <v>11</v>
      </c>
      <c r="P332" s="17">
        <f t="shared" si="440"/>
        <v>0</v>
      </c>
      <c r="Q332" s="18">
        <v>0</v>
      </c>
      <c r="R332" s="18" t="s">
        <v>32</v>
      </c>
      <c r="S332" s="19" t="s">
        <v>40</v>
      </c>
      <c r="T332" s="4"/>
      <c r="U332" s="4"/>
      <c r="V332" s="4">
        <v>2</v>
      </c>
      <c r="W332" s="4">
        <v>2</v>
      </c>
      <c r="X332" s="4">
        <v>2</v>
      </c>
      <c r="Y332" s="4">
        <v>2</v>
      </c>
      <c r="Z332" s="4">
        <v>2</v>
      </c>
      <c r="AA332" s="4">
        <v>2</v>
      </c>
      <c r="AB332" s="4">
        <v>2</v>
      </c>
      <c r="AC332" s="4">
        <v>2</v>
      </c>
      <c r="AD332" s="4">
        <v>2</v>
      </c>
      <c r="AE332" s="4">
        <v>2</v>
      </c>
      <c r="AF332" s="4">
        <v>7</v>
      </c>
      <c r="AG332" s="4">
        <v>7</v>
      </c>
      <c r="AH332" s="4">
        <v>7</v>
      </c>
      <c r="AI332" s="4">
        <v>7</v>
      </c>
      <c r="AJ332" s="4">
        <v>7</v>
      </c>
      <c r="AK332" s="4">
        <v>7</v>
      </c>
      <c r="AL332" s="4">
        <v>7</v>
      </c>
      <c r="AM332" s="4">
        <v>7</v>
      </c>
      <c r="AN332" s="4">
        <v>7</v>
      </c>
      <c r="AO332" s="4">
        <v>7</v>
      </c>
      <c r="AP332" s="4">
        <v>7</v>
      </c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  <c r="HY332" s="4"/>
      <c r="HZ332" s="4"/>
      <c r="IA332" s="4"/>
      <c r="IB332" s="4"/>
      <c r="IC332" s="4"/>
      <c r="ID332" s="4"/>
      <c r="IE332" s="4"/>
      <c r="IF332" s="4"/>
      <c r="IG332" s="4"/>
      <c r="IH332" s="4"/>
      <c r="II332" s="4"/>
      <c r="IJ332" s="4"/>
      <c r="IK332" s="4"/>
      <c r="IL332" s="4"/>
      <c r="IM332" s="4"/>
      <c r="IN332" s="4"/>
      <c r="IO332" s="4"/>
      <c r="IP332" s="4"/>
      <c r="IQ332" s="4"/>
      <c r="IR332" s="4"/>
      <c r="IS332" s="4"/>
      <c r="IT332" s="4"/>
      <c r="IU332" s="4"/>
      <c r="IV332" s="4"/>
      <c r="IW332" s="4"/>
      <c r="IX332" s="4"/>
      <c r="IY332" s="4"/>
    </row>
    <row r="333" spans="1:259" ht="16" x14ac:dyDescent="0.2">
      <c r="A333" s="4"/>
      <c r="B333" s="13">
        <v>39</v>
      </c>
      <c r="C333" s="14">
        <f t="shared" si="427"/>
        <v>6</v>
      </c>
      <c r="D333" s="6">
        <f t="shared" si="428"/>
        <v>0</v>
      </c>
      <c r="E333" s="15">
        <f t="shared" si="429"/>
        <v>6</v>
      </c>
      <c r="F333" s="15">
        <f t="shared" si="430"/>
        <v>0</v>
      </c>
      <c r="G333" s="15">
        <f t="shared" si="431"/>
        <v>0</v>
      </c>
      <c r="H333" s="15">
        <f t="shared" si="432"/>
        <v>0</v>
      </c>
      <c r="I333" s="15">
        <f t="shared" si="433"/>
        <v>0</v>
      </c>
      <c r="J333" s="15">
        <f t="shared" si="434"/>
        <v>0</v>
      </c>
      <c r="K333" s="15">
        <f t="shared" si="435"/>
        <v>0</v>
      </c>
      <c r="L333" s="15">
        <f t="shared" si="436"/>
        <v>0</v>
      </c>
      <c r="M333" s="18"/>
      <c r="N333" s="16">
        <f t="shared" si="437"/>
        <v>6</v>
      </c>
      <c r="O333" s="17">
        <f>SUM(G333,H333,K333)</f>
        <v>0</v>
      </c>
      <c r="P333" s="17">
        <f>SUM(F333,I333,J333)</f>
        <v>0</v>
      </c>
      <c r="Q333" s="18">
        <v>0</v>
      </c>
      <c r="R333" s="18" t="s">
        <v>34</v>
      </c>
      <c r="S333" s="19" t="s">
        <v>41</v>
      </c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>
        <v>2</v>
      </c>
      <c r="AW333" s="4">
        <v>2</v>
      </c>
      <c r="AX333" s="4">
        <v>2</v>
      </c>
      <c r="AY333" s="4">
        <v>2</v>
      </c>
      <c r="AZ333" s="4">
        <v>2</v>
      </c>
      <c r="BA333" s="4">
        <v>2</v>
      </c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  <c r="HY333" s="4"/>
      <c r="HZ333" s="4"/>
      <c r="IA333" s="4"/>
      <c r="IB333" s="4"/>
      <c r="IC333" s="4"/>
      <c r="ID333" s="4"/>
      <c r="IE333" s="4"/>
      <c r="IF333" s="4"/>
      <c r="IG333" s="4"/>
      <c r="IH333" s="4"/>
      <c r="II333" s="4"/>
      <c r="IJ333" s="4"/>
      <c r="IK333" s="4"/>
      <c r="IL333" s="4"/>
      <c r="IM333" s="4"/>
      <c r="IN333" s="4"/>
      <c r="IO333" s="4"/>
      <c r="IP333" s="4"/>
      <c r="IQ333" s="4"/>
      <c r="IR333" s="4"/>
      <c r="IS333" s="4"/>
      <c r="IT333" s="4"/>
      <c r="IU333" s="4"/>
      <c r="IV333" s="4"/>
      <c r="IW333" s="4"/>
      <c r="IX333" s="4"/>
      <c r="IY333" s="4"/>
    </row>
    <row r="334" spans="1:259" ht="16" x14ac:dyDescent="0.2">
      <c r="A334" s="1"/>
      <c r="B334" s="13">
        <v>28</v>
      </c>
      <c r="C334" s="14">
        <f t="shared" si="427"/>
        <v>0</v>
      </c>
      <c r="D334" s="6">
        <f t="shared" si="428"/>
        <v>0</v>
      </c>
      <c r="E334" s="15">
        <f t="shared" si="429"/>
        <v>0</v>
      </c>
      <c r="F334" s="15">
        <f t="shared" si="430"/>
        <v>0</v>
      </c>
      <c r="G334" s="15">
        <f t="shared" si="431"/>
        <v>0</v>
      </c>
      <c r="H334" s="15">
        <f t="shared" si="432"/>
        <v>0</v>
      </c>
      <c r="I334" s="15">
        <f t="shared" si="433"/>
        <v>0</v>
      </c>
      <c r="J334" s="15">
        <f t="shared" si="434"/>
        <v>0</v>
      </c>
      <c r="K334" s="15">
        <f t="shared" si="435"/>
        <v>0</v>
      </c>
      <c r="L334" s="15">
        <f t="shared" si="436"/>
        <v>0</v>
      </c>
      <c r="M334" s="15"/>
      <c r="N334" s="16">
        <f t="shared" si="437"/>
        <v>0</v>
      </c>
      <c r="O334" s="16">
        <f>SUM(G334,I334,K334)</f>
        <v>0</v>
      </c>
      <c r="P334" s="17">
        <f>SUM(F334,H334,J334)</f>
        <v>0</v>
      </c>
      <c r="Q334" s="18">
        <v>0</v>
      </c>
      <c r="R334" s="18" t="s">
        <v>27</v>
      </c>
      <c r="S334" s="19" t="s">
        <v>42</v>
      </c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</row>
    <row r="335" spans="1:259" ht="13" x14ac:dyDescent="0.15">
      <c r="A335" s="1"/>
      <c r="B335" s="23">
        <f t="shared" ref="B335:C335" si="441">SUM(B323:B334)</f>
        <v>497</v>
      </c>
      <c r="C335" s="23">
        <f t="shared" si="441"/>
        <v>145</v>
      </c>
      <c r="D335" s="6"/>
      <c r="E335" s="1"/>
      <c r="F335" s="1"/>
      <c r="G335" s="1"/>
      <c r="H335" s="1"/>
      <c r="I335" s="1"/>
      <c r="J335" s="1"/>
      <c r="K335" s="1"/>
      <c r="L335" s="1"/>
      <c r="M335" s="7" t="s">
        <v>43</v>
      </c>
      <c r="N335" s="8">
        <f t="shared" ref="N335:P335" si="442">SUM(N323:N334)</f>
        <v>130</v>
      </c>
      <c r="O335" s="8">
        <f t="shared" si="442"/>
        <v>11</v>
      </c>
      <c r="P335" s="8">
        <f t="shared" si="442"/>
        <v>4</v>
      </c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</row>
    <row r="336" spans="1:259" ht="13" x14ac:dyDescent="0.15">
      <c r="A336" s="1"/>
      <c r="B336" s="23"/>
      <c r="C336" s="23"/>
      <c r="D336" s="6"/>
      <c r="E336" s="1"/>
      <c r="F336" s="1"/>
      <c r="G336" s="1"/>
      <c r="H336" s="1"/>
      <c r="I336" s="1"/>
      <c r="J336" s="1"/>
      <c r="K336" s="1"/>
      <c r="L336" s="1"/>
      <c r="M336" s="7" t="s">
        <v>44</v>
      </c>
      <c r="N336" s="24">
        <v>0</v>
      </c>
      <c r="O336" s="24">
        <v>0</v>
      </c>
      <c r="P336" s="24">
        <v>0</v>
      </c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</row>
    <row r="337" spans="1:259" ht="13" x14ac:dyDescent="0.15">
      <c r="A337" s="1"/>
      <c r="B337" s="23"/>
      <c r="C337" s="23">
        <f t="shared" ref="C337:D337" si="443">COUNTIF(C323:C334,"&gt;0")</f>
        <v>8</v>
      </c>
      <c r="D337" s="23">
        <f t="shared" si="443"/>
        <v>0</v>
      </c>
      <c r="E337" s="1"/>
      <c r="F337" s="1"/>
      <c r="G337" s="1"/>
      <c r="H337" s="1"/>
      <c r="I337" s="1"/>
      <c r="J337" s="1"/>
      <c r="K337" s="1"/>
      <c r="L337" s="1"/>
      <c r="M337" s="7" t="s">
        <v>45</v>
      </c>
      <c r="N337" s="1">
        <f t="shared" ref="N337:P337" si="444">AVERAGE(N323:N334)</f>
        <v>10.833333333333334</v>
      </c>
      <c r="O337" s="1">
        <f t="shared" si="444"/>
        <v>0.91666666666666663</v>
      </c>
      <c r="P337" s="1">
        <f t="shared" si="444"/>
        <v>0.33333333333333331</v>
      </c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</row>
    <row r="338" spans="1:259" ht="13" x14ac:dyDescent="0.15">
      <c r="A338" s="9"/>
      <c r="B338" s="21"/>
      <c r="C338" s="21"/>
      <c r="D338" s="6"/>
      <c r="E338" s="10" t="s">
        <v>9</v>
      </c>
      <c r="F338" s="10" t="s">
        <v>10</v>
      </c>
      <c r="G338" s="10" t="s">
        <v>12</v>
      </c>
      <c r="H338" s="10" t="s">
        <v>14</v>
      </c>
      <c r="I338" s="10" t="s">
        <v>16</v>
      </c>
      <c r="J338" s="10" t="s">
        <v>18</v>
      </c>
      <c r="K338" s="10" t="s">
        <v>20</v>
      </c>
      <c r="L338" s="10" t="s">
        <v>22</v>
      </c>
      <c r="M338" s="21"/>
      <c r="N338" s="10" t="s">
        <v>23</v>
      </c>
      <c r="O338" s="10" t="s">
        <v>24</v>
      </c>
      <c r="P338" s="10" t="s">
        <v>25</v>
      </c>
      <c r="Q338" s="21"/>
      <c r="R338" s="21"/>
      <c r="S338" s="21"/>
      <c r="T338" s="12">
        <v>1</v>
      </c>
      <c r="U338" s="12">
        <v>2</v>
      </c>
      <c r="V338" s="12">
        <v>3</v>
      </c>
      <c r="W338" s="12">
        <v>4</v>
      </c>
      <c r="X338" s="12">
        <v>5</v>
      </c>
      <c r="Y338" s="12">
        <v>6</v>
      </c>
      <c r="Z338" s="12">
        <v>7</v>
      </c>
      <c r="AA338" s="12">
        <v>8</v>
      </c>
      <c r="AB338" s="12">
        <v>9</v>
      </c>
      <c r="AC338" s="12">
        <v>10</v>
      </c>
      <c r="AD338" s="12">
        <v>11</v>
      </c>
      <c r="AE338" s="12">
        <v>12</v>
      </c>
      <c r="AF338" s="12">
        <v>13</v>
      </c>
      <c r="AG338" s="12">
        <v>14</v>
      </c>
      <c r="AH338" s="12">
        <v>15</v>
      </c>
      <c r="AI338" s="12">
        <v>16</v>
      </c>
      <c r="AJ338" s="12">
        <v>17</v>
      </c>
      <c r="AK338" s="12">
        <v>18</v>
      </c>
      <c r="AL338" s="12">
        <v>19</v>
      </c>
      <c r="AM338" s="12">
        <v>20</v>
      </c>
      <c r="AN338" s="12">
        <v>21</v>
      </c>
      <c r="AO338" s="12">
        <v>22</v>
      </c>
      <c r="AP338" s="12">
        <v>23</v>
      </c>
      <c r="AQ338" s="12">
        <v>24</v>
      </c>
      <c r="AR338" s="12">
        <v>25</v>
      </c>
      <c r="AS338" s="12">
        <v>26</v>
      </c>
      <c r="AT338" s="12">
        <v>27</v>
      </c>
      <c r="AU338" s="12">
        <v>28</v>
      </c>
      <c r="AV338" s="12">
        <v>29</v>
      </c>
      <c r="AW338" s="12">
        <v>30</v>
      </c>
      <c r="AX338" s="12">
        <v>31</v>
      </c>
      <c r="AY338" s="12">
        <v>32</v>
      </c>
      <c r="AZ338" s="12">
        <v>33</v>
      </c>
      <c r="BA338" s="12">
        <v>34</v>
      </c>
      <c r="BB338" s="12">
        <v>35</v>
      </c>
      <c r="BC338" s="12">
        <v>36</v>
      </c>
      <c r="BD338" s="12">
        <v>37</v>
      </c>
      <c r="BE338" s="12">
        <v>38</v>
      </c>
      <c r="BF338" s="12">
        <v>39</v>
      </c>
      <c r="BG338" s="12">
        <v>40</v>
      </c>
      <c r="BH338" s="12">
        <v>41</v>
      </c>
      <c r="BI338" s="12">
        <v>42</v>
      </c>
      <c r="BJ338" s="12">
        <v>43</v>
      </c>
      <c r="BK338" s="12">
        <v>44</v>
      </c>
      <c r="BL338" s="12">
        <v>45</v>
      </c>
      <c r="BM338" s="12">
        <v>46</v>
      </c>
      <c r="BN338" s="12">
        <v>47</v>
      </c>
      <c r="BO338" s="12">
        <v>48</v>
      </c>
      <c r="BP338" s="12">
        <v>49</v>
      </c>
      <c r="BQ338" s="12">
        <v>50</v>
      </c>
      <c r="BR338" s="12">
        <v>51</v>
      </c>
      <c r="BS338" s="12">
        <v>52</v>
      </c>
      <c r="BT338" s="12">
        <v>53</v>
      </c>
      <c r="BU338" s="12">
        <v>54</v>
      </c>
      <c r="BV338" s="12">
        <v>55</v>
      </c>
      <c r="BW338" s="12">
        <v>56</v>
      </c>
      <c r="BX338" s="12">
        <v>57</v>
      </c>
      <c r="BY338" s="12">
        <v>58</v>
      </c>
      <c r="BZ338" s="12">
        <v>59</v>
      </c>
      <c r="CA338" s="12">
        <v>60</v>
      </c>
      <c r="CB338" s="12">
        <v>61</v>
      </c>
      <c r="CC338" s="12">
        <v>62</v>
      </c>
      <c r="CD338" s="12">
        <v>63</v>
      </c>
      <c r="CE338" s="12">
        <v>64</v>
      </c>
      <c r="CF338" s="12">
        <v>65</v>
      </c>
      <c r="CG338" s="12">
        <v>66</v>
      </c>
      <c r="CH338" s="12">
        <v>67</v>
      </c>
      <c r="CI338" s="12">
        <v>68</v>
      </c>
      <c r="CJ338" s="12">
        <v>69</v>
      </c>
      <c r="CK338" s="12">
        <v>70</v>
      </c>
      <c r="CL338" s="12">
        <v>71</v>
      </c>
      <c r="CM338" s="12">
        <v>72</v>
      </c>
      <c r="CN338" s="12">
        <v>73</v>
      </c>
      <c r="CO338" s="12">
        <v>74</v>
      </c>
      <c r="CP338" s="12">
        <v>75</v>
      </c>
      <c r="CQ338" s="12">
        <v>76</v>
      </c>
      <c r="CR338" s="12">
        <v>77</v>
      </c>
      <c r="CS338" s="12">
        <v>78</v>
      </c>
      <c r="CT338" s="12">
        <v>79</v>
      </c>
      <c r="CU338" s="12">
        <v>80</v>
      </c>
      <c r="CV338" s="12">
        <v>81</v>
      </c>
      <c r="CW338" s="12">
        <v>82</v>
      </c>
      <c r="CX338" s="12">
        <v>83</v>
      </c>
      <c r="CY338" s="12">
        <v>84</v>
      </c>
      <c r="CZ338" s="12">
        <v>85</v>
      </c>
      <c r="DA338" s="12">
        <v>86</v>
      </c>
      <c r="DB338" s="12">
        <v>87</v>
      </c>
      <c r="DC338" s="12">
        <v>88</v>
      </c>
      <c r="DD338" s="12">
        <v>89</v>
      </c>
      <c r="DE338" s="12">
        <v>90</v>
      </c>
      <c r="DF338" s="12">
        <v>91</v>
      </c>
      <c r="DG338" s="12">
        <v>92</v>
      </c>
      <c r="DH338" s="12">
        <v>93</v>
      </c>
      <c r="DI338" s="12">
        <v>94</v>
      </c>
      <c r="DJ338" s="12">
        <v>95</v>
      </c>
      <c r="DK338" s="12">
        <v>96</v>
      </c>
      <c r="DL338" s="12">
        <v>97</v>
      </c>
      <c r="DM338" s="12">
        <v>98</v>
      </c>
      <c r="DN338" s="12">
        <v>99</v>
      </c>
      <c r="DO338" s="12">
        <v>100</v>
      </c>
      <c r="DP338" s="12">
        <v>101</v>
      </c>
      <c r="DQ338" s="12">
        <v>102</v>
      </c>
      <c r="DR338" s="12">
        <v>103</v>
      </c>
      <c r="DS338" s="12">
        <v>104</v>
      </c>
      <c r="DT338" s="12">
        <v>105</v>
      </c>
      <c r="DU338" s="12">
        <v>106</v>
      </c>
      <c r="DV338" s="12">
        <v>107</v>
      </c>
      <c r="DW338" s="12">
        <v>108</v>
      </c>
      <c r="DX338" s="12">
        <v>109</v>
      </c>
      <c r="DY338" s="12">
        <v>110</v>
      </c>
      <c r="DZ338" s="12">
        <v>111</v>
      </c>
      <c r="EA338" s="12">
        <v>112</v>
      </c>
      <c r="EB338" s="12">
        <v>113</v>
      </c>
      <c r="EC338" s="12">
        <v>114</v>
      </c>
      <c r="ED338" s="12">
        <v>115</v>
      </c>
      <c r="EE338" s="12">
        <v>116</v>
      </c>
      <c r="EF338" s="12">
        <v>117</v>
      </c>
      <c r="EG338" s="12">
        <v>118</v>
      </c>
      <c r="EH338" s="12">
        <v>119</v>
      </c>
      <c r="EI338" s="12">
        <v>120</v>
      </c>
      <c r="EJ338" s="12">
        <v>121</v>
      </c>
      <c r="EK338" s="12">
        <v>122</v>
      </c>
      <c r="EL338" s="12">
        <v>123</v>
      </c>
      <c r="EM338" s="12">
        <v>124</v>
      </c>
      <c r="EN338" s="12">
        <v>125</v>
      </c>
      <c r="EO338" s="12">
        <v>126</v>
      </c>
      <c r="EP338" s="12">
        <v>127</v>
      </c>
      <c r="EQ338" s="12">
        <v>128</v>
      </c>
      <c r="ER338" s="12">
        <v>129</v>
      </c>
      <c r="ES338" s="12">
        <v>130</v>
      </c>
      <c r="ET338" s="12">
        <v>131</v>
      </c>
      <c r="EU338" s="12">
        <v>132</v>
      </c>
      <c r="EV338" s="12">
        <v>133</v>
      </c>
      <c r="EW338" s="12">
        <v>134</v>
      </c>
      <c r="EX338" s="12">
        <v>135</v>
      </c>
      <c r="EY338" s="12">
        <v>136</v>
      </c>
      <c r="EZ338" s="12">
        <v>137</v>
      </c>
      <c r="FA338" s="12">
        <v>138</v>
      </c>
      <c r="FB338" s="12">
        <v>139</v>
      </c>
      <c r="FC338" s="12">
        <v>140</v>
      </c>
      <c r="FD338" s="12">
        <v>141</v>
      </c>
      <c r="FE338" s="12">
        <v>142</v>
      </c>
      <c r="FF338" s="12">
        <v>143</v>
      </c>
      <c r="FG338" s="12">
        <v>144</v>
      </c>
      <c r="FH338" s="12">
        <v>145</v>
      </c>
      <c r="FI338" s="12">
        <v>146</v>
      </c>
      <c r="FJ338" s="12">
        <v>147</v>
      </c>
      <c r="FK338" s="12">
        <v>148</v>
      </c>
      <c r="FL338" s="12">
        <v>149</v>
      </c>
      <c r="FM338" s="12">
        <v>150</v>
      </c>
      <c r="FN338" s="12">
        <v>151</v>
      </c>
      <c r="FO338" s="12">
        <v>152</v>
      </c>
      <c r="FP338" s="12">
        <v>153</v>
      </c>
      <c r="FQ338" s="12">
        <v>154</v>
      </c>
      <c r="FR338" s="12">
        <v>155</v>
      </c>
      <c r="FS338" s="12">
        <v>156</v>
      </c>
      <c r="FT338" s="12">
        <v>157</v>
      </c>
      <c r="FU338" s="12">
        <v>158</v>
      </c>
      <c r="FV338" s="12">
        <v>159</v>
      </c>
      <c r="FW338" s="12">
        <v>160</v>
      </c>
      <c r="FX338" s="12">
        <v>161</v>
      </c>
      <c r="FY338" s="12">
        <v>162</v>
      </c>
      <c r="FZ338" s="12">
        <v>163</v>
      </c>
      <c r="GA338" s="12">
        <v>164</v>
      </c>
      <c r="GB338" s="12">
        <v>165</v>
      </c>
      <c r="GC338" s="12">
        <v>166</v>
      </c>
      <c r="GD338" s="12">
        <v>167</v>
      </c>
      <c r="GE338" s="12">
        <v>168</v>
      </c>
      <c r="GF338" s="12">
        <v>169</v>
      </c>
      <c r="GG338" s="12">
        <v>170</v>
      </c>
      <c r="GH338" s="12">
        <v>171</v>
      </c>
      <c r="GI338" s="12">
        <v>172</v>
      </c>
      <c r="GJ338" s="12">
        <v>173</v>
      </c>
      <c r="GK338" s="12">
        <v>174</v>
      </c>
      <c r="GL338" s="12">
        <v>175</v>
      </c>
      <c r="GM338" s="12">
        <v>176</v>
      </c>
      <c r="GN338" s="12">
        <v>177</v>
      </c>
      <c r="GO338" s="12">
        <v>178</v>
      </c>
      <c r="GP338" s="12">
        <v>179</v>
      </c>
      <c r="GQ338" s="12">
        <v>180</v>
      </c>
      <c r="GR338" s="12">
        <v>181</v>
      </c>
      <c r="GS338" s="12">
        <v>182</v>
      </c>
      <c r="GT338" s="12">
        <v>183</v>
      </c>
      <c r="GU338" s="12">
        <v>184</v>
      </c>
      <c r="GV338" s="12">
        <v>185</v>
      </c>
      <c r="GW338" s="12">
        <v>186</v>
      </c>
      <c r="GX338" s="12">
        <v>187</v>
      </c>
      <c r="GY338" s="12">
        <v>188</v>
      </c>
      <c r="GZ338" s="12">
        <v>189</v>
      </c>
      <c r="HA338" s="12">
        <v>190</v>
      </c>
      <c r="HB338" s="12">
        <v>191</v>
      </c>
      <c r="HC338" s="12">
        <v>192</v>
      </c>
      <c r="HD338" s="12">
        <v>193</v>
      </c>
      <c r="HE338" s="12">
        <v>194</v>
      </c>
      <c r="HF338" s="12">
        <v>195</v>
      </c>
      <c r="HG338" s="12">
        <v>196</v>
      </c>
      <c r="HH338" s="12">
        <v>197</v>
      </c>
      <c r="HI338" s="12">
        <v>198</v>
      </c>
      <c r="HJ338" s="12">
        <v>199</v>
      </c>
      <c r="HK338" s="12">
        <v>200</v>
      </c>
      <c r="HL338" s="12">
        <v>201</v>
      </c>
      <c r="HM338" s="12">
        <v>202</v>
      </c>
      <c r="HN338" s="12">
        <v>203</v>
      </c>
      <c r="HO338" s="12">
        <v>204</v>
      </c>
      <c r="HP338" s="12">
        <v>205</v>
      </c>
      <c r="HQ338" s="12">
        <v>206</v>
      </c>
      <c r="HR338" s="12">
        <v>207</v>
      </c>
      <c r="HS338" s="12">
        <v>208</v>
      </c>
      <c r="HT338" s="12">
        <v>209</v>
      </c>
      <c r="HU338" s="12">
        <v>210</v>
      </c>
      <c r="HV338" s="12">
        <v>211</v>
      </c>
      <c r="HW338" s="12">
        <v>212</v>
      </c>
      <c r="HX338" s="12">
        <v>213</v>
      </c>
      <c r="HY338" s="12">
        <v>214</v>
      </c>
      <c r="HZ338" s="12">
        <v>215</v>
      </c>
      <c r="IA338" s="12">
        <v>216</v>
      </c>
      <c r="IB338" s="12">
        <v>217</v>
      </c>
      <c r="IC338" s="12">
        <v>218</v>
      </c>
      <c r="ID338" s="12">
        <v>219</v>
      </c>
      <c r="IE338" s="12">
        <v>220</v>
      </c>
      <c r="IF338" s="12">
        <v>221</v>
      </c>
      <c r="IG338" s="12">
        <v>222</v>
      </c>
      <c r="IH338" s="12">
        <v>223</v>
      </c>
      <c r="II338" s="12">
        <v>224</v>
      </c>
      <c r="IJ338" s="12">
        <v>225</v>
      </c>
      <c r="IK338" s="12">
        <v>226</v>
      </c>
      <c r="IL338" s="12">
        <v>227</v>
      </c>
      <c r="IM338" s="12">
        <v>228</v>
      </c>
      <c r="IN338" s="12">
        <v>229</v>
      </c>
      <c r="IO338" s="12">
        <v>230</v>
      </c>
      <c r="IP338" s="12">
        <v>231</v>
      </c>
      <c r="IQ338" s="12">
        <v>232</v>
      </c>
      <c r="IR338" s="12">
        <v>233</v>
      </c>
      <c r="IS338" s="12">
        <v>234</v>
      </c>
      <c r="IT338" s="12">
        <v>235</v>
      </c>
      <c r="IU338" s="12">
        <v>236</v>
      </c>
      <c r="IV338" s="12">
        <v>237</v>
      </c>
      <c r="IW338" s="12">
        <v>238</v>
      </c>
      <c r="IX338" s="12">
        <v>239</v>
      </c>
      <c r="IY338" s="12">
        <v>240</v>
      </c>
    </row>
    <row r="339" spans="1:259" ht="16" x14ac:dyDescent="0.2">
      <c r="A339" s="4" t="s">
        <v>66</v>
      </c>
      <c r="B339" s="13">
        <v>67</v>
      </c>
      <c r="C339" s="14">
        <f t="shared" ref="C339:C350" si="445">COUNTA(T339:IY339)</f>
        <v>53</v>
      </c>
      <c r="D339" s="6">
        <f t="shared" ref="D339:D350" si="446">COUNTIF(T339:IY339,"1")</f>
        <v>6</v>
      </c>
      <c r="E339" s="15">
        <f t="shared" ref="E339:E350" si="447">COUNTIF(T339:IY339,"2")</f>
        <v>24</v>
      </c>
      <c r="F339" s="15">
        <f t="shared" ref="F339:F350" si="448">COUNTIF(T339:IY339,"3")</f>
        <v>0</v>
      </c>
      <c r="G339" s="15">
        <f t="shared" ref="G339:G350" si="449">COUNTIF(T339:IY339,"4")</f>
        <v>0</v>
      </c>
      <c r="H339" s="15">
        <f t="shared" ref="H339:H350" si="450">COUNTIF(T339:IY339,"5")</f>
        <v>0</v>
      </c>
      <c r="I339" s="15">
        <f t="shared" ref="I339:I350" si="451">COUNTIF(T339:IY339,"6")</f>
        <v>0</v>
      </c>
      <c r="J339" s="15">
        <f t="shared" ref="J339:J350" si="452">COUNTIF(T339:IY339,"7")</f>
        <v>7</v>
      </c>
      <c r="K339" s="15">
        <f t="shared" ref="K339:K350" si="453">COUNTIF(T339:IY339,"8")</f>
        <v>0</v>
      </c>
      <c r="L339" s="15">
        <f t="shared" ref="L339:L350" si="454">COUNTIF(T339:IY339,"9")</f>
        <v>16</v>
      </c>
      <c r="M339" s="18"/>
      <c r="N339" s="16">
        <f t="shared" ref="N339:N350" si="455">SUM(E339,L339)</f>
        <v>40</v>
      </c>
      <c r="O339" s="17">
        <f>SUM(F339,I339,J339)</f>
        <v>7</v>
      </c>
      <c r="P339" s="17">
        <f>SUM(G339,H339,K339)</f>
        <v>0</v>
      </c>
      <c r="Q339" s="18">
        <v>1</v>
      </c>
      <c r="R339" s="18" t="s">
        <v>30</v>
      </c>
      <c r="S339" s="19" t="s">
        <v>28</v>
      </c>
      <c r="T339" s="4"/>
      <c r="U339" s="4"/>
      <c r="V339" s="4"/>
      <c r="W339" s="4"/>
      <c r="X339" s="4"/>
      <c r="Y339" s="4"/>
      <c r="Z339" s="4"/>
      <c r="AA339" s="4"/>
      <c r="AB339" s="4">
        <v>2</v>
      </c>
      <c r="AC339" s="4">
        <v>2</v>
      </c>
      <c r="AD339" s="4">
        <v>2</v>
      </c>
      <c r="AE339" s="4">
        <v>2</v>
      </c>
      <c r="AF339" s="4">
        <v>2</v>
      </c>
      <c r="AG339" s="4">
        <v>2</v>
      </c>
      <c r="AH339" s="4">
        <v>2</v>
      </c>
      <c r="AI339" s="4">
        <v>2</v>
      </c>
      <c r="AJ339" s="4">
        <v>2</v>
      </c>
      <c r="AK339" s="4">
        <v>2</v>
      </c>
      <c r="AL339" s="4">
        <v>2</v>
      </c>
      <c r="AM339" s="4">
        <v>2</v>
      </c>
      <c r="AN339" s="4">
        <v>2</v>
      </c>
      <c r="AO339" s="4">
        <v>2</v>
      </c>
      <c r="AP339" s="4">
        <v>2</v>
      </c>
      <c r="AQ339" s="4">
        <v>2</v>
      </c>
      <c r="AR339" s="4">
        <v>2</v>
      </c>
      <c r="AS339" s="4">
        <v>2</v>
      </c>
      <c r="AT339" s="4">
        <v>2</v>
      </c>
      <c r="AU339" s="4">
        <v>2</v>
      </c>
      <c r="AV339" s="4">
        <v>2</v>
      </c>
      <c r="AW339" s="4">
        <v>2</v>
      </c>
      <c r="AX339" s="4">
        <v>2</v>
      </c>
      <c r="AY339" s="4">
        <v>2</v>
      </c>
      <c r="AZ339" s="4">
        <v>7</v>
      </c>
      <c r="BA339" s="4">
        <v>7</v>
      </c>
      <c r="BB339" s="4">
        <v>7</v>
      </c>
      <c r="BC339" s="4">
        <v>7</v>
      </c>
      <c r="BD339" s="4">
        <v>7</v>
      </c>
      <c r="BE339" s="4">
        <v>7</v>
      </c>
      <c r="BF339" s="4">
        <v>7</v>
      </c>
      <c r="BG339" s="4">
        <v>9</v>
      </c>
      <c r="BH339" s="4">
        <v>9</v>
      </c>
      <c r="BI339" s="4">
        <v>9</v>
      </c>
      <c r="BJ339" s="4">
        <v>9</v>
      </c>
      <c r="BK339" s="4">
        <v>9</v>
      </c>
      <c r="BL339" s="4">
        <v>9</v>
      </c>
      <c r="BM339" s="4">
        <v>9</v>
      </c>
      <c r="BN339" s="4">
        <v>9</v>
      </c>
      <c r="BO339" s="4">
        <v>9</v>
      </c>
      <c r="BP339" s="4">
        <v>9</v>
      </c>
      <c r="BQ339" s="4">
        <v>9</v>
      </c>
      <c r="BR339" s="4">
        <v>9</v>
      </c>
      <c r="BS339" s="4">
        <v>9</v>
      </c>
      <c r="BT339" s="4">
        <v>9</v>
      </c>
      <c r="BU339" s="4">
        <v>9</v>
      </c>
      <c r="BV339" s="4">
        <v>9</v>
      </c>
      <c r="BW339" s="4"/>
      <c r="BX339" s="4"/>
      <c r="BY339" s="4">
        <v>1</v>
      </c>
      <c r="BZ339" s="4">
        <v>1</v>
      </c>
      <c r="CA339" s="4">
        <v>1</v>
      </c>
      <c r="CB339" s="4">
        <v>1</v>
      </c>
      <c r="CC339" s="4">
        <v>1</v>
      </c>
      <c r="CD339" s="4">
        <v>1</v>
      </c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  <c r="HO339" s="4"/>
      <c r="HP339" s="4"/>
      <c r="HQ339" s="4"/>
      <c r="HR339" s="4"/>
      <c r="HS339" s="4"/>
      <c r="HT339" s="4"/>
      <c r="HU339" s="4"/>
      <c r="HV339" s="4"/>
      <c r="HW339" s="4"/>
      <c r="HX339" s="4"/>
      <c r="HY339" s="4"/>
      <c r="HZ339" s="4"/>
      <c r="IA339" s="4"/>
      <c r="IB339" s="4"/>
      <c r="IC339" s="4"/>
      <c r="ID339" s="4"/>
      <c r="IE339" s="4"/>
      <c r="IF339" s="4"/>
      <c r="IG339" s="4"/>
      <c r="IH339" s="4"/>
      <c r="II339" s="4"/>
      <c r="IJ339" s="4"/>
      <c r="IK339" s="4"/>
      <c r="IL339" s="4"/>
      <c r="IM339" s="4"/>
      <c r="IN339" s="4"/>
      <c r="IO339" s="4"/>
      <c r="IP339" s="4"/>
      <c r="IQ339" s="4"/>
      <c r="IR339" s="4"/>
      <c r="IS339" s="4"/>
      <c r="IT339" s="4"/>
      <c r="IU339" s="4"/>
      <c r="IV339" s="4"/>
      <c r="IW339" s="4"/>
      <c r="IX339" s="4"/>
      <c r="IY339" s="4"/>
    </row>
    <row r="340" spans="1:259" ht="16" x14ac:dyDescent="0.2">
      <c r="A340" s="4"/>
      <c r="B340" s="13">
        <v>44</v>
      </c>
      <c r="C340" s="14">
        <f t="shared" si="445"/>
        <v>30</v>
      </c>
      <c r="D340" s="6">
        <f t="shared" si="446"/>
        <v>4</v>
      </c>
      <c r="E340" s="15">
        <f t="shared" si="447"/>
        <v>6</v>
      </c>
      <c r="F340" s="15">
        <f t="shared" si="448"/>
        <v>0</v>
      </c>
      <c r="G340" s="15">
        <f t="shared" si="449"/>
        <v>7</v>
      </c>
      <c r="H340" s="15">
        <f t="shared" si="450"/>
        <v>0</v>
      </c>
      <c r="I340" s="15">
        <f t="shared" si="451"/>
        <v>0</v>
      </c>
      <c r="J340" s="15">
        <f t="shared" si="452"/>
        <v>0</v>
      </c>
      <c r="K340" s="15">
        <f t="shared" si="453"/>
        <v>6</v>
      </c>
      <c r="L340" s="15">
        <f t="shared" si="454"/>
        <v>7</v>
      </c>
      <c r="M340" s="18"/>
      <c r="N340" s="16">
        <f t="shared" si="455"/>
        <v>13</v>
      </c>
      <c r="O340" s="17">
        <f>SUM(G340,H340,K340)</f>
        <v>13</v>
      </c>
      <c r="P340" s="17">
        <f>SUM(F340,I340,J340)</f>
        <v>0</v>
      </c>
      <c r="Q340" s="18">
        <v>-1</v>
      </c>
      <c r="R340" s="18" t="s">
        <v>34</v>
      </c>
      <c r="S340" s="19" t="s">
        <v>29</v>
      </c>
      <c r="T340" s="4"/>
      <c r="U340" s="4">
        <v>2</v>
      </c>
      <c r="V340" s="4">
        <v>2</v>
      </c>
      <c r="W340" s="4">
        <v>2</v>
      </c>
      <c r="X340" s="4">
        <v>2</v>
      </c>
      <c r="Y340" s="4">
        <v>2</v>
      </c>
      <c r="Z340" s="4">
        <v>2</v>
      </c>
      <c r="AA340" s="4">
        <v>8</v>
      </c>
      <c r="AB340" s="4">
        <v>8</v>
      </c>
      <c r="AC340" s="4">
        <v>8</v>
      </c>
      <c r="AD340" s="4">
        <v>8</v>
      </c>
      <c r="AE340" s="4">
        <v>8</v>
      </c>
      <c r="AF340" s="4">
        <v>8</v>
      </c>
      <c r="AG340" s="4">
        <v>4</v>
      </c>
      <c r="AH340" s="4">
        <v>4</v>
      </c>
      <c r="AI340" s="4">
        <v>4</v>
      </c>
      <c r="AJ340" s="4">
        <v>4</v>
      </c>
      <c r="AK340" s="4">
        <v>4</v>
      </c>
      <c r="AL340" s="4">
        <v>4</v>
      </c>
      <c r="AM340" s="4">
        <v>4</v>
      </c>
      <c r="AN340" s="4"/>
      <c r="AO340" s="4"/>
      <c r="AP340" s="4"/>
      <c r="AQ340" s="4"/>
      <c r="AR340" s="4"/>
      <c r="AS340" s="4"/>
      <c r="AT340" s="4">
        <v>1</v>
      </c>
      <c r="AU340" s="4">
        <v>1</v>
      </c>
      <c r="AV340" s="4">
        <v>1</v>
      </c>
      <c r="AW340" s="4">
        <v>1</v>
      </c>
      <c r="AX340" s="4">
        <v>9</v>
      </c>
      <c r="AY340" s="4">
        <v>9</v>
      </c>
      <c r="AZ340" s="4">
        <v>9</v>
      </c>
      <c r="BA340" s="4">
        <v>9</v>
      </c>
      <c r="BB340" s="4">
        <v>9</v>
      </c>
      <c r="BC340" s="4">
        <v>9</v>
      </c>
      <c r="BD340" s="4">
        <v>9</v>
      </c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  <c r="HY340" s="4"/>
      <c r="HZ340" s="4"/>
      <c r="IA340" s="4"/>
      <c r="IB340" s="4"/>
      <c r="IC340" s="4"/>
      <c r="ID340" s="4"/>
      <c r="IE340" s="4"/>
      <c r="IF340" s="4"/>
      <c r="IG340" s="4"/>
      <c r="IH340" s="4"/>
      <c r="II340" s="4"/>
      <c r="IJ340" s="4"/>
      <c r="IK340" s="4"/>
      <c r="IL340" s="4"/>
      <c r="IM340" s="4"/>
      <c r="IN340" s="4"/>
      <c r="IO340" s="4"/>
      <c r="IP340" s="4"/>
      <c r="IQ340" s="4"/>
      <c r="IR340" s="4"/>
      <c r="IS340" s="4"/>
      <c r="IT340" s="4"/>
      <c r="IU340" s="4"/>
      <c r="IV340" s="4"/>
      <c r="IW340" s="4"/>
      <c r="IX340" s="4"/>
      <c r="IY340" s="4"/>
    </row>
    <row r="341" spans="1:259" ht="16" x14ac:dyDescent="0.2">
      <c r="A341" s="4"/>
      <c r="B341" s="13">
        <v>43</v>
      </c>
      <c r="C341" s="14">
        <f t="shared" si="445"/>
        <v>33</v>
      </c>
      <c r="D341" s="6">
        <f t="shared" si="446"/>
        <v>4</v>
      </c>
      <c r="E341" s="15">
        <f t="shared" si="447"/>
        <v>9</v>
      </c>
      <c r="F341" s="15">
        <f t="shared" si="448"/>
        <v>0</v>
      </c>
      <c r="G341" s="15">
        <f t="shared" si="449"/>
        <v>11</v>
      </c>
      <c r="H341" s="15">
        <f t="shared" si="450"/>
        <v>0</v>
      </c>
      <c r="I341" s="15">
        <f t="shared" si="451"/>
        <v>0</v>
      </c>
      <c r="J341" s="15">
        <f t="shared" si="452"/>
        <v>0</v>
      </c>
      <c r="K341" s="15">
        <f t="shared" si="453"/>
        <v>0</v>
      </c>
      <c r="L341" s="15">
        <f t="shared" si="454"/>
        <v>9</v>
      </c>
      <c r="M341" s="15"/>
      <c r="N341" s="16">
        <f t="shared" si="455"/>
        <v>18</v>
      </c>
      <c r="O341" s="16">
        <f>SUM(G341,I341,K341)</f>
        <v>11</v>
      </c>
      <c r="P341" s="17">
        <f>SUM(F341,H341,J341)</f>
        <v>0</v>
      </c>
      <c r="Q341" s="18">
        <v>1</v>
      </c>
      <c r="R341" s="18" t="s">
        <v>27</v>
      </c>
      <c r="S341" s="19" t="s">
        <v>31</v>
      </c>
      <c r="T341" s="4">
        <v>2</v>
      </c>
      <c r="U341" s="4">
        <v>2</v>
      </c>
      <c r="V341" s="4">
        <v>2</v>
      </c>
      <c r="W341" s="4">
        <v>2</v>
      </c>
      <c r="X341" s="4">
        <v>2</v>
      </c>
      <c r="Y341" s="4">
        <v>2</v>
      </c>
      <c r="Z341" s="4">
        <v>2</v>
      </c>
      <c r="AA341" s="4">
        <v>2</v>
      </c>
      <c r="AB341" s="4">
        <v>2</v>
      </c>
      <c r="AC341" s="4">
        <v>4</v>
      </c>
      <c r="AD341" s="4">
        <v>4</v>
      </c>
      <c r="AE341" s="4">
        <v>4</v>
      </c>
      <c r="AF341" s="4">
        <v>4</v>
      </c>
      <c r="AG341" s="4">
        <v>4</v>
      </c>
      <c r="AH341" s="4">
        <v>4</v>
      </c>
      <c r="AI341" s="4">
        <v>4</v>
      </c>
      <c r="AJ341" s="4">
        <v>4</v>
      </c>
      <c r="AK341" s="4">
        <v>4</v>
      </c>
      <c r="AL341" s="4">
        <v>4</v>
      </c>
      <c r="AM341" s="4">
        <v>4</v>
      </c>
      <c r="AN341" s="4"/>
      <c r="AO341" s="4"/>
      <c r="AP341" s="4"/>
      <c r="AQ341" s="4"/>
      <c r="AR341" s="4">
        <v>9</v>
      </c>
      <c r="AS341" s="4">
        <v>9</v>
      </c>
      <c r="AT341" s="4">
        <v>9</v>
      </c>
      <c r="AU341" s="4">
        <v>9</v>
      </c>
      <c r="AV341" s="4">
        <v>9</v>
      </c>
      <c r="AW341" s="4">
        <v>9</v>
      </c>
      <c r="AX341" s="4">
        <v>9</v>
      </c>
      <c r="AY341" s="4">
        <v>9</v>
      </c>
      <c r="AZ341" s="4">
        <v>9</v>
      </c>
      <c r="BA341" s="4"/>
      <c r="BB341" s="4"/>
      <c r="BC341" s="4"/>
      <c r="BD341" s="4">
        <v>1</v>
      </c>
      <c r="BE341" s="4">
        <v>1</v>
      </c>
      <c r="BF341" s="4">
        <v>1</v>
      </c>
      <c r="BG341" s="4">
        <v>1</v>
      </c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  <c r="HY341" s="4"/>
      <c r="HZ341" s="4"/>
      <c r="IA341" s="4"/>
      <c r="IB341" s="4"/>
      <c r="IC341" s="4"/>
      <c r="ID341" s="4"/>
      <c r="IE341" s="4"/>
      <c r="IF341" s="4"/>
      <c r="IG341" s="4"/>
      <c r="IH341" s="4"/>
      <c r="II341" s="4"/>
      <c r="IJ341" s="4"/>
      <c r="IK341" s="4"/>
      <c r="IL341" s="4"/>
      <c r="IM341" s="4"/>
      <c r="IN341" s="4"/>
      <c r="IO341" s="4"/>
      <c r="IP341" s="4"/>
      <c r="IQ341" s="4"/>
      <c r="IR341" s="4"/>
      <c r="IS341" s="4"/>
      <c r="IT341" s="4"/>
      <c r="IU341" s="4"/>
      <c r="IV341" s="4"/>
      <c r="IW341" s="4"/>
      <c r="IX341" s="4"/>
      <c r="IY341" s="4"/>
    </row>
    <row r="342" spans="1:259" ht="16" x14ac:dyDescent="0.2">
      <c r="A342" s="4"/>
      <c r="B342" s="13">
        <v>58</v>
      </c>
      <c r="C342" s="14">
        <f t="shared" si="445"/>
        <v>30</v>
      </c>
      <c r="D342" s="6">
        <f t="shared" si="446"/>
        <v>5</v>
      </c>
      <c r="E342" s="15">
        <f t="shared" si="447"/>
        <v>0</v>
      </c>
      <c r="F342" s="15">
        <f t="shared" si="448"/>
        <v>0</v>
      </c>
      <c r="G342" s="15">
        <f t="shared" si="449"/>
        <v>5</v>
      </c>
      <c r="H342" s="15">
        <f t="shared" si="450"/>
        <v>0</v>
      </c>
      <c r="I342" s="15">
        <f t="shared" si="451"/>
        <v>6</v>
      </c>
      <c r="J342" s="15">
        <f t="shared" si="452"/>
        <v>0</v>
      </c>
      <c r="K342" s="15">
        <f t="shared" si="453"/>
        <v>4</v>
      </c>
      <c r="L342" s="15">
        <f t="shared" si="454"/>
        <v>10</v>
      </c>
      <c r="M342" s="18"/>
      <c r="N342" s="16">
        <f t="shared" si="455"/>
        <v>10</v>
      </c>
      <c r="O342" s="17">
        <f t="shared" ref="O342:P342" si="456">SUM(F342,H342,J342)</f>
        <v>0</v>
      </c>
      <c r="P342" s="17">
        <f t="shared" si="456"/>
        <v>15</v>
      </c>
      <c r="Q342" s="18">
        <v>1</v>
      </c>
      <c r="R342" s="18" t="s">
        <v>32</v>
      </c>
      <c r="S342" s="19" t="s">
        <v>33</v>
      </c>
      <c r="T342" s="4"/>
      <c r="U342" s="4"/>
      <c r="V342" s="4"/>
      <c r="W342" s="4"/>
      <c r="X342" s="4"/>
      <c r="Y342" s="4">
        <v>1</v>
      </c>
      <c r="Z342" s="4">
        <v>1</v>
      </c>
      <c r="AA342" s="4">
        <v>1</v>
      </c>
      <c r="AB342" s="4">
        <v>1</v>
      </c>
      <c r="AC342" s="4">
        <v>1</v>
      </c>
      <c r="AD342" s="4"/>
      <c r="AE342" s="4"/>
      <c r="AF342" s="4"/>
      <c r="AG342" s="4"/>
      <c r="AH342" s="4">
        <v>4</v>
      </c>
      <c r="AI342" s="4">
        <v>4</v>
      </c>
      <c r="AJ342" s="4">
        <v>4</v>
      </c>
      <c r="AK342" s="4">
        <v>4</v>
      </c>
      <c r="AL342" s="4">
        <v>4</v>
      </c>
      <c r="AM342" s="4"/>
      <c r="AN342" s="4"/>
      <c r="AO342" s="4"/>
      <c r="AP342" s="4"/>
      <c r="AQ342" s="4"/>
      <c r="AR342" s="4"/>
      <c r="AS342" s="4"/>
      <c r="AT342" s="4">
        <v>9</v>
      </c>
      <c r="AU342" s="4">
        <v>9</v>
      </c>
      <c r="AV342" s="4">
        <v>9</v>
      </c>
      <c r="AW342" s="4">
        <v>9</v>
      </c>
      <c r="AX342" s="4">
        <v>9</v>
      </c>
      <c r="AY342" s="4">
        <v>9</v>
      </c>
      <c r="AZ342" s="4">
        <v>9</v>
      </c>
      <c r="BA342" s="4">
        <v>9</v>
      </c>
      <c r="BB342" s="4">
        <v>9</v>
      </c>
      <c r="BC342" s="4">
        <v>9</v>
      </c>
      <c r="BD342" s="4"/>
      <c r="BE342" s="4"/>
      <c r="BF342" s="4"/>
      <c r="BG342" s="4"/>
      <c r="BH342" s="4"/>
      <c r="BI342" s="4">
        <v>8</v>
      </c>
      <c r="BJ342" s="4">
        <v>8</v>
      </c>
      <c r="BK342" s="4">
        <v>8</v>
      </c>
      <c r="BL342" s="4">
        <v>8</v>
      </c>
      <c r="BM342" s="4"/>
      <c r="BN342" s="4"/>
      <c r="BO342" s="4"/>
      <c r="BP342" s="4">
        <v>6</v>
      </c>
      <c r="BQ342" s="4">
        <v>6</v>
      </c>
      <c r="BR342" s="4">
        <v>6</v>
      </c>
      <c r="BS342" s="4">
        <v>6</v>
      </c>
      <c r="BT342" s="4">
        <v>6</v>
      </c>
      <c r="BU342" s="4">
        <v>6</v>
      </c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  <c r="HY342" s="4"/>
      <c r="HZ342" s="4"/>
      <c r="IA342" s="4"/>
      <c r="IB342" s="4"/>
      <c r="IC342" s="4"/>
      <c r="ID342" s="4"/>
      <c r="IE342" s="4"/>
      <c r="IF342" s="4"/>
      <c r="IG342" s="4"/>
      <c r="IH342" s="4"/>
      <c r="II342" s="4"/>
      <c r="IJ342" s="4"/>
      <c r="IK342" s="4"/>
      <c r="IL342" s="4"/>
      <c r="IM342" s="4"/>
      <c r="IN342" s="4"/>
      <c r="IO342" s="4"/>
      <c r="IP342" s="4"/>
      <c r="IQ342" s="4"/>
      <c r="IR342" s="4"/>
      <c r="IS342" s="4"/>
      <c r="IT342" s="4"/>
      <c r="IU342" s="4"/>
      <c r="IV342" s="4"/>
      <c r="IW342" s="4"/>
      <c r="IX342" s="4"/>
      <c r="IY342" s="4"/>
    </row>
    <row r="343" spans="1:259" ht="16" x14ac:dyDescent="0.2">
      <c r="A343" s="4"/>
      <c r="B343" s="13">
        <v>55</v>
      </c>
      <c r="C343" s="14">
        <f t="shared" si="445"/>
        <v>45</v>
      </c>
      <c r="D343" s="6">
        <f t="shared" si="446"/>
        <v>7</v>
      </c>
      <c r="E343" s="15">
        <f t="shared" si="447"/>
        <v>26</v>
      </c>
      <c r="F343" s="15">
        <f t="shared" si="448"/>
        <v>0</v>
      </c>
      <c r="G343" s="15">
        <f t="shared" si="449"/>
        <v>4</v>
      </c>
      <c r="H343" s="15">
        <f t="shared" si="450"/>
        <v>0</v>
      </c>
      <c r="I343" s="15">
        <f t="shared" si="451"/>
        <v>0</v>
      </c>
      <c r="J343" s="15">
        <f t="shared" si="452"/>
        <v>0</v>
      </c>
      <c r="K343" s="15">
        <f t="shared" si="453"/>
        <v>8</v>
      </c>
      <c r="L343" s="15">
        <f t="shared" si="454"/>
        <v>0</v>
      </c>
      <c r="M343" s="18"/>
      <c r="N343" s="16">
        <f t="shared" si="455"/>
        <v>26</v>
      </c>
      <c r="O343" s="17">
        <f>SUM(G343,H343,K343)</f>
        <v>12</v>
      </c>
      <c r="P343" s="17">
        <f>SUM(F343,I343,J343)</f>
        <v>0</v>
      </c>
      <c r="Q343" s="18">
        <v>1</v>
      </c>
      <c r="R343" s="18" t="s">
        <v>34</v>
      </c>
      <c r="S343" s="19" t="s">
        <v>35</v>
      </c>
      <c r="T343" s="4"/>
      <c r="U343" s="4">
        <v>2</v>
      </c>
      <c r="V343" s="4">
        <v>2</v>
      </c>
      <c r="W343" s="4">
        <v>2</v>
      </c>
      <c r="X343" s="4">
        <v>2</v>
      </c>
      <c r="Y343" s="4">
        <v>2</v>
      </c>
      <c r="Z343" s="4">
        <v>2</v>
      </c>
      <c r="AA343" s="4">
        <v>2</v>
      </c>
      <c r="AB343" s="4">
        <v>2</v>
      </c>
      <c r="AC343" s="4">
        <v>2</v>
      </c>
      <c r="AD343" s="4">
        <v>2</v>
      </c>
      <c r="AE343" s="4">
        <v>2</v>
      </c>
      <c r="AF343" s="4">
        <v>8</v>
      </c>
      <c r="AG343" s="4">
        <v>8</v>
      </c>
      <c r="AH343" s="4">
        <v>8</v>
      </c>
      <c r="AI343" s="4">
        <v>8</v>
      </c>
      <c r="AJ343" s="4">
        <v>8</v>
      </c>
      <c r="AK343" s="4">
        <v>8</v>
      </c>
      <c r="AL343" s="4">
        <v>8</v>
      </c>
      <c r="AM343" s="4">
        <v>8</v>
      </c>
      <c r="AN343" s="4">
        <v>4</v>
      </c>
      <c r="AO343" s="4">
        <v>4</v>
      </c>
      <c r="AP343" s="4">
        <v>4</v>
      </c>
      <c r="AQ343" s="4">
        <v>4</v>
      </c>
      <c r="AR343" s="4"/>
      <c r="AS343" s="4"/>
      <c r="AT343" s="4"/>
      <c r="AU343" s="4">
        <v>1</v>
      </c>
      <c r="AV343" s="4">
        <v>1</v>
      </c>
      <c r="AW343" s="4">
        <v>1</v>
      </c>
      <c r="AX343" s="4">
        <v>1</v>
      </c>
      <c r="AY343" s="4">
        <v>1</v>
      </c>
      <c r="AZ343" s="4">
        <v>1</v>
      </c>
      <c r="BA343" s="4">
        <v>1</v>
      </c>
      <c r="BB343" s="4"/>
      <c r="BC343" s="4"/>
      <c r="BD343" s="4"/>
      <c r="BE343" s="4"/>
      <c r="BF343" s="4">
        <v>2</v>
      </c>
      <c r="BG343" s="4">
        <v>2</v>
      </c>
      <c r="BH343" s="4">
        <v>2</v>
      </c>
      <c r="BI343" s="4">
        <v>2</v>
      </c>
      <c r="BJ343" s="4">
        <v>2</v>
      </c>
      <c r="BK343" s="4">
        <v>2</v>
      </c>
      <c r="BL343" s="4">
        <v>2</v>
      </c>
      <c r="BM343" s="4">
        <v>2</v>
      </c>
      <c r="BN343" s="4">
        <v>2</v>
      </c>
      <c r="BO343" s="4">
        <v>2</v>
      </c>
      <c r="BP343" s="4">
        <v>2</v>
      </c>
      <c r="BQ343" s="4">
        <v>2</v>
      </c>
      <c r="BR343" s="4">
        <v>2</v>
      </c>
      <c r="BS343" s="4">
        <v>2</v>
      </c>
      <c r="BT343" s="4">
        <v>2</v>
      </c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  <c r="HY343" s="4"/>
      <c r="HZ343" s="4"/>
      <c r="IA343" s="4"/>
      <c r="IB343" s="4"/>
      <c r="IC343" s="4"/>
      <c r="ID343" s="4"/>
      <c r="IE343" s="4"/>
      <c r="IF343" s="4"/>
      <c r="IG343" s="4"/>
      <c r="IH343" s="4"/>
      <c r="II343" s="4"/>
      <c r="IJ343" s="4"/>
      <c r="IK343" s="4"/>
      <c r="IL343" s="4"/>
      <c r="IM343" s="4"/>
      <c r="IN343" s="4"/>
      <c r="IO343" s="4"/>
      <c r="IP343" s="4"/>
      <c r="IQ343" s="4"/>
      <c r="IR343" s="4"/>
      <c r="IS343" s="4"/>
      <c r="IT343" s="4"/>
      <c r="IU343" s="4"/>
      <c r="IV343" s="4"/>
      <c r="IW343" s="4"/>
      <c r="IX343" s="4"/>
      <c r="IY343" s="4"/>
    </row>
    <row r="344" spans="1:259" ht="16" x14ac:dyDescent="0.2">
      <c r="A344" s="4"/>
      <c r="B344" s="13">
        <v>59</v>
      </c>
      <c r="C344" s="14">
        <f t="shared" si="445"/>
        <v>51</v>
      </c>
      <c r="D344" s="6">
        <f t="shared" si="446"/>
        <v>8</v>
      </c>
      <c r="E344" s="15">
        <f t="shared" si="447"/>
        <v>22</v>
      </c>
      <c r="F344" s="15">
        <f t="shared" si="448"/>
        <v>0</v>
      </c>
      <c r="G344" s="15">
        <f t="shared" si="449"/>
        <v>6</v>
      </c>
      <c r="H344" s="15">
        <f t="shared" si="450"/>
        <v>0</v>
      </c>
      <c r="I344" s="15">
        <f t="shared" si="451"/>
        <v>0</v>
      </c>
      <c r="J344" s="15">
        <f t="shared" si="452"/>
        <v>0</v>
      </c>
      <c r="K344" s="15">
        <f t="shared" si="453"/>
        <v>6</v>
      </c>
      <c r="L344" s="15">
        <f t="shared" si="454"/>
        <v>9</v>
      </c>
      <c r="M344" s="18"/>
      <c r="N344" s="16">
        <f t="shared" si="455"/>
        <v>31</v>
      </c>
      <c r="O344" s="17">
        <f t="shared" ref="O344:P344" si="457">SUM(F344,H344,J344)</f>
        <v>0</v>
      </c>
      <c r="P344" s="17">
        <f t="shared" si="457"/>
        <v>12</v>
      </c>
      <c r="Q344" s="18">
        <v>-1</v>
      </c>
      <c r="R344" s="18" t="s">
        <v>32</v>
      </c>
      <c r="S344" s="19" t="s">
        <v>36</v>
      </c>
      <c r="T344" s="4">
        <v>2</v>
      </c>
      <c r="U344" s="4">
        <v>2</v>
      </c>
      <c r="V344" s="4">
        <v>2</v>
      </c>
      <c r="W344" s="4">
        <v>2</v>
      </c>
      <c r="X344" s="4">
        <v>2</v>
      </c>
      <c r="Y344" s="4">
        <v>2</v>
      </c>
      <c r="Z344" s="4">
        <v>2</v>
      </c>
      <c r="AA344" s="4">
        <v>2</v>
      </c>
      <c r="AB344" s="4">
        <v>2</v>
      </c>
      <c r="AC344" s="4">
        <v>2</v>
      </c>
      <c r="AD344" s="4">
        <v>2</v>
      </c>
      <c r="AE344" s="4">
        <v>2</v>
      </c>
      <c r="AF344" s="4">
        <v>2</v>
      </c>
      <c r="AG344" s="4">
        <v>2</v>
      </c>
      <c r="AH344" s="4">
        <v>2</v>
      </c>
      <c r="AI344" s="4">
        <v>2</v>
      </c>
      <c r="AJ344" s="4">
        <v>2</v>
      </c>
      <c r="AK344" s="4">
        <v>2</v>
      </c>
      <c r="AL344" s="4">
        <v>2</v>
      </c>
      <c r="AM344" s="4">
        <v>2</v>
      </c>
      <c r="AN344" s="4">
        <v>2</v>
      </c>
      <c r="AO344" s="4">
        <v>2</v>
      </c>
      <c r="AP344" s="4"/>
      <c r="AQ344" s="4">
        <v>1</v>
      </c>
      <c r="AR344" s="4">
        <v>1</v>
      </c>
      <c r="AS344" s="4">
        <v>1</v>
      </c>
      <c r="AT344" s="4">
        <v>1</v>
      </c>
      <c r="AU344" s="4">
        <v>1</v>
      </c>
      <c r="AV344" s="4">
        <v>1</v>
      </c>
      <c r="AW344" s="4">
        <v>1</v>
      </c>
      <c r="AX344" s="4">
        <v>1</v>
      </c>
      <c r="AY344" s="4"/>
      <c r="AZ344" s="4"/>
      <c r="BA344" s="4"/>
      <c r="BB344" s="4"/>
      <c r="BC344" s="4">
        <v>4</v>
      </c>
      <c r="BD344" s="4">
        <v>4</v>
      </c>
      <c r="BE344" s="4">
        <v>4</v>
      </c>
      <c r="BF344" s="4">
        <v>4</v>
      </c>
      <c r="BG344" s="4">
        <v>4</v>
      </c>
      <c r="BH344" s="4">
        <v>4</v>
      </c>
      <c r="BI344" s="4">
        <v>8</v>
      </c>
      <c r="BJ344" s="4">
        <v>8</v>
      </c>
      <c r="BK344" s="4">
        <v>8</v>
      </c>
      <c r="BL344" s="4">
        <v>8</v>
      </c>
      <c r="BM344" s="4">
        <v>8</v>
      </c>
      <c r="BN344" s="4">
        <v>8</v>
      </c>
      <c r="BO344" s="4">
        <v>9</v>
      </c>
      <c r="BP344" s="4">
        <v>9</v>
      </c>
      <c r="BQ344" s="4">
        <v>9</v>
      </c>
      <c r="BR344" s="4">
        <v>9</v>
      </c>
      <c r="BS344" s="4">
        <v>9</v>
      </c>
      <c r="BT344" s="4">
        <v>9</v>
      </c>
      <c r="BU344" s="4">
        <v>9</v>
      </c>
      <c r="BV344" s="4">
        <v>9</v>
      </c>
      <c r="BW344" s="4">
        <v>9</v>
      </c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  <c r="HY344" s="4"/>
      <c r="HZ344" s="4"/>
      <c r="IA344" s="4"/>
      <c r="IB344" s="4"/>
      <c r="IC344" s="4"/>
      <c r="ID344" s="4"/>
      <c r="IE344" s="4"/>
      <c r="IF344" s="4"/>
      <c r="IG344" s="4"/>
      <c r="IH344" s="4"/>
      <c r="II344" s="4"/>
      <c r="IJ344" s="4"/>
      <c r="IK344" s="4"/>
      <c r="IL344" s="4"/>
      <c r="IM344" s="4"/>
      <c r="IN344" s="4"/>
      <c r="IO344" s="4"/>
      <c r="IP344" s="4"/>
      <c r="IQ344" s="4"/>
      <c r="IR344" s="4"/>
      <c r="IS344" s="4"/>
      <c r="IT344" s="4"/>
      <c r="IU344" s="4"/>
      <c r="IV344" s="4"/>
      <c r="IW344" s="4"/>
      <c r="IX344" s="4"/>
      <c r="IY344" s="4"/>
    </row>
    <row r="345" spans="1:259" ht="16" x14ac:dyDescent="0.2">
      <c r="A345" s="4"/>
      <c r="B345" s="13">
        <v>65</v>
      </c>
      <c r="C345" s="14">
        <f t="shared" si="445"/>
        <v>43</v>
      </c>
      <c r="D345" s="6">
        <f t="shared" si="446"/>
        <v>0</v>
      </c>
      <c r="E345" s="15">
        <f t="shared" si="447"/>
        <v>35</v>
      </c>
      <c r="F345" s="15">
        <f t="shared" si="448"/>
        <v>0</v>
      </c>
      <c r="G345" s="15">
        <f t="shared" si="449"/>
        <v>0</v>
      </c>
      <c r="H345" s="15">
        <f t="shared" si="450"/>
        <v>0</v>
      </c>
      <c r="I345" s="15">
        <f t="shared" si="451"/>
        <v>0</v>
      </c>
      <c r="J345" s="15">
        <f t="shared" si="452"/>
        <v>0</v>
      </c>
      <c r="K345" s="15">
        <f t="shared" si="453"/>
        <v>0</v>
      </c>
      <c r="L345" s="15">
        <f t="shared" si="454"/>
        <v>8</v>
      </c>
      <c r="M345" s="18"/>
      <c r="N345" s="16">
        <f t="shared" si="455"/>
        <v>43</v>
      </c>
      <c r="O345" s="17">
        <f>SUM(G345,H345,K345)</f>
        <v>0</v>
      </c>
      <c r="P345" s="17">
        <f>SUM(F345,I345,J345)</f>
        <v>0</v>
      </c>
      <c r="Q345" s="18">
        <v>0</v>
      </c>
      <c r="R345" s="18" t="s">
        <v>34</v>
      </c>
      <c r="S345" s="19" t="s">
        <v>37</v>
      </c>
      <c r="T345" s="4"/>
      <c r="U345" s="4"/>
      <c r="V345" s="4"/>
      <c r="W345" s="4"/>
      <c r="X345" s="4">
        <v>2</v>
      </c>
      <c r="Y345" s="4">
        <v>2</v>
      </c>
      <c r="Z345" s="4">
        <v>2</v>
      </c>
      <c r="AA345" s="4">
        <v>2</v>
      </c>
      <c r="AB345" s="4">
        <v>2</v>
      </c>
      <c r="AC345" s="4">
        <v>2</v>
      </c>
      <c r="AD345" s="4">
        <v>2</v>
      </c>
      <c r="AE345" s="4">
        <v>2</v>
      </c>
      <c r="AF345" s="4">
        <v>2</v>
      </c>
      <c r="AG345" s="4">
        <v>2</v>
      </c>
      <c r="AH345" s="4">
        <v>2</v>
      </c>
      <c r="AI345" s="4">
        <v>2</v>
      </c>
      <c r="AJ345" s="4">
        <v>2</v>
      </c>
      <c r="AK345" s="4">
        <v>2</v>
      </c>
      <c r="AL345" s="4">
        <v>2</v>
      </c>
      <c r="AM345" s="4">
        <v>2</v>
      </c>
      <c r="AN345" s="4">
        <v>2</v>
      </c>
      <c r="AO345" s="4">
        <v>2</v>
      </c>
      <c r="AP345" s="4">
        <v>2</v>
      </c>
      <c r="AQ345" s="4">
        <v>2</v>
      </c>
      <c r="AR345" s="4">
        <v>2</v>
      </c>
      <c r="AS345" s="4">
        <v>2</v>
      </c>
      <c r="AT345" s="4">
        <v>2</v>
      </c>
      <c r="AU345" s="4">
        <v>2</v>
      </c>
      <c r="AV345" s="4">
        <v>2</v>
      </c>
      <c r="AW345" s="4">
        <v>2</v>
      </c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>
        <v>2</v>
      </c>
      <c r="BI345" s="4">
        <v>2</v>
      </c>
      <c r="BJ345" s="4">
        <v>2</v>
      </c>
      <c r="BK345" s="4">
        <v>2</v>
      </c>
      <c r="BL345" s="4">
        <v>2</v>
      </c>
      <c r="BM345" s="4">
        <v>2</v>
      </c>
      <c r="BN345" s="4">
        <v>2</v>
      </c>
      <c r="BO345" s="4">
        <v>2</v>
      </c>
      <c r="BP345" s="4">
        <v>2</v>
      </c>
      <c r="BQ345" s="4"/>
      <c r="BR345" s="4"/>
      <c r="BS345" s="4">
        <v>9</v>
      </c>
      <c r="BT345" s="4">
        <v>9</v>
      </c>
      <c r="BU345" s="4">
        <v>9</v>
      </c>
      <c r="BV345" s="4">
        <v>9</v>
      </c>
      <c r="BW345" s="4">
        <v>9</v>
      </c>
      <c r="BX345" s="4">
        <v>9</v>
      </c>
      <c r="BY345" s="4">
        <v>9</v>
      </c>
      <c r="BZ345" s="4">
        <v>9</v>
      </c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  <c r="HY345" s="4"/>
      <c r="HZ345" s="4"/>
      <c r="IA345" s="4"/>
      <c r="IB345" s="4"/>
      <c r="IC345" s="4"/>
      <c r="ID345" s="4"/>
      <c r="IE345" s="4"/>
      <c r="IF345" s="4"/>
      <c r="IG345" s="4"/>
      <c r="IH345" s="4"/>
      <c r="II345" s="4"/>
      <c r="IJ345" s="4"/>
      <c r="IK345" s="4"/>
      <c r="IL345" s="4"/>
      <c r="IM345" s="4"/>
      <c r="IN345" s="4"/>
      <c r="IO345" s="4"/>
      <c r="IP345" s="4"/>
      <c r="IQ345" s="4"/>
      <c r="IR345" s="4"/>
      <c r="IS345" s="4"/>
      <c r="IT345" s="4"/>
      <c r="IU345" s="4"/>
      <c r="IV345" s="4"/>
      <c r="IW345" s="4"/>
      <c r="IX345" s="4"/>
      <c r="IY345" s="4"/>
    </row>
    <row r="346" spans="1:259" ht="16" x14ac:dyDescent="0.2">
      <c r="A346" s="4"/>
      <c r="B346" s="13">
        <v>47</v>
      </c>
      <c r="C346" s="14">
        <f t="shared" si="445"/>
        <v>23</v>
      </c>
      <c r="D346" s="6">
        <f t="shared" si="446"/>
        <v>4</v>
      </c>
      <c r="E346" s="15">
        <f t="shared" si="447"/>
        <v>16</v>
      </c>
      <c r="F346" s="15">
        <f t="shared" si="448"/>
        <v>0</v>
      </c>
      <c r="G346" s="15">
        <f t="shared" si="449"/>
        <v>3</v>
      </c>
      <c r="H346" s="15">
        <f t="shared" si="450"/>
        <v>0</v>
      </c>
      <c r="I346" s="15">
        <f t="shared" si="451"/>
        <v>0</v>
      </c>
      <c r="J346" s="15">
        <f t="shared" si="452"/>
        <v>0</v>
      </c>
      <c r="K346" s="15">
        <f t="shared" si="453"/>
        <v>0</v>
      </c>
      <c r="L346" s="15">
        <f t="shared" si="454"/>
        <v>0</v>
      </c>
      <c r="M346" s="15"/>
      <c r="N346" s="16">
        <f t="shared" si="455"/>
        <v>16</v>
      </c>
      <c r="O346" s="16">
        <f>SUM(G346,I346,K346)</f>
        <v>3</v>
      </c>
      <c r="P346" s="17">
        <f>SUM(F346,H346,J346)</f>
        <v>0</v>
      </c>
      <c r="Q346" s="18">
        <v>-1</v>
      </c>
      <c r="R346" s="18" t="s">
        <v>27</v>
      </c>
      <c r="S346" s="19" t="s">
        <v>38</v>
      </c>
      <c r="T346" s="4"/>
      <c r="U346" s="4"/>
      <c r="V346" s="4"/>
      <c r="W346" s="4"/>
      <c r="X346" s="4"/>
      <c r="Y346" s="4">
        <v>2</v>
      </c>
      <c r="Z346" s="4">
        <v>2</v>
      </c>
      <c r="AA346" s="4">
        <v>2</v>
      </c>
      <c r="AB346" s="4">
        <v>2</v>
      </c>
      <c r="AC346" s="4">
        <v>2</v>
      </c>
      <c r="AD346" s="4">
        <v>2</v>
      </c>
      <c r="AE346" s="4">
        <v>2</v>
      </c>
      <c r="AF346" s="4">
        <v>2</v>
      </c>
      <c r="AG346" s="4">
        <v>2</v>
      </c>
      <c r="AH346" s="4">
        <v>2</v>
      </c>
      <c r="AI346" s="4">
        <v>2</v>
      </c>
      <c r="AJ346" s="4">
        <v>2</v>
      </c>
      <c r="AK346" s="4">
        <v>2</v>
      </c>
      <c r="AL346" s="4">
        <v>2</v>
      </c>
      <c r="AM346" s="4">
        <v>2</v>
      </c>
      <c r="AN346" s="4">
        <v>2</v>
      </c>
      <c r="AO346" s="4"/>
      <c r="AP346" s="4"/>
      <c r="AQ346" s="4"/>
      <c r="AR346" s="4"/>
      <c r="AS346" s="4"/>
      <c r="AT346" s="4"/>
      <c r="AU346" s="4"/>
      <c r="AV346" s="4"/>
      <c r="AW346" s="4"/>
      <c r="AX346" s="4">
        <v>4</v>
      </c>
      <c r="AY346" s="4">
        <v>4</v>
      </c>
      <c r="AZ346" s="4">
        <v>4</v>
      </c>
      <c r="BA346" s="4"/>
      <c r="BB346" s="4">
        <v>1</v>
      </c>
      <c r="BC346" s="4">
        <v>1</v>
      </c>
      <c r="BD346" s="4">
        <v>1</v>
      </c>
      <c r="BE346" s="4">
        <v>1</v>
      </c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  <c r="HY346" s="4"/>
      <c r="HZ346" s="4"/>
      <c r="IA346" s="4"/>
      <c r="IB346" s="4"/>
      <c r="IC346" s="4"/>
      <c r="ID346" s="4"/>
      <c r="IE346" s="4"/>
      <c r="IF346" s="4"/>
      <c r="IG346" s="4"/>
      <c r="IH346" s="4"/>
      <c r="II346" s="4"/>
      <c r="IJ346" s="4"/>
      <c r="IK346" s="4"/>
      <c r="IL346" s="4"/>
      <c r="IM346" s="4"/>
      <c r="IN346" s="4"/>
      <c r="IO346" s="4"/>
      <c r="IP346" s="4"/>
      <c r="IQ346" s="4"/>
      <c r="IR346" s="4"/>
      <c r="IS346" s="4"/>
      <c r="IT346" s="4"/>
      <c r="IU346" s="4"/>
      <c r="IV346" s="4"/>
      <c r="IW346" s="4"/>
      <c r="IX346" s="4"/>
      <c r="IY346" s="4"/>
    </row>
    <row r="347" spans="1:259" ht="16" x14ac:dyDescent="0.2">
      <c r="A347" s="4"/>
      <c r="B347" s="13">
        <v>46</v>
      </c>
      <c r="C347" s="14">
        <f t="shared" si="445"/>
        <v>36</v>
      </c>
      <c r="D347" s="6">
        <f t="shared" si="446"/>
        <v>0</v>
      </c>
      <c r="E347" s="15">
        <f t="shared" si="447"/>
        <v>18</v>
      </c>
      <c r="F347" s="15">
        <f t="shared" si="448"/>
        <v>0</v>
      </c>
      <c r="G347" s="15">
        <f t="shared" si="449"/>
        <v>0</v>
      </c>
      <c r="H347" s="15">
        <f t="shared" si="450"/>
        <v>0</v>
      </c>
      <c r="I347" s="15">
        <f t="shared" si="451"/>
        <v>0</v>
      </c>
      <c r="J347" s="15">
        <f t="shared" si="452"/>
        <v>0</v>
      </c>
      <c r="K347" s="15">
        <f t="shared" si="453"/>
        <v>6</v>
      </c>
      <c r="L347" s="15">
        <f t="shared" si="454"/>
        <v>12</v>
      </c>
      <c r="M347" s="18"/>
      <c r="N347" s="16">
        <f t="shared" si="455"/>
        <v>30</v>
      </c>
      <c r="O347" s="17">
        <f t="shared" ref="O347:O348" si="458">SUM(F347,I347,J347)</f>
        <v>0</v>
      </c>
      <c r="P347" s="17">
        <f t="shared" ref="P347:P348" si="459">SUM(G347,H347,K347)</f>
        <v>6</v>
      </c>
      <c r="Q347" s="18">
        <v>1</v>
      </c>
      <c r="R347" s="18" t="s">
        <v>30</v>
      </c>
      <c r="S347" s="19" t="s">
        <v>39</v>
      </c>
      <c r="T347" s="4">
        <v>2</v>
      </c>
      <c r="U347" s="4">
        <v>2</v>
      </c>
      <c r="V347" s="4">
        <v>2</v>
      </c>
      <c r="W347" s="4">
        <v>2</v>
      </c>
      <c r="X347" s="4">
        <v>2</v>
      </c>
      <c r="Y347" s="4">
        <v>2</v>
      </c>
      <c r="Z347" s="4">
        <v>2</v>
      </c>
      <c r="AA347" s="4">
        <v>2</v>
      </c>
      <c r="AB347" s="4">
        <v>2</v>
      </c>
      <c r="AC347" s="4">
        <v>2</v>
      </c>
      <c r="AD347" s="4">
        <v>2</v>
      </c>
      <c r="AE347" s="4">
        <v>2</v>
      </c>
      <c r="AF347" s="4">
        <v>2</v>
      </c>
      <c r="AG347" s="4">
        <v>2</v>
      </c>
      <c r="AH347" s="4">
        <v>2</v>
      </c>
      <c r="AI347" s="4">
        <v>2</v>
      </c>
      <c r="AJ347" s="4">
        <v>2</v>
      </c>
      <c r="AK347" s="4">
        <v>2</v>
      </c>
      <c r="AL347" s="4"/>
      <c r="AM347" s="4">
        <v>9</v>
      </c>
      <c r="AN347" s="4">
        <v>9</v>
      </c>
      <c r="AO347" s="4">
        <v>9</v>
      </c>
      <c r="AP347" s="4">
        <v>9</v>
      </c>
      <c r="AQ347" s="4">
        <v>9</v>
      </c>
      <c r="AR347" s="4">
        <v>9</v>
      </c>
      <c r="AS347" s="4">
        <v>9</v>
      </c>
      <c r="AT347" s="4">
        <v>9</v>
      </c>
      <c r="AU347" s="4">
        <v>9</v>
      </c>
      <c r="AV347" s="4">
        <v>9</v>
      </c>
      <c r="AW347" s="4">
        <v>9</v>
      </c>
      <c r="AX347" s="4">
        <v>9</v>
      </c>
      <c r="AY347" s="4"/>
      <c r="AZ347" s="4"/>
      <c r="BA347" s="4">
        <v>8</v>
      </c>
      <c r="BB347" s="4">
        <v>8</v>
      </c>
      <c r="BC347" s="4">
        <v>8</v>
      </c>
      <c r="BD347" s="4">
        <v>8</v>
      </c>
      <c r="BE347" s="4">
        <v>8</v>
      </c>
      <c r="BF347" s="4">
        <v>8</v>
      </c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  <c r="HY347" s="4"/>
      <c r="HZ347" s="4"/>
      <c r="IA347" s="4"/>
      <c r="IB347" s="4"/>
      <c r="IC347" s="4"/>
      <c r="ID347" s="4"/>
      <c r="IE347" s="4"/>
      <c r="IF347" s="4"/>
      <c r="IG347" s="4"/>
      <c r="IH347" s="4"/>
      <c r="II347" s="4"/>
      <c r="IJ347" s="4"/>
      <c r="IK347" s="4"/>
      <c r="IL347" s="4"/>
      <c r="IM347" s="4"/>
      <c r="IN347" s="4"/>
      <c r="IO347" s="4"/>
      <c r="IP347" s="4"/>
      <c r="IQ347" s="4"/>
      <c r="IR347" s="4"/>
      <c r="IS347" s="4"/>
      <c r="IT347" s="4"/>
      <c r="IU347" s="4"/>
      <c r="IV347" s="4"/>
      <c r="IW347" s="4"/>
      <c r="IX347" s="4"/>
      <c r="IY347" s="4"/>
    </row>
    <row r="348" spans="1:259" ht="16" x14ac:dyDescent="0.2">
      <c r="A348" s="4"/>
      <c r="B348" s="13">
        <v>50</v>
      </c>
      <c r="C348" s="14">
        <f t="shared" si="445"/>
        <v>35</v>
      </c>
      <c r="D348" s="6">
        <f t="shared" si="446"/>
        <v>5</v>
      </c>
      <c r="E348" s="15">
        <f t="shared" si="447"/>
        <v>12</v>
      </c>
      <c r="F348" s="15">
        <f t="shared" si="448"/>
        <v>6</v>
      </c>
      <c r="G348" s="15">
        <f t="shared" si="449"/>
        <v>0</v>
      </c>
      <c r="H348" s="15">
        <f t="shared" si="450"/>
        <v>0</v>
      </c>
      <c r="I348" s="15">
        <f t="shared" si="451"/>
        <v>0</v>
      </c>
      <c r="J348" s="15">
        <f t="shared" si="452"/>
        <v>5</v>
      </c>
      <c r="K348" s="15">
        <f t="shared" si="453"/>
        <v>5</v>
      </c>
      <c r="L348" s="15">
        <f t="shared" si="454"/>
        <v>2</v>
      </c>
      <c r="M348" s="18"/>
      <c r="N348" s="16">
        <f t="shared" si="455"/>
        <v>14</v>
      </c>
      <c r="O348" s="17">
        <f t="shared" si="458"/>
        <v>11</v>
      </c>
      <c r="P348" s="17">
        <f t="shared" si="459"/>
        <v>5</v>
      </c>
      <c r="Q348" s="18">
        <v>1</v>
      </c>
      <c r="R348" s="18" t="s">
        <v>30</v>
      </c>
      <c r="S348" s="19" t="s">
        <v>40</v>
      </c>
      <c r="T348" s="4"/>
      <c r="U348" s="4"/>
      <c r="V348" s="4">
        <v>2</v>
      </c>
      <c r="W348" s="4">
        <v>2</v>
      </c>
      <c r="X348" s="4">
        <v>2</v>
      </c>
      <c r="Y348" s="4">
        <v>2</v>
      </c>
      <c r="Z348" s="4">
        <v>2</v>
      </c>
      <c r="AA348" s="4">
        <v>2</v>
      </c>
      <c r="AB348" s="4">
        <v>2</v>
      </c>
      <c r="AC348" s="4">
        <v>2</v>
      </c>
      <c r="AD348" s="4">
        <v>2</v>
      </c>
      <c r="AE348" s="4">
        <v>2</v>
      </c>
      <c r="AF348" s="4">
        <v>2</v>
      </c>
      <c r="AG348" s="4">
        <v>2</v>
      </c>
      <c r="AH348" s="4">
        <v>3</v>
      </c>
      <c r="AI348" s="4">
        <v>3</v>
      </c>
      <c r="AJ348" s="4">
        <v>3</v>
      </c>
      <c r="AK348" s="4">
        <v>3</v>
      </c>
      <c r="AL348" s="4">
        <v>3</v>
      </c>
      <c r="AM348" s="4">
        <v>3</v>
      </c>
      <c r="AN348" s="4"/>
      <c r="AO348" s="4"/>
      <c r="AP348" s="4"/>
      <c r="AQ348" s="4"/>
      <c r="AR348" s="4"/>
      <c r="AS348" s="4"/>
      <c r="AT348" s="4">
        <v>8</v>
      </c>
      <c r="AU348" s="4">
        <v>8</v>
      </c>
      <c r="AV348" s="4">
        <v>8</v>
      </c>
      <c r="AW348" s="4">
        <v>8</v>
      </c>
      <c r="AX348" s="4">
        <v>8</v>
      </c>
      <c r="AY348" s="4">
        <v>7</v>
      </c>
      <c r="AZ348" s="4">
        <v>7</v>
      </c>
      <c r="BA348" s="4">
        <v>7</v>
      </c>
      <c r="BB348" s="4">
        <v>7</v>
      </c>
      <c r="BC348" s="4">
        <v>7</v>
      </c>
      <c r="BD348" s="4"/>
      <c r="BE348" s="4"/>
      <c r="BF348" s="4"/>
      <c r="BG348" s="4"/>
      <c r="BH348" s="4">
        <v>9</v>
      </c>
      <c r="BI348" s="4">
        <v>9</v>
      </c>
      <c r="BJ348" s="4">
        <v>1</v>
      </c>
      <c r="BK348" s="4">
        <v>1</v>
      </c>
      <c r="BL348" s="4">
        <v>1</v>
      </c>
      <c r="BM348" s="4">
        <v>1</v>
      </c>
      <c r="BN348" s="4">
        <v>1</v>
      </c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  <c r="HY348" s="4"/>
      <c r="HZ348" s="4"/>
      <c r="IA348" s="4"/>
      <c r="IB348" s="4"/>
      <c r="IC348" s="4"/>
      <c r="ID348" s="4"/>
      <c r="IE348" s="4"/>
      <c r="IF348" s="4"/>
      <c r="IG348" s="4"/>
      <c r="IH348" s="4"/>
      <c r="II348" s="4"/>
      <c r="IJ348" s="4"/>
      <c r="IK348" s="4"/>
      <c r="IL348" s="4"/>
      <c r="IM348" s="4"/>
      <c r="IN348" s="4"/>
      <c r="IO348" s="4"/>
      <c r="IP348" s="4"/>
      <c r="IQ348" s="4"/>
      <c r="IR348" s="4"/>
      <c r="IS348" s="4"/>
      <c r="IT348" s="4"/>
      <c r="IU348" s="4"/>
      <c r="IV348" s="4"/>
      <c r="IW348" s="4"/>
      <c r="IX348" s="4"/>
      <c r="IY348" s="4"/>
    </row>
    <row r="349" spans="1:259" ht="16" x14ac:dyDescent="0.2">
      <c r="A349" s="4"/>
      <c r="B349" s="13">
        <v>49</v>
      </c>
      <c r="C349" s="14">
        <f t="shared" si="445"/>
        <v>38</v>
      </c>
      <c r="D349" s="6">
        <f t="shared" si="446"/>
        <v>3</v>
      </c>
      <c r="E349" s="15">
        <f t="shared" si="447"/>
        <v>9</v>
      </c>
      <c r="F349" s="15">
        <f t="shared" si="448"/>
        <v>10</v>
      </c>
      <c r="G349" s="15">
        <f t="shared" si="449"/>
        <v>0</v>
      </c>
      <c r="H349" s="15">
        <f t="shared" si="450"/>
        <v>0</v>
      </c>
      <c r="I349" s="15">
        <f t="shared" si="451"/>
        <v>0</v>
      </c>
      <c r="J349" s="15">
        <f t="shared" si="452"/>
        <v>10</v>
      </c>
      <c r="K349" s="15">
        <f t="shared" si="453"/>
        <v>0</v>
      </c>
      <c r="L349" s="15">
        <f t="shared" si="454"/>
        <v>6</v>
      </c>
      <c r="M349" s="18"/>
      <c r="N349" s="16">
        <f t="shared" si="455"/>
        <v>15</v>
      </c>
      <c r="O349" s="17">
        <f t="shared" ref="O349:P349" si="460">SUM(F349,H349,J349)</f>
        <v>20</v>
      </c>
      <c r="P349" s="17">
        <f t="shared" si="460"/>
        <v>0</v>
      </c>
      <c r="Q349" s="18">
        <v>-1</v>
      </c>
      <c r="R349" s="18" t="s">
        <v>32</v>
      </c>
      <c r="S349" s="19" t="s">
        <v>41</v>
      </c>
      <c r="T349" s="4"/>
      <c r="U349" s="4">
        <v>2</v>
      </c>
      <c r="V349" s="4">
        <v>2</v>
      </c>
      <c r="W349" s="4">
        <v>2</v>
      </c>
      <c r="X349" s="4">
        <v>2</v>
      </c>
      <c r="Y349" s="4">
        <v>2</v>
      </c>
      <c r="Z349" s="4">
        <v>2</v>
      </c>
      <c r="AA349" s="4">
        <v>2</v>
      </c>
      <c r="AB349" s="4">
        <v>2</v>
      </c>
      <c r="AC349" s="4">
        <v>2</v>
      </c>
      <c r="AD349" s="4">
        <v>7</v>
      </c>
      <c r="AE349" s="4">
        <v>7</v>
      </c>
      <c r="AF349" s="4">
        <v>7</v>
      </c>
      <c r="AG349" s="4">
        <v>7</v>
      </c>
      <c r="AH349" s="4">
        <v>7</v>
      </c>
      <c r="AI349" s="4">
        <v>7</v>
      </c>
      <c r="AJ349" s="4"/>
      <c r="AK349" s="4"/>
      <c r="AL349" s="4">
        <v>3</v>
      </c>
      <c r="AM349" s="4">
        <v>3</v>
      </c>
      <c r="AN349" s="4">
        <v>3</v>
      </c>
      <c r="AO349" s="4">
        <v>3</v>
      </c>
      <c r="AP349" s="4">
        <v>3</v>
      </c>
      <c r="AQ349" s="4">
        <v>3</v>
      </c>
      <c r="AR349" s="4">
        <v>3</v>
      </c>
      <c r="AS349" s="4">
        <v>3</v>
      </c>
      <c r="AT349" s="4">
        <v>3</v>
      </c>
      <c r="AU349" s="4">
        <v>3</v>
      </c>
      <c r="AV349" s="4">
        <v>7</v>
      </c>
      <c r="AW349" s="4">
        <v>7</v>
      </c>
      <c r="AX349" s="4">
        <v>7</v>
      </c>
      <c r="AY349" s="4">
        <v>7</v>
      </c>
      <c r="AZ349" s="4"/>
      <c r="BA349" s="4">
        <v>1</v>
      </c>
      <c r="BB349" s="4">
        <v>1</v>
      </c>
      <c r="BC349" s="4">
        <v>1</v>
      </c>
      <c r="BD349" s="4"/>
      <c r="BE349" s="4"/>
      <c r="BF349" s="4">
        <v>9</v>
      </c>
      <c r="BG349" s="4">
        <v>9</v>
      </c>
      <c r="BH349" s="4">
        <v>9</v>
      </c>
      <c r="BI349" s="4">
        <v>9</v>
      </c>
      <c r="BJ349" s="4">
        <v>9</v>
      </c>
      <c r="BK349" s="4">
        <v>9</v>
      </c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  <c r="HY349" s="4"/>
      <c r="HZ349" s="4"/>
      <c r="IA349" s="4"/>
      <c r="IB349" s="4"/>
      <c r="IC349" s="4"/>
      <c r="ID349" s="4"/>
      <c r="IE349" s="4"/>
      <c r="IF349" s="4"/>
      <c r="IG349" s="4"/>
      <c r="IH349" s="4"/>
      <c r="II349" s="4"/>
      <c r="IJ349" s="4"/>
      <c r="IK349" s="4"/>
      <c r="IL349" s="4"/>
      <c r="IM349" s="4"/>
      <c r="IN349" s="4"/>
      <c r="IO349" s="4"/>
      <c r="IP349" s="4"/>
      <c r="IQ349" s="4"/>
      <c r="IR349" s="4"/>
      <c r="IS349" s="4"/>
      <c r="IT349" s="4"/>
      <c r="IU349" s="4"/>
      <c r="IV349" s="4"/>
      <c r="IW349" s="4"/>
      <c r="IX349" s="4"/>
      <c r="IY349" s="4"/>
    </row>
    <row r="350" spans="1:259" ht="16" x14ac:dyDescent="0.2">
      <c r="A350" s="1"/>
      <c r="B350" s="13">
        <v>37</v>
      </c>
      <c r="C350" s="14">
        <f t="shared" si="445"/>
        <v>17</v>
      </c>
      <c r="D350" s="6">
        <f t="shared" si="446"/>
        <v>5</v>
      </c>
      <c r="E350" s="15">
        <f t="shared" si="447"/>
        <v>12</v>
      </c>
      <c r="F350" s="15">
        <f t="shared" si="448"/>
        <v>0</v>
      </c>
      <c r="G350" s="15">
        <f t="shared" si="449"/>
        <v>0</v>
      </c>
      <c r="H350" s="15">
        <f t="shared" si="450"/>
        <v>0</v>
      </c>
      <c r="I350" s="15">
        <f t="shared" si="451"/>
        <v>0</v>
      </c>
      <c r="J350" s="15">
        <f t="shared" si="452"/>
        <v>0</v>
      </c>
      <c r="K350" s="15">
        <f t="shared" si="453"/>
        <v>0</v>
      </c>
      <c r="L350" s="15">
        <f t="shared" si="454"/>
        <v>0</v>
      </c>
      <c r="M350" s="15"/>
      <c r="N350" s="16">
        <f t="shared" si="455"/>
        <v>12</v>
      </c>
      <c r="O350" s="16">
        <f>SUM(G350,I350,K350)</f>
        <v>0</v>
      </c>
      <c r="P350" s="17">
        <f>SUM(F350,H350,J350)</f>
        <v>0</v>
      </c>
      <c r="Q350" s="18">
        <v>-1</v>
      </c>
      <c r="R350" s="18" t="s">
        <v>27</v>
      </c>
      <c r="S350" s="19" t="s">
        <v>42</v>
      </c>
      <c r="T350" s="1"/>
      <c r="U350" s="24">
        <v>2</v>
      </c>
      <c r="V350" s="24">
        <v>2</v>
      </c>
      <c r="W350" s="24">
        <v>2</v>
      </c>
      <c r="X350" s="24">
        <v>2</v>
      </c>
      <c r="Y350" s="24">
        <v>2</v>
      </c>
      <c r="Z350" s="24">
        <v>2</v>
      </c>
      <c r="AA350" s="24">
        <v>2</v>
      </c>
      <c r="AB350" s="24">
        <v>2</v>
      </c>
      <c r="AC350" s="24">
        <v>2</v>
      </c>
      <c r="AD350" s="24">
        <v>2</v>
      </c>
      <c r="AE350" s="24">
        <v>2</v>
      </c>
      <c r="AF350" s="24">
        <v>2</v>
      </c>
      <c r="AG350" s="24">
        <v>1</v>
      </c>
      <c r="AH350" s="24">
        <v>1</v>
      </c>
      <c r="AI350" s="24">
        <v>1</v>
      </c>
      <c r="AJ350" s="24">
        <v>1</v>
      </c>
      <c r="AK350" s="24">
        <v>1</v>
      </c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</row>
    <row r="351" spans="1:259" ht="13" x14ac:dyDescent="0.15">
      <c r="B351" s="23">
        <f t="shared" ref="B351:C351" si="461">SUM(B339:B350)</f>
        <v>620</v>
      </c>
      <c r="C351" s="23">
        <f t="shared" si="461"/>
        <v>434</v>
      </c>
      <c r="D351" s="6"/>
      <c r="M351" s="7" t="s">
        <v>43</v>
      </c>
      <c r="N351" s="8">
        <f t="shared" ref="N351:P351" si="462">SUM(N339:N350)</f>
        <v>268</v>
      </c>
      <c r="O351" s="8">
        <f t="shared" si="462"/>
        <v>77</v>
      </c>
      <c r="P351" s="8">
        <f t="shared" si="462"/>
        <v>38</v>
      </c>
    </row>
    <row r="352" spans="1:259" ht="13" x14ac:dyDescent="0.15">
      <c r="B352" s="23"/>
      <c r="C352" s="23"/>
      <c r="D352" s="6"/>
      <c r="M352" s="7" t="s">
        <v>44</v>
      </c>
      <c r="N352" s="1">
        <f t="shared" ref="N352:P352" si="463">AVERAGE(N339:N344,N346,N348:N350)</f>
        <v>19.5</v>
      </c>
      <c r="O352" s="1">
        <f t="shared" si="463"/>
        <v>7.7</v>
      </c>
      <c r="P352" s="1">
        <f t="shared" si="463"/>
        <v>3.2</v>
      </c>
    </row>
    <row r="353" spans="1:259" ht="13" x14ac:dyDescent="0.15">
      <c r="B353" s="23"/>
      <c r="C353" s="23">
        <f t="shared" ref="C353:D353" si="464">COUNTIF(C339:C350,"&gt;0")</f>
        <v>12</v>
      </c>
      <c r="D353" s="23">
        <f t="shared" si="464"/>
        <v>10</v>
      </c>
      <c r="M353" s="7" t="s">
        <v>45</v>
      </c>
      <c r="N353" s="1">
        <f t="shared" ref="N353:P353" si="465">AVERAGE(N345,N347)</f>
        <v>36.5</v>
      </c>
      <c r="O353" s="1">
        <f t="shared" si="465"/>
        <v>0</v>
      </c>
      <c r="P353" s="1">
        <f t="shared" si="465"/>
        <v>3</v>
      </c>
    </row>
    <row r="354" spans="1:259" ht="13" x14ac:dyDescent="0.15">
      <c r="A354" s="9"/>
      <c r="B354" s="21"/>
      <c r="C354" s="21"/>
      <c r="D354" s="6"/>
      <c r="E354" s="10" t="s">
        <v>9</v>
      </c>
      <c r="F354" s="10" t="s">
        <v>10</v>
      </c>
      <c r="G354" s="10" t="s">
        <v>12</v>
      </c>
      <c r="H354" s="10" t="s">
        <v>14</v>
      </c>
      <c r="I354" s="10" t="s">
        <v>16</v>
      </c>
      <c r="J354" s="10" t="s">
        <v>18</v>
      </c>
      <c r="K354" s="10" t="s">
        <v>20</v>
      </c>
      <c r="L354" s="10" t="s">
        <v>22</v>
      </c>
      <c r="M354" s="21"/>
      <c r="N354" s="10" t="s">
        <v>23</v>
      </c>
      <c r="O354" s="10" t="s">
        <v>24</v>
      </c>
      <c r="P354" s="10" t="s">
        <v>25</v>
      </c>
      <c r="Q354" s="21"/>
      <c r="R354" s="21"/>
      <c r="S354" s="21"/>
      <c r="T354" s="12">
        <v>1</v>
      </c>
      <c r="U354" s="12">
        <v>2</v>
      </c>
      <c r="V354" s="12">
        <v>3</v>
      </c>
      <c r="W354" s="12">
        <v>4</v>
      </c>
      <c r="X354" s="12">
        <v>5</v>
      </c>
      <c r="Y354" s="12">
        <v>6</v>
      </c>
      <c r="Z354" s="12">
        <v>7</v>
      </c>
      <c r="AA354" s="12">
        <v>8</v>
      </c>
      <c r="AB354" s="12">
        <v>9</v>
      </c>
      <c r="AC354" s="12">
        <v>10</v>
      </c>
      <c r="AD354" s="12">
        <v>11</v>
      </c>
      <c r="AE354" s="12">
        <v>12</v>
      </c>
      <c r="AF354" s="12">
        <v>13</v>
      </c>
      <c r="AG354" s="12">
        <v>14</v>
      </c>
      <c r="AH354" s="12">
        <v>15</v>
      </c>
      <c r="AI354" s="12">
        <v>16</v>
      </c>
      <c r="AJ354" s="12">
        <v>17</v>
      </c>
      <c r="AK354" s="12">
        <v>18</v>
      </c>
      <c r="AL354" s="12">
        <v>19</v>
      </c>
      <c r="AM354" s="12">
        <v>20</v>
      </c>
      <c r="AN354" s="12">
        <v>21</v>
      </c>
      <c r="AO354" s="12">
        <v>22</v>
      </c>
      <c r="AP354" s="12">
        <v>23</v>
      </c>
      <c r="AQ354" s="12">
        <v>24</v>
      </c>
      <c r="AR354" s="12">
        <v>25</v>
      </c>
      <c r="AS354" s="12">
        <v>26</v>
      </c>
      <c r="AT354" s="12">
        <v>27</v>
      </c>
      <c r="AU354" s="12">
        <v>28</v>
      </c>
      <c r="AV354" s="12">
        <v>29</v>
      </c>
      <c r="AW354" s="12">
        <v>30</v>
      </c>
      <c r="AX354" s="12">
        <v>31</v>
      </c>
      <c r="AY354" s="12">
        <v>32</v>
      </c>
      <c r="AZ354" s="12">
        <v>33</v>
      </c>
      <c r="BA354" s="12">
        <v>34</v>
      </c>
      <c r="BB354" s="12">
        <v>35</v>
      </c>
      <c r="BC354" s="12">
        <v>36</v>
      </c>
      <c r="BD354" s="12">
        <v>37</v>
      </c>
      <c r="BE354" s="12">
        <v>38</v>
      </c>
      <c r="BF354" s="12">
        <v>39</v>
      </c>
      <c r="BG354" s="12">
        <v>40</v>
      </c>
      <c r="BH354" s="12">
        <v>41</v>
      </c>
      <c r="BI354" s="12">
        <v>42</v>
      </c>
      <c r="BJ354" s="12">
        <v>43</v>
      </c>
      <c r="BK354" s="12">
        <v>44</v>
      </c>
      <c r="BL354" s="12">
        <v>45</v>
      </c>
      <c r="BM354" s="12">
        <v>46</v>
      </c>
      <c r="BN354" s="12">
        <v>47</v>
      </c>
      <c r="BO354" s="12">
        <v>48</v>
      </c>
      <c r="BP354" s="12">
        <v>49</v>
      </c>
      <c r="BQ354" s="12">
        <v>50</v>
      </c>
      <c r="BR354" s="12">
        <v>51</v>
      </c>
      <c r="BS354" s="12">
        <v>52</v>
      </c>
      <c r="BT354" s="12">
        <v>53</v>
      </c>
      <c r="BU354" s="12">
        <v>54</v>
      </c>
      <c r="BV354" s="12">
        <v>55</v>
      </c>
      <c r="BW354" s="12">
        <v>56</v>
      </c>
      <c r="BX354" s="12">
        <v>57</v>
      </c>
      <c r="BY354" s="12">
        <v>58</v>
      </c>
      <c r="BZ354" s="12">
        <v>59</v>
      </c>
      <c r="CA354" s="12">
        <v>60</v>
      </c>
      <c r="CB354" s="12">
        <v>61</v>
      </c>
      <c r="CC354" s="12">
        <v>62</v>
      </c>
      <c r="CD354" s="12">
        <v>63</v>
      </c>
      <c r="CE354" s="12">
        <v>64</v>
      </c>
      <c r="CF354" s="12">
        <v>65</v>
      </c>
      <c r="CG354" s="12">
        <v>66</v>
      </c>
      <c r="CH354" s="12">
        <v>67</v>
      </c>
      <c r="CI354" s="12">
        <v>68</v>
      </c>
      <c r="CJ354" s="12">
        <v>69</v>
      </c>
      <c r="CK354" s="12">
        <v>70</v>
      </c>
      <c r="CL354" s="12">
        <v>71</v>
      </c>
      <c r="CM354" s="12">
        <v>72</v>
      </c>
      <c r="CN354" s="12">
        <v>73</v>
      </c>
      <c r="CO354" s="12">
        <v>74</v>
      </c>
      <c r="CP354" s="12">
        <v>75</v>
      </c>
      <c r="CQ354" s="12">
        <v>76</v>
      </c>
      <c r="CR354" s="12">
        <v>77</v>
      </c>
      <c r="CS354" s="12">
        <v>78</v>
      </c>
      <c r="CT354" s="12">
        <v>79</v>
      </c>
      <c r="CU354" s="12">
        <v>80</v>
      </c>
      <c r="CV354" s="12">
        <v>81</v>
      </c>
      <c r="CW354" s="12">
        <v>82</v>
      </c>
      <c r="CX354" s="12">
        <v>83</v>
      </c>
      <c r="CY354" s="12">
        <v>84</v>
      </c>
      <c r="CZ354" s="12">
        <v>85</v>
      </c>
      <c r="DA354" s="12">
        <v>86</v>
      </c>
      <c r="DB354" s="12">
        <v>87</v>
      </c>
      <c r="DC354" s="12">
        <v>88</v>
      </c>
      <c r="DD354" s="12">
        <v>89</v>
      </c>
      <c r="DE354" s="12">
        <v>90</v>
      </c>
      <c r="DF354" s="12">
        <v>91</v>
      </c>
      <c r="DG354" s="12">
        <v>92</v>
      </c>
      <c r="DH354" s="12">
        <v>93</v>
      </c>
      <c r="DI354" s="12">
        <v>94</v>
      </c>
      <c r="DJ354" s="12">
        <v>95</v>
      </c>
      <c r="DK354" s="12">
        <v>96</v>
      </c>
      <c r="DL354" s="12">
        <v>97</v>
      </c>
      <c r="DM354" s="12">
        <v>98</v>
      </c>
      <c r="DN354" s="12">
        <v>99</v>
      </c>
      <c r="DO354" s="12">
        <v>100</v>
      </c>
      <c r="DP354" s="12">
        <v>101</v>
      </c>
      <c r="DQ354" s="12">
        <v>102</v>
      </c>
      <c r="DR354" s="12">
        <v>103</v>
      </c>
      <c r="DS354" s="12">
        <v>104</v>
      </c>
      <c r="DT354" s="12">
        <v>105</v>
      </c>
      <c r="DU354" s="12">
        <v>106</v>
      </c>
      <c r="DV354" s="12">
        <v>107</v>
      </c>
      <c r="DW354" s="12">
        <v>108</v>
      </c>
      <c r="DX354" s="12">
        <v>109</v>
      </c>
      <c r="DY354" s="12">
        <v>110</v>
      </c>
      <c r="DZ354" s="12">
        <v>111</v>
      </c>
      <c r="EA354" s="12">
        <v>112</v>
      </c>
      <c r="EB354" s="12">
        <v>113</v>
      </c>
      <c r="EC354" s="12">
        <v>114</v>
      </c>
      <c r="ED354" s="12">
        <v>115</v>
      </c>
      <c r="EE354" s="12">
        <v>116</v>
      </c>
      <c r="EF354" s="12">
        <v>117</v>
      </c>
      <c r="EG354" s="12">
        <v>118</v>
      </c>
      <c r="EH354" s="12">
        <v>119</v>
      </c>
      <c r="EI354" s="12">
        <v>120</v>
      </c>
      <c r="EJ354" s="12">
        <v>121</v>
      </c>
      <c r="EK354" s="12">
        <v>122</v>
      </c>
      <c r="EL354" s="12">
        <v>123</v>
      </c>
      <c r="EM354" s="12">
        <v>124</v>
      </c>
      <c r="EN354" s="12">
        <v>125</v>
      </c>
      <c r="EO354" s="12">
        <v>126</v>
      </c>
      <c r="EP354" s="12">
        <v>127</v>
      </c>
      <c r="EQ354" s="12">
        <v>128</v>
      </c>
      <c r="ER354" s="12">
        <v>129</v>
      </c>
      <c r="ES354" s="12">
        <v>130</v>
      </c>
      <c r="ET354" s="12">
        <v>131</v>
      </c>
      <c r="EU354" s="12">
        <v>132</v>
      </c>
      <c r="EV354" s="12">
        <v>133</v>
      </c>
      <c r="EW354" s="12">
        <v>134</v>
      </c>
      <c r="EX354" s="12">
        <v>135</v>
      </c>
      <c r="EY354" s="12">
        <v>136</v>
      </c>
      <c r="EZ354" s="12">
        <v>137</v>
      </c>
      <c r="FA354" s="12">
        <v>138</v>
      </c>
      <c r="FB354" s="12">
        <v>139</v>
      </c>
      <c r="FC354" s="12">
        <v>140</v>
      </c>
      <c r="FD354" s="12">
        <v>141</v>
      </c>
      <c r="FE354" s="12">
        <v>142</v>
      </c>
      <c r="FF354" s="12">
        <v>143</v>
      </c>
      <c r="FG354" s="12">
        <v>144</v>
      </c>
      <c r="FH354" s="12">
        <v>145</v>
      </c>
      <c r="FI354" s="12">
        <v>146</v>
      </c>
      <c r="FJ354" s="12">
        <v>147</v>
      </c>
      <c r="FK354" s="12">
        <v>148</v>
      </c>
      <c r="FL354" s="12">
        <v>149</v>
      </c>
      <c r="FM354" s="12">
        <v>150</v>
      </c>
      <c r="FN354" s="12">
        <v>151</v>
      </c>
      <c r="FO354" s="12">
        <v>152</v>
      </c>
      <c r="FP354" s="12">
        <v>153</v>
      </c>
      <c r="FQ354" s="12">
        <v>154</v>
      </c>
      <c r="FR354" s="12">
        <v>155</v>
      </c>
      <c r="FS354" s="12">
        <v>156</v>
      </c>
      <c r="FT354" s="12">
        <v>157</v>
      </c>
      <c r="FU354" s="12">
        <v>158</v>
      </c>
      <c r="FV354" s="12">
        <v>159</v>
      </c>
      <c r="FW354" s="12">
        <v>160</v>
      </c>
      <c r="FX354" s="12">
        <v>161</v>
      </c>
      <c r="FY354" s="12">
        <v>162</v>
      </c>
      <c r="FZ354" s="12">
        <v>163</v>
      </c>
      <c r="GA354" s="12">
        <v>164</v>
      </c>
      <c r="GB354" s="12">
        <v>165</v>
      </c>
      <c r="GC354" s="12">
        <v>166</v>
      </c>
      <c r="GD354" s="12">
        <v>167</v>
      </c>
      <c r="GE354" s="12">
        <v>168</v>
      </c>
      <c r="GF354" s="12">
        <v>169</v>
      </c>
      <c r="GG354" s="12">
        <v>170</v>
      </c>
      <c r="GH354" s="12">
        <v>171</v>
      </c>
      <c r="GI354" s="12">
        <v>172</v>
      </c>
      <c r="GJ354" s="12">
        <v>173</v>
      </c>
      <c r="GK354" s="12">
        <v>174</v>
      </c>
      <c r="GL354" s="12">
        <v>175</v>
      </c>
      <c r="GM354" s="12">
        <v>176</v>
      </c>
      <c r="GN354" s="12">
        <v>177</v>
      </c>
      <c r="GO354" s="12">
        <v>178</v>
      </c>
      <c r="GP354" s="12">
        <v>179</v>
      </c>
      <c r="GQ354" s="12">
        <v>180</v>
      </c>
      <c r="GR354" s="12">
        <v>181</v>
      </c>
      <c r="GS354" s="12">
        <v>182</v>
      </c>
      <c r="GT354" s="12">
        <v>183</v>
      </c>
      <c r="GU354" s="12">
        <v>184</v>
      </c>
      <c r="GV354" s="12">
        <v>185</v>
      </c>
      <c r="GW354" s="12">
        <v>186</v>
      </c>
      <c r="GX354" s="12">
        <v>187</v>
      </c>
      <c r="GY354" s="12">
        <v>188</v>
      </c>
      <c r="GZ354" s="12">
        <v>189</v>
      </c>
      <c r="HA354" s="12">
        <v>190</v>
      </c>
      <c r="HB354" s="12">
        <v>191</v>
      </c>
      <c r="HC354" s="12">
        <v>192</v>
      </c>
      <c r="HD354" s="12">
        <v>193</v>
      </c>
      <c r="HE354" s="12">
        <v>194</v>
      </c>
      <c r="HF354" s="12">
        <v>195</v>
      </c>
      <c r="HG354" s="12">
        <v>196</v>
      </c>
      <c r="HH354" s="12">
        <v>197</v>
      </c>
      <c r="HI354" s="12">
        <v>198</v>
      </c>
      <c r="HJ354" s="12">
        <v>199</v>
      </c>
      <c r="HK354" s="12">
        <v>200</v>
      </c>
      <c r="HL354" s="12">
        <v>201</v>
      </c>
      <c r="HM354" s="12">
        <v>202</v>
      </c>
      <c r="HN354" s="12">
        <v>203</v>
      </c>
      <c r="HO354" s="12">
        <v>204</v>
      </c>
      <c r="HP354" s="12">
        <v>205</v>
      </c>
      <c r="HQ354" s="12">
        <v>206</v>
      </c>
      <c r="HR354" s="12">
        <v>207</v>
      </c>
      <c r="HS354" s="12">
        <v>208</v>
      </c>
      <c r="HT354" s="12">
        <v>209</v>
      </c>
      <c r="HU354" s="12">
        <v>210</v>
      </c>
      <c r="HV354" s="12">
        <v>211</v>
      </c>
      <c r="HW354" s="12">
        <v>212</v>
      </c>
      <c r="HX354" s="12">
        <v>213</v>
      </c>
      <c r="HY354" s="12">
        <v>214</v>
      </c>
      <c r="HZ354" s="12">
        <v>215</v>
      </c>
      <c r="IA354" s="12">
        <v>216</v>
      </c>
      <c r="IB354" s="12">
        <v>217</v>
      </c>
      <c r="IC354" s="12">
        <v>218</v>
      </c>
      <c r="ID354" s="12">
        <v>219</v>
      </c>
      <c r="IE354" s="12">
        <v>220</v>
      </c>
      <c r="IF354" s="12">
        <v>221</v>
      </c>
      <c r="IG354" s="12">
        <v>222</v>
      </c>
      <c r="IH354" s="12">
        <v>223</v>
      </c>
      <c r="II354" s="12">
        <v>224</v>
      </c>
      <c r="IJ354" s="12">
        <v>225</v>
      </c>
      <c r="IK354" s="12">
        <v>226</v>
      </c>
      <c r="IL354" s="12">
        <v>227</v>
      </c>
      <c r="IM354" s="12">
        <v>228</v>
      </c>
      <c r="IN354" s="12">
        <v>229</v>
      </c>
      <c r="IO354" s="12">
        <v>230</v>
      </c>
      <c r="IP354" s="12">
        <v>231</v>
      </c>
      <c r="IQ354" s="12">
        <v>232</v>
      </c>
      <c r="IR354" s="12">
        <v>233</v>
      </c>
      <c r="IS354" s="12">
        <v>234</v>
      </c>
      <c r="IT354" s="12">
        <v>235</v>
      </c>
      <c r="IU354" s="12">
        <v>236</v>
      </c>
      <c r="IV354" s="12">
        <v>237</v>
      </c>
      <c r="IW354" s="12">
        <v>238</v>
      </c>
      <c r="IX354" s="12">
        <v>239</v>
      </c>
      <c r="IY354" s="12">
        <v>240</v>
      </c>
    </row>
    <row r="355" spans="1:259" ht="16" x14ac:dyDescent="0.2">
      <c r="A355" s="4" t="s">
        <v>67</v>
      </c>
      <c r="B355" s="13">
        <v>27</v>
      </c>
      <c r="C355" s="14">
        <f t="shared" ref="C355:C366" si="466">COUNTA(T355:IY355)</f>
        <v>12</v>
      </c>
      <c r="D355" s="6">
        <f t="shared" ref="D355:D366" si="467">COUNTIF(T355:IY355,"1")</f>
        <v>0</v>
      </c>
      <c r="E355" s="15">
        <f t="shared" ref="E355:E366" si="468">COUNTIF(T355:IY355,"2")</f>
        <v>0</v>
      </c>
      <c r="F355" s="15">
        <f t="shared" ref="F355:F366" si="469">COUNTIF(T355:IY355,"3")</f>
        <v>0</v>
      </c>
      <c r="G355" s="15">
        <f t="shared" ref="G355:G366" si="470">COUNTIF(T355:IY355,"4")</f>
        <v>0</v>
      </c>
      <c r="H355" s="15">
        <f t="shared" ref="H355:H366" si="471">COUNTIF(T355:IY355,"5")</f>
        <v>12</v>
      </c>
      <c r="I355" s="15">
        <f t="shared" ref="I355:I366" si="472">COUNTIF(T355:IY355,"6")</f>
        <v>0</v>
      </c>
      <c r="J355" s="15">
        <f t="shared" ref="J355:J366" si="473">COUNTIF(T355:IY355,"7")</f>
        <v>0</v>
      </c>
      <c r="K355" s="15">
        <f t="shared" ref="K355:K366" si="474">COUNTIF(T355:IY355,"8")</f>
        <v>0</v>
      </c>
      <c r="L355" s="15">
        <f t="shared" ref="L355:L366" si="475">COUNTIF(T355:IY355,"9")</f>
        <v>0</v>
      </c>
      <c r="M355" s="15"/>
      <c r="N355" s="16">
        <f t="shared" ref="N355:N366" si="476">SUM(E355,L355)</f>
        <v>0</v>
      </c>
      <c r="O355" s="16">
        <f t="shared" ref="O355:O356" si="477">SUM(G355,I355,K355)</f>
        <v>0</v>
      </c>
      <c r="P355" s="17">
        <f t="shared" ref="P355:P356" si="478">SUM(F355,H355,J355)</f>
        <v>12</v>
      </c>
      <c r="Q355" s="18">
        <v>0</v>
      </c>
      <c r="R355" s="18" t="s">
        <v>27</v>
      </c>
      <c r="S355" s="19" t="s">
        <v>28</v>
      </c>
      <c r="T355" s="4"/>
      <c r="U355" s="4"/>
      <c r="V355" s="4"/>
      <c r="W355" s="4"/>
      <c r="X355" s="4"/>
      <c r="Y355" s="4"/>
      <c r="Z355" s="4"/>
      <c r="AA355" s="4"/>
      <c r="AB355" s="4">
        <v>5</v>
      </c>
      <c r="AC355" s="4">
        <v>5</v>
      </c>
      <c r="AD355" s="4">
        <v>5</v>
      </c>
      <c r="AE355" s="4">
        <v>5</v>
      </c>
      <c r="AF355" s="4">
        <v>5</v>
      </c>
      <c r="AG355" s="4">
        <v>5</v>
      </c>
      <c r="AH355" s="4">
        <v>5</v>
      </c>
      <c r="AI355" s="4">
        <v>5</v>
      </c>
      <c r="AJ355" s="4">
        <v>5</v>
      </c>
      <c r="AK355" s="4">
        <v>5</v>
      </c>
      <c r="AL355" s="4">
        <v>5</v>
      </c>
      <c r="AM355" s="4">
        <v>5</v>
      </c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  <c r="HY355" s="4"/>
      <c r="HZ355" s="4"/>
      <c r="IA355" s="4"/>
      <c r="IB355" s="4"/>
      <c r="IC355" s="4"/>
      <c r="ID355" s="4"/>
      <c r="IE355" s="4"/>
      <c r="IF355" s="4"/>
      <c r="IG355" s="4"/>
      <c r="IH355" s="4"/>
      <c r="II355" s="4"/>
      <c r="IJ355" s="4"/>
      <c r="IK355" s="4"/>
      <c r="IL355" s="4"/>
      <c r="IM355" s="4"/>
      <c r="IN355" s="4"/>
      <c r="IO355" s="4"/>
      <c r="IP355" s="4"/>
      <c r="IQ355" s="4"/>
      <c r="IR355" s="4"/>
      <c r="IS355" s="4"/>
      <c r="IT355" s="4"/>
      <c r="IU355" s="4"/>
      <c r="IV355" s="4"/>
      <c r="IW355" s="4"/>
      <c r="IX355" s="4"/>
      <c r="IY355" s="4"/>
    </row>
    <row r="356" spans="1:259" ht="16" x14ac:dyDescent="0.2">
      <c r="A356" s="4"/>
      <c r="B356" s="13">
        <v>24</v>
      </c>
      <c r="C356" s="14">
        <f t="shared" si="466"/>
        <v>13</v>
      </c>
      <c r="D356" s="6">
        <f t="shared" si="467"/>
        <v>0</v>
      </c>
      <c r="E356" s="15">
        <f t="shared" si="468"/>
        <v>8</v>
      </c>
      <c r="F356" s="15">
        <f t="shared" si="469"/>
        <v>0</v>
      </c>
      <c r="G356" s="15">
        <f t="shared" si="470"/>
        <v>0</v>
      </c>
      <c r="H356" s="15">
        <f t="shared" si="471"/>
        <v>0</v>
      </c>
      <c r="I356" s="15">
        <f t="shared" si="472"/>
        <v>0</v>
      </c>
      <c r="J356" s="15">
        <f t="shared" si="473"/>
        <v>0</v>
      </c>
      <c r="K356" s="15">
        <f t="shared" si="474"/>
        <v>5</v>
      </c>
      <c r="L356" s="15">
        <f t="shared" si="475"/>
        <v>0</v>
      </c>
      <c r="M356" s="15"/>
      <c r="N356" s="16">
        <f t="shared" si="476"/>
        <v>8</v>
      </c>
      <c r="O356" s="16">
        <f t="shared" si="477"/>
        <v>5</v>
      </c>
      <c r="P356" s="17">
        <f t="shared" si="478"/>
        <v>0</v>
      </c>
      <c r="Q356" s="18">
        <v>0</v>
      </c>
      <c r="R356" s="18" t="s">
        <v>27</v>
      </c>
      <c r="S356" s="19" t="s">
        <v>29</v>
      </c>
      <c r="T356" s="4"/>
      <c r="U356" s="4"/>
      <c r="V356" s="4"/>
      <c r="W356" s="4">
        <v>2</v>
      </c>
      <c r="X356" s="4">
        <v>2</v>
      </c>
      <c r="Y356" s="4">
        <v>2</v>
      </c>
      <c r="Z356" s="4">
        <v>2</v>
      </c>
      <c r="AA356" s="4">
        <v>2</v>
      </c>
      <c r="AB356" s="4">
        <v>2</v>
      </c>
      <c r="AC356" s="4">
        <v>2</v>
      </c>
      <c r="AD356" s="4">
        <v>2</v>
      </c>
      <c r="AE356" s="4"/>
      <c r="AF356" s="4">
        <v>8</v>
      </c>
      <c r="AG356" s="4">
        <v>8</v>
      </c>
      <c r="AH356" s="4">
        <v>8</v>
      </c>
      <c r="AI356" s="4">
        <v>8</v>
      </c>
      <c r="AJ356" s="4">
        <v>8</v>
      </c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  <c r="HY356" s="4"/>
      <c r="HZ356" s="4"/>
      <c r="IA356" s="4"/>
      <c r="IB356" s="4"/>
      <c r="IC356" s="4"/>
      <c r="ID356" s="4"/>
      <c r="IE356" s="4"/>
      <c r="IF356" s="4"/>
      <c r="IG356" s="4"/>
      <c r="IH356" s="4"/>
      <c r="II356" s="4"/>
      <c r="IJ356" s="4"/>
      <c r="IK356" s="4"/>
      <c r="IL356" s="4"/>
      <c r="IM356" s="4"/>
      <c r="IN356" s="4"/>
      <c r="IO356" s="4"/>
      <c r="IP356" s="4"/>
      <c r="IQ356" s="4"/>
      <c r="IR356" s="4"/>
      <c r="IS356" s="4"/>
      <c r="IT356" s="4"/>
      <c r="IU356" s="4"/>
      <c r="IV356" s="4"/>
      <c r="IW356" s="4"/>
      <c r="IX356" s="4"/>
      <c r="IY356" s="4"/>
    </row>
    <row r="357" spans="1:259" ht="16" x14ac:dyDescent="0.2">
      <c r="A357" s="4"/>
      <c r="B357" s="13">
        <v>34</v>
      </c>
      <c r="C357" s="14">
        <f t="shared" si="466"/>
        <v>0</v>
      </c>
      <c r="D357" s="6">
        <f t="shared" si="467"/>
        <v>0</v>
      </c>
      <c r="E357" s="15">
        <f t="shared" si="468"/>
        <v>0</v>
      </c>
      <c r="F357" s="15">
        <f t="shared" si="469"/>
        <v>0</v>
      </c>
      <c r="G357" s="15">
        <f t="shared" si="470"/>
        <v>0</v>
      </c>
      <c r="H357" s="15">
        <f t="shared" si="471"/>
        <v>0</v>
      </c>
      <c r="I357" s="15">
        <f t="shared" si="472"/>
        <v>0</v>
      </c>
      <c r="J357" s="15">
        <f t="shared" si="473"/>
        <v>0</v>
      </c>
      <c r="K357" s="15">
        <f t="shared" si="474"/>
        <v>0</v>
      </c>
      <c r="L357" s="15">
        <f t="shared" si="475"/>
        <v>0</v>
      </c>
      <c r="M357" s="18"/>
      <c r="N357" s="16">
        <f t="shared" si="476"/>
        <v>0</v>
      </c>
      <c r="O357" s="17">
        <f>SUM(F357,I357,J357)</f>
        <v>0</v>
      </c>
      <c r="P357" s="17">
        <f>SUM(G357,H357,K357)</f>
        <v>0</v>
      </c>
      <c r="Q357" s="18">
        <v>0</v>
      </c>
      <c r="R357" s="18" t="s">
        <v>30</v>
      </c>
      <c r="S357" s="19" t="s">
        <v>31</v>
      </c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  <c r="HO357" s="4"/>
      <c r="HP357" s="4"/>
      <c r="HQ357" s="4"/>
      <c r="HR357" s="4"/>
      <c r="HS357" s="4"/>
      <c r="HT357" s="4"/>
      <c r="HU357" s="4"/>
      <c r="HV357" s="4"/>
      <c r="HW357" s="4"/>
      <c r="HX357" s="4"/>
      <c r="HY357" s="4"/>
      <c r="HZ357" s="4"/>
      <c r="IA357" s="4"/>
      <c r="IB357" s="4"/>
      <c r="IC357" s="4"/>
      <c r="ID357" s="4"/>
      <c r="IE357" s="4"/>
      <c r="IF357" s="4"/>
      <c r="IG357" s="4"/>
      <c r="IH357" s="4"/>
      <c r="II357" s="4"/>
      <c r="IJ357" s="4"/>
      <c r="IK357" s="4"/>
      <c r="IL357" s="4"/>
      <c r="IM357" s="4"/>
      <c r="IN357" s="4"/>
      <c r="IO357" s="4"/>
      <c r="IP357" s="4"/>
      <c r="IQ357" s="4"/>
      <c r="IR357" s="4"/>
      <c r="IS357" s="4"/>
      <c r="IT357" s="4"/>
      <c r="IU357" s="4"/>
      <c r="IV357" s="4"/>
      <c r="IW357" s="4"/>
      <c r="IX357" s="4"/>
      <c r="IY357" s="4"/>
    </row>
    <row r="358" spans="1:259" ht="16" x14ac:dyDescent="0.2">
      <c r="A358" s="4"/>
      <c r="B358" s="13">
        <v>34</v>
      </c>
      <c r="C358" s="14">
        <f t="shared" si="466"/>
        <v>12</v>
      </c>
      <c r="D358" s="6">
        <f t="shared" si="467"/>
        <v>0</v>
      </c>
      <c r="E358" s="15">
        <f t="shared" si="468"/>
        <v>0</v>
      </c>
      <c r="F358" s="15">
        <f t="shared" si="469"/>
        <v>8</v>
      </c>
      <c r="G358" s="15">
        <f t="shared" si="470"/>
        <v>0</v>
      </c>
      <c r="H358" s="15">
        <f t="shared" si="471"/>
        <v>0</v>
      </c>
      <c r="I358" s="15">
        <f t="shared" si="472"/>
        <v>4</v>
      </c>
      <c r="J358" s="15">
        <f t="shared" si="473"/>
        <v>0</v>
      </c>
      <c r="K358" s="15">
        <f t="shared" si="474"/>
        <v>0</v>
      </c>
      <c r="L358" s="15">
        <f t="shared" si="475"/>
        <v>0</v>
      </c>
      <c r="M358" s="18"/>
      <c r="N358" s="16">
        <f t="shared" si="476"/>
        <v>0</v>
      </c>
      <c r="O358" s="17">
        <f>SUM(G358,H358,K358)</f>
        <v>0</v>
      </c>
      <c r="P358" s="17">
        <f>SUM(F358,I358,J358)</f>
        <v>12</v>
      </c>
      <c r="Q358" s="18">
        <v>0</v>
      </c>
      <c r="R358" s="18" t="s">
        <v>34</v>
      </c>
      <c r="S358" s="19" t="s">
        <v>33</v>
      </c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>
        <v>3</v>
      </c>
      <c r="AK358" s="4">
        <v>3</v>
      </c>
      <c r="AL358" s="4">
        <v>3</v>
      </c>
      <c r="AM358" s="4">
        <v>3</v>
      </c>
      <c r="AN358" s="4">
        <v>3</v>
      </c>
      <c r="AO358" s="4">
        <v>3</v>
      </c>
      <c r="AP358" s="4">
        <v>3</v>
      </c>
      <c r="AQ358" s="4">
        <v>3</v>
      </c>
      <c r="AR358" s="4">
        <v>6</v>
      </c>
      <c r="AS358" s="4">
        <v>6</v>
      </c>
      <c r="AT358" s="4">
        <v>6</v>
      </c>
      <c r="AU358" s="4">
        <v>6</v>
      </c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  <c r="HK358" s="4"/>
      <c r="HL358" s="4"/>
      <c r="HM358" s="4"/>
      <c r="HN358" s="4"/>
      <c r="HO358" s="4"/>
      <c r="HP358" s="4"/>
      <c r="HQ358" s="4"/>
      <c r="HR358" s="4"/>
      <c r="HS358" s="4"/>
      <c r="HT358" s="4"/>
      <c r="HU358" s="4"/>
      <c r="HV358" s="4"/>
      <c r="HW358" s="4"/>
      <c r="HX358" s="4"/>
      <c r="HY358" s="4"/>
      <c r="HZ358" s="4"/>
      <c r="IA358" s="4"/>
      <c r="IB358" s="4"/>
      <c r="IC358" s="4"/>
      <c r="ID358" s="4"/>
      <c r="IE358" s="4"/>
      <c r="IF358" s="4"/>
      <c r="IG358" s="4"/>
      <c r="IH358" s="4"/>
      <c r="II358" s="4"/>
      <c r="IJ358" s="4"/>
      <c r="IK358" s="4"/>
      <c r="IL358" s="4"/>
      <c r="IM358" s="4"/>
      <c r="IN358" s="4"/>
      <c r="IO358" s="4"/>
      <c r="IP358" s="4"/>
      <c r="IQ358" s="4"/>
      <c r="IR358" s="4"/>
      <c r="IS358" s="4"/>
      <c r="IT358" s="4"/>
      <c r="IU358" s="4"/>
      <c r="IV358" s="4"/>
      <c r="IW358" s="4"/>
      <c r="IX358" s="4"/>
      <c r="IY358" s="4"/>
    </row>
    <row r="359" spans="1:259" ht="16" x14ac:dyDescent="0.2">
      <c r="A359" s="4"/>
      <c r="B359" s="13">
        <v>30</v>
      </c>
      <c r="C359" s="14">
        <f t="shared" si="466"/>
        <v>8</v>
      </c>
      <c r="D359" s="6">
        <f t="shared" si="467"/>
        <v>0</v>
      </c>
      <c r="E359" s="15">
        <f t="shared" si="468"/>
        <v>0</v>
      </c>
      <c r="F359" s="15">
        <f t="shared" si="469"/>
        <v>0</v>
      </c>
      <c r="G359" s="15">
        <f t="shared" si="470"/>
        <v>0</v>
      </c>
      <c r="H359" s="15">
        <f t="shared" si="471"/>
        <v>0</v>
      </c>
      <c r="I359" s="15">
        <f t="shared" si="472"/>
        <v>0</v>
      </c>
      <c r="J359" s="15">
        <f t="shared" si="473"/>
        <v>8</v>
      </c>
      <c r="K359" s="15">
        <f t="shared" si="474"/>
        <v>0</v>
      </c>
      <c r="L359" s="15">
        <f t="shared" si="475"/>
        <v>0</v>
      </c>
      <c r="M359" s="18"/>
      <c r="N359" s="16">
        <f t="shared" si="476"/>
        <v>0</v>
      </c>
      <c r="O359" s="17">
        <f t="shared" ref="O359:P359" si="479">SUM(F359,H359,J359)</f>
        <v>8</v>
      </c>
      <c r="P359" s="17">
        <f t="shared" si="479"/>
        <v>0</v>
      </c>
      <c r="Q359" s="18">
        <v>0</v>
      </c>
      <c r="R359" s="18" t="s">
        <v>32</v>
      </c>
      <c r="S359" s="19" t="s">
        <v>35</v>
      </c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>
        <v>7</v>
      </c>
      <c r="AI359" s="4">
        <v>7</v>
      </c>
      <c r="AJ359" s="4">
        <v>7</v>
      </c>
      <c r="AK359" s="4">
        <v>7</v>
      </c>
      <c r="AL359" s="4">
        <v>7</v>
      </c>
      <c r="AM359" s="4">
        <v>7</v>
      </c>
      <c r="AN359" s="4">
        <v>7</v>
      </c>
      <c r="AO359" s="4">
        <v>7</v>
      </c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4"/>
      <c r="HJ359" s="4"/>
      <c r="HK359" s="4"/>
      <c r="HL359" s="4"/>
      <c r="HM359" s="4"/>
      <c r="HN359" s="4"/>
      <c r="HO359" s="4"/>
      <c r="HP359" s="4"/>
      <c r="HQ359" s="4"/>
      <c r="HR359" s="4"/>
      <c r="HS359" s="4"/>
      <c r="HT359" s="4"/>
      <c r="HU359" s="4"/>
      <c r="HV359" s="4"/>
      <c r="HW359" s="4"/>
      <c r="HX359" s="4"/>
      <c r="HY359" s="4"/>
      <c r="HZ359" s="4"/>
      <c r="IA359" s="4"/>
      <c r="IB359" s="4"/>
      <c r="IC359" s="4"/>
      <c r="ID359" s="4"/>
      <c r="IE359" s="4"/>
      <c r="IF359" s="4"/>
      <c r="IG359" s="4"/>
      <c r="IH359" s="4"/>
      <c r="II359" s="4"/>
      <c r="IJ359" s="4"/>
      <c r="IK359" s="4"/>
      <c r="IL359" s="4"/>
      <c r="IM359" s="4"/>
      <c r="IN359" s="4"/>
      <c r="IO359" s="4"/>
      <c r="IP359" s="4"/>
      <c r="IQ359" s="4"/>
      <c r="IR359" s="4"/>
      <c r="IS359" s="4"/>
      <c r="IT359" s="4"/>
      <c r="IU359" s="4"/>
      <c r="IV359" s="4"/>
      <c r="IW359" s="4"/>
      <c r="IX359" s="4"/>
      <c r="IY359" s="4"/>
    </row>
    <row r="360" spans="1:259" ht="16" x14ac:dyDescent="0.2">
      <c r="A360" s="4"/>
      <c r="B360" s="13">
        <v>83</v>
      </c>
      <c r="C360" s="14">
        <f t="shared" si="466"/>
        <v>0</v>
      </c>
      <c r="D360" s="6">
        <f t="shared" si="467"/>
        <v>0</v>
      </c>
      <c r="E360" s="15">
        <f t="shared" si="468"/>
        <v>0</v>
      </c>
      <c r="F360" s="15">
        <f t="shared" si="469"/>
        <v>0</v>
      </c>
      <c r="G360" s="15">
        <f t="shared" si="470"/>
        <v>0</v>
      </c>
      <c r="H360" s="15">
        <f t="shared" si="471"/>
        <v>0</v>
      </c>
      <c r="I360" s="15">
        <f t="shared" si="472"/>
        <v>0</v>
      </c>
      <c r="J360" s="15">
        <f t="shared" si="473"/>
        <v>0</v>
      </c>
      <c r="K360" s="15">
        <f t="shared" si="474"/>
        <v>0</v>
      </c>
      <c r="L360" s="15">
        <f t="shared" si="475"/>
        <v>0</v>
      </c>
      <c r="M360" s="18"/>
      <c r="N360" s="16">
        <f t="shared" si="476"/>
        <v>0</v>
      </c>
      <c r="O360" s="17">
        <f t="shared" ref="O360:O361" si="480">SUM(F360,I360,J360)</f>
        <v>0</v>
      </c>
      <c r="P360" s="17">
        <f t="shared" ref="P360:P361" si="481">SUM(G360,H360,K360)</f>
        <v>0</v>
      </c>
      <c r="Q360" s="18">
        <v>0</v>
      </c>
      <c r="R360" s="18" t="s">
        <v>30</v>
      </c>
      <c r="S360" s="19" t="s">
        <v>36</v>
      </c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  <c r="HK360" s="4"/>
      <c r="HL360" s="4"/>
      <c r="HM360" s="4"/>
      <c r="HN360" s="4"/>
      <c r="HO360" s="4"/>
      <c r="HP360" s="4"/>
      <c r="HQ360" s="4"/>
      <c r="HR360" s="4"/>
      <c r="HS360" s="4"/>
      <c r="HT360" s="4"/>
      <c r="HU360" s="4"/>
      <c r="HV360" s="4"/>
      <c r="HW360" s="4"/>
      <c r="HX360" s="4"/>
      <c r="HY360" s="4"/>
      <c r="HZ360" s="4"/>
      <c r="IA360" s="4"/>
      <c r="IB360" s="4"/>
      <c r="IC360" s="4"/>
      <c r="ID360" s="4"/>
      <c r="IE360" s="4"/>
      <c r="IF360" s="4"/>
      <c r="IG360" s="4"/>
      <c r="IH360" s="4"/>
      <c r="II360" s="4"/>
      <c r="IJ360" s="4"/>
      <c r="IK360" s="4"/>
      <c r="IL360" s="4"/>
      <c r="IM360" s="4"/>
      <c r="IN360" s="4"/>
      <c r="IO360" s="4"/>
      <c r="IP360" s="4"/>
      <c r="IQ360" s="4"/>
      <c r="IR360" s="4"/>
      <c r="IS360" s="4"/>
      <c r="IT360" s="4"/>
      <c r="IU360" s="4"/>
      <c r="IV360" s="4"/>
      <c r="IW360" s="4"/>
      <c r="IX360" s="4"/>
      <c r="IY360" s="4"/>
    </row>
    <row r="361" spans="1:259" ht="16" x14ac:dyDescent="0.2">
      <c r="A361" s="4"/>
      <c r="B361" s="13">
        <v>19</v>
      </c>
      <c r="C361" s="14">
        <f t="shared" si="466"/>
        <v>9</v>
      </c>
      <c r="D361" s="6">
        <f t="shared" si="467"/>
        <v>0</v>
      </c>
      <c r="E361" s="15">
        <f t="shared" si="468"/>
        <v>9</v>
      </c>
      <c r="F361" s="15">
        <f t="shared" si="469"/>
        <v>0</v>
      </c>
      <c r="G361" s="15">
        <f t="shared" si="470"/>
        <v>0</v>
      </c>
      <c r="H361" s="15">
        <f t="shared" si="471"/>
        <v>0</v>
      </c>
      <c r="I361" s="15">
        <f t="shared" si="472"/>
        <v>0</v>
      </c>
      <c r="J361" s="15">
        <f t="shared" si="473"/>
        <v>0</v>
      </c>
      <c r="K361" s="15">
        <f t="shared" si="474"/>
        <v>0</v>
      </c>
      <c r="L361" s="15">
        <f t="shared" si="475"/>
        <v>0</v>
      </c>
      <c r="M361" s="18"/>
      <c r="N361" s="16">
        <f t="shared" si="476"/>
        <v>9</v>
      </c>
      <c r="O361" s="17">
        <f t="shared" si="480"/>
        <v>0</v>
      </c>
      <c r="P361" s="17">
        <f t="shared" si="481"/>
        <v>0</v>
      </c>
      <c r="Q361" s="18">
        <v>0</v>
      </c>
      <c r="R361" s="18" t="s">
        <v>30</v>
      </c>
      <c r="S361" s="19" t="s">
        <v>37</v>
      </c>
      <c r="T361" s="4"/>
      <c r="U361" s="4"/>
      <c r="V361" s="4">
        <v>2</v>
      </c>
      <c r="W361" s="4">
        <v>2</v>
      </c>
      <c r="X361" s="4">
        <v>2</v>
      </c>
      <c r="Y361" s="4">
        <v>2</v>
      </c>
      <c r="Z361" s="4">
        <v>2</v>
      </c>
      <c r="AA361" s="4">
        <v>2</v>
      </c>
      <c r="AB361" s="4">
        <v>2</v>
      </c>
      <c r="AC361" s="4">
        <v>2</v>
      </c>
      <c r="AD361" s="4">
        <v>2</v>
      </c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  <c r="HH361" s="4"/>
      <c r="HI361" s="4"/>
      <c r="HJ361" s="4"/>
      <c r="HK361" s="4"/>
      <c r="HL361" s="4"/>
      <c r="HM361" s="4"/>
      <c r="HN361" s="4"/>
      <c r="HO361" s="4"/>
      <c r="HP361" s="4"/>
      <c r="HQ361" s="4"/>
      <c r="HR361" s="4"/>
      <c r="HS361" s="4"/>
      <c r="HT361" s="4"/>
      <c r="HU361" s="4"/>
      <c r="HV361" s="4"/>
      <c r="HW361" s="4"/>
      <c r="HX361" s="4"/>
      <c r="HY361" s="4"/>
      <c r="HZ361" s="4"/>
      <c r="IA361" s="4"/>
      <c r="IB361" s="4"/>
      <c r="IC361" s="4"/>
      <c r="ID361" s="4"/>
      <c r="IE361" s="4"/>
      <c r="IF361" s="4"/>
      <c r="IG361" s="4"/>
      <c r="IH361" s="4"/>
      <c r="II361" s="4"/>
      <c r="IJ361" s="4"/>
      <c r="IK361" s="4"/>
      <c r="IL361" s="4"/>
      <c r="IM361" s="4"/>
      <c r="IN361" s="4"/>
      <c r="IO361" s="4"/>
      <c r="IP361" s="4"/>
      <c r="IQ361" s="4"/>
      <c r="IR361" s="4"/>
      <c r="IS361" s="4"/>
      <c r="IT361" s="4"/>
      <c r="IU361" s="4"/>
      <c r="IV361" s="4"/>
      <c r="IW361" s="4"/>
      <c r="IX361" s="4"/>
      <c r="IY361" s="4"/>
    </row>
    <row r="362" spans="1:259" ht="16" x14ac:dyDescent="0.2">
      <c r="A362" s="4"/>
      <c r="B362" s="13">
        <v>30</v>
      </c>
      <c r="C362" s="14">
        <f t="shared" si="466"/>
        <v>0</v>
      </c>
      <c r="D362" s="6">
        <f t="shared" si="467"/>
        <v>0</v>
      </c>
      <c r="E362" s="15">
        <f t="shared" si="468"/>
        <v>0</v>
      </c>
      <c r="F362" s="15">
        <f t="shared" si="469"/>
        <v>0</v>
      </c>
      <c r="G362" s="15">
        <f t="shared" si="470"/>
        <v>0</v>
      </c>
      <c r="H362" s="15">
        <f t="shared" si="471"/>
        <v>0</v>
      </c>
      <c r="I362" s="15">
        <f t="shared" si="472"/>
        <v>0</v>
      </c>
      <c r="J362" s="15">
        <f t="shared" si="473"/>
        <v>0</v>
      </c>
      <c r="K362" s="15">
        <f t="shared" si="474"/>
        <v>0</v>
      </c>
      <c r="L362" s="15">
        <f t="shared" si="475"/>
        <v>0</v>
      </c>
      <c r="M362" s="18"/>
      <c r="N362" s="16">
        <f t="shared" si="476"/>
        <v>0</v>
      </c>
      <c r="O362" s="17">
        <f>SUM(G362,H362,K362)</f>
        <v>0</v>
      </c>
      <c r="P362" s="17">
        <f>SUM(F362,I362,J362)</f>
        <v>0</v>
      </c>
      <c r="Q362" s="18">
        <v>0</v>
      </c>
      <c r="R362" s="18" t="s">
        <v>34</v>
      </c>
      <c r="S362" s="19" t="s">
        <v>38</v>
      </c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  <c r="HK362" s="4"/>
      <c r="HL362" s="4"/>
      <c r="HM362" s="4"/>
      <c r="HN362" s="4"/>
      <c r="HO362" s="4"/>
      <c r="HP362" s="4"/>
      <c r="HQ362" s="4"/>
      <c r="HR362" s="4"/>
      <c r="HS362" s="4"/>
      <c r="HT362" s="4"/>
      <c r="HU362" s="4"/>
      <c r="HV362" s="4"/>
      <c r="HW362" s="4"/>
      <c r="HX362" s="4"/>
      <c r="HY362" s="4"/>
      <c r="HZ362" s="4"/>
      <c r="IA362" s="4"/>
      <c r="IB362" s="4"/>
      <c r="IC362" s="4"/>
      <c r="ID362" s="4"/>
      <c r="IE362" s="4"/>
      <c r="IF362" s="4"/>
      <c r="IG362" s="4"/>
      <c r="IH362" s="4"/>
      <c r="II362" s="4"/>
      <c r="IJ362" s="4"/>
      <c r="IK362" s="4"/>
      <c r="IL362" s="4"/>
      <c r="IM362" s="4"/>
      <c r="IN362" s="4"/>
      <c r="IO362" s="4"/>
      <c r="IP362" s="4"/>
      <c r="IQ362" s="4"/>
      <c r="IR362" s="4"/>
      <c r="IS362" s="4"/>
      <c r="IT362" s="4"/>
      <c r="IU362" s="4"/>
      <c r="IV362" s="4"/>
      <c r="IW362" s="4"/>
      <c r="IX362" s="4"/>
      <c r="IY362" s="4"/>
    </row>
    <row r="363" spans="1:259" ht="16" x14ac:dyDescent="0.2">
      <c r="A363" s="4"/>
      <c r="B363" s="13">
        <v>23</v>
      </c>
      <c r="C363" s="14">
        <f t="shared" si="466"/>
        <v>0</v>
      </c>
      <c r="D363" s="6">
        <f t="shared" si="467"/>
        <v>0</v>
      </c>
      <c r="E363" s="15">
        <f t="shared" si="468"/>
        <v>0</v>
      </c>
      <c r="F363" s="15">
        <f t="shared" si="469"/>
        <v>0</v>
      </c>
      <c r="G363" s="15">
        <f t="shared" si="470"/>
        <v>0</v>
      </c>
      <c r="H363" s="15">
        <f t="shared" si="471"/>
        <v>0</v>
      </c>
      <c r="I363" s="15">
        <f t="shared" si="472"/>
        <v>0</v>
      </c>
      <c r="J363" s="15">
        <f t="shared" si="473"/>
        <v>0</v>
      </c>
      <c r="K363" s="15">
        <f t="shared" si="474"/>
        <v>0</v>
      </c>
      <c r="L363" s="15">
        <f t="shared" si="475"/>
        <v>0</v>
      </c>
      <c r="M363" s="18"/>
      <c r="N363" s="16">
        <f t="shared" si="476"/>
        <v>0</v>
      </c>
      <c r="O363" s="17">
        <f t="shared" ref="O363:P363" si="482">SUM(F363,H363,J363)</f>
        <v>0</v>
      </c>
      <c r="P363" s="17">
        <f t="shared" si="482"/>
        <v>0</v>
      </c>
      <c r="Q363" s="18">
        <v>0</v>
      </c>
      <c r="R363" s="18" t="s">
        <v>32</v>
      </c>
      <c r="S363" s="19" t="s">
        <v>39</v>
      </c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4"/>
      <c r="HK363" s="4"/>
      <c r="HL363" s="4"/>
      <c r="HM363" s="4"/>
      <c r="HN363" s="4"/>
      <c r="HO363" s="4"/>
      <c r="HP363" s="4"/>
      <c r="HQ363" s="4"/>
      <c r="HR363" s="4"/>
      <c r="HS363" s="4"/>
      <c r="HT363" s="4"/>
      <c r="HU363" s="4"/>
      <c r="HV363" s="4"/>
      <c r="HW363" s="4"/>
      <c r="HX363" s="4"/>
      <c r="HY363" s="4"/>
      <c r="HZ363" s="4"/>
      <c r="IA363" s="4"/>
      <c r="IB363" s="4"/>
      <c r="IC363" s="4"/>
      <c r="ID363" s="4"/>
      <c r="IE363" s="4"/>
      <c r="IF363" s="4"/>
      <c r="IG363" s="4"/>
      <c r="IH363" s="4"/>
      <c r="II363" s="4"/>
      <c r="IJ363" s="4"/>
      <c r="IK363" s="4"/>
      <c r="IL363" s="4"/>
      <c r="IM363" s="4"/>
      <c r="IN363" s="4"/>
      <c r="IO363" s="4"/>
      <c r="IP363" s="4"/>
      <c r="IQ363" s="4"/>
      <c r="IR363" s="4"/>
      <c r="IS363" s="4"/>
      <c r="IT363" s="4"/>
      <c r="IU363" s="4"/>
      <c r="IV363" s="4"/>
      <c r="IW363" s="4"/>
      <c r="IX363" s="4"/>
      <c r="IY363" s="4"/>
    </row>
    <row r="364" spans="1:259" ht="16" x14ac:dyDescent="0.2">
      <c r="A364" s="4"/>
      <c r="B364" s="13">
        <v>59</v>
      </c>
      <c r="C364" s="14">
        <f t="shared" si="466"/>
        <v>6</v>
      </c>
      <c r="D364" s="6">
        <f t="shared" si="467"/>
        <v>0</v>
      </c>
      <c r="E364" s="15">
        <f t="shared" si="468"/>
        <v>0</v>
      </c>
      <c r="F364" s="15">
        <f t="shared" si="469"/>
        <v>0</v>
      </c>
      <c r="G364" s="15">
        <f t="shared" si="470"/>
        <v>0</v>
      </c>
      <c r="H364" s="15">
        <f t="shared" si="471"/>
        <v>0</v>
      </c>
      <c r="I364" s="15">
        <f t="shared" si="472"/>
        <v>6</v>
      </c>
      <c r="J364" s="15">
        <f t="shared" si="473"/>
        <v>0</v>
      </c>
      <c r="K364" s="15">
        <f t="shared" si="474"/>
        <v>0</v>
      </c>
      <c r="L364" s="15">
        <f t="shared" si="475"/>
        <v>0</v>
      </c>
      <c r="M364" s="15"/>
      <c r="N364" s="16">
        <f t="shared" si="476"/>
        <v>0</v>
      </c>
      <c r="O364" s="16">
        <f>SUM(G364,I364,K364)</f>
        <v>6</v>
      </c>
      <c r="P364" s="17">
        <f>SUM(F364,H364,J364)</f>
        <v>0</v>
      </c>
      <c r="Q364" s="18">
        <v>0</v>
      </c>
      <c r="R364" s="18" t="s">
        <v>27</v>
      </c>
      <c r="S364" s="19" t="s">
        <v>40</v>
      </c>
      <c r="T364" s="4"/>
      <c r="U364" s="4"/>
      <c r="V364" s="4"/>
      <c r="W364" s="4"/>
      <c r="X364" s="4">
        <v>6</v>
      </c>
      <c r="Y364" s="4">
        <v>6</v>
      </c>
      <c r="Z364" s="4">
        <v>6</v>
      </c>
      <c r="AA364" s="4">
        <v>6</v>
      </c>
      <c r="AB364" s="4">
        <v>6</v>
      </c>
      <c r="AC364" s="4">
        <v>6</v>
      </c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  <c r="HO364" s="4"/>
      <c r="HP364" s="4"/>
      <c r="HQ364" s="4"/>
      <c r="HR364" s="4"/>
      <c r="HS364" s="4"/>
      <c r="HT364" s="4"/>
      <c r="HU364" s="4"/>
      <c r="HV364" s="4"/>
      <c r="HW364" s="4"/>
      <c r="HX364" s="4"/>
      <c r="HY364" s="4"/>
      <c r="HZ364" s="4"/>
      <c r="IA364" s="4"/>
      <c r="IB364" s="4"/>
      <c r="IC364" s="4"/>
      <c r="ID364" s="4"/>
      <c r="IE364" s="4"/>
      <c r="IF364" s="4"/>
      <c r="IG364" s="4"/>
      <c r="IH364" s="4"/>
      <c r="II364" s="4"/>
      <c r="IJ364" s="4"/>
      <c r="IK364" s="4"/>
      <c r="IL364" s="4"/>
      <c r="IM364" s="4"/>
      <c r="IN364" s="4"/>
      <c r="IO364" s="4"/>
      <c r="IP364" s="4"/>
      <c r="IQ364" s="4"/>
      <c r="IR364" s="4"/>
      <c r="IS364" s="4"/>
      <c r="IT364" s="4"/>
      <c r="IU364" s="4"/>
      <c r="IV364" s="4"/>
      <c r="IW364" s="4"/>
      <c r="IX364" s="4"/>
      <c r="IY364" s="4"/>
    </row>
    <row r="365" spans="1:259" ht="16" x14ac:dyDescent="0.2">
      <c r="A365" s="4"/>
      <c r="B365" s="13">
        <v>24</v>
      </c>
      <c r="C365" s="14">
        <f t="shared" si="466"/>
        <v>0</v>
      </c>
      <c r="D365" s="6">
        <f t="shared" si="467"/>
        <v>0</v>
      </c>
      <c r="E365" s="15">
        <f t="shared" si="468"/>
        <v>0</v>
      </c>
      <c r="F365" s="15">
        <f t="shared" si="469"/>
        <v>0</v>
      </c>
      <c r="G365" s="15">
        <f t="shared" si="470"/>
        <v>0</v>
      </c>
      <c r="H365" s="15">
        <f t="shared" si="471"/>
        <v>0</v>
      </c>
      <c r="I365" s="15">
        <f t="shared" si="472"/>
        <v>0</v>
      </c>
      <c r="J365" s="15">
        <f t="shared" si="473"/>
        <v>0</v>
      </c>
      <c r="K365" s="15">
        <f t="shared" si="474"/>
        <v>0</v>
      </c>
      <c r="L365" s="15">
        <f t="shared" si="475"/>
        <v>0</v>
      </c>
      <c r="M365" s="18"/>
      <c r="N365" s="16">
        <f t="shared" si="476"/>
        <v>0</v>
      </c>
      <c r="O365" s="17">
        <f t="shared" ref="O365:P365" si="483">SUM(F365,H365,J365)</f>
        <v>0</v>
      </c>
      <c r="P365" s="17">
        <f t="shared" si="483"/>
        <v>0</v>
      </c>
      <c r="Q365" s="18">
        <v>0</v>
      </c>
      <c r="R365" s="18" t="s">
        <v>32</v>
      </c>
      <c r="S365" s="19" t="s">
        <v>41</v>
      </c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4"/>
      <c r="HK365" s="4"/>
      <c r="HL365" s="4"/>
      <c r="HM365" s="4"/>
      <c r="HN365" s="4"/>
      <c r="HO365" s="4"/>
      <c r="HP365" s="4"/>
      <c r="HQ365" s="4"/>
      <c r="HR365" s="4"/>
      <c r="HS365" s="4"/>
      <c r="HT365" s="4"/>
      <c r="HU365" s="4"/>
      <c r="HV365" s="4"/>
      <c r="HW365" s="4"/>
      <c r="HX365" s="4"/>
      <c r="HY365" s="4"/>
      <c r="HZ365" s="4"/>
      <c r="IA365" s="4"/>
      <c r="IB365" s="4"/>
      <c r="IC365" s="4"/>
      <c r="ID365" s="4"/>
      <c r="IE365" s="4"/>
      <c r="IF365" s="4"/>
      <c r="IG365" s="4"/>
      <c r="IH365" s="4"/>
      <c r="II365" s="4"/>
      <c r="IJ365" s="4"/>
      <c r="IK365" s="4"/>
      <c r="IL365" s="4"/>
      <c r="IM365" s="4"/>
      <c r="IN365" s="4"/>
      <c r="IO365" s="4"/>
      <c r="IP365" s="4"/>
      <c r="IQ365" s="4"/>
      <c r="IR365" s="4"/>
      <c r="IS365" s="4"/>
      <c r="IT365" s="4"/>
      <c r="IU365" s="4"/>
      <c r="IV365" s="4"/>
      <c r="IW365" s="4"/>
      <c r="IX365" s="4"/>
      <c r="IY365" s="4"/>
    </row>
    <row r="366" spans="1:259" ht="16" x14ac:dyDescent="0.2">
      <c r="A366" s="1"/>
      <c r="B366" s="13">
        <v>28</v>
      </c>
      <c r="C366" s="14">
        <f t="shared" si="466"/>
        <v>0</v>
      </c>
      <c r="D366" s="6">
        <f t="shared" si="467"/>
        <v>0</v>
      </c>
      <c r="E366" s="15">
        <f t="shared" si="468"/>
        <v>0</v>
      </c>
      <c r="F366" s="15">
        <f t="shared" si="469"/>
        <v>0</v>
      </c>
      <c r="G366" s="15">
        <f t="shared" si="470"/>
        <v>0</v>
      </c>
      <c r="H366" s="15">
        <f t="shared" si="471"/>
        <v>0</v>
      </c>
      <c r="I366" s="15">
        <f t="shared" si="472"/>
        <v>0</v>
      </c>
      <c r="J366" s="15">
        <f t="shared" si="473"/>
        <v>0</v>
      </c>
      <c r="K366" s="15">
        <f t="shared" si="474"/>
        <v>0</v>
      </c>
      <c r="L366" s="15">
        <f t="shared" si="475"/>
        <v>0</v>
      </c>
      <c r="M366" s="18"/>
      <c r="N366" s="16">
        <f t="shared" si="476"/>
        <v>0</v>
      </c>
      <c r="O366" s="17">
        <f>SUM(G366,H366,K366)</f>
        <v>0</v>
      </c>
      <c r="P366" s="17">
        <f>SUM(F366,I366,J366)</f>
        <v>0</v>
      </c>
      <c r="Q366" s="18">
        <v>0</v>
      </c>
      <c r="R366" s="18" t="s">
        <v>34</v>
      </c>
      <c r="S366" s="19" t="s">
        <v>42</v>
      </c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</row>
    <row r="367" spans="1:259" ht="13" x14ac:dyDescent="0.15">
      <c r="A367" s="1"/>
      <c r="B367" s="23">
        <f t="shared" ref="B367:C367" si="484">SUM(B355:B366)</f>
        <v>415</v>
      </c>
      <c r="C367" s="23">
        <f t="shared" si="484"/>
        <v>60</v>
      </c>
      <c r="D367" s="6"/>
      <c r="E367" s="1"/>
      <c r="F367" s="1"/>
      <c r="G367" s="1"/>
      <c r="H367" s="1"/>
      <c r="I367" s="1"/>
      <c r="J367" s="1"/>
      <c r="K367" s="1"/>
      <c r="L367" s="1"/>
      <c r="M367" s="7" t="s">
        <v>43</v>
      </c>
      <c r="N367" s="8">
        <f t="shared" ref="N367:P367" si="485">SUM(N355:N366)</f>
        <v>17</v>
      </c>
      <c r="O367" s="8">
        <f t="shared" si="485"/>
        <v>19</v>
      </c>
      <c r="P367" s="8">
        <f t="shared" si="485"/>
        <v>24</v>
      </c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</row>
    <row r="368" spans="1:259" ht="13" x14ac:dyDescent="0.15">
      <c r="A368" s="1"/>
      <c r="B368" s="23"/>
      <c r="C368" s="23"/>
      <c r="D368" s="6"/>
      <c r="E368" s="1"/>
      <c r="F368" s="1"/>
      <c r="G368" s="1"/>
      <c r="H368" s="1"/>
      <c r="I368" s="1"/>
      <c r="J368" s="1"/>
      <c r="K368" s="1"/>
      <c r="L368" s="1"/>
      <c r="M368" s="7" t="s">
        <v>44</v>
      </c>
      <c r="N368" s="24">
        <v>0</v>
      </c>
      <c r="O368" s="24">
        <v>0</v>
      </c>
      <c r="P368" s="24">
        <v>0</v>
      </c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</row>
    <row r="369" spans="1:259" ht="13" x14ac:dyDescent="0.15">
      <c r="A369" s="1"/>
      <c r="B369" s="23"/>
      <c r="C369" s="23">
        <f t="shared" ref="C369:D369" si="486">COUNTIF(C355:C366,"&gt;0")</f>
        <v>6</v>
      </c>
      <c r="D369" s="23">
        <f t="shared" si="486"/>
        <v>0</v>
      </c>
      <c r="E369" s="1"/>
      <c r="F369" s="1"/>
      <c r="G369" s="1"/>
      <c r="H369" s="1"/>
      <c r="I369" s="1"/>
      <c r="J369" s="1"/>
      <c r="K369" s="1"/>
      <c r="L369" s="1"/>
      <c r="M369" s="7" t="s">
        <v>45</v>
      </c>
      <c r="N369" s="1">
        <f t="shared" ref="N369:P369" si="487">AVERAGE(N355:N366)</f>
        <v>1.4166666666666667</v>
      </c>
      <c r="O369" s="1">
        <f t="shared" si="487"/>
        <v>1.5833333333333333</v>
      </c>
      <c r="P369" s="1">
        <f t="shared" si="487"/>
        <v>2</v>
      </c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</row>
    <row r="370" spans="1:259" ht="13" x14ac:dyDescent="0.15">
      <c r="A370" s="9"/>
      <c r="B370" s="21"/>
      <c r="C370" s="21"/>
      <c r="D370" s="6"/>
      <c r="E370" s="10" t="s">
        <v>9</v>
      </c>
      <c r="F370" s="10" t="s">
        <v>10</v>
      </c>
      <c r="G370" s="10" t="s">
        <v>12</v>
      </c>
      <c r="H370" s="10" t="s">
        <v>14</v>
      </c>
      <c r="I370" s="10" t="s">
        <v>16</v>
      </c>
      <c r="J370" s="10" t="s">
        <v>18</v>
      </c>
      <c r="K370" s="10" t="s">
        <v>20</v>
      </c>
      <c r="L370" s="10" t="s">
        <v>22</v>
      </c>
      <c r="M370" s="21"/>
      <c r="N370" s="10" t="s">
        <v>23</v>
      </c>
      <c r="O370" s="10" t="s">
        <v>24</v>
      </c>
      <c r="P370" s="10" t="s">
        <v>25</v>
      </c>
      <c r="Q370" s="21"/>
      <c r="R370" s="21"/>
      <c r="S370" s="21"/>
      <c r="T370" s="12">
        <v>1</v>
      </c>
      <c r="U370" s="12">
        <v>2</v>
      </c>
      <c r="V370" s="12">
        <v>3</v>
      </c>
      <c r="W370" s="12">
        <v>4</v>
      </c>
      <c r="X370" s="12">
        <v>5</v>
      </c>
      <c r="Y370" s="12">
        <v>6</v>
      </c>
      <c r="Z370" s="12">
        <v>7</v>
      </c>
      <c r="AA370" s="12">
        <v>8</v>
      </c>
      <c r="AB370" s="12">
        <v>9</v>
      </c>
      <c r="AC370" s="12">
        <v>10</v>
      </c>
      <c r="AD370" s="12">
        <v>11</v>
      </c>
      <c r="AE370" s="12">
        <v>12</v>
      </c>
      <c r="AF370" s="12">
        <v>13</v>
      </c>
      <c r="AG370" s="12">
        <v>14</v>
      </c>
      <c r="AH370" s="12">
        <v>15</v>
      </c>
      <c r="AI370" s="12">
        <v>16</v>
      </c>
      <c r="AJ370" s="12">
        <v>17</v>
      </c>
      <c r="AK370" s="12">
        <v>18</v>
      </c>
      <c r="AL370" s="12">
        <v>19</v>
      </c>
      <c r="AM370" s="12">
        <v>20</v>
      </c>
      <c r="AN370" s="12">
        <v>21</v>
      </c>
      <c r="AO370" s="12">
        <v>22</v>
      </c>
      <c r="AP370" s="12">
        <v>23</v>
      </c>
      <c r="AQ370" s="12">
        <v>24</v>
      </c>
      <c r="AR370" s="12">
        <v>25</v>
      </c>
      <c r="AS370" s="12">
        <v>26</v>
      </c>
      <c r="AT370" s="12">
        <v>27</v>
      </c>
      <c r="AU370" s="12">
        <v>28</v>
      </c>
      <c r="AV370" s="12">
        <v>29</v>
      </c>
      <c r="AW370" s="12">
        <v>30</v>
      </c>
      <c r="AX370" s="12">
        <v>31</v>
      </c>
      <c r="AY370" s="12">
        <v>32</v>
      </c>
      <c r="AZ370" s="12">
        <v>33</v>
      </c>
      <c r="BA370" s="12">
        <v>34</v>
      </c>
      <c r="BB370" s="12">
        <v>35</v>
      </c>
      <c r="BC370" s="12">
        <v>36</v>
      </c>
      <c r="BD370" s="12">
        <v>37</v>
      </c>
      <c r="BE370" s="12">
        <v>38</v>
      </c>
      <c r="BF370" s="12">
        <v>39</v>
      </c>
      <c r="BG370" s="12">
        <v>40</v>
      </c>
      <c r="BH370" s="12">
        <v>41</v>
      </c>
      <c r="BI370" s="12">
        <v>42</v>
      </c>
      <c r="BJ370" s="12">
        <v>43</v>
      </c>
      <c r="BK370" s="12">
        <v>44</v>
      </c>
      <c r="BL370" s="12">
        <v>45</v>
      </c>
      <c r="BM370" s="12">
        <v>46</v>
      </c>
      <c r="BN370" s="12">
        <v>47</v>
      </c>
      <c r="BO370" s="12">
        <v>48</v>
      </c>
      <c r="BP370" s="12">
        <v>49</v>
      </c>
      <c r="BQ370" s="12">
        <v>50</v>
      </c>
      <c r="BR370" s="12">
        <v>51</v>
      </c>
      <c r="BS370" s="12">
        <v>52</v>
      </c>
      <c r="BT370" s="12">
        <v>53</v>
      </c>
      <c r="BU370" s="12">
        <v>54</v>
      </c>
      <c r="BV370" s="12">
        <v>55</v>
      </c>
      <c r="BW370" s="12">
        <v>56</v>
      </c>
      <c r="BX370" s="12">
        <v>57</v>
      </c>
      <c r="BY370" s="12">
        <v>58</v>
      </c>
      <c r="BZ370" s="12">
        <v>59</v>
      </c>
      <c r="CA370" s="12">
        <v>60</v>
      </c>
      <c r="CB370" s="12">
        <v>61</v>
      </c>
      <c r="CC370" s="12">
        <v>62</v>
      </c>
      <c r="CD370" s="12">
        <v>63</v>
      </c>
      <c r="CE370" s="12">
        <v>64</v>
      </c>
      <c r="CF370" s="12">
        <v>65</v>
      </c>
      <c r="CG370" s="12">
        <v>66</v>
      </c>
      <c r="CH370" s="12">
        <v>67</v>
      </c>
      <c r="CI370" s="12">
        <v>68</v>
      </c>
      <c r="CJ370" s="12">
        <v>69</v>
      </c>
      <c r="CK370" s="12">
        <v>70</v>
      </c>
      <c r="CL370" s="12">
        <v>71</v>
      </c>
      <c r="CM370" s="12">
        <v>72</v>
      </c>
      <c r="CN370" s="12">
        <v>73</v>
      </c>
      <c r="CO370" s="12">
        <v>74</v>
      </c>
      <c r="CP370" s="12">
        <v>75</v>
      </c>
      <c r="CQ370" s="12">
        <v>76</v>
      </c>
      <c r="CR370" s="12">
        <v>77</v>
      </c>
      <c r="CS370" s="12">
        <v>78</v>
      </c>
      <c r="CT370" s="12">
        <v>79</v>
      </c>
      <c r="CU370" s="12">
        <v>80</v>
      </c>
      <c r="CV370" s="12">
        <v>81</v>
      </c>
      <c r="CW370" s="12">
        <v>82</v>
      </c>
      <c r="CX370" s="12">
        <v>83</v>
      </c>
      <c r="CY370" s="12">
        <v>84</v>
      </c>
      <c r="CZ370" s="12">
        <v>85</v>
      </c>
      <c r="DA370" s="12">
        <v>86</v>
      </c>
      <c r="DB370" s="12">
        <v>87</v>
      </c>
      <c r="DC370" s="12">
        <v>88</v>
      </c>
      <c r="DD370" s="12">
        <v>89</v>
      </c>
      <c r="DE370" s="12">
        <v>90</v>
      </c>
      <c r="DF370" s="12">
        <v>91</v>
      </c>
      <c r="DG370" s="12">
        <v>92</v>
      </c>
      <c r="DH370" s="12">
        <v>93</v>
      </c>
      <c r="DI370" s="12">
        <v>94</v>
      </c>
      <c r="DJ370" s="12">
        <v>95</v>
      </c>
      <c r="DK370" s="12">
        <v>96</v>
      </c>
      <c r="DL370" s="12">
        <v>97</v>
      </c>
      <c r="DM370" s="12">
        <v>98</v>
      </c>
      <c r="DN370" s="12">
        <v>99</v>
      </c>
      <c r="DO370" s="12">
        <v>100</v>
      </c>
      <c r="DP370" s="12">
        <v>101</v>
      </c>
      <c r="DQ370" s="12">
        <v>102</v>
      </c>
      <c r="DR370" s="12">
        <v>103</v>
      </c>
      <c r="DS370" s="12">
        <v>104</v>
      </c>
      <c r="DT370" s="12">
        <v>105</v>
      </c>
      <c r="DU370" s="12">
        <v>106</v>
      </c>
      <c r="DV370" s="12">
        <v>107</v>
      </c>
      <c r="DW370" s="12">
        <v>108</v>
      </c>
      <c r="DX370" s="12">
        <v>109</v>
      </c>
      <c r="DY370" s="12">
        <v>110</v>
      </c>
      <c r="DZ370" s="12">
        <v>111</v>
      </c>
      <c r="EA370" s="12">
        <v>112</v>
      </c>
      <c r="EB370" s="12">
        <v>113</v>
      </c>
      <c r="EC370" s="12">
        <v>114</v>
      </c>
      <c r="ED370" s="12">
        <v>115</v>
      </c>
      <c r="EE370" s="12">
        <v>116</v>
      </c>
      <c r="EF370" s="12">
        <v>117</v>
      </c>
      <c r="EG370" s="12">
        <v>118</v>
      </c>
      <c r="EH370" s="12">
        <v>119</v>
      </c>
      <c r="EI370" s="12">
        <v>120</v>
      </c>
      <c r="EJ370" s="12">
        <v>121</v>
      </c>
      <c r="EK370" s="12">
        <v>122</v>
      </c>
      <c r="EL370" s="12">
        <v>123</v>
      </c>
      <c r="EM370" s="12">
        <v>124</v>
      </c>
      <c r="EN370" s="12">
        <v>125</v>
      </c>
      <c r="EO370" s="12">
        <v>126</v>
      </c>
      <c r="EP370" s="12">
        <v>127</v>
      </c>
      <c r="EQ370" s="12">
        <v>128</v>
      </c>
      <c r="ER370" s="12">
        <v>129</v>
      </c>
      <c r="ES370" s="12">
        <v>130</v>
      </c>
      <c r="ET370" s="12">
        <v>131</v>
      </c>
      <c r="EU370" s="12">
        <v>132</v>
      </c>
      <c r="EV370" s="12">
        <v>133</v>
      </c>
      <c r="EW370" s="12">
        <v>134</v>
      </c>
      <c r="EX370" s="12">
        <v>135</v>
      </c>
      <c r="EY370" s="12">
        <v>136</v>
      </c>
      <c r="EZ370" s="12">
        <v>137</v>
      </c>
      <c r="FA370" s="12">
        <v>138</v>
      </c>
      <c r="FB370" s="12">
        <v>139</v>
      </c>
      <c r="FC370" s="12">
        <v>140</v>
      </c>
      <c r="FD370" s="12">
        <v>141</v>
      </c>
      <c r="FE370" s="12">
        <v>142</v>
      </c>
      <c r="FF370" s="12">
        <v>143</v>
      </c>
      <c r="FG370" s="12">
        <v>144</v>
      </c>
      <c r="FH370" s="12">
        <v>145</v>
      </c>
      <c r="FI370" s="12">
        <v>146</v>
      </c>
      <c r="FJ370" s="12">
        <v>147</v>
      </c>
      <c r="FK370" s="12">
        <v>148</v>
      </c>
      <c r="FL370" s="12">
        <v>149</v>
      </c>
      <c r="FM370" s="12">
        <v>150</v>
      </c>
      <c r="FN370" s="12">
        <v>151</v>
      </c>
      <c r="FO370" s="12">
        <v>152</v>
      </c>
      <c r="FP370" s="12">
        <v>153</v>
      </c>
      <c r="FQ370" s="12">
        <v>154</v>
      </c>
      <c r="FR370" s="12">
        <v>155</v>
      </c>
      <c r="FS370" s="12">
        <v>156</v>
      </c>
      <c r="FT370" s="12">
        <v>157</v>
      </c>
      <c r="FU370" s="12">
        <v>158</v>
      </c>
      <c r="FV370" s="12">
        <v>159</v>
      </c>
      <c r="FW370" s="12">
        <v>160</v>
      </c>
      <c r="FX370" s="12">
        <v>161</v>
      </c>
      <c r="FY370" s="12">
        <v>162</v>
      </c>
      <c r="FZ370" s="12">
        <v>163</v>
      </c>
      <c r="GA370" s="12">
        <v>164</v>
      </c>
      <c r="GB370" s="12">
        <v>165</v>
      </c>
      <c r="GC370" s="12">
        <v>166</v>
      </c>
      <c r="GD370" s="12">
        <v>167</v>
      </c>
      <c r="GE370" s="12">
        <v>168</v>
      </c>
      <c r="GF370" s="12">
        <v>169</v>
      </c>
      <c r="GG370" s="12">
        <v>170</v>
      </c>
      <c r="GH370" s="12">
        <v>171</v>
      </c>
      <c r="GI370" s="12">
        <v>172</v>
      </c>
      <c r="GJ370" s="12">
        <v>173</v>
      </c>
      <c r="GK370" s="12">
        <v>174</v>
      </c>
      <c r="GL370" s="12">
        <v>175</v>
      </c>
      <c r="GM370" s="12">
        <v>176</v>
      </c>
      <c r="GN370" s="12">
        <v>177</v>
      </c>
      <c r="GO370" s="12">
        <v>178</v>
      </c>
      <c r="GP370" s="12">
        <v>179</v>
      </c>
      <c r="GQ370" s="12">
        <v>180</v>
      </c>
      <c r="GR370" s="12">
        <v>181</v>
      </c>
      <c r="GS370" s="12">
        <v>182</v>
      </c>
      <c r="GT370" s="12">
        <v>183</v>
      </c>
      <c r="GU370" s="12">
        <v>184</v>
      </c>
      <c r="GV370" s="12">
        <v>185</v>
      </c>
      <c r="GW370" s="12">
        <v>186</v>
      </c>
      <c r="GX370" s="12">
        <v>187</v>
      </c>
      <c r="GY370" s="12">
        <v>188</v>
      </c>
      <c r="GZ370" s="12">
        <v>189</v>
      </c>
      <c r="HA370" s="12">
        <v>190</v>
      </c>
      <c r="HB370" s="12">
        <v>191</v>
      </c>
      <c r="HC370" s="12">
        <v>192</v>
      </c>
      <c r="HD370" s="12">
        <v>193</v>
      </c>
      <c r="HE370" s="12">
        <v>194</v>
      </c>
      <c r="HF370" s="12">
        <v>195</v>
      </c>
      <c r="HG370" s="12">
        <v>196</v>
      </c>
      <c r="HH370" s="12">
        <v>197</v>
      </c>
      <c r="HI370" s="12">
        <v>198</v>
      </c>
      <c r="HJ370" s="12">
        <v>199</v>
      </c>
      <c r="HK370" s="12">
        <v>200</v>
      </c>
      <c r="HL370" s="12">
        <v>201</v>
      </c>
      <c r="HM370" s="12">
        <v>202</v>
      </c>
      <c r="HN370" s="12">
        <v>203</v>
      </c>
      <c r="HO370" s="12">
        <v>204</v>
      </c>
      <c r="HP370" s="12">
        <v>205</v>
      </c>
      <c r="HQ370" s="12">
        <v>206</v>
      </c>
      <c r="HR370" s="12">
        <v>207</v>
      </c>
      <c r="HS370" s="12">
        <v>208</v>
      </c>
      <c r="HT370" s="12">
        <v>209</v>
      </c>
      <c r="HU370" s="12">
        <v>210</v>
      </c>
      <c r="HV370" s="12">
        <v>211</v>
      </c>
      <c r="HW370" s="12">
        <v>212</v>
      </c>
      <c r="HX370" s="12">
        <v>213</v>
      </c>
      <c r="HY370" s="12">
        <v>214</v>
      </c>
      <c r="HZ370" s="12">
        <v>215</v>
      </c>
      <c r="IA370" s="12">
        <v>216</v>
      </c>
      <c r="IB370" s="12">
        <v>217</v>
      </c>
      <c r="IC370" s="12">
        <v>218</v>
      </c>
      <c r="ID370" s="12">
        <v>219</v>
      </c>
      <c r="IE370" s="12">
        <v>220</v>
      </c>
      <c r="IF370" s="12">
        <v>221</v>
      </c>
      <c r="IG370" s="12">
        <v>222</v>
      </c>
      <c r="IH370" s="12">
        <v>223</v>
      </c>
      <c r="II370" s="12">
        <v>224</v>
      </c>
      <c r="IJ370" s="12">
        <v>225</v>
      </c>
      <c r="IK370" s="12">
        <v>226</v>
      </c>
      <c r="IL370" s="12">
        <v>227</v>
      </c>
      <c r="IM370" s="12">
        <v>228</v>
      </c>
      <c r="IN370" s="12">
        <v>229</v>
      </c>
      <c r="IO370" s="12">
        <v>230</v>
      </c>
      <c r="IP370" s="12">
        <v>231</v>
      </c>
      <c r="IQ370" s="12">
        <v>232</v>
      </c>
      <c r="IR370" s="12">
        <v>233</v>
      </c>
      <c r="IS370" s="12">
        <v>234</v>
      </c>
      <c r="IT370" s="12">
        <v>235</v>
      </c>
      <c r="IU370" s="12">
        <v>236</v>
      </c>
      <c r="IV370" s="12">
        <v>237</v>
      </c>
      <c r="IW370" s="12">
        <v>238</v>
      </c>
      <c r="IX370" s="12">
        <v>239</v>
      </c>
      <c r="IY370" s="12">
        <v>240</v>
      </c>
    </row>
    <row r="371" spans="1:259" ht="16" x14ac:dyDescent="0.2">
      <c r="A371" s="24" t="s">
        <v>68</v>
      </c>
      <c r="B371" s="13">
        <v>44</v>
      </c>
      <c r="C371" s="14">
        <f t="shared" ref="C371:C382" si="488">COUNTA(T371:IY371)</f>
        <v>0</v>
      </c>
      <c r="D371" s="6">
        <f t="shared" ref="D371:D382" si="489">COUNTIF(T371:IY371,"1")</f>
        <v>0</v>
      </c>
      <c r="E371" s="15">
        <f t="shared" ref="E371:E382" si="490">COUNTIF(T371:IY371,"2")</f>
        <v>0</v>
      </c>
      <c r="F371" s="15">
        <f t="shared" ref="F371:F382" si="491">COUNTIF(T371:IY371,"3")</f>
        <v>0</v>
      </c>
      <c r="G371" s="15">
        <f t="shared" ref="G371:G382" si="492">COUNTIF(T371:IY371,"4")</f>
        <v>0</v>
      </c>
      <c r="H371" s="15">
        <f t="shared" ref="H371:H382" si="493">COUNTIF(T371:IY371,"5")</f>
        <v>0</v>
      </c>
      <c r="I371" s="15">
        <f t="shared" ref="I371:I382" si="494">COUNTIF(T371:IY371,"6")</f>
        <v>0</v>
      </c>
      <c r="J371" s="15">
        <f t="shared" ref="J371:J382" si="495">COUNTIF(T371:IY371,"7")</f>
        <v>0</v>
      </c>
      <c r="K371" s="15">
        <f t="shared" ref="K371:K382" si="496">COUNTIF(T371:IY371,"8")</f>
        <v>0</v>
      </c>
      <c r="L371" s="15">
        <f t="shared" ref="L371:L382" si="497">COUNTIF(T371:IY371,"9")</f>
        <v>0</v>
      </c>
      <c r="M371" s="18"/>
      <c r="N371" s="16">
        <f t="shared" ref="N371:N382" si="498">SUM(E371,L371)</f>
        <v>0</v>
      </c>
      <c r="O371" s="17">
        <f t="shared" ref="O371:P371" si="499">SUM(F371,H371,J371)</f>
        <v>0</v>
      </c>
      <c r="P371" s="17">
        <f t="shared" si="499"/>
        <v>0</v>
      </c>
      <c r="Q371" s="18">
        <v>0</v>
      </c>
      <c r="R371" s="18" t="s">
        <v>32</v>
      </c>
      <c r="S371" s="19" t="s">
        <v>28</v>
      </c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</row>
    <row r="372" spans="1:259" ht="16" x14ac:dyDescent="0.2">
      <c r="A372" s="1"/>
      <c r="B372" s="13">
        <v>46</v>
      </c>
      <c r="C372" s="14">
        <f t="shared" si="488"/>
        <v>18</v>
      </c>
      <c r="D372" s="6">
        <f t="shared" si="489"/>
        <v>0</v>
      </c>
      <c r="E372" s="15">
        <f t="shared" si="490"/>
        <v>7</v>
      </c>
      <c r="F372" s="15">
        <f t="shared" si="491"/>
        <v>7</v>
      </c>
      <c r="G372" s="15">
        <f t="shared" si="492"/>
        <v>0</v>
      </c>
      <c r="H372" s="15">
        <f t="shared" si="493"/>
        <v>0</v>
      </c>
      <c r="I372" s="15">
        <f t="shared" si="494"/>
        <v>0</v>
      </c>
      <c r="J372" s="15">
        <f t="shared" si="495"/>
        <v>4</v>
      </c>
      <c r="K372" s="15">
        <f t="shared" si="496"/>
        <v>0</v>
      </c>
      <c r="L372" s="15">
        <f t="shared" si="497"/>
        <v>0</v>
      </c>
      <c r="M372" s="18"/>
      <c r="N372" s="16">
        <f t="shared" si="498"/>
        <v>7</v>
      </c>
      <c r="O372" s="17">
        <f>SUM(F372,I372,J372)</f>
        <v>11</v>
      </c>
      <c r="P372" s="17">
        <f>SUM(G372,H372,K372)</f>
        <v>0</v>
      </c>
      <c r="Q372" s="18">
        <v>0</v>
      </c>
      <c r="R372" s="18" t="s">
        <v>30</v>
      </c>
      <c r="S372" s="19" t="s">
        <v>29</v>
      </c>
      <c r="T372" s="1"/>
      <c r="U372" s="24">
        <v>2</v>
      </c>
      <c r="V372" s="24">
        <v>2</v>
      </c>
      <c r="W372" s="24">
        <v>2</v>
      </c>
      <c r="X372" s="24">
        <v>2</v>
      </c>
      <c r="Y372" s="24">
        <v>2</v>
      </c>
      <c r="Z372" s="24">
        <v>2</v>
      </c>
      <c r="AA372" s="24">
        <v>2</v>
      </c>
      <c r="AB372" s="1"/>
      <c r="AC372" s="1"/>
      <c r="AD372" s="1"/>
      <c r="AE372" s="1"/>
      <c r="AF372" s="1"/>
      <c r="AG372" s="1"/>
      <c r="AH372" s="1"/>
      <c r="AI372" s="24">
        <v>3</v>
      </c>
      <c r="AJ372" s="24">
        <v>3</v>
      </c>
      <c r="AK372" s="24">
        <v>3</v>
      </c>
      <c r="AL372" s="24">
        <v>3</v>
      </c>
      <c r="AM372" s="24">
        <v>3</v>
      </c>
      <c r="AN372" s="24">
        <v>3</v>
      </c>
      <c r="AO372" s="24">
        <v>3</v>
      </c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24">
        <v>7</v>
      </c>
      <c r="BF372" s="24">
        <v>7</v>
      </c>
      <c r="BG372" s="24">
        <v>7</v>
      </c>
      <c r="BH372" s="24">
        <v>7</v>
      </c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</row>
    <row r="373" spans="1:259" ht="16" x14ac:dyDescent="0.2">
      <c r="A373" s="1"/>
      <c r="B373" s="13">
        <v>66</v>
      </c>
      <c r="C373" s="14">
        <f t="shared" si="488"/>
        <v>36</v>
      </c>
      <c r="D373" s="6">
        <f t="shared" si="489"/>
        <v>0</v>
      </c>
      <c r="E373" s="15">
        <f t="shared" si="490"/>
        <v>10</v>
      </c>
      <c r="F373" s="15">
        <f t="shared" si="491"/>
        <v>0</v>
      </c>
      <c r="G373" s="15">
        <f t="shared" si="492"/>
        <v>9</v>
      </c>
      <c r="H373" s="15">
        <f t="shared" si="493"/>
        <v>4</v>
      </c>
      <c r="I373" s="15">
        <f t="shared" si="494"/>
        <v>0</v>
      </c>
      <c r="J373" s="15">
        <f t="shared" si="495"/>
        <v>7</v>
      </c>
      <c r="K373" s="15">
        <f t="shared" si="496"/>
        <v>6</v>
      </c>
      <c r="L373" s="15">
        <f t="shared" si="497"/>
        <v>0</v>
      </c>
      <c r="M373" s="18"/>
      <c r="N373" s="16">
        <f t="shared" si="498"/>
        <v>10</v>
      </c>
      <c r="O373" s="17">
        <f>SUM(G373,H373,K373)</f>
        <v>19</v>
      </c>
      <c r="P373" s="17">
        <f>SUM(F373,I373,J373)</f>
        <v>7</v>
      </c>
      <c r="Q373" s="18">
        <v>0</v>
      </c>
      <c r="R373" s="18" t="s">
        <v>34</v>
      </c>
      <c r="S373" s="19" t="s">
        <v>31</v>
      </c>
      <c r="T373" s="1"/>
      <c r="U373" s="24">
        <v>2</v>
      </c>
      <c r="V373" s="24">
        <v>2</v>
      </c>
      <c r="W373" s="24">
        <v>2</v>
      </c>
      <c r="X373" s="24">
        <v>2</v>
      </c>
      <c r="Y373" s="24">
        <v>2</v>
      </c>
      <c r="Z373" s="24">
        <v>2</v>
      </c>
      <c r="AA373" s="24">
        <v>2</v>
      </c>
      <c r="AB373" s="24">
        <v>2</v>
      </c>
      <c r="AC373" s="24">
        <v>2</v>
      </c>
      <c r="AD373" s="24">
        <v>2</v>
      </c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24">
        <v>4</v>
      </c>
      <c r="AY373" s="24">
        <v>4</v>
      </c>
      <c r="AZ373" s="24">
        <v>4</v>
      </c>
      <c r="BA373" s="24">
        <v>4</v>
      </c>
      <c r="BB373" s="24">
        <v>4</v>
      </c>
      <c r="BC373" s="24">
        <v>4</v>
      </c>
      <c r="BD373" s="24">
        <v>4</v>
      </c>
      <c r="BE373" s="24">
        <v>4</v>
      </c>
      <c r="BF373" s="24">
        <v>4</v>
      </c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24">
        <v>8</v>
      </c>
      <c r="BR373" s="24">
        <v>8</v>
      </c>
      <c r="BS373" s="24">
        <v>8</v>
      </c>
      <c r="BT373" s="24">
        <v>8</v>
      </c>
      <c r="BU373" s="24">
        <v>8</v>
      </c>
      <c r="BV373" s="24">
        <v>8</v>
      </c>
      <c r="BW373" s="24">
        <v>5</v>
      </c>
      <c r="BX373" s="24">
        <v>5</v>
      </c>
      <c r="BY373" s="24">
        <v>5</v>
      </c>
      <c r="BZ373" s="24">
        <v>5</v>
      </c>
      <c r="CA373" s="24">
        <v>7</v>
      </c>
      <c r="CB373" s="24">
        <v>7</v>
      </c>
      <c r="CC373" s="24">
        <v>7</v>
      </c>
      <c r="CD373" s="24">
        <v>7</v>
      </c>
      <c r="CE373" s="24">
        <v>7</v>
      </c>
      <c r="CF373" s="24">
        <v>7</v>
      </c>
      <c r="CG373" s="24">
        <v>7</v>
      </c>
      <c r="CH373" s="24"/>
      <c r="CI373" s="24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</row>
    <row r="374" spans="1:259" ht="16" x14ac:dyDescent="0.2">
      <c r="A374" s="1"/>
      <c r="B374" s="13">
        <v>50</v>
      </c>
      <c r="C374" s="14">
        <f t="shared" si="488"/>
        <v>10</v>
      </c>
      <c r="D374" s="6">
        <f t="shared" si="489"/>
        <v>0</v>
      </c>
      <c r="E374" s="15">
        <f t="shared" si="490"/>
        <v>10</v>
      </c>
      <c r="F374" s="15">
        <f t="shared" si="491"/>
        <v>0</v>
      </c>
      <c r="G374" s="15">
        <f t="shared" si="492"/>
        <v>0</v>
      </c>
      <c r="H374" s="15">
        <f t="shared" si="493"/>
        <v>0</v>
      </c>
      <c r="I374" s="15">
        <f t="shared" si="494"/>
        <v>0</v>
      </c>
      <c r="J374" s="15">
        <f t="shared" si="495"/>
        <v>0</v>
      </c>
      <c r="K374" s="15">
        <f t="shared" si="496"/>
        <v>0</v>
      </c>
      <c r="L374" s="15">
        <f t="shared" si="497"/>
        <v>0</v>
      </c>
      <c r="M374" s="15"/>
      <c r="N374" s="16">
        <f t="shared" si="498"/>
        <v>10</v>
      </c>
      <c r="O374" s="16">
        <f>SUM(G374,I374,K374)</f>
        <v>0</v>
      </c>
      <c r="P374" s="17">
        <f>SUM(F374,H374,J374)</f>
        <v>0</v>
      </c>
      <c r="Q374" s="18">
        <v>0</v>
      </c>
      <c r="R374" s="18" t="s">
        <v>27</v>
      </c>
      <c r="S374" s="19" t="s">
        <v>33</v>
      </c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24">
        <v>2</v>
      </c>
      <c r="AP374" s="24">
        <v>2</v>
      </c>
      <c r="AQ374" s="24">
        <v>2</v>
      </c>
      <c r="AR374" s="24">
        <v>2</v>
      </c>
      <c r="AS374" s="24">
        <v>2</v>
      </c>
      <c r="AT374" s="24">
        <v>2</v>
      </c>
      <c r="AU374" s="24">
        <v>2</v>
      </c>
      <c r="AV374" s="24">
        <v>2</v>
      </c>
      <c r="AW374" s="24">
        <v>2</v>
      </c>
      <c r="AX374" s="24">
        <v>2</v>
      </c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</row>
    <row r="375" spans="1:259" ht="16" x14ac:dyDescent="0.2">
      <c r="A375" s="1"/>
      <c r="B375" s="13">
        <v>50</v>
      </c>
      <c r="C375" s="14">
        <f t="shared" si="488"/>
        <v>27</v>
      </c>
      <c r="D375" s="6">
        <f t="shared" si="489"/>
        <v>0</v>
      </c>
      <c r="E375" s="15">
        <f t="shared" si="490"/>
        <v>11</v>
      </c>
      <c r="F375" s="15">
        <f t="shared" si="491"/>
        <v>7</v>
      </c>
      <c r="G375" s="15">
        <f t="shared" si="492"/>
        <v>0</v>
      </c>
      <c r="H375" s="15">
        <f t="shared" si="493"/>
        <v>0</v>
      </c>
      <c r="I375" s="15">
        <f t="shared" si="494"/>
        <v>0</v>
      </c>
      <c r="J375" s="15">
        <f t="shared" si="495"/>
        <v>9</v>
      </c>
      <c r="K375" s="15">
        <f t="shared" si="496"/>
        <v>0</v>
      </c>
      <c r="L375" s="15">
        <f t="shared" si="497"/>
        <v>0</v>
      </c>
      <c r="M375" s="18"/>
      <c r="N375" s="16">
        <f t="shared" si="498"/>
        <v>11</v>
      </c>
      <c r="O375" s="17">
        <f t="shared" ref="O375:P375" si="500">SUM(F375,H375,J375)</f>
        <v>16</v>
      </c>
      <c r="P375" s="17">
        <f t="shared" si="500"/>
        <v>0</v>
      </c>
      <c r="Q375" s="18">
        <v>0</v>
      </c>
      <c r="R375" s="18" t="s">
        <v>32</v>
      </c>
      <c r="S375" s="19" t="s">
        <v>35</v>
      </c>
      <c r="T375" s="1"/>
      <c r="U375" s="1"/>
      <c r="V375" s="1"/>
      <c r="W375" s="24">
        <v>2</v>
      </c>
      <c r="X375" s="24">
        <v>2</v>
      </c>
      <c r="Y375" s="24">
        <v>2</v>
      </c>
      <c r="Z375" s="24">
        <v>2</v>
      </c>
      <c r="AA375" s="24">
        <v>2</v>
      </c>
      <c r="AB375" s="24">
        <v>2</v>
      </c>
      <c r="AC375" s="24">
        <v>2</v>
      </c>
      <c r="AD375" s="24">
        <v>2</v>
      </c>
      <c r="AE375" s="24">
        <v>2</v>
      </c>
      <c r="AF375" s="24">
        <v>2</v>
      </c>
      <c r="AG375" s="24">
        <v>2</v>
      </c>
      <c r="AH375" s="1"/>
      <c r="AI375" s="1"/>
      <c r="AJ375" s="1"/>
      <c r="AK375" s="1"/>
      <c r="AL375" s="1"/>
      <c r="AM375" s="1"/>
      <c r="AN375" s="1"/>
      <c r="AO375" s="1"/>
      <c r="AP375" s="1"/>
      <c r="AQ375" s="24">
        <v>3</v>
      </c>
      <c r="AR375" s="24">
        <v>3</v>
      </c>
      <c r="AS375" s="24">
        <v>3</v>
      </c>
      <c r="AT375" s="24">
        <v>3</v>
      </c>
      <c r="AU375" s="24">
        <v>3</v>
      </c>
      <c r="AV375" s="24">
        <v>3</v>
      </c>
      <c r="AW375" s="24">
        <v>3</v>
      </c>
      <c r="AX375" s="1"/>
      <c r="AY375" s="1"/>
      <c r="AZ375" s="24">
        <v>7</v>
      </c>
      <c r="BA375" s="24">
        <v>7</v>
      </c>
      <c r="BB375" s="24">
        <v>7</v>
      </c>
      <c r="BC375" s="24">
        <v>7</v>
      </c>
      <c r="BD375" s="24">
        <v>7</v>
      </c>
      <c r="BE375" s="24">
        <v>7</v>
      </c>
      <c r="BF375" s="24">
        <v>7</v>
      </c>
      <c r="BG375" s="24">
        <v>7</v>
      </c>
      <c r="BH375" s="24">
        <v>7</v>
      </c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</row>
    <row r="376" spans="1:259" ht="16" x14ac:dyDescent="0.2">
      <c r="A376" s="1"/>
      <c r="B376" s="13">
        <v>62</v>
      </c>
      <c r="C376" s="14">
        <f t="shared" si="488"/>
        <v>18</v>
      </c>
      <c r="D376" s="6">
        <f t="shared" si="489"/>
        <v>0</v>
      </c>
      <c r="E376" s="15">
        <f t="shared" si="490"/>
        <v>4</v>
      </c>
      <c r="F376" s="15">
        <f t="shared" si="491"/>
        <v>0</v>
      </c>
      <c r="G376" s="15">
        <f t="shared" si="492"/>
        <v>7</v>
      </c>
      <c r="H376" s="15">
        <f t="shared" si="493"/>
        <v>0</v>
      </c>
      <c r="I376" s="15">
        <f t="shared" si="494"/>
        <v>0</v>
      </c>
      <c r="J376" s="15">
        <f t="shared" si="495"/>
        <v>0</v>
      </c>
      <c r="K376" s="15">
        <f t="shared" si="496"/>
        <v>7</v>
      </c>
      <c r="L376" s="15">
        <f t="shared" si="497"/>
        <v>0</v>
      </c>
      <c r="M376" s="15"/>
      <c r="N376" s="16">
        <f t="shared" si="498"/>
        <v>4</v>
      </c>
      <c r="O376" s="16">
        <f>SUM(G376,I376,K376)</f>
        <v>14</v>
      </c>
      <c r="P376" s="17">
        <f>SUM(F376,H376,J376)</f>
        <v>0</v>
      </c>
      <c r="Q376" s="18">
        <v>0</v>
      </c>
      <c r="R376" s="18" t="s">
        <v>27</v>
      </c>
      <c r="S376" s="19" t="s">
        <v>36</v>
      </c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24">
        <v>4</v>
      </c>
      <c r="BD376" s="24">
        <v>4</v>
      </c>
      <c r="BE376" s="24">
        <v>4</v>
      </c>
      <c r="BF376" s="24">
        <v>4</v>
      </c>
      <c r="BG376" s="24">
        <v>4</v>
      </c>
      <c r="BH376" s="24">
        <v>4</v>
      </c>
      <c r="BI376" s="24">
        <v>4</v>
      </c>
      <c r="BJ376" s="1"/>
      <c r="BK376" s="1"/>
      <c r="BL376" s="1"/>
      <c r="BM376" s="1"/>
      <c r="BN376" s="1"/>
      <c r="BO376" s="1"/>
      <c r="BP376" s="1"/>
      <c r="BQ376" s="24">
        <v>8</v>
      </c>
      <c r="BR376" s="24">
        <v>8</v>
      </c>
      <c r="BS376" s="24">
        <v>8</v>
      </c>
      <c r="BT376" s="24">
        <v>8</v>
      </c>
      <c r="BU376" s="24">
        <v>8</v>
      </c>
      <c r="BV376" s="24">
        <v>8</v>
      </c>
      <c r="BW376" s="24">
        <v>8</v>
      </c>
      <c r="BX376" s="24">
        <v>2</v>
      </c>
      <c r="BY376" s="24">
        <v>2</v>
      </c>
      <c r="BZ376" s="24">
        <v>2</v>
      </c>
      <c r="CA376" s="24">
        <v>2</v>
      </c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</row>
    <row r="377" spans="1:259" ht="16" x14ac:dyDescent="0.2">
      <c r="A377" s="1"/>
      <c r="B377" s="13">
        <v>91</v>
      </c>
      <c r="C377" s="14">
        <f t="shared" si="488"/>
        <v>40</v>
      </c>
      <c r="D377" s="6">
        <f t="shared" si="489"/>
        <v>0</v>
      </c>
      <c r="E377" s="15">
        <f t="shared" si="490"/>
        <v>15</v>
      </c>
      <c r="F377" s="15">
        <f t="shared" si="491"/>
        <v>0</v>
      </c>
      <c r="G377" s="15">
        <f t="shared" si="492"/>
        <v>16</v>
      </c>
      <c r="H377" s="15">
        <f t="shared" si="493"/>
        <v>0</v>
      </c>
      <c r="I377" s="15">
        <f t="shared" si="494"/>
        <v>0</v>
      </c>
      <c r="J377" s="15">
        <f t="shared" si="495"/>
        <v>0</v>
      </c>
      <c r="K377" s="15">
        <f t="shared" si="496"/>
        <v>9</v>
      </c>
      <c r="L377" s="15">
        <f t="shared" si="497"/>
        <v>0</v>
      </c>
      <c r="M377" s="18"/>
      <c r="N377" s="16">
        <f t="shared" si="498"/>
        <v>15</v>
      </c>
      <c r="O377" s="17">
        <f>SUM(G377,H377,K377)</f>
        <v>25</v>
      </c>
      <c r="P377" s="17">
        <f>SUM(F377,I377,J377)</f>
        <v>0</v>
      </c>
      <c r="Q377" s="18">
        <v>0</v>
      </c>
      <c r="R377" s="18" t="s">
        <v>34</v>
      </c>
      <c r="S377" s="19" t="s">
        <v>37</v>
      </c>
      <c r="T377" s="1"/>
      <c r="U377" s="1"/>
      <c r="V377" s="1"/>
      <c r="W377" s="1"/>
      <c r="X377" s="1"/>
      <c r="Y377" s="1"/>
      <c r="Z377" s="1"/>
      <c r="AA377" s="24">
        <v>2</v>
      </c>
      <c r="AB377" s="24">
        <v>2</v>
      </c>
      <c r="AC377" s="24">
        <v>2</v>
      </c>
      <c r="AD377" s="24">
        <v>2</v>
      </c>
      <c r="AE377" s="24">
        <v>2</v>
      </c>
      <c r="AF377" s="24">
        <v>2</v>
      </c>
      <c r="AG377" s="24">
        <v>2</v>
      </c>
      <c r="AH377" s="24">
        <v>2</v>
      </c>
      <c r="AI377" s="24">
        <v>2</v>
      </c>
      <c r="AJ377" s="24">
        <v>2</v>
      </c>
      <c r="AK377" s="24">
        <v>2</v>
      </c>
      <c r="AL377" s="24">
        <v>2</v>
      </c>
      <c r="AM377" s="24">
        <v>2</v>
      </c>
      <c r="AN377" s="24">
        <v>2</v>
      </c>
      <c r="AO377" s="24">
        <v>2</v>
      </c>
      <c r="AP377" s="24">
        <v>4</v>
      </c>
      <c r="AQ377" s="24">
        <v>4</v>
      </c>
      <c r="AR377" s="24">
        <v>4</v>
      </c>
      <c r="AS377" s="24">
        <v>4</v>
      </c>
      <c r="AT377" s="24">
        <v>4</v>
      </c>
      <c r="AU377" s="24">
        <v>4</v>
      </c>
      <c r="AV377" s="24">
        <v>4</v>
      </c>
      <c r="AW377" s="24">
        <v>4</v>
      </c>
      <c r="AX377" s="24">
        <v>4</v>
      </c>
      <c r="AY377" s="24">
        <v>4</v>
      </c>
      <c r="AZ377" s="24">
        <v>4</v>
      </c>
      <c r="BA377" s="24">
        <v>4</v>
      </c>
      <c r="BB377" s="24">
        <v>4</v>
      </c>
      <c r="BC377" s="24">
        <v>4</v>
      </c>
      <c r="BD377" s="24">
        <v>4</v>
      </c>
      <c r="BE377" s="24">
        <v>4</v>
      </c>
      <c r="BF377" s="1"/>
      <c r="BG377" s="1"/>
      <c r="BH377" s="1"/>
      <c r="BI377" s="1"/>
      <c r="BJ377" s="1"/>
      <c r="BK377" s="1"/>
      <c r="BL377" s="1"/>
      <c r="BM377" s="1"/>
      <c r="BN377" s="24">
        <v>8</v>
      </c>
      <c r="BO377" s="24">
        <v>8</v>
      </c>
      <c r="BP377" s="24">
        <v>8</v>
      </c>
      <c r="BQ377" s="24">
        <v>8</v>
      </c>
      <c r="BR377" s="1"/>
      <c r="BS377" s="1"/>
      <c r="BT377" s="1"/>
      <c r="BU377" s="1"/>
      <c r="BV377" s="1"/>
      <c r="BW377" s="24">
        <v>8</v>
      </c>
      <c r="BX377" s="24">
        <v>8</v>
      </c>
      <c r="BY377" s="24">
        <v>8</v>
      </c>
      <c r="BZ377" s="24">
        <v>8</v>
      </c>
      <c r="CA377" s="24">
        <v>8</v>
      </c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</row>
    <row r="378" spans="1:259" ht="16" x14ac:dyDescent="0.2">
      <c r="A378" s="1"/>
      <c r="B378" s="13">
        <v>47</v>
      </c>
      <c r="C378" s="14">
        <f t="shared" si="488"/>
        <v>10</v>
      </c>
      <c r="D378" s="6">
        <f t="shared" si="489"/>
        <v>0</v>
      </c>
      <c r="E378" s="15">
        <f t="shared" si="490"/>
        <v>10</v>
      </c>
      <c r="F378" s="15">
        <f t="shared" si="491"/>
        <v>0</v>
      </c>
      <c r="G378" s="15">
        <f t="shared" si="492"/>
        <v>0</v>
      </c>
      <c r="H378" s="15">
        <f t="shared" si="493"/>
        <v>0</v>
      </c>
      <c r="I378" s="15">
        <f t="shared" si="494"/>
        <v>0</v>
      </c>
      <c r="J378" s="15">
        <f t="shared" si="495"/>
        <v>0</v>
      </c>
      <c r="K378" s="15">
        <f t="shared" si="496"/>
        <v>0</v>
      </c>
      <c r="L378" s="15">
        <f t="shared" si="497"/>
        <v>0</v>
      </c>
      <c r="M378" s="15"/>
      <c r="N378" s="16">
        <f t="shared" si="498"/>
        <v>10</v>
      </c>
      <c r="O378" s="16">
        <f>SUM(G378,I378,K378)</f>
        <v>0</v>
      </c>
      <c r="P378" s="17">
        <f>SUM(F378,H378,J378)</f>
        <v>0</v>
      </c>
      <c r="Q378" s="18">
        <v>0</v>
      </c>
      <c r="R378" s="18" t="s">
        <v>27</v>
      </c>
      <c r="S378" s="19" t="s">
        <v>38</v>
      </c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24">
        <v>2</v>
      </c>
      <c r="AR378" s="24">
        <v>2</v>
      </c>
      <c r="AS378" s="24">
        <v>2</v>
      </c>
      <c r="AT378" s="24">
        <v>2</v>
      </c>
      <c r="AU378" s="24">
        <v>2</v>
      </c>
      <c r="AV378" s="24">
        <v>2</v>
      </c>
      <c r="AW378" s="24">
        <v>2</v>
      </c>
      <c r="AX378" s="24">
        <v>2</v>
      </c>
      <c r="AY378" s="24">
        <v>2</v>
      </c>
      <c r="AZ378" s="24">
        <v>2</v>
      </c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</row>
    <row r="379" spans="1:259" ht="16" x14ac:dyDescent="0.2">
      <c r="A379" s="1"/>
      <c r="B379" s="13">
        <v>57</v>
      </c>
      <c r="C379" s="14">
        <f t="shared" si="488"/>
        <v>32</v>
      </c>
      <c r="D379" s="6">
        <f t="shared" si="489"/>
        <v>0</v>
      </c>
      <c r="E379" s="15">
        <f t="shared" si="490"/>
        <v>9</v>
      </c>
      <c r="F379" s="15">
        <f t="shared" si="491"/>
        <v>14</v>
      </c>
      <c r="G379" s="15">
        <f t="shared" si="492"/>
        <v>0</v>
      </c>
      <c r="H379" s="15">
        <f t="shared" si="493"/>
        <v>0</v>
      </c>
      <c r="I379" s="15">
        <f t="shared" si="494"/>
        <v>0</v>
      </c>
      <c r="J379" s="15">
        <f t="shared" si="495"/>
        <v>9</v>
      </c>
      <c r="K379" s="15">
        <f t="shared" si="496"/>
        <v>0</v>
      </c>
      <c r="L379" s="15">
        <f t="shared" si="497"/>
        <v>0</v>
      </c>
      <c r="M379" s="18"/>
      <c r="N379" s="16">
        <f t="shared" si="498"/>
        <v>9</v>
      </c>
      <c r="O379" s="17">
        <f t="shared" ref="O379:P379" si="501">SUM(F379,H379,J379)</f>
        <v>23</v>
      </c>
      <c r="P379" s="17">
        <f t="shared" si="501"/>
        <v>0</v>
      </c>
      <c r="Q379" s="18">
        <v>0</v>
      </c>
      <c r="R379" s="18" t="s">
        <v>32</v>
      </c>
      <c r="S379" s="19" t="s">
        <v>39</v>
      </c>
      <c r="T379" s="1"/>
      <c r="U379" s="1"/>
      <c r="V379" s="24">
        <v>2</v>
      </c>
      <c r="W379" s="24">
        <v>2</v>
      </c>
      <c r="X379" s="24">
        <v>2</v>
      </c>
      <c r="Y379" s="24">
        <v>2</v>
      </c>
      <c r="Z379" s="24">
        <v>2</v>
      </c>
      <c r="AA379" s="24">
        <v>2</v>
      </c>
      <c r="AB379" s="24">
        <v>2</v>
      </c>
      <c r="AC379" s="24">
        <v>2</v>
      </c>
      <c r="AD379" s="24">
        <v>2</v>
      </c>
      <c r="AE379" s="24">
        <v>3</v>
      </c>
      <c r="AF379" s="24">
        <v>3</v>
      </c>
      <c r="AG379" s="24">
        <v>3</v>
      </c>
      <c r="AH379" s="24">
        <v>3</v>
      </c>
      <c r="AI379" s="24">
        <v>3</v>
      </c>
      <c r="AJ379" s="24">
        <v>3</v>
      </c>
      <c r="AK379" s="24">
        <v>3</v>
      </c>
      <c r="AL379" s="24">
        <v>3</v>
      </c>
      <c r="AM379" s="24">
        <v>3</v>
      </c>
      <c r="AN379" s="24">
        <v>3</v>
      </c>
      <c r="AO379" s="24">
        <v>3</v>
      </c>
      <c r="AP379" s="24">
        <v>3</v>
      </c>
      <c r="AQ379" s="24">
        <v>3</v>
      </c>
      <c r="AR379" s="24">
        <v>3</v>
      </c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24">
        <v>7</v>
      </c>
      <c r="BF379" s="24">
        <v>7</v>
      </c>
      <c r="BG379" s="24">
        <v>7</v>
      </c>
      <c r="BH379" s="24">
        <v>7</v>
      </c>
      <c r="BI379" s="24">
        <v>7</v>
      </c>
      <c r="BJ379" s="1"/>
      <c r="BK379" s="1"/>
      <c r="BL379" s="1"/>
      <c r="BM379" s="24">
        <v>7</v>
      </c>
      <c r="BN379" s="24">
        <v>7</v>
      </c>
      <c r="BO379" s="24">
        <v>7</v>
      </c>
      <c r="BP379" s="24">
        <v>7</v>
      </c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</row>
    <row r="380" spans="1:259" ht="16" x14ac:dyDescent="0.2">
      <c r="A380" s="1"/>
      <c r="B380" s="13">
        <v>60</v>
      </c>
      <c r="C380" s="14">
        <f t="shared" si="488"/>
        <v>35</v>
      </c>
      <c r="D380" s="6">
        <f t="shared" si="489"/>
        <v>0</v>
      </c>
      <c r="E380" s="15">
        <f t="shared" si="490"/>
        <v>25</v>
      </c>
      <c r="F380" s="15">
        <f t="shared" si="491"/>
        <v>5</v>
      </c>
      <c r="G380" s="15">
        <f t="shared" si="492"/>
        <v>0</v>
      </c>
      <c r="H380" s="15">
        <f t="shared" si="493"/>
        <v>0</v>
      </c>
      <c r="I380" s="15">
        <f t="shared" si="494"/>
        <v>0</v>
      </c>
      <c r="J380" s="15">
        <f t="shared" si="495"/>
        <v>5</v>
      </c>
      <c r="K380" s="15">
        <f t="shared" si="496"/>
        <v>0</v>
      </c>
      <c r="L380" s="15">
        <f t="shared" si="497"/>
        <v>0</v>
      </c>
      <c r="M380" s="18"/>
      <c r="N380" s="16">
        <f t="shared" si="498"/>
        <v>25</v>
      </c>
      <c r="O380" s="17">
        <f t="shared" ref="O380:O381" si="502">SUM(F380,I380,J380)</f>
        <v>10</v>
      </c>
      <c r="P380" s="17">
        <f t="shared" ref="P380:P381" si="503">SUM(G380,H380,K380)</f>
        <v>0</v>
      </c>
      <c r="Q380" s="18">
        <v>0</v>
      </c>
      <c r="R380" s="18" t="s">
        <v>30</v>
      </c>
      <c r="S380" s="19" t="s">
        <v>40</v>
      </c>
      <c r="T380" s="1"/>
      <c r="U380" s="1"/>
      <c r="V380" s="1"/>
      <c r="W380" s="1"/>
      <c r="X380" s="24">
        <v>2</v>
      </c>
      <c r="Y380" s="24">
        <v>2</v>
      </c>
      <c r="Z380" s="24">
        <v>2</v>
      </c>
      <c r="AA380" s="24">
        <v>2</v>
      </c>
      <c r="AB380" s="24">
        <v>2</v>
      </c>
      <c r="AC380" s="24">
        <v>2</v>
      </c>
      <c r="AD380" s="24">
        <v>2</v>
      </c>
      <c r="AE380" s="24">
        <v>2</v>
      </c>
      <c r="AF380" s="24">
        <v>2</v>
      </c>
      <c r="AG380" s="24">
        <v>2</v>
      </c>
      <c r="AH380" s="24">
        <v>2</v>
      </c>
      <c r="AI380" s="24">
        <v>2</v>
      </c>
      <c r="AJ380" s="24">
        <v>2</v>
      </c>
      <c r="AK380" s="24">
        <v>2</v>
      </c>
      <c r="AL380" s="24">
        <v>2</v>
      </c>
      <c r="AM380" s="24">
        <v>2</v>
      </c>
      <c r="AN380" s="24">
        <v>2</v>
      </c>
      <c r="AO380" s="24">
        <v>2</v>
      </c>
      <c r="AP380" s="24">
        <v>2</v>
      </c>
      <c r="AQ380" s="24">
        <v>2</v>
      </c>
      <c r="AR380" s="24">
        <v>2</v>
      </c>
      <c r="AS380" s="24">
        <v>2</v>
      </c>
      <c r="AT380" s="24">
        <v>2</v>
      </c>
      <c r="AU380" s="24">
        <v>2</v>
      </c>
      <c r="AV380" s="24">
        <v>2</v>
      </c>
      <c r="AW380" s="1"/>
      <c r="AX380" s="1"/>
      <c r="AY380" s="1"/>
      <c r="AZ380" s="1"/>
      <c r="BA380" s="1"/>
      <c r="BB380" s="24">
        <v>3</v>
      </c>
      <c r="BC380" s="24">
        <v>3</v>
      </c>
      <c r="BD380" s="24">
        <v>3</v>
      </c>
      <c r="BE380" s="24">
        <v>3</v>
      </c>
      <c r="BF380" s="24">
        <v>3</v>
      </c>
      <c r="BG380" s="1"/>
      <c r="BH380" s="1"/>
      <c r="BI380" s="1"/>
      <c r="BJ380" s="1"/>
      <c r="BK380" s="24">
        <v>7</v>
      </c>
      <c r="BL380" s="24">
        <v>7</v>
      </c>
      <c r="BM380" s="24">
        <v>7</v>
      </c>
      <c r="BN380" s="24">
        <v>7</v>
      </c>
      <c r="BO380" s="24">
        <v>7</v>
      </c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</row>
    <row r="381" spans="1:259" ht="16" x14ac:dyDescent="0.2">
      <c r="A381" s="1"/>
      <c r="B381" s="13">
        <v>33</v>
      </c>
      <c r="C381" s="14">
        <f t="shared" si="488"/>
        <v>0</v>
      </c>
      <c r="D381" s="6">
        <f t="shared" si="489"/>
        <v>0</v>
      </c>
      <c r="E381" s="15">
        <f t="shared" si="490"/>
        <v>0</v>
      </c>
      <c r="F381" s="15">
        <f t="shared" si="491"/>
        <v>0</v>
      </c>
      <c r="G381" s="15">
        <f t="shared" si="492"/>
        <v>0</v>
      </c>
      <c r="H381" s="15">
        <f t="shared" si="493"/>
        <v>0</v>
      </c>
      <c r="I381" s="15">
        <f t="shared" si="494"/>
        <v>0</v>
      </c>
      <c r="J381" s="15">
        <f t="shared" si="495"/>
        <v>0</v>
      </c>
      <c r="K381" s="15">
        <f t="shared" si="496"/>
        <v>0</v>
      </c>
      <c r="L381" s="15">
        <f t="shared" si="497"/>
        <v>0</v>
      </c>
      <c r="M381" s="18"/>
      <c r="N381" s="16">
        <f t="shared" si="498"/>
        <v>0</v>
      </c>
      <c r="O381" s="17">
        <f t="shared" si="502"/>
        <v>0</v>
      </c>
      <c r="P381" s="17">
        <f t="shared" si="503"/>
        <v>0</v>
      </c>
      <c r="Q381" s="18">
        <v>0</v>
      </c>
      <c r="R381" s="18" t="s">
        <v>30</v>
      </c>
      <c r="S381" s="19" t="s">
        <v>41</v>
      </c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</row>
    <row r="382" spans="1:259" ht="16" x14ac:dyDescent="0.2">
      <c r="A382" s="1"/>
      <c r="B382" s="13">
        <v>78</v>
      </c>
      <c r="C382" s="14">
        <f t="shared" si="488"/>
        <v>33</v>
      </c>
      <c r="D382" s="6">
        <f t="shared" si="489"/>
        <v>0</v>
      </c>
      <c r="E382" s="15">
        <f t="shared" si="490"/>
        <v>25</v>
      </c>
      <c r="F382" s="15">
        <f t="shared" si="491"/>
        <v>4</v>
      </c>
      <c r="G382" s="15">
        <f t="shared" si="492"/>
        <v>0</v>
      </c>
      <c r="H382" s="15">
        <f t="shared" si="493"/>
        <v>0</v>
      </c>
      <c r="I382" s="15">
        <f t="shared" si="494"/>
        <v>0</v>
      </c>
      <c r="J382" s="15">
        <f t="shared" si="495"/>
        <v>0</v>
      </c>
      <c r="K382" s="15">
        <f t="shared" si="496"/>
        <v>4</v>
      </c>
      <c r="L382" s="15">
        <f t="shared" si="497"/>
        <v>0</v>
      </c>
      <c r="M382" s="18"/>
      <c r="N382" s="16">
        <f t="shared" si="498"/>
        <v>25</v>
      </c>
      <c r="O382" s="17">
        <f>SUM(G382,H382,K382)</f>
        <v>4</v>
      </c>
      <c r="P382" s="17">
        <f>SUM(F382,I382,J382)</f>
        <v>4</v>
      </c>
      <c r="Q382" s="18">
        <v>0</v>
      </c>
      <c r="R382" s="18" t="s">
        <v>34</v>
      </c>
      <c r="S382" s="19" t="s">
        <v>42</v>
      </c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24">
        <v>2</v>
      </c>
      <c r="AE382" s="24">
        <v>2</v>
      </c>
      <c r="AF382" s="24">
        <v>2</v>
      </c>
      <c r="AG382" s="24">
        <v>2</v>
      </c>
      <c r="AH382" s="24">
        <v>2</v>
      </c>
      <c r="AI382" s="24">
        <v>2</v>
      </c>
      <c r="AJ382" s="24">
        <v>2</v>
      </c>
      <c r="AK382" s="24">
        <v>2</v>
      </c>
      <c r="AL382" s="24">
        <v>2</v>
      </c>
      <c r="AM382" s="24">
        <v>2</v>
      </c>
      <c r="AN382" s="24">
        <v>2</v>
      </c>
      <c r="AO382" s="24">
        <v>2</v>
      </c>
      <c r="AP382" s="24">
        <v>2</v>
      </c>
      <c r="AQ382" s="24">
        <v>2</v>
      </c>
      <c r="AR382" s="24">
        <v>2</v>
      </c>
      <c r="AS382" s="24">
        <v>2</v>
      </c>
      <c r="AT382" s="24">
        <v>2</v>
      </c>
      <c r="AU382" s="24">
        <v>2</v>
      </c>
      <c r="AV382" s="24">
        <v>2</v>
      </c>
      <c r="AW382" s="24">
        <v>2</v>
      </c>
      <c r="AX382" s="24">
        <v>2</v>
      </c>
      <c r="AY382" s="24">
        <v>2</v>
      </c>
      <c r="AZ382" s="24">
        <v>2</v>
      </c>
      <c r="BA382" s="24">
        <v>2</v>
      </c>
      <c r="BB382" s="24">
        <v>2</v>
      </c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24">
        <v>3</v>
      </c>
      <c r="BP382" s="24">
        <v>3</v>
      </c>
      <c r="BQ382" s="24">
        <v>3</v>
      </c>
      <c r="BR382" s="24">
        <v>3</v>
      </c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24">
        <v>8</v>
      </c>
      <c r="CO382" s="24">
        <v>8</v>
      </c>
      <c r="CP382" s="24">
        <v>8</v>
      </c>
      <c r="CQ382" s="24">
        <v>8</v>
      </c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</row>
    <row r="383" spans="1:259" ht="13" x14ac:dyDescent="0.15">
      <c r="A383" s="1"/>
      <c r="B383" s="23">
        <f t="shared" ref="B383:C383" si="504">SUM(B371:B382)</f>
        <v>684</v>
      </c>
      <c r="C383" s="23">
        <f t="shared" si="504"/>
        <v>259</v>
      </c>
      <c r="D383" s="6"/>
      <c r="E383" s="1"/>
      <c r="F383" s="1"/>
      <c r="G383" s="1"/>
      <c r="H383" s="1"/>
      <c r="I383" s="1"/>
      <c r="J383" s="1"/>
      <c r="K383" s="1"/>
      <c r="L383" s="1"/>
      <c r="M383" s="7" t="s">
        <v>43</v>
      </c>
      <c r="N383" s="8">
        <f t="shared" ref="N383:P383" si="505">SUM(N371:N382)</f>
        <v>126</v>
      </c>
      <c r="O383" s="8">
        <f t="shared" si="505"/>
        <v>122</v>
      </c>
      <c r="P383" s="8">
        <f t="shared" si="505"/>
        <v>11</v>
      </c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</row>
    <row r="384" spans="1:259" ht="13" x14ac:dyDescent="0.15">
      <c r="A384" s="1"/>
      <c r="B384" s="23"/>
      <c r="C384" s="23"/>
      <c r="D384" s="6"/>
      <c r="E384" s="1"/>
      <c r="F384" s="1"/>
      <c r="G384" s="1"/>
      <c r="H384" s="1"/>
      <c r="I384" s="1"/>
      <c r="J384" s="1"/>
      <c r="K384" s="1"/>
      <c r="L384" s="1"/>
      <c r="M384" s="7" t="s">
        <v>44</v>
      </c>
      <c r="N384" s="24">
        <v>0</v>
      </c>
      <c r="O384" s="24">
        <v>0</v>
      </c>
      <c r="P384" s="24">
        <v>0</v>
      </c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</row>
    <row r="385" spans="1:259" ht="13" x14ac:dyDescent="0.15">
      <c r="A385" s="1"/>
      <c r="B385" s="23"/>
      <c r="C385" s="23">
        <f t="shared" ref="C385:D385" si="506">COUNTIF(C371:C382,"&gt;0")</f>
        <v>10</v>
      </c>
      <c r="D385" s="23">
        <f t="shared" si="506"/>
        <v>0</v>
      </c>
      <c r="E385" s="1"/>
      <c r="F385" s="1"/>
      <c r="G385" s="1"/>
      <c r="H385" s="1"/>
      <c r="I385" s="1"/>
      <c r="J385" s="1"/>
      <c r="K385" s="1"/>
      <c r="L385" s="1"/>
      <c r="M385" s="7" t="s">
        <v>45</v>
      </c>
      <c r="N385" s="1">
        <f t="shared" ref="N385:P385" si="507">AVERAGE(N371:N382)</f>
        <v>10.5</v>
      </c>
      <c r="O385" s="1">
        <f t="shared" si="507"/>
        <v>10.166666666666666</v>
      </c>
      <c r="P385" s="1">
        <f t="shared" si="507"/>
        <v>0.91666666666666663</v>
      </c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</row>
    <row r="386" spans="1:259" ht="13" x14ac:dyDescent="0.15">
      <c r="A386" s="9"/>
      <c r="B386" s="21"/>
      <c r="C386" s="21"/>
      <c r="D386" s="6"/>
      <c r="E386" s="10" t="s">
        <v>9</v>
      </c>
      <c r="F386" s="10" t="s">
        <v>10</v>
      </c>
      <c r="G386" s="10" t="s">
        <v>12</v>
      </c>
      <c r="H386" s="10" t="s">
        <v>14</v>
      </c>
      <c r="I386" s="10" t="s">
        <v>16</v>
      </c>
      <c r="J386" s="10" t="s">
        <v>18</v>
      </c>
      <c r="K386" s="10" t="s">
        <v>20</v>
      </c>
      <c r="L386" s="10" t="s">
        <v>22</v>
      </c>
      <c r="M386" s="21"/>
      <c r="N386" s="10" t="s">
        <v>23</v>
      </c>
      <c r="O386" s="10" t="s">
        <v>24</v>
      </c>
      <c r="P386" s="10" t="s">
        <v>25</v>
      </c>
      <c r="Q386" s="21"/>
      <c r="R386" s="21"/>
      <c r="S386" s="21"/>
      <c r="T386" s="12">
        <v>1</v>
      </c>
      <c r="U386" s="12">
        <v>2</v>
      </c>
      <c r="V386" s="12">
        <v>3</v>
      </c>
      <c r="W386" s="12">
        <v>4</v>
      </c>
      <c r="X386" s="12">
        <v>5</v>
      </c>
      <c r="Y386" s="12">
        <v>6</v>
      </c>
      <c r="Z386" s="12">
        <v>7</v>
      </c>
      <c r="AA386" s="12">
        <v>8</v>
      </c>
      <c r="AB386" s="12">
        <v>9</v>
      </c>
      <c r="AC386" s="12">
        <v>10</v>
      </c>
      <c r="AD386" s="12">
        <v>11</v>
      </c>
      <c r="AE386" s="12">
        <v>12</v>
      </c>
      <c r="AF386" s="12">
        <v>13</v>
      </c>
      <c r="AG386" s="12">
        <v>14</v>
      </c>
      <c r="AH386" s="12">
        <v>15</v>
      </c>
      <c r="AI386" s="12">
        <v>16</v>
      </c>
      <c r="AJ386" s="12">
        <v>17</v>
      </c>
      <c r="AK386" s="12">
        <v>18</v>
      </c>
      <c r="AL386" s="12">
        <v>19</v>
      </c>
      <c r="AM386" s="12">
        <v>20</v>
      </c>
      <c r="AN386" s="12">
        <v>21</v>
      </c>
      <c r="AO386" s="12">
        <v>22</v>
      </c>
      <c r="AP386" s="12">
        <v>23</v>
      </c>
      <c r="AQ386" s="12">
        <v>24</v>
      </c>
      <c r="AR386" s="12">
        <v>25</v>
      </c>
      <c r="AS386" s="12">
        <v>26</v>
      </c>
      <c r="AT386" s="12">
        <v>27</v>
      </c>
      <c r="AU386" s="12">
        <v>28</v>
      </c>
      <c r="AV386" s="12">
        <v>29</v>
      </c>
      <c r="AW386" s="12">
        <v>30</v>
      </c>
      <c r="AX386" s="12">
        <v>31</v>
      </c>
      <c r="AY386" s="12">
        <v>32</v>
      </c>
      <c r="AZ386" s="12">
        <v>33</v>
      </c>
      <c r="BA386" s="12">
        <v>34</v>
      </c>
      <c r="BB386" s="12">
        <v>35</v>
      </c>
      <c r="BC386" s="12">
        <v>36</v>
      </c>
      <c r="BD386" s="12">
        <v>37</v>
      </c>
      <c r="BE386" s="12">
        <v>38</v>
      </c>
      <c r="BF386" s="12">
        <v>39</v>
      </c>
      <c r="BG386" s="12">
        <v>40</v>
      </c>
      <c r="BH386" s="12">
        <v>41</v>
      </c>
      <c r="BI386" s="12">
        <v>42</v>
      </c>
      <c r="BJ386" s="12">
        <v>43</v>
      </c>
      <c r="BK386" s="12">
        <v>44</v>
      </c>
      <c r="BL386" s="12">
        <v>45</v>
      </c>
      <c r="BM386" s="12">
        <v>46</v>
      </c>
      <c r="BN386" s="12">
        <v>47</v>
      </c>
      <c r="BO386" s="12">
        <v>48</v>
      </c>
      <c r="BP386" s="12">
        <v>49</v>
      </c>
      <c r="BQ386" s="12">
        <v>50</v>
      </c>
      <c r="BR386" s="12">
        <v>51</v>
      </c>
      <c r="BS386" s="12">
        <v>52</v>
      </c>
      <c r="BT386" s="12">
        <v>53</v>
      </c>
      <c r="BU386" s="12">
        <v>54</v>
      </c>
      <c r="BV386" s="12">
        <v>55</v>
      </c>
      <c r="BW386" s="12">
        <v>56</v>
      </c>
      <c r="BX386" s="12">
        <v>57</v>
      </c>
      <c r="BY386" s="12">
        <v>58</v>
      </c>
      <c r="BZ386" s="12">
        <v>59</v>
      </c>
      <c r="CA386" s="12">
        <v>60</v>
      </c>
      <c r="CB386" s="12">
        <v>61</v>
      </c>
      <c r="CC386" s="12">
        <v>62</v>
      </c>
      <c r="CD386" s="12">
        <v>63</v>
      </c>
      <c r="CE386" s="12">
        <v>64</v>
      </c>
      <c r="CF386" s="12">
        <v>65</v>
      </c>
      <c r="CG386" s="12">
        <v>66</v>
      </c>
      <c r="CH386" s="12">
        <v>67</v>
      </c>
      <c r="CI386" s="12">
        <v>68</v>
      </c>
      <c r="CJ386" s="12">
        <v>69</v>
      </c>
      <c r="CK386" s="12">
        <v>70</v>
      </c>
      <c r="CL386" s="12">
        <v>71</v>
      </c>
      <c r="CM386" s="12">
        <v>72</v>
      </c>
      <c r="CN386" s="12">
        <v>73</v>
      </c>
      <c r="CO386" s="12">
        <v>74</v>
      </c>
      <c r="CP386" s="12">
        <v>75</v>
      </c>
      <c r="CQ386" s="12">
        <v>76</v>
      </c>
      <c r="CR386" s="12">
        <v>77</v>
      </c>
      <c r="CS386" s="12">
        <v>78</v>
      </c>
      <c r="CT386" s="12">
        <v>79</v>
      </c>
      <c r="CU386" s="12">
        <v>80</v>
      </c>
      <c r="CV386" s="12">
        <v>81</v>
      </c>
      <c r="CW386" s="12">
        <v>82</v>
      </c>
      <c r="CX386" s="12">
        <v>83</v>
      </c>
      <c r="CY386" s="12">
        <v>84</v>
      </c>
      <c r="CZ386" s="12">
        <v>85</v>
      </c>
      <c r="DA386" s="12">
        <v>86</v>
      </c>
      <c r="DB386" s="12">
        <v>87</v>
      </c>
      <c r="DC386" s="12">
        <v>88</v>
      </c>
      <c r="DD386" s="12">
        <v>89</v>
      </c>
      <c r="DE386" s="12">
        <v>90</v>
      </c>
      <c r="DF386" s="12">
        <v>91</v>
      </c>
      <c r="DG386" s="12">
        <v>92</v>
      </c>
      <c r="DH386" s="12">
        <v>93</v>
      </c>
      <c r="DI386" s="12">
        <v>94</v>
      </c>
      <c r="DJ386" s="12">
        <v>95</v>
      </c>
      <c r="DK386" s="12">
        <v>96</v>
      </c>
      <c r="DL386" s="12">
        <v>97</v>
      </c>
      <c r="DM386" s="12">
        <v>98</v>
      </c>
      <c r="DN386" s="12">
        <v>99</v>
      </c>
      <c r="DO386" s="12">
        <v>100</v>
      </c>
      <c r="DP386" s="12">
        <v>101</v>
      </c>
      <c r="DQ386" s="12">
        <v>102</v>
      </c>
      <c r="DR386" s="12">
        <v>103</v>
      </c>
      <c r="DS386" s="12">
        <v>104</v>
      </c>
      <c r="DT386" s="12">
        <v>105</v>
      </c>
      <c r="DU386" s="12">
        <v>106</v>
      </c>
      <c r="DV386" s="12">
        <v>107</v>
      </c>
      <c r="DW386" s="12">
        <v>108</v>
      </c>
      <c r="DX386" s="12">
        <v>109</v>
      </c>
      <c r="DY386" s="12">
        <v>110</v>
      </c>
      <c r="DZ386" s="12">
        <v>111</v>
      </c>
      <c r="EA386" s="12">
        <v>112</v>
      </c>
      <c r="EB386" s="12">
        <v>113</v>
      </c>
      <c r="EC386" s="12">
        <v>114</v>
      </c>
      <c r="ED386" s="12">
        <v>115</v>
      </c>
      <c r="EE386" s="12">
        <v>116</v>
      </c>
      <c r="EF386" s="12">
        <v>117</v>
      </c>
      <c r="EG386" s="12">
        <v>118</v>
      </c>
      <c r="EH386" s="12">
        <v>119</v>
      </c>
      <c r="EI386" s="12">
        <v>120</v>
      </c>
      <c r="EJ386" s="12">
        <v>121</v>
      </c>
      <c r="EK386" s="12">
        <v>122</v>
      </c>
      <c r="EL386" s="12">
        <v>123</v>
      </c>
      <c r="EM386" s="12">
        <v>124</v>
      </c>
      <c r="EN386" s="12">
        <v>125</v>
      </c>
      <c r="EO386" s="12">
        <v>126</v>
      </c>
      <c r="EP386" s="12">
        <v>127</v>
      </c>
      <c r="EQ386" s="12">
        <v>128</v>
      </c>
      <c r="ER386" s="12">
        <v>129</v>
      </c>
      <c r="ES386" s="12">
        <v>130</v>
      </c>
      <c r="ET386" s="12">
        <v>131</v>
      </c>
      <c r="EU386" s="12">
        <v>132</v>
      </c>
      <c r="EV386" s="12">
        <v>133</v>
      </c>
      <c r="EW386" s="12">
        <v>134</v>
      </c>
      <c r="EX386" s="12">
        <v>135</v>
      </c>
      <c r="EY386" s="12">
        <v>136</v>
      </c>
      <c r="EZ386" s="12">
        <v>137</v>
      </c>
      <c r="FA386" s="12">
        <v>138</v>
      </c>
      <c r="FB386" s="12">
        <v>139</v>
      </c>
      <c r="FC386" s="12">
        <v>140</v>
      </c>
      <c r="FD386" s="12">
        <v>141</v>
      </c>
      <c r="FE386" s="12">
        <v>142</v>
      </c>
      <c r="FF386" s="12">
        <v>143</v>
      </c>
      <c r="FG386" s="12">
        <v>144</v>
      </c>
      <c r="FH386" s="12">
        <v>145</v>
      </c>
      <c r="FI386" s="12">
        <v>146</v>
      </c>
      <c r="FJ386" s="12">
        <v>147</v>
      </c>
      <c r="FK386" s="12">
        <v>148</v>
      </c>
      <c r="FL386" s="12">
        <v>149</v>
      </c>
      <c r="FM386" s="12">
        <v>150</v>
      </c>
      <c r="FN386" s="12">
        <v>151</v>
      </c>
      <c r="FO386" s="12">
        <v>152</v>
      </c>
      <c r="FP386" s="12">
        <v>153</v>
      </c>
      <c r="FQ386" s="12">
        <v>154</v>
      </c>
      <c r="FR386" s="12">
        <v>155</v>
      </c>
      <c r="FS386" s="12">
        <v>156</v>
      </c>
      <c r="FT386" s="12">
        <v>157</v>
      </c>
      <c r="FU386" s="12">
        <v>158</v>
      </c>
      <c r="FV386" s="12">
        <v>159</v>
      </c>
      <c r="FW386" s="12">
        <v>160</v>
      </c>
      <c r="FX386" s="12">
        <v>161</v>
      </c>
      <c r="FY386" s="12">
        <v>162</v>
      </c>
      <c r="FZ386" s="12">
        <v>163</v>
      </c>
      <c r="GA386" s="12">
        <v>164</v>
      </c>
      <c r="GB386" s="12">
        <v>165</v>
      </c>
      <c r="GC386" s="12">
        <v>166</v>
      </c>
      <c r="GD386" s="12">
        <v>167</v>
      </c>
      <c r="GE386" s="12">
        <v>168</v>
      </c>
      <c r="GF386" s="12">
        <v>169</v>
      </c>
      <c r="GG386" s="12">
        <v>170</v>
      </c>
      <c r="GH386" s="12">
        <v>171</v>
      </c>
      <c r="GI386" s="12">
        <v>172</v>
      </c>
      <c r="GJ386" s="12">
        <v>173</v>
      </c>
      <c r="GK386" s="12">
        <v>174</v>
      </c>
      <c r="GL386" s="12">
        <v>175</v>
      </c>
      <c r="GM386" s="12">
        <v>176</v>
      </c>
      <c r="GN386" s="12">
        <v>177</v>
      </c>
      <c r="GO386" s="12">
        <v>178</v>
      </c>
      <c r="GP386" s="12">
        <v>179</v>
      </c>
      <c r="GQ386" s="12">
        <v>180</v>
      </c>
      <c r="GR386" s="12">
        <v>181</v>
      </c>
      <c r="GS386" s="12">
        <v>182</v>
      </c>
      <c r="GT386" s="12">
        <v>183</v>
      </c>
      <c r="GU386" s="12">
        <v>184</v>
      </c>
      <c r="GV386" s="12">
        <v>185</v>
      </c>
      <c r="GW386" s="12">
        <v>186</v>
      </c>
      <c r="GX386" s="12">
        <v>187</v>
      </c>
      <c r="GY386" s="12">
        <v>188</v>
      </c>
      <c r="GZ386" s="12">
        <v>189</v>
      </c>
      <c r="HA386" s="12">
        <v>190</v>
      </c>
      <c r="HB386" s="12">
        <v>191</v>
      </c>
      <c r="HC386" s="12">
        <v>192</v>
      </c>
      <c r="HD386" s="12">
        <v>193</v>
      </c>
      <c r="HE386" s="12">
        <v>194</v>
      </c>
      <c r="HF386" s="12">
        <v>195</v>
      </c>
      <c r="HG386" s="12">
        <v>196</v>
      </c>
      <c r="HH386" s="12">
        <v>197</v>
      </c>
      <c r="HI386" s="12">
        <v>198</v>
      </c>
      <c r="HJ386" s="12">
        <v>199</v>
      </c>
      <c r="HK386" s="12">
        <v>200</v>
      </c>
      <c r="HL386" s="12">
        <v>201</v>
      </c>
      <c r="HM386" s="12">
        <v>202</v>
      </c>
      <c r="HN386" s="12">
        <v>203</v>
      </c>
      <c r="HO386" s="12">
        <v>204</v>
      </c>
      <c r="HP386" s="12">
        <v>205</v>
      </c>
      <c r="HQ386" s="12">
        <v>206</v>
      </c>
      <c r="HR386" s="12">
        <v>207</v>
      </c>
      <c r="HS386" s="12">
        <v>208</v>
      </c>
      <c r="HT386" s="12">
        <v>209</v>
      </c>
      <c r="HU386" s="12">
        <v>210</v>
      </c>
      <c r="HV386" s="12">
        <v>211</v>
      </c>
      <c r="HW386" s="12">
        <v>212</v>
      </c>
      <c r="HX386" s="12">
        <v>213</v>
      </c>
      <c r="HY386" s="12">
        <v>214</v>
      </c>
      <c r="HZ386" s="12">
        <v>215</v>
      </c>
      <c r="IA386" s="12">
        <v>216</v>
      </c>
      <c r="IB386" s="12">
        <v>217</v>
      </c>
      <c r="IC386" s="12">
        <v>218</v>
      </c>
      <c r="ID386" s="12">
        <v>219</v>
      </c>
      <c r="IE386" s="12">
        <v>220</v>
      </c>
      <c r="IF386" s="12">
        <v>221</v>
      </c>
      <c r="IG386" s="12">
        <v>222</v>
      </c>
      <c r="IH386" s="12">
        <v>223</v>
      </c>
      <c r="II386" s="12">
        <v>224</v>
      </c>
      <c r="IJ386" s="12">
        <v>225</v>
      </c>
      <c r="IK386" s="12">
        <v>226</v>
      </c>
      <c r="IL386" s="12">
        <v>227</v>
      </c>
      <c r="IM386" s="12">
        <v>228</v>
      </c>
      <c r="IN386" s="12">
        <v>229</v>
      </c>
      <c r="IO386" s="12">
        <v>230</v>
      </c>
      <c r="IP386" s="12">
        <v>231</v>
      </c>
      <c r="IQ386" s="12">
        <v>232</v>
      </c>
      <c r="IR386" s="12">
        <v>233</v>
      </c>
      <c r="IS386" s="12">
        <v>234</v>
      </c>
      <c r="IT386" s="12">
        <v>235</v>
      </c>
      <c r="IU386" s="12">
        <v>236</v>
      </c>
      <c r="IV386" s="12">
        <v>237</v>
      </c>
      <c r="IW386" s="12">
        <v>238</v>
      </c>
      <c r="IX386" s="12">
        <v>239</v>
      </c>
      <c r="IY386" s="12">
        <v>240</v>
      </c>
    </row>
    <row r="387" spans="1:259" ht="16" x14ac:dyDescent="0.2">
      <c r="A387" s="24" t="s">
        <v>69</v>
      </c>
      <c r="B387" s="13">
        <v>84</v>
      </c>
      <c r="C387" s="14">
        <f t="shared" ref="C387:C398" si="508">COUNTA(T387:IY387)</f>
        <v>45</v>
      </c>
      <c r="D387" s="6">
        <f t="shared" ref="D387:D398" si="509">COUNTIF(T387:IY387,"1")</f>
        <v>0</v>
      </c>
      <c r="E387" s="15">
        <f t="shared" ref="E387:E398" si="510">COUNTIF(T387:IY387,"2")</f>
        <v>14</v>
      </c>
      <c r="F387" s="15">
        <f t="shared" ref="F387:F398" si="511">COUNTIF(T387:IY387,"3")</f>
        <v>7</v>
      </c>
      <c r="G387" s="15">
        <f t="shared" ref="G387:G398" si="512">COUNTIF(T387:IY387,"4")</f>
        <v>0</v>
      </c>
      <c r="H387" s="15">
        <f t="shared" ref="H387:H398" si="513">COUNTIF(T387:IY387,"5")</f>
        <v>0</v>
      </c>
      <c r="I387" s="15">
        <f t="shared" ref="I387:I398" si="514">COUNTIF(T387:IY387,"6")</f>
        <v>13</v>
      </c>
      <c r="J387" s="15">
        <f t="shared" ref="J387:J398" si="515">COUNTIF(T387:IY387,"7")</f>
        <v>0</v>
      </c>
      <c r="K387" s="15">
        <f t="shared" ref="K387:K398" si="516">COUNTIF(T387:IY387,"8")</f>
        <v>0</v>
      </c>
      <c r="L387" s="15">
        <f t="shared" ref="L387:L398" si="517">COUNTIF(T387:IY387,"9")</f>
        <v>11</v>
      </c>
      <c r="M387" s="18"/>
      <c r="N387" s="16">
        <f t="shared" ref="N387:N398" si="518">SUM(E387,L387)</f>
        <v>25</v>
      </c>
      <c r="O387" s="17">
        <f>SUM(F387,I387,J387)</f>
        <v>20</v>
      </c>
      <c r="P387" s="17">
        <f>SUM(G387,H387,K387)</f>
        <v>0</v>
      </c>
      <c r="Q387" s="18">
        <v>0</v>
      </c>
      <c r="R387" s="18" t="s">
        <v>30</v>
      </c>
      <c r="S387" s="19" t="s">
        <v>28</v>
      </c>
      <c r="T387" s="1"/>
      <c r="U387" s="24">
        <v>2</v>
      </c>
      <c r="V387" s="24">
        <v>2</v>
      </c>
      <c r="W387" s="24">
        <v>2</v>
      </c>
      <c r="X387" s="1"/>
      <c r="Y387" s="1"/>
      <c r="Z387" s="1"/>
      <c r="AA387" s="24">
        <v>6</v>
      </c>
      <c r="AB387" s="24">
        <v>6</v>
      </c>
      <c r="AC387" s="24">
        <v>6</v>
      </c>
      <c r="AD387" s="24">
        <v>6</v>
      </c>
      <c r="AE387" s="24">
        <v>6</v>
      </c>
      <c r="AF387" s="24">
        <v>6</v>
      </c>
      <c r="AG387" s="1"/>
      <c r="AH387" s="1"/>
      <c r="AI387" s="1"/>
      <c r="AJ387" s="1"/>
      <c r="AK387" s="1"/>
      <c r="AL387" s="1"/>
      <c r="AM387" s="1"/>
      <c r="AN387" s="1"/>
      <c r="AO387" s="1"/>
      <c r="AP387" s="24">
        <v>9</v>
      </c>
      <c r="AQ387" s="24">
        <v>9</v>
      </c>
      <c r="AR387" s="24">
        <v>9</v>
      </c>
      <c r="AS387" s="24">
        <v>9</v>
      </c>
      <c r="AT387" s="24">
        <v>9</v>
      </c>
      <c r="AU387" s="1"/>
      <c r="AV387" s="1"/>
      <c r="AW387" s="1"/>
      <c r="AX387" s="1"/>
      <c r="AY387" s="1"/>
      <c r="AZ387" s="1"/>
      <c r="BA387" s="1"/>
      <c r="BB387" s="24">
        <v>3</v>
      </c>
      <c r="BC387" s="24">
        <v>3</v>
      </c>
      <c r="BD387" s="24">
        <v>3</v>
      </c>
      <c r="BE387" s="24">
        <v>3</v>
      </c>
      <c r="BF387" s="24">
        <v>3</v>
      </c>
      <c r="BG387" s="24">
        <v>3</v>
      </c>
      <c r="BH387" s="24">
        <v>3</v>
      </c>
      <c r="BI387" s="24">
        <v>6</v>
      </c>
      <c r="BJ387" s="24">
        <v>6</v>
      </c>
      <c r="BK387" s="24">
        <v>6</v>
      </c>
      <c r="BL387" s="24">
        <v>6</v>
      </c>
      <c r="BM387" s="24">
        <v>6</v>
      </c>
      <c r="BN387" s="24">
        <v>6</v>
      </c>
      <c r="BO387" s="24">
        <v>6</v>
      </c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24">
        <v>2</v>
      </c>
      <c r="CB387" s="24">
        <v>2</v>
      </c>
      <c r="CC387" s="24">
        <v>2</v>
      </c>
      <c r="CD387" s="24">
        <v>2</v>
      </c>
      <c r="CE387" s="24">
        <v>2</v>
      </c>
      <c r="CF387" s="24">
        <v>2</v>
      </c>
      <c r="CG387" s="24">
        <v>2</v>
      </c>
      <c r="CH387" s="24">
        <v>2</v>
      </c>
      <c r="CI387" s="24">
        <v>2</v>
      </c>
      <c r="CJ387" s="24">
        <v>2</v>
      </c>
      <c r="CK387" s="24">
        <v>2</v>
      </c>
      <c r="CL387" s="24">
        <v>9</v>
      </c>
      <c r="CM387" s="24">
        <v>9</v>
      </c>
      <c r="CN387" s="24">
        <v>9</v>
      </c>
      <c r="CO387" s="24">
        <v>9</v>
      </c>
      <c r="CP387" s="24">
        <v>9</v>
      </c>
      <c r="CQ387" s="24">
        <v>9</v>
      </c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</row>
    <row r="388" spans="1:259" ht="16" x14ac:dyDescent="0.2">
      <c r="A388" s="1"/>
      <c r="B388" s="13">
        <v>56</v>
      </c>
      <c r="C388" s="14">
        <f t="shared" si="508"/>
        <v>9</v>
      </c>
      <c r="D388" s="6">
        <f t="shared" si="509"/>
        <v>2</v>
      </c>
      <c r="E388" s="15">
        <f t="shared" si="510"/>
        <v>0</v>
      </c>
      <c r="F388" s="15">
        <f t="shared" si="511"/>
        <v>0</v>
      </c>
      <c r="G388" s="15">
        <f t="shared" si="512"/>
        <v>3</v>
      </c>
      <c r="H388" s="15">
        <f t="shared" si="513"/>
        <v>0</v>
      </c>
      <c r="I388" s="15">
        <f t="shared" si="514"/>
        <v>0</v>
      </c>
      <c r="J388" s="15">
        <f t="shared" si="515"/>
        <v>4</v>
      </c>
      <c r="K388" s="15">
        <f t="shared" si="516"/>
        <v>0</v>
      </c>
      <c r="L388" s="15">
        <f t="shared" si="517"/>
        <v>0</v>
      </c>
      <c r="M388" s="18"/>
      <c r="N388" s="16">
        <f t="shared" si="518"/>
        <v>0</v>
      </c>
      <c r="O388" s="17">
        <f t="shared" ref="O388:P388" si="519">SUM(F388,H388,J388)</f>
        <v>4</v>
      </c>
      <c r="P388" s="17">
        <f t="shared" si="519"/>
        <v>3</v>
      </c>
      <c r="Q388" s="18">
        <v>1</v>
      </c>
      <c r="R388" s="18" t="s">
        <v>32</v>
      </c>
      <c r="S388" s="19" t="s">
        <v>29</v>
      </c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24">
        <v>1</v>
      </c>
      <c r="AV388" s="24">
        <v>1</v>
      </c>
      <c r="AW388" s="1"/>
      <c r="AX388" s="1"/>
      <c r="AY388" s="1"/>
      <c r="AZ388" s="1"/>
      <c r="BA388" s="1"/>
      <c r="BB388" s="24">
        <v>4</v>
      </c>
      <c r="BC388" s="24">
        <v>4</v>
      </c>
      <c r="BD388" s="24">
        <v>4</v>
      </c>
      <c r="BE388" s="1"/>
      <c r="BF388" s="1"/>
      <c r="BG388" s="1"/>
      <c r="BH388" s="1"/>
      <c r="BI388" s="1"/>
      <c r="BJ388" s="1"/>
      <c r="BK388" s="1"/>
      <c r="BL388" s="1"/>
      <c r="BM388" s="24">
        <v>7</v>
      </c>
      <c r="BN388" s="24">
        <v>7</v>
      </c>
      <c r="BO388" s="24">
        <v>7</v>
      </c>
      <c r="BP388" s="24">
        <v>7</v>
      </c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</row>
    <row r="389" spans="1:259" ht="16" x14ac:dyDescent="0.2">
      <c r="A389" s="1"/>
      <c r="B389" s="13">
        <v>60</v>
      </c>
      <c r="C389" s="14">
        <f t="shared" si="508"/>
        <v>16</v>
      </c>
      <c r="D389" s="6">
        <f t="shared" si="509"/>
        <v>0</v>
      </c>
      <c r="E389" s="15">
        <f t="shared" si="510"/>
        <v>0</v>
      </c>
      <c r="F389" s="15">
        <f t="shared" si="511"/>
        <v>0</v>
      </c>
      <c r="G389" s="15">
        <f t="shared" si="512"/>
        <v>5</v>
      </c>
      <c r="H389" s="15">
        <f t="shared" si="513"/>
        <v>4</v>
      </c>
      <c r="I389" s="15">
        <f t="shared" si="514"/>
        <v>0</v>
      </c>
      <c r="J389" s="15">
        <f t="shared" si="515"/>
        <v>0</v>
      </c>
      <c r="K389" s="15">
        <f t="shared" si="516"/>
        <v>4</v>
      </c>
      <c r="L389" s="15">
        <f t="shared" si="517"/>
        <v>3</v>
      </c>
      <c r="M389" s="18"/>
      <c r="N389" s="16">
        <f t="shared" si="518"/>
        <v>3</v>
      </c>
      <c r="O389" s="17">
        <f>SUM(F389,I389,J389)</f>
        <v>0</v>
      </c>
      <c r="P389" s="17">
        <f>SUM(G389,H389,K389)</f>
        <v>13</v>
      </c>
      <c r="Q389" s="18">
        <v>0</v>
      </c>
      <c r="R389" s="18" t="s">
        <v>30</v>
      </c>
      <c r="S389" s="19" t="s">
        <v>31</v>
      </c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24">
        <v>4</v>
      </c>
      <c r="AL389" s="24">
        <v>4</v>
      </c>
      <c r="AM389" s="24">
        <v>4</v>
      </c>
      <c r="AN389" s="24">
        <v>4</v>
      </c>
      <c r="AO389" s="24">
        <v>4</v>
      </c>
      <c r="AP389" s="24">
        <v>5</v>
      </c>
      <c r="AQ389" s="24">
        <v>5</v>
      </c>
      <c r="AR389" s="24">
        <v>5</v>
      </c>
      <c r="AS389" s="24">
        <v>5</v>
      </c>
      <c r="AT389" s="24">
        <v>8</v>
      </c>
      <c r="AU389" s="24">
        <v>8</v>
      </c>
      <c r="AV389" s="24">
        <v>8</v>
      </c>
      <c r="AW389" s="24">
        <v>8</v>
      </c>
      <c r="AX389" s="1"/>
      <c r="AY389" s="1"/>
      <c r="AZ389" s="1"/>
      <c r="BA389" s="1"/>
      <c r="BB389" s="24">
        <v>9</v>
      </c>
      <c r="BC389" s="24">
        <v>9</v>
      </c>
      <c r="BD389" s="24">
        <v>9</v>
      </c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</row>
    <row r="390" spans="1:259" ht="16" x14ac:dyDescent="0.2">
      <c r="A390" s="1"/>
      <c r="B390" s="13">
        <v>51</v>
      </c>
      <c r="C390" s="14">
        <f t="shared" si="508"/>
        <v>20</v>
      </c>
      <c r="D390" s="6">
        <f t="shared" si="509"/>
        <v>0</v>
      </c>
      <c r="E390" s="15">
        <f t="shared" si="510"/>
        <v>11</v>
      </c>
      <c r="F390" s="15">
        <f t="shared" si="511"/>
        <v>0</v>
      </c>
      <c r="G390" s="15">
        <f t="shared" si="512"/>
        <v>0</v>
      </c>
      <c r="H390" s="15">
        <f t="shared" si="513"/>
        <v>0</v>
      </c>
      <c r="I390" s="15">
        <f t="shared" si="514"/>
        <v>0</v>
      </c>
      <c r="J390" s="15">
        <f t="shared" si="515"/>
        <v>0</v>
      </c>
      <c r="K390" s="15">
        <f t="shared" si="516"/>
        <v>5</v>
      </c>
      <c r="L390" s="15">
        <f t="shared" si="517"/>
        <v>4</v>
      </c>
      <c r="M390" s="15"/>
      <c r="N390" s="16">
        <f t="shared" si="518"/>
        <v>15</v>
      </c>
      <c r="O390" s="16">
        <f t="shared" ref="O390:O391" si="520">SUM(G390,I390,K390)</f>
        <v>5</v>
      </c>
      <c r="P390" s="17">
        <f t="shared" ref="P390:P391" si="521">SUM(F390,H390,J390)</f>
        <v>0</v>
      </c>
      <c r="Q390" s="18">
        <v>0</v>
      </c>
      <c r="R390" s="18" t="s">
        <v>27</v>
      </c>
      <c r="S390" s="19" t="s">
        <v>33</v>
      </c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24">
        <v>2</v>
      </c>
      <c r="AH390" s="24">
        <v>2</v>
      </c>
      <c r="AI390" s="24">
        <v>2</v>
      </c>
      <c r="AJ390" s="24">
        <v>2</v>
      </c>
      <c r="AK390" s="24">
        <v>2</v>
      </c>
      <c r="AL390" s="1"/>
      <c r="AM390" s="1"/>
      <c r="AN390" s="1"/>
      <c r="AO390" s="24">
        <v>2</v>
      </c>
      <c r="AP390" s="24">
        <v>2</v>
      </c>
      <c r="AQ390" s="24">
        <v>2</v>
      </c>
      <c r="AR390" s="24">
        <v>2</v>
      </c>
      <c r="AS390" s="24">
        <v>2</v>
      </c>
      <c r="AT390" s="24">
        <v>2</v>
      </c>
      <c r="AU390" s="1"/>
      <c r="AV390" s="1"/>
      <c r="AW390" s="1"/>
      <c r="AX390" s="1"/>
      <c r="AY390" s="1"/>
      <c r="AZ390" s="24">
        <v>9</v>
      </c>
      <c r="BA390" s="24">
        <v>9</v>
      </c>
      <c r="BB390" s="24">
        <v>9</v>
      </c>
      <c r="BC390" s="24">
        <v>9</v>
      </c>
      <c r="BD390" s="1"/>
      <c r="BE390" s="1"/>
      <c r="BF390" s="1"/>
      <c r="BG390" s="1"/>
      <c r="BH390" s="24">
        <v>8</v>
      </c>
      <c r="BI390" s="24">
        <v>8</v>
      </c>
      <c r="BJ390" s="24">
        <v>8</v>
      </c>
      <c r="BK390" s="24">
        <v>8</v>
      </c>
      <c r="BL390" s="24">
        <v>8</v>
      </c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</row>
    <row r="391" spans="1:259" ht="16" x14ac:dyDescent="0.2">
      <c r="A391" s="1"/>
      <c r="B391" s="13">
        <v>43</v>
      </c>
      <c r="C391" s="14">
        <f t="shared" si="508"/>
        <v>16</v>
      </c>
      <c r="D391" s="6">
        <f t="shared" si="509"/>
        <v>3</v>
      </c>
      <c r="E391" s="15">
        <f t="shared" si="510"/>
        <v>0</v>
      </c>
      <c r="F391" s="15">
        <f t="shared" si="511"/>
        <v>0</v>
      </c>
      <c r="G391" s="15">
        <f t="shared" si="512"/>
        <v>4</v>
      </c>
      <c r="H391" s="15">
        <f t="shared" si="513"/>
        <v>2</v>
      </c>
      <c r="I391" s="15">
        <f t="shared" si="514"/>
        <v>0</v>
      </c>
      <c r="J391" s="15">
        <f t="shared" si="515"/>
        <v>0</v>
      </c>
      <c r="K391" s="15">
        <f t="shared" si="516"/>
        <v>2</v>
      </c>
      <c r="L391" s="15">
        <f t="shared" si="517"/>
        <v>5</v>
      </c>
      <c r="M391" s="15"/>
      <c r="N391" s="16">
        <f t="shared" si="518"/>
        <v>5</v>
      </c>
      <c r="O391" s="16">
        <f t="shared" si="520"/>
        <v>6</v>
      </c>
      <c r="P391" s="17">
        <f t="shared" si="521"/>
        <v>2</v>
      </c>
      <c r="Q391" s="18">
        <v>-1</v>
      </c>
      <c r="R391" s="18" t="s">
        <v>27</v>
      </c>
      <c r="S391" s="19" t="s">
        <v>35</v>
      </c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24">
        <v>9</v>
      </c>
      <c r="AP391" s="24">
        <v>9</v>
      </c>
      <c r="AQ391" s="24">
        <v>9</v>
      </c>
      <c r="AR391" s="24">
        <v>9</v>
      </c>
      <c r="AS391" s="24">
        <v>9</v>
      </c>
      <c r="AT391" s="24">
        <v>1</v>
      </c>
      <c r="AU391" s="24">
        <v>1</v>
      </c>
      <c r="AV391" s="24">
        <v>1</v>
      </c>
      <c r="AW391" s="1"/>
      <c r="AX391" s="1"/>
      <c r="AY391" s="24">
        <v>4</v>
      </c>
      <c r="AZ391" s="24">
        <v>4</v>
      </c>
      <c r="BA391" s="24">
        <v>4</v>
      </c>
      <c r="BB391" s="24">
        <v>4</v>
      </c>
      <c r="BC391" s="24">
        <v>5</v>
      </c>
      <c r="BD391" s="24">
        <v>5</v>
      </c>
      <c r="BE391" s="24">
        <v>8</v>
      </c>
      <c r="BF391" s="24">
        <v>8</v>
      </c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</row>
    <row r="392" spans="1:259" ht="16" x14ac:dyDescent="0.2">
      <c r="A392" s="1"/>
      <c r="B392" s="13">
        <v>65</v>
      </c>
      <c r="C392" s="14">
        <f t="shared" si="508"/>
        <v>33</v>
      </c>
      <c r="D392" s="6">
        <f t="shared" si="509"/>
        <v>0</v>
      </c>
      <c r="E392" s="15">
        <f t="shared" si="510"/>
        <v>15</v>
      </c>
      <c r="F392" s="15">
        <f t="shared" si="511"/>
        <v>0</v>
      </c>
      <c r="G392" s="15">
        <f t="shared" si="512"/>
        <v>5</v>
      </c>
      <c r="H392" s="15">
        <f t="shared" si="513"/>
        <v>0</v>
      </c>
      <c r="I392" s="15">
        <f t="shared" si="514"/>
        <v>0</v>
      </c>
      <c r="J392" s="15">
        <f t="shared" si="515"/>
        <v>0</v>
      </c>
      <c r="K392" s="15">
        <f t="shared" si="516"/>
        <v>9</v>
      </c>
      <c r="L392" s="15">
        <f t="shared" si="517"/>
        <v>4</v>
      </c>
      <c r="M392" s="18"/>
      <c r="N392" s="16">
        <f t="shared" si="518"/>
        <v>19</v>
      </c>
      <c r="O392" s="17">
        <f t="shared" ref="O392:O394" si="522">SUM(G392,H392,K392)</f>
        <v>14</v>
      </c>
      <c r="P392" s="17">
        <f t="shared" ref="P392:P394" si="523">SUM(F392,I392,J392)</f>
        <v>0</v>
      </c>
      <c r="Q392" s="18">
        <v>0</v>
      </c>
      <c r="R392" s="18" t="s">
        <v>34</v>
      </c>
      <c r="S392" s="19" t="s">
        <v>36</v>
      </c>
      <c r="T392" s="1"/>
      <c r="U392" s="1"/>
      <c r="V392" s="1"/>
      <c r="W392" s="1"/>
      <c r="X392" s="24">
        <v>2</v>
      </c>
      <c r="Y392" s="24">
        <v>2</v>
      </c>
      <c r="Z392" s="24">
        <v>2</v>
      </c>
      <c r="AA392" s="24">
        <v>2</v>
      </c>
      <c r="AB392" s="24">
        <v>2</v>
      </c>
      <c r="AC392" s="24">
        <v>2</v>
      </c>
      <c r="AD392" s="24">
        <v>2</v>
      </c>
      <c r="AE392" s="1"/>
      <c r="AF392" s="1"/>
      <c r="AG392" s="1"/>
      <c r="AH392" s="24">
        <v>2</v>
      </c>
      <c r="AI392" s="24">
        <v>2</v>
      </c>
      <c r="AJ392" s="24">
        <v>2</v>
      </c>
      <c r="AK392" s="24">
        <v>2</v>
      </c>
      <c r="AL392" s="24">
        <v>2</v>
      </c>
      <c r="AM392" s="24">
        <v>9</v>
      </c>
      <c r="AN392" s="24">
        <v>9</v>
      </c>
      <c r="AO392" s="24">
        <v>9</v>
      </c>
      <c r="AP392" s="24">
        <v>9</v>
      </c>
      <c r="AQ392" s="1"/>
      <c r="AR392" s="1"/>
      <c r="AS392" s="1"/>
      <c r="AT392" s="1"/>
      <c r="AU392" s="1"/>
      <c r="AV392" s="24">
        <v>2</v>
      </c>
      <c r="AW392" s="24">
        <v>2</v>
      </c>
      <c r="AX392" s="24">
        <v>2</v>
      </c>
      <c r="AY392" s="1"/>
      <c r="AZ392" s="24">
        <v>4</v>
      </c>
      <c r="BA392" s="24">
        <v>4</v>
      </c>
      <c r="BB392" s="24">
        <v>4</v>
      </c>
      <c r="BC392" s="24">
        <v>4</v>
      </c>
      <c r="BD392" s="24">
        <v>4</v>
      </c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24">
        <v>8</v>
      </c>
      <c r="BP392" s="24">
        <v>8</v>
      </c>
      <c r="BQ392" s="24">
        <v>8</v>
      </c>
      <c r="BR392" s="24">
        <v>8</v>
      </c>
      <c r="BS392" s="24">
        <v>8</v>
      </c>
      <c r="BT392" s="24">
        <v>8</v>
      </c>
      <c r="BU392" s="24">
        <v>8</v>
      </c>
      <c r="BV392" s="24">
        <v>8</v>
      </c>
      <c r="BW392" s="24">
        <v>8</v>
      </c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</row>
    <row r="393" spans="1:259" ht="16" x14ac:dyDescent="0.2">
      <c r="A393" s="1"/>
      <c r="B393" s="13">
        <v>76</v>
      </c>
      <c r="C393" s="14">
        <f t="shared" si="508"/>
        <v>47</v>
      </c>
      <c r="D393" s="6">
        <f t="shared" si="509"/>
        <v>0</v>
      </c>
      <c r="E393" s="15">
        <f t="shared" si="510"/>
        <v>14</v>
      </c>
      <c r="F393" s="15">
        <f t="shared" si="511"/>
        <v>0</v>
      </c>
      <c r="G393" s="15">
        <f t="shared" si="512"/>
        <v>7</v>
      </c>
      <c r="H393" s="15">
        <f t="shared" si="513"/>
        <v>8</v>
      </c>
      <c r="I393" s="15">
        <f t="shared" si="514"/>
        <v>0</v>
      </c>
      <c r="J393" s="15">
        <f t="shared" si="515"/>
        <v>0</v>
      </c>
      <c r="K393" s="15">
        <f t="shared" si="516"/>
        <v>6</v>
      </c>
      <c r="L393" s="15">
        <f t="shared" si="517"/>
        <v>12</v>
      </c>
      <c r="M393" s="18"/>
      <c r="N393" s="16">
        <f t="shared" si="518"/>
        <v>26</v>
      </c>
      <c r="O393" s="17">
        <f t="shared" si="522"/>
        <v>21</v>
      </c>
      <c r="P393" s="17">
        <f t="shared" si="523"/>
        <v>0</v>
      </c>
      <c r="Q393" s="18">
        <v>0</v>
      </c>
      <c r="R393" s="18" t="s">
        <v>34</v>
      </c>
      <c r="S393" s="19" t="s">
        <v>37</v>
      </c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24">
        <v>2</v>
      </c>
      <c r="AI393" s="24">
        <v>2</v>
      </c>
      <c r="AJ393" s="24">
        <v>2</v>
      </c>
      <c r="AK393" s="24">
        <v>2</v>
      </c>
      <c r="AL393" s="24">
        <v>2</v>
      </c>
      <c r="AM393" s="24">
        <v>2</v>
      </c>
      <c r="AN393" s="24">
        <v>2</v>
      </c>
      <c r="AO393" s="24">
        <v>2</v>
      </c>
      <c r="AP393" s="24">
        <v>2</v>
      </c>
      <c r="AQ393" s="24">
        <v>2</v>
      </c>
      <c r="AR393" s="24">
        <v>2</v>
      </c>
      <c r="AS393" s="24">
        <v>2</v>
      </c>
      <c r="AT393" s="24">
        <v>2</v>
      </c>
      <c r="AU393" s="24">
        <v>2</v>
      </c>
      <c r="AV393" s="24">
        <v>4</v>
      </c>
      <c r="AW393" s="24">
        <v>4</v>
      </c>
      <c r="AX393" s="24">
        <v>4</v>
      </c>
      <c r="AY393" s="24">
        <v>4</v>
      </c>
      <c r="AZ393" s="24">
        <v>4</v>
      </c>
      <c r="BA393" s="24">
        <v>4</v>
      </c>
      <c r="BB393" s="24">
        <v>4</v>
      </c>
      <c r="BC393" s="1"/>
      <c r="BD393" s="1"/>
      <c r="BE393" s="24">
        <v>8</v>
      </c>
      <c r="BF393" s="24">
        <v>8</v>
      </c>
      <c r="BG393" s="24">
        <v>8</v>
      </c>
      <c r="BH393" s="24">
        <v>8</v>
      </c>
      <c r="BI393" s="24">
        <v>8</v>
      </c>
      <c r="BJ393" s="24">
        <v>8</v>
      </c>
      <c r="BK393" s="24">
        <v>9</v>
      </c>
      <c r="BL393" s="24">
        <v>9</v>
      </c>
      <c r="BM393" s="24">
        <v>9</v>
      </c>
      <c r="BN393" s="24">
        <v>9</v>
      </c>
      <c r="BO393" s="24">
        <v>9</v>
      </c>
      <c r="BP393" s="24">
        <v>9</v>
      </c>
      <c r="BQ393" s="24">
        <v>9</v>
      </c>
      <c r="BR393" s="24">
        <v>9</v>
      </c>
      <c r="BS393" s="24">
        <v>9</v>
      </c>
      <c r="BT393" s="24">
        <v>9</v>
      </c>
      <c r="BU393" s="24">
        <v>9</v>
      </c>
      <c r="BV393" s="24">
        <v>9</v>
      </c>
      <c r="BW393" s="1"/>
      <c r="BX393" s="1"/>
      <c r="BY393" s="1"/>
      <c r="BZ393" s="1"/>
      <c r="CA393" s="1"/>
      <c r="CB393" s="1"/>
      <c r="CC393" s="1"/>
      <c r="CD393" s="1"/>
      <c r="CE393" s="1"/>
      <c r="CF393" s="24">
        <v>5</v>
      </c>
      <c r="CG393" s="24">
        <v>5</v>
      </c>
      <c r="CH393" s="24">
        <v>5</v>
      </c>
      <c r="CI393" s="24">
        <v>5</v>
      </c>
      <c r="CJ393" s="24">
        <v>5</v>
      </c>
      <c r="CK393" s="24">
        <v>5</v>
      </c>
      <c r="CL393" s="24">
        <v>5</v>
      </c>
      <c r="CM393" s="24">
        <v>5</v>
      </c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</row>
    <row r="394" spans="1:259" ht="16" x14ac:dyDescent="0.2">
      <c r="A394" s="1"/>
      <c r="B394" s="13">
        <v>41</v>
      </c>
      <c r="C394" s="14">
        <f t="shared" si="508"/>
        <v>0</v>
      </c>
      <c r="D394" s="6">
        <f t="shared" si="509"/>
        <v>0</v>
      </c>
      <c r="E394" s="15">
        <f t="shared" si="510"/>
        <v>0</v>
      </c>
      <c r="F394" s="15">
        <f t="shared" si="511"/>
        <v>0</v>
      </c>
      <c r="G394" s="15">
        <f t="shared" si="512"/>
        <v>0</v>
      </c>
      <c r="H394" s="15">
        <f t="shared" si="513"/>
        <v>0</v>
      </c>
      <c r="I394" s="15">
        <f t="shared" si="514"/>
        <v>0</v>
      </c>
      <c r="J394" s="15">
        <f t="shared" si="515"/>
        <v>0</v>
      </c>
      <c r="K394" s="15">
        <f t="shared" si="516"/>
        <v>0</v>
      </c>
      <c r="L394" s="15">
        <f t="shared" si="517"/>
        <v>0</v>
      </c>
      <c r="M394" s="18"/>
      <c r="N394" s="16">
        <f t="shared" si="518"/>
        <v>0</v>
      </c>
      <c r="O394" s="17">
        <f t="shared" si="522"/>
        <v>0</v>
      </c>
      <c r="P394" s="17">
        <f t="shared" si="523"/>
        <v>0</v>
      </c>
      <c r="Q394" s="18">
        <v>0</v>
      </c>
      <c r="R394" s="18" t="s">
        <v>34</v>
      </c>
      <c r="S394" s="19" t="s">
        <v>38</v>
      </c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</row>
    <row r="395" spans="1:259" ht="16" x14ac:dyDescent="0.2">
      <c r="A395" s="1"/>
      <c r="B395" s="13">
        <v>49</v>
      </c>
      <c r="C395" s="14">
        <f t="shared" si="508"/>
        <v>12</v>
      </c>
      <c r="D395" s="6">
        <f t="shared" si="509"/>
        <v>0</v>
      </c>
      <c r="E395" s="15">
        <f t="shared" si="510"/>
        <v>4</v>
      </c>
      <c r="F395" s="15">
        <f t="shared" si="511"/>
        <v>0</v>
      </c>
      <c r="G395" s="15">
        <f t="shared" si="512"/>
        <v>3</v>
      </c>
      <c r="H395" s="15">
        <f t="shared" si="513"/>
        <v>0</v>
      </c>
      <c r="I395" s="15">
        <f t="shared" si="514"/>
        <v>5</v>
      </c>
      <c r="J395" s="15">
        <f t="shared" si="515"/>
        <v>0</v>
      </c>
      <c r="K395" s="15">
        <f t="shared" si="516"/>
        <v>0</v>
      </c>
      <c r="L395" s="15">
        <f t="shared" si="517"/>
        <v>0</v>
      </c>
      <c r="M395" s="18"/>
      <c r="N395" s="16">
        <f t="shared" si="518"/>
        <v>4</v>
      </c>
      <c r="O395" s="17">
        <f t="shared" ref="O395:P395" si="524">SUM(F395,H395,J395)</f>
        <v>0</v>
      </c>
      <c r="P395" s="17">
        <f t="shared" si="524"/>
        <v>8</v>
      </c>
      <c r="Q395" s="18">
        <v>0</v>
      </c>
      <c r="R395" s="18" t="s">
        <v>32</v>
      </c>
      <c r="S395" s="19" t="s">
        <v>39</v>
      </c>
      <c r="T395" s="1"/>
      <c r="U395" s="1"/>
      <c r="V395" s="1"/>
      <c r="W395" s="1"/>
      <c r="X395" s="24">
        <v>2</v>
      </c>
      <c r="Y395" s="24">
        <v>2</v>
      </c>
      <c r="Z395" s="24">
        <v>2</v>
      </c>
      <c r="AA395" s="24">
        <v>2</v>
      </c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24">
        <v>6</v>
      </c>
      <c r="AW395" s="24">
        <v>6</v>
      </c>
      <c r="AX395" s="24">
        <v>6</v>
      </c>
      <c r="AY395" s="24">
        <v>6</v>
      </c>
      <c r="AZ395" s="24">
        <v>6</v>
      </c>
      <c r="BA395" s="24">
        <v>4</v>
      </c>
      <c r="BB395" s="24">
        <v>4</v>
      </c>
      <c r="BC395" s="24">
        <v>4</v>
      </c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</row>
    <row r="396" spans="1:259" ht="16" x14ac:dyDescent="0.2">
      <c r="A396" s="1"/>
      <c r="B396" s="13">
        <v>49</v>
      </c>
      <c r="C396" s="14">
        <f t="shared" si="508"/>
        <v>11</v>
      </c>
      <c r="D396" s="6">
        <f t="shared" si="509"/>
        <v>0</v>
      </c>
      <c r="E396" s="15">
        <f t="shared" si="510"/>
        <v>0</v>
      </c>
      <c r="F396" s="15">
        <f t="shared" si="511"/>
        <v>0</v>
      </c>
      <c r="G396" s="15">
        <f t="shared" si="512"/>
        <v>0</v>
      </c>
      <c r="H396" s="15">
        <f t="shared" si="513"/>
        <v>0</v>
      </c>
      <c r="I396" s="15">
        <f t="shared" si="514"/>
        <v>11</v>
      </c>
      <c r="J396" s="15">
        <f t="shared" si="515"/>
        <v>0</v>
      </c>
      <c r="K396" s="15">
        <f t="shared" si="516"/>
        <v>0</v>
      </c>
      <c r="L396" s="15">
        <f t="shared" si="517"/>
        <v>0</v>
      </c>
      <c r="M396" s="18"/>
      <c r="N396" s="16">
        <f t="shared" si="518"/>
        <v>0</v>
      </c>
      <c r="O396" s="17">
        <f>SUM(F396,I396,J396)</f>
        <v>11</v>
      </c>
      <c r="P396" s="17">
        <f>SUM(G396,H396,K396)</f>
        <v>0</v>
      </c>
      <c r="Q396" s="18">
        <v>0</v>
      </c>
      <c r="R396" s="18" t="s">
        <v>30</v>
      </c>
      <c r="S396" s="19" t="s">
        <v>40</v>
      </c>
      <c r="T396" s="1"/>
      <c r="U396" s="1"/>
      <c r="V396" s="1"/>
      <c r="W396" s="1"/>
      <c r="X396" s="24">
        <v>6</v>
      </c>
      <c r="Y396" s="24">
        <v>6</v>
      </c>
      <c r="Z396" s="24">
        <v>6</v>
      </c>
      <c r="AA396" s="24">
        <v>6</v>
      </c>
      <c r="AB396" s="24">
        <v>6</v>
      </c>
      <c r="AC396" s="1"/>
      <c r="AD396" s="1"/>
      <c r="AE396" s="1"/>
      <c r="AF396" s="1"/>
      <c r="AG396" s="1"/>
      <c r="AH396" s="1"/>
      <c r="AI396" s="1"/>
      <c r="AJ396" s="24">
        <v>6</v>
      </c>
      <c r="AK396" s="24">
        <v>6</v>
      </c>
      <c r="AL396" s="24">
        <v>6</v>
      </c>
      <c r="AM396" s="24">
        <v>6</v>
      </c>
      <c r="AN396" s="24">
        <v>6</v>
      </c>
      <c r="AO396" s="24">
        <v>6</v>
      </c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</row>
    <row r="397" spans="1:259" ht="16" x14ac:dyDescent="0.2">
      <c r="A397" s="1"/>
      <c r="B397" s="13">
        <v>63</v>
      </c>
      <c r="C397" s="14">
        <f t="shared" si="508"/>
        <v>19</v>
      </c>
      <c r="D397" s="6">
        <f t="shared" si="509"/>
        <v>3</v>
      </c>
      <c r="E397" s="15">
        <f t="shared" si="510"/>
        <v>0</v>
      </c>
      <c r="F397" s="15">
        <f t="shared" si="511"/>
        <v>0</v>
      </c>
      <c r="G397" s="15">
        <f t="shared" si="512"/>
        <v>5</v>
      </c>
      <c r="H397" s="15">
        <f t="shared" si="513"/>
        <v>4</v>
      </c>
      <c r="I397" s="15">
        <f t="shared" si="514"/>
        <v>0</v>
      </c>
      <c r="J397" s="15">
        <f t="shared" si="515"/>
        <v>7</v>
      </c>
      <c r="K397" s="15">
        <f t="shared" si="516"/>
        <v>0</v>
      </c>
      <c r="L397" s="15">
        <f t="shared" si="517"/>
        <v>0</v>
      </c>
      <c r="M397" s="18"/>
      <c r="N397" s="16">
        <f t="shared" si="518"/>
        <v>0</v>
      </c>
      <c r="O397" s="17">
        <f t="shared" ref="O397:P397" si="525">SUM(F397,H397,J397)</f>
        <v>11</v>
      </c>
      <c r="P397" s="17">
        <f t="shared" si="525"/>
        <v>5</v>
      </c>
      <c r="Q397" s="18">
        <v>1</v>
      </c>
      <c r="R397" s="18" t="s">
        <v>32</v>
      </c>
      <c r="S397" s="19" t="s">
        <v>41</v>
      </c>
      <c r="T397" s="1"/>
      <c r="U397" s="1"/>
      <c r="V397" s="1"/>
      <c r="W397" s="1"/>
      <c r="X397" s="1"/>
      <c r="Y397" s="1"/>
      <c r="Z397" s="1"/>
      <c r="AA397" s="1"/>
      <c r="AB397" s="1"/>
      <c r="AC397" s="24">
        <v>1</v>
      </c>
      <c r="AD397" s="24">
        <v>1</v>
      </c>
      <c r="AE397" s="24">
        <v>1</v>
      </c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24">
        <v>4</v>
      </c>
      <c r="BE397" s="24">
        <v>4</v>
      </c>
      <c r="BF397" s="24">
        <v>4</v>
      </c>
      <c r="BG397" s="24">
        <v>4</v>
      </c>
      <c r="BH397" s="24">
        <v>4</v>
      </c>
      <c r="BI397" s="24">
        <v>5</v>
      </c>
      <c r="BJ397" s="24">
        <v>5</v>
      </c>
      <c r="BK397" s="24">
        <v>5</v>
      </c>
      <c r="BL397" s="24">
        <v>5</v>
      </c>
      <c r="BM397" s="24">
        <v>7</v>
      </c>
      <c r="BN397" s="24">
        <v>7</v>
      </c>
      <c r="BO397" s="24">
        <v>7</v>
      </c>
      <c r="BP397" s="24">
        <v>7</v>
      </c>
      <c r="BQ397" s="24">
        <v>7</v>
      </c>
      <c r="BR397" s="24">
        <v>7</v>
      </c>
      <c r="BS397" s="24">
        <v>7</v>
      </c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</row>
    <row r="398" spans="1:259" ht="16" x14ac:dyDescent="0.2">
      <c r="A398" s="1"/>
      <c r="B398" s="13">
        <v>65</v>
      </c>
      <c r="C398" s="14">
        <f t="shared" si="508"/>
        <v>28</v>
      </c>
      <c r="D398" s="6">
        <f t="shared" si="509"/>
        <v>0</v>
      </c>
      <c r="E398" s="15">
        <f t="shared" si="510"/>
        <v>23</v>
      </c>
      <c r="F398" s="15">
        <f t="shared" si="511"/>
        <v>0</v>
      </c>
      <c r="G398" s="15">
        <f t="shared" si="512"/>
        <v>0</v>
      </c>
      <c r="H398" s="15">
        <f t="shared" si="513"/>
        <v>0</v>
      </c>
      <c r="I398" s="15">
        <f t="shared" si="514"/>
        <v>0</v>
      </c>
      <c r="J398" s="15">
        <f t="shared" si="515"/>
        <v>5</v>
      </c>
      <c r="K398" s="15">
        <f t="shared" si="516"/>
        <v>0</v>
      </c>
      <c r="L398" s="15">
        <f t="shared" si="517"/>
        <v>0</v>
      </c>
      <c r="M398" s="15"/>
      <c r="N398" s="16">
        <f t="shared" si="518"/>
        <v>23</v>
      </c>
      <c r="O398" s="16">
        <f>SUM(G398,I398,K398)</f>
        <v>0</v>
      </c>
      <c r="P398" s="17">
        <f>SUM(F398,H398,J398)</f>
        <v>5</v>
      </c>
      <c r="Q398" s="18">
        <v>0</v>
      </c>
      <c r="R398" s="18" t="s">
        <v>27</v>
      </c>
      <c r="S398" s="19" t="s">
        <v>42</v>
      </c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24">
        <v>2</v>
      </c>
      <c r="AK398" s="24">
        <v>2</v>
      </c>
      <c r="AL398" s="24">
        <v>2</v>
      </c>
      <c r="AM398" s="24">
        <v>2</v>
      </c>
      <c r="AN398" s="24">
        <v>2</v>
      </c>
      <c r="AO398" s="24">
        <v>2</v>
      </c>
      <c r="AP398" s="24">
        <v>2</v>
      </c>
      <c r="AQ398" s="24">
        <v>2</v>
      </c>
      <c r="AR398" s="24">
        <v>2</v>
      </c>
      <c r="AS398" s="24">
        <v>7</v>
      </c>
      <c r="AT398" s="24">
        <v>7</v>
      </c>
      <c r="AU398" s="24">
        <v>7</v>
      </c>
      <c r="AV398" s="24">
        <v>7</v>
      </c>
      <c r="AW398" s="24">
        <v>7</v>
      </c>
      <c r="AX398" s="1"/>
      <c r="AY398" s="1"/>
      <c r="AZ398" s="24">
        <v>2</v>
      </c>
      <c r="BA398" s="24">
        <v>2</v>
      </c>
      <c r="BB398" s="24">
        <v>2</v>
      </c>
      <c r="BC398" s="24">
        <v>2</v>
      </c>
      <c r="BD398" s="24">
        <v>2</v>
      </c>
      <c r="BE398" s="24">
        <v>2</v>
      </c>
      <c r="BF398" s="24">
        <v>2</v>
      </c>
      <c r="BG398" s="24">
        <v>2</v>
      </c>
      <c r="BH398" s="24">
        <v>2</v>
      </c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24">
        <v>2</v>
      </c>
      <c r="BV398" s="24">
        <v>2</v>
      </c>
      <c r="BW398" s="24">
        <v>2</v>
      </c>
      <c r="BX398" s="24">
        <v>2</v>
      </c>
      <c r="BY398" s="24">
        <v>2</v>
      </c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</row>
    <row r="399" spans="1:259" ht="13" x14ac:dyDescent="0.15">
      <c r="A399" s="1"/>
      <c r="B399" s="23">
        <f t="shared" ref="B399:C399" si="526">SUM(B387:B398)</f>
        <v>702</v>
      </c>
      <c r="C399" s="23">
        <f t="shared" si="526"/>
        <v>256</v>
      </c>
      <c r="D399" s="6"/>
      <c r="E399" s="1"/>
      <c r="F399" s="1"/>
      <c r="G399" s="1"/>
      <c r="H399" s="1"/>
      <c r="I399" s="1"/>
      <c r="J399" s="1"/>
      <c r="K399" s="1"/>
      <c r="L399" s="1"/>
      <c r="M399" s="7" t="s">
        <v>43</v>
      </c>
      <c r="N399" s="8">
        <f t="shared" ref="N399:P399" si="527">SUM(N387:N398)</f>
        <v>120</v>
      </c>
      <c r="O399" s="8">
        <f t="shared" si="527"/>
        <v>92</v>
      </c>
      <c r="P399" s="8">
        <f t="shared" si="527"/>
        <v>36</v>
      </c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</row>
    <row r="400" spans="1:259" ht="13" x14ac:dyDescent="0.15">
      <c r="A400" s="1"/>
      <c r="B400" s="23"/>
      <c r="C400" s="23"/>
      <c r="D400" s="6"/>
      <c r="E400" s="1"/>
      <c r="F400" s="1"/>
      <c r="G400" s="1"/>
      <c r="H400" s="1"/>
      <c r="I400" s="1"/>
      <c r="J400" s="1"/>
      <c r="K400" s="1"/>
      <c r="L400" s="1"/>
      <c r="M400" s="7" t="s">
        <v>44</v>
      </c>
      <c r="N400" s="1">
        <f t="shared" ref="N400:P400" si="528">AVERAGE(N388,N391,N397)</f>
        <v>1.6666666666666667</v>
      </c>
      <c r="O400" s="1">
        <f t="shared" si="528"/>
        <v>7</v>
      </c>
      <c r="P400" s="1">
        <f t="shared" si="528"/>
        <v>3.3333333333333335</v>
      </c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</row>
    <row r="401" spans="1:259" ht="13" x14ac:dyDescent="0.15">
      <c r="A401" s="1"/>
      <c r="B401" s="23"/>
      <c r="C401" s="23">
        <f t="shared" ref="C401:D401" si="529">COUNTIF(C387:C398,"&gt;0")</f>
        <v>11</v>
      </c>
      <c r="D401" s="23">
        <f t="shared" si="529"/>
        <v>3</v>
      </c>
      <c r="E401" s="1"/>
      <c r="F401" s="1"/>
      <c r="G401" s="1"/>
      <c r="H401" s="1"/>
      <c r="I401" s="1"/>
      <c r="J401" s="1"/>
      <c r="K401" s="1"/>
      <c r="L401" s="1"/>
      <c r="M401" s="7" t="s">
        <v>45</v>
      </c>
      <c r="N401" s="1">
        <f t="shared" ref="N401:P401" si="530">AVERAGE(N387,N389,N390,N392:N396,N398)</f>
        <v>12.777777777777779</v>
      </c>
      <c r="O401" s="1">
        <f t="shared" si="530"/>
        <v>7.8888888888888893</v>
      </c>
      <c r="P401" s="1">
        <f t="shared" si="530"/>
        <v>2.8888888888888888</v>
      </c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</row>
    <row r="402" spans="1:259" ht="13" x14ac:dyDescent="0.15">
      <c r="A402" s="9"/>
      <c r="B402" s="21"/>
      <c r="C402" s="21"/>
      <c r="D402" s="6"/>
      <c r="E402" s="10" t="s">
        <v>9</v>
      </c>
      <c r="F402" s="10" t="s">
        <v>10</v>
      </c>
      <c r="G402" s="10" t="s">
        <v>12</v>
      </c>
      <c r="H402" s="10" t="s">
        <v>14</v>
      </c>
      <c r="I402" s="10" t="s">
        <v>16</v>
      </c>
      <c r="J402" s="10" t="s">
        <v>18</v>
      </c>
      <c r="K402" s="10" t="s">
        <v>20</v>
      </c>
      <c r="L402" s="10" t="s">
        <v>22</v>
      </c>
      <c r="M402" s="21"/>
      <c r="N402" s="10" t="s">
        <v>23</v>
      </c>
      <c r="O402" s="10" t="s">
        <v>24</v>
      </c>
      <c r="P402" s="10" t="s">
        <v>25</v>
      </c>
      <c r="Q402" s="21"/>
      <c r="R402" s="21"/>
      <c r="S402" s="21"/>
      <c r="T402" s="12">
        <v>1</v>
      </c>
      <c r="U402" s="12">
        <v>2</v>
      </c>
      <c r="V402" s="12">
        <v>3</v>
      </c>
      <c r="W402" s="12">
        <v>4</v>
      </c>
      <c r="X402" s="12">
        <v>5</v>
      </c>
      <c r="Y402" s="12">
        <v>6</v>
      </c>
      <c r="Z402" s="12">
        <v>7</v>
      </c>
      <c r="AA402" s="12">
        <v>8</v>
      </c>
      <c r="AB402" s="12">
        <v>9</v>
      </c>
      <c r="AC402" s="12">
        <v>10</v>
      </c>
      <c r="AD402" s="12">
        <v>11</v>
      </c>
      <c r="AE402" s="12">
        <v>12</v>
      </c>
      <c r="AF402" s="12">
        <v>13</v>
      </c>
      <c r="AG402" s="12">
        <v>14</v>
      </c>
      <c r="AH402" s="12">
        <v>15</v>
      </c>
      <c r="AI402" s="12">
        <v>16</v>
      </c>
      <c r="AJ402" s="12">
        <v>17</v>
      </c>
      <c r="AK402" s="12">
        <v>18</v>
      </c>
      <c r="AL402" s="12">
        <v>19</v>
      </c>
      <c r="AM402" s="12">
        <v>20</v>
      </c>
      <c r="AN402" s="12">
        <v>21</v>
      </c>
      <c r="AO402" s="12">
        <v>22</v>
      </c>
      <c r="AP402" s="12">
        <v>23</v>
      </c>
      <c r="AQ402" s="12">
        <v>24</v>
      </c>
      <c r="AR402" s="12">
        <v>25</v>
      </c>
      <c r="AS402" s="12">
        <v>26</v>
      </c>
      <c r="AT402" s="12">
        <v>27</v>
      </c>
      <c r="AU402" s="12">
        <v>28</v>
      </c>
      <c r="AV402" s="12">
        <v>29</v>
      </c>
      <c r="AW402" s="12">
        <v>30</v>
      </c>
      <c r="AX402" s="12">
        <v>31</v>
      </c>
      <c r="AY402" s="12">
        <v>32</v>
      </c>
      <c r="AZ402" s="12">
        <v>33</v>
      </c>
      <c r="BA402" s="12">
        <v>34</v>
      </c>
      <c r="BB402" s="12">
        <v>35</v>
      </c>
      <c r="BC402" s="12">
        <v>36</v>
      </c>
      <c r="BD402" s="12">
        <v>37</v>
      </c>
      <c r="BE402" s="12">
        <v>38</v>
      </c>
      <c r="BF402" s="12">
        <v>39</v>
      </c>
      <c r="BG402" s="12">
        <v>40</v>
      </c>
      <c r="BH402" s="12">
        <v>41</v>
      </c>
      <c r="BI402" s="12">
        <v>42</v>
      </c>
      <c r="BJ402" s="12">
        <v>43</v>
      </c>
      <c r="BK402" s="12">
        <v>44</v>
      </c>
      <c r="BL402" s="12">
        <v>45</v>
      </c>
      <c r="BM402" s="12">
        <v>46</v>
      </c>
      <c r="BN402" s="12">
        <v>47</v>
      </c>
      <c r="BO402" s="12">
        <v>48</v>
      </c>
      <c r="BP402" s="12">
        <v>49</v>
      </c>
      <c r="BQ402" s="12">
        <v>50</v>
      </c>
      <c r="BR402" s="12">
        <v>51</v>
      </c>
      <c r="BS402" s="12">
        <v>52</v>
      </c>
      <c r="BT402" s="12">
        <v>53</v>
      </c>
      <c r="BU402" s="12">
        <v>54</v>
      </c>
      <c r="BV402" s="12">
        <v>55</v>
      </c>
      <c r="BW402" s="12">
        <v>56</v>
      </c>
      <c r="BX402" s="12">
        <v>57</v>
      </c>
      <c r="BY402" s="12">
        <v>58</v>
      </c>
      <c r="BZ402" s="12">
        <v>59</v>
      </c>
      <c r="CA402" s="12">
        <v>60</v>
      </c>
      <c r="CB402" s="12">
        <v>61</v>
      </c>
      <c r="CC402" s="12">
        <v>62</v>
      </c>
      <c r="CD402" s="12">
        <v>63</v>
      </c>
      <c r="CE402" s="12">
        <v>64</v>
      </c>
      <c r="CF402" s="12">
        <v>65</v>
      </c>
      <c r="CG402" s="12">
        <v>66</v>
      </c>
      <c r="CH402" s="12">
        <v>67</v>
      </c>
      <c r="CI402" s="12">
        <v>68</v>
      </c>
      <c r="CJ402" s="12">
        <v>69</v>
      </c>
      <c r="CK402" s="12">
        <v>70</v>
      </c>
      <c r="CL402" s="12">
        <v>71</v>
      </c>
      <c r="CM402" s="12">
        <v>72</v>
      </c>
      <c r="CN402" s="12">
        <v>73</v>
      </c>
      <c r="CO402" s="12">
        <v>74</v>
      </c>
      <c r="CP402" s="12">
        <v>75</v>
      </c>
      <c r="CQ402" s="12">
        <v>76</v>
      </c>
      <c r="CR402" s="12">
        <v>77</v>
      </c>
      <c r="CS402" s="12">
        <v>78</v>
      </c>
      <c r="CT402" s="12">
        <v>79</v>
      </c>
      <c r="CU402" s="12">
        <v>80</v>
      </c>
      <c r="CV402" s="12">
        <v>81</v>
      </c>
      <c r="CW402" s="12">
        <v>82</v>
      </c>
      <c r="CX402" s="12">
        <v>83</v>
      </c>
      <c r="CY402" s="12">
        <v>84</v>
      </c>
      <c r="CZ402" s="12">
        <v>85</v>
      </c>
      <c r="DA402" s="12">
        <v>86</v>
      </c>
      <c r="DB402" s="12">
        <v>87</v>
      </c>
      <c r="DC402" s="12">
        <v>88</v>
      </c>
      <c r="DD402" s="12">
        <v>89</v>
      </c>
      <c r="DE402" s="12">
        <v>90</v>
      </c>
      <c r="DF402" s="12">
        <v>91</v>
      </c>
      <c r="DG402" s="12">
        <v>92</v>
      </c>
      <c r="DH402" s="12">
        <v>93</v>
      </c>
      <c r="DI402" s="12">
        <v>94</v>
      </c>
      <c r="DJ402" s="12">
        <v>95</v>
      </c>
      <c r="DK402" s="12">
        <v>96</v>
      </c>
      <c r="DL402" s="12">
        <v>97</v>
      </c>
      <c r="DM402" s="12">
        <v>98</v>
      </c>
      <c r="DN402" s="12">
        <v>99</v>
      </c>
      <c r="DO402" s="12">
        <v>100</v>
      </c>
      <c r="DP402" s="12">
        <v>101</v>
      </c>
      <c r="DQ402" s="12">
        <v>102</v>
      </c>
      <c r="DR402" s="12">
        <v>103</v>
      </c>
      <c r="DS402" s="12">
        <v>104</v>
      </c>
      <c r="DT402" s="12">
        <v>105</v>
      </c>
      <c r="DU402" s="12">
        <v>106</v>
      </c>
      <c r="DV402" s="12">
        <v>107</v>
      </c>
      <c r="DW402" s="12">
        <v>108</v>
      </c>
      <c r="DX402" s="12">
        <v>109</v>
      </c>
      <c r="DY402" s="12">
        <v>110</v>
      </c>
      <c r="DZ402" s="12">
        <v>111</v>
      </c>
      <c r="EA402" s="12">
        <v>112</v>
      </c>
      <c r="EB402" s="12">
        <v>113</v>
      </c>
      <c r="EC402" s="12">
        <v>114</v>
      </c>
      <c r="ED402" s="12">
        <v>115</v>
      </c>
      <c r="EE402" s="12">
        <v>116</v>
      </c>
      <c r="EF402" s="12">
        <v>117</v>
      </c>
      <c r="EG402" s="12">
        <v>118</v>
      </c>
      <c r="EH402" s="12">
        <v>119</v>
      </c>
      <c r="EI402" s="12">
        <v>120</v>
      </c>
      <c r="EJ402" s="12">
        <v>121</v>
      </c>
      <c r="EK402" s="12">
        <v>122</v>
      </c>
      <c r="EL402" s="12">
        <v>123</v>
      </c>
      <c r="EM402" s="12">
        <v>124</v>
      </c>
      <c r="EN402" s="12">
        <v>125</v>
      </c>
      <c r="EO402" s="12">
        <v>126</v>
      </c>
      <c r="EP402" s="12">
        <v>127</v>
      </c>
      <c r="EQ402" s="12">
        <v>128</v>
      </c>
      <c r="ER402" s="12">
        <v>129</v>
      </c>
      <c r="ES402" s="12">
        <v>130</v>
      </c>
      <c r="ET402" s="12">
        <v>131</v>
      </c>
      <c r="EU402" s="12">
        <v>132</v>
      </c>
      <c r="EV402" s="12">
        <v>133</v>
      </c>
      <c r="EW402" s="12">
        <v>134</v>
      </c>
      <c r="EX402" s="12">
        <v>135</v>
      </c>
      <c r="EY402" s="12">
        <v>136</v>
      </c>
      <c r="EZ402" s="12">
        <v>137</v>
      </c>
      <c r="FA402" s="12">
        <v>138</v>
      </c>
      <c r="FB402" s="12">
        <v>139</v>
      </c>
      <c r="FC402" s="12">
        <v>140</v>
      </c>
      <c r="FD402" s="12">
        <v>141</v>
      </c>
      <c r="FE402" s="12">
        <v>142</v>
      </c>
      <c r="FF402" s="12">
        <v>143</v>
      </c>
      <c r="FG402" s="12">
        <v>144</v>
      </c>
      <c r="FH402" s="12">
        <v>145</v>
      </c>
      <c r="FI402" s="12">
        <v>146</v>
      </c>
      <c r="FJ402" s="12">
        <v>147</v>
      </c>
      <c r="FK402" s="12">
        <v>148</v>
      </c>
      <c r="FL402" s="12">
        <v>149</v>
      </c>
      <c r="FM402" s="12">
        <v>150</v>
      </c>
      <c r="FN402" s="12">
        <v>151</v>
      </c>
      <c r="FO402" s="12">
        <v>152</v>
      </c>
      <c r="FP402" s="12">
        <v>153</v>
      </c>
      <c r="FQ402" s="12">
        <v>154</v>
      </c>
      <c r="FR402" s="12">
        <v>155</v>
      </c>
      <c r="FS402" s="12">
        <v>156</v>
      </c>
      <c r="FT402" s="12">
        <v>157</v>
      </c>
      <c r="FU402" s="12">
        <v>158</v>
      </c>
      <c r="FV402" s="12">
        <v>159</v>
      </c>
      <c r="FW402" s="12">
        <v>160</v>
      </c>
      <c r="FX402" s="12">
        <v>161</v>
      </c>
      <c r="FY402" s="12">
        <v>162</v>
      </c>
      <c r="FZ402" s="12">
        <v>163</v>
      </c>
      <c r="GA402" s="12">
        <v>164</v>
      </c>
      <c r="GB402" s="12">
        <v>165</v>
      </c>
      <c r="GC402" s="12">
        <v>166</v>
      </c>
      <c r="GD402" s="12">
        <v>167</v>
      </c>
      <c r="GE402" s="12">
        <v>168</v>
      </c>
      <c r="GF402" s="12">
        <v>169</v>
      </c>
      <c r="GG402" s="12">
        <v>170</v>
      </c>
      <c r="GH402" s="12">
        <v>171</v>
      </c>
      <c r="GI402" s="12">
        <v>172</v>
      </c>
      <c r="GJ402" s="12">
        <v>173</v>
      </c>
      <c r="GK402" s="12">
        <v>174</v>
      </c>
      <c r="GL402" s="12">
        <v>175</v>
      </c>
      <c r="GM402" s="12">
        <v>176</v>
      </c>
      <c r="GN402" s="12">
        <v>177</v>
      </c>
      <c r="GO402" s="12">
        <v>178</v>
      </c>
      <c r="GP402" s="12">
        <v>179</v>
      </c>
      <c r="GQ402" s="12">
        <v>180</v>
      </c>
      <c r="GR402" s="12">
        <v>181</v>
      </c>
      <c r="GS402" s="12">
        <v>182</v>
      </c>
      <c r="GT402" s="12">
        <v>183</v>
      </c>
      <c r="GU402" s="12">
        <v>184</v>
      </c>
      <c r="GV402" s="12">
        <v>185</v>
      </c>
      <c r="GW402" s="12">
        <v>186</v>
      </c>
      <c r="GX402" s="12">
        <v>187</v>
      </c>
      <c r="GY402" s="12">
        <v>188</v>
      </c>
      <c r="GZ402" s="12">
        <v>189</v>
      </c>
      <c r="HA402" s="12">
        <v>190</v>
      </c>
      <c r="HB402" s="12">
        <v>191</v>
      </c>
      <c r="HC402" s="12">
        <v>192</v>
      </c>
      <c r="HD402" s="12">
        <v>193</v>
      </c>
      <c r="HE402" s="12">
        <v>194</v>
      </c>
      <c r="HF402" s="12">
        <v>195</v>
      </c>
      <c r="HG402" s="12">
        <v>196</v>
      </c>
      <c r="HH402" s="12">
        <v>197</v>
      </c>
      <c r="HI402" s="12">
        <v>198</v>
      </c>
      <c r="HJ402" s="12">
        <v>199</v>
      </c>
      <c r="HK402" s="12">
        <v>200</v>
      </c>
      <c r="HL402" s="12">
        <v>201</v>
      </c>
      <c r="HM402" s="12">
        <v>202</v>
      </c>
      <c r="HN402" s="12">
        <v>203</v>
      </c>
      <c r="HO402" s="12">
        <v>204</v>
      </c>
      <c r="HP402" s="12">
        <v>205</v>
      </c>
      <c r="HQ402" s="12">
        <v>206</v>
      </c>
      <c r="HR402" s="12">
        <v>207</v>
      </c>
      <c r="HS402" s="12">
        <v>208</v>
      </c>
      <c r="HT402" s="12">
        <v>209</v>
      </c>
      <c r="HU402" s="12">
        <v>210</v>
      </c>
      <c r="HV402" s="12">
        <v>211</v>
      </c>
      <c r="HW402" s="12">
        <v>212</v>
      </c>
      <c r="HX402" s="12">
        <v>213</v>
      </c>
      <c r="HY402" s="12">
        <v>214</v>
      </c>
      <c r="HZ402" s="12">
        <v>215</v>
      </c>
      <c r="IA402" s="12">
        <v>216</v>
      </c>
      <c r="IB402" s="12">
        <v>217</v>
      </c>
      <c r="IC402" s="12">
        <v>218</v>
      </c>
      <c r="ID402" s="12">
        <v>219</v>
      </c>
      <c r="IE402" s="12">
        <v>220</v>
      </c>
      <c r="IF402" s="12">
        <v>221</v>
      </c>
      <c r="IG402" s="12">
        <v>222</v>
      </c>
      <c r="IH402" s="12">
        <v>223</v>
      </c>
      <c r="II402" s="12">
        <v>224</v>
      </c>
      <c r="IJ402" s="12">
        <v>225</v>
      </c>
      <c r="IK402" s="12">
        <v>226</v>
      </c>
      <c r="IL402" s="12">
        <v>227</v>
      </c>
      <c r="IM402" s="12">
        <v>228</v>
      </c>
      <c r="IN402" s="12">
        <v>229</v>
      </c>
      <c r="IO402" s="12">
        <v>230</v>
      </c>
      <c r="IP402" s="12">
        <v>231</v>
      </c>
      <c r="IQ402" s="12">
        <v>232</v>
      </c>
      <c r="IR402" s="12">
        <v>233</v>
      </c>
      <c r="IS402" s="12">
        <v>234</v>
      </c>
      <c r="IT402" s="12">
        <v>235</v>
      </c>
      <c r="IU402" s="12">
        <v>236</v>
      </c>
      <c r="IV402" s="12">
        <v>237</v>
      </c>
      <c r="IW402" s="12">
        <v>238</v>
      </c>
      <c r="IX402" s="12">
        <v>239</v>
      </c>
      <c r="IY402" s="12">
        <v>240</v>
      </c>
    </row>
    <row r="403" spans="1:259" ht="16" x14ac:dyDescent="0.2">
      <c r="A403" s="24" t="s">
        <v>70</v>
      </c>
      <c r="B403" s="25">
        <v>31</v>
      </c>
      <c r="C403" s="14">
        <f t="shared" ref="C403:C414" si="531">COUNTA(T403:IY403)</f>
        <v>11</v>
      </c>
      <c r="D403" s="6">
        <f t="shared" ref="D403:D414" si="532">COUNTIF(T403:IY403,"1")</f>
        <v>0</v>
      </c>
      <c r="E403" s="15">
        <f t="shared" ref="E403:E414" si="533">COUNTIF(T403:IY403,"2")</f>
        <v>0</v>
      </c>
      <c r="F403" s="15">
        <f t="shared" ref="F403:F414" si="534">COUNTIF(T403:IY403,"3")</f>
        <v>0</v>
      </c>
      <c r="G403" s="15">
        <f t="shared" ref="G403:G414" si="535">COUNTIF(T403:IY403,"4")</f>
        <v>6</v>
      </c>
      <c r="H403" s="15">
        <f t="shared" ref="H403:H414" si="536">COUNTIF(T403:IY403,"5")</f>
        <v>0</v>
      </c>
      <c r="I403" s="15">
        <f t="shared" ref="I403:I414" si="537">COUNTIF(T403:IY403,"6")</f>
        <v>0</v>
      </c>
      <c r="J403" s="15">
        <f t="shared" ref="J403:J414" si="538">COUNTIF(T403:IY403,"7")</f>
        <v>0</v>
      </c>
      <c r="K403" s="15">
        <f t="shared" ref="K403:K414" si="539">COUNTIF(T403:IY403,"8")</f>
        <v>5</v>
      </c>
      <c r="L403" s="15">
        <f t="shared" ref="L403:L414" si="540">COUNTIF(T403:IY403,"9")</f>
        <v>0</v>
      </c>
      <c r="M403" s="18"/>
      <c r="N403" s="16">
        <f t="shared" ref="N403:N414" si="541">SUM(E403,L403)</f>
        <v>0</v>
      </c>
      <c r="O403" s="17">
        <f t="shared" ref="O403:P403" si="542">SUM(F403,H403,J403)</f>
        <v>0</v>
      </c>
      <c r="P403" s="17">
        <f t="shared" si="542"/>
        <v>11</v>
      </c>
      <c r="Q403" s="18">
        <v>0</v>
      </c>
      <c r="R403" s="18" t="s">
        <v>32</v>
      </c>
      <c r="S403" s="19" t="s">
        <v>28</v>
      </c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24">
        <v>4</v>
      </c>
      <c r="AJ403" s="24">
        <v>4</v>
      </c>
      <c r="AK403" s="24">
        <v>4</v>
      </c>
      <c r="AL403" s="24">
        <v>4</v>
      </c>
      <c r="AM403" s="24">
        <v>4</v>
      </c>
      <c r="AN403" s="24">
        <v>4</v>
      </c>
      <c r="AO403" s="24">
        <v>8</v>
      </c>
      <c r="AP403" s="24">
        <v>8</v>
      </c>
      <c r="AQ403" s="24">
        <v>8</v>
      </c>
      <c r="AR403" s="24">
        <v>8</v>
      </c>
      <c r="AS403" s="24">
        <v>8</v>
      </c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</row>
    <row r="404" spans="1:259" ht="16" x14ac:dyDescent="0.2">
      <c r="A404" s="1"/>
      <c r="B404" s="25">
        <v>49</v>
      </c>
      <c r="C404" s="14">
        <f t="shared" si="531"/>
        <v>10</v>
      </c>
      <c r="D404" s="6">
        <f t="shared" si="532"/>
        <v>0</v>
      </c>
      <c r="E404" s="15">
        <f t="shared" si="533"/>
        <v>0</v>
      </c>
      <c r="F404" s="15">
        <f t="shared" si="534"/>
        <v>0</v>
      </c>
      <c r="G404" s="15">
        <f t="shared" si="535"/>
        <v>0</v>
      </c>
      <c r="H404" s="15">
        <f t="shared" si="536"/>
        <v>0</v>
      </c>
      <c r="I404" s="15">
        <f t="shared" si="537"/>
        <v>6</v>
      </c>
      <c r="J404" s="15">
        <f t="shared" si="538"/>
        <v>4</v>
      </c>
      <c r="K404" s="15">
        <f t="shared" si="539"/>
        <v>0</v>
      </c>
      <c r="L404" s="15">
        <f t="shared" si="540"/>
        <v>0</v>
      </c>
      <c r="M404" s="18"/>
      <c r="N404" s="16">
        <f t="shared" si="541"/>
        <v>0</v>
      </c>
      <c r="O404" s="17">
        <f t="shared" ref="O404:O405" si="543">SUM(G404,H404,K404)</f>
        <v>0</v>
      </c>
      <c r="P404" s="17">
        <f t="shared" ref="P404:P405" si="544">SUM(F404,I404,J404)</f>
        <v>10</v>
      </c>
      <c r="Q404" s="18">
        <v>0</v>
      </c>
      <c r="R404" s="18" t="s">
        <v>34</v>
      </c>
      <c r="S404" s="19" t="s">
        <v>29</v>
      </c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24">
        <v>7</v>
      </c>
      <c r="AW404" s="24">
        <v>7</v>
      </c>
      <c r="AX404" s="24">
        <v>7</v>
      </c>
      <c r="AY404" s="24">
        <v>7</v>
      </c>
      <c r="AZ404" s="1"/>
      <c r="BA404" s="1"/>
      <c r="BB404" s="1"/>
      <c r="BC404" s="1"/>
      <c r="BD404" s="1"/>
      <c r="BE404" s="1"/>
      <c r="BF404" s="24">
        <v>6</v>
      </c>
      <c r="BG404" s="24">
        <v>6</v>
      </c>
      <c r="BH404" s="24">
        <v>6</v>
      </c>
      <c r="BI404" s="24">
        <v>6</v>
      </c>
      <c r="BJ404" s="24">
        <v>6</v>
      </c>
      <c r="BK404" s="24">
        <v>6</v>
      </c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</row>
    <row r="405" spans="1:259" ht="16" x14ac:dyDescent="0.2">
      <c r="A405" s="1"/>
      <c r="B405" s="25">
        <v>32</v>
      </c>
      <c r="C405" s="14">
        <f t="shared" si="531"/>
        <v>15</v>
      </c>
      <c r="D405" s="6">
        <f t="shared" si="532"/>
        <v>0</v>
      </c>
      <c r="E405" s="15">
        <f t="shared" si="533"/>
        <v>6</v>
      </c>
      <c r="F405" s="15">
        <f t="shared" si="534"/>
        <v>0</v>
      </c>
      <c r="G405" s="15">
        <f t="shared" si="535"/>
        <v>3</v>
      </c>
      <c r="H405" s="15">
        <f t="shared" si="536"/>
        <v>0</v>
      </c>
      <c r="I405" s="15">
        <f t="shared" si="537"/>
        <v>0</v>
      </c>
      <c r="J405" s="15">
        <f t="shared" si="538"/>
        <v>0</v>
      </c>
      <c r="K405" s="15">
        <f t="shared" si="539"/>
        <v>6</v>
      </c>
      <c r="L405" s="15">
        <f t="shared" si="540"/>
        <v>0</v>
      </c>
      <c r="M405" s="18"/>
      <c r="N405" s="16">
        <f t="shared" si="541"/>
        <v>6</v>
      </c>
      <c r="O405" s="17">
        <f t="shared" si="543"/>
        <v>9</v>
      </c>
      <c r="P405" s="17">
        <f t="shared" si="544"/>
        <v>0</v>
      </c>
      <c r="Q405" s="18">
        <v>0</v>
      </c>
      <c r="R405" s="18" t="s">
        <v>34</v>
      </c>
      <c r="S405" s="19" t="s">
        <v>31</v>
      </c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24">
        <v>2</v>
      </c>
      <c r="AE405" s="24">
        <v>2</v>
      </c>
      <c r="AF405" s="24">
        <v>2</v>
      </c>
      <c r="AG405" s="24">
        <v>2</v>
      </c>
      <c r="AH405" s="24">
        <v>2</v>
      </c>
      <c r="AI405" s="24">
        <v>2</v>
      </c>
      <c r="AJ405" s="24">
        <v>8</v>
      </c>
      <c r="AK405" s="24">
        <v>8</v>
      </c>
      <c r="AL405" s="24">
        <v>8</v>
      </c>
      <c r="AM405" s="24">
        <v>8</v>
      </c>
      <c r="AN405" s="24">
        <v>8</v>
      </c>
      <c r="AO405" s="24">
        <v>8</v>
      </c>
      <c r="AP405" s="24">
        <v>4</v>
      </c>
      <c r="AQ405" s="24">
        <v>4</v>
      </c>
      <c r="AR405" s="24">
        <v>4</v>
      </c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</row>
    <row r="406" spans="1:259" ht="16" x14ac:dyDescent="0.2">
      <c r="A406" s="1"/>
      <c r="B406" s="25">
        <v>49</v>
      </c>
      <c r="C406" s="14">
        <f t="shared" si="531"/>
        <v>11</v>
      </c>
      <c r="D406" s="6">
        <f t="shared" si="532"/>
        <v>0</v>
      </c>
      <c r="E406" s="15">
        <f t="shared" si="533"/>
        <v>0</v>
      </c>
      <c r="F406" s="15">
        <f t="shared" si="534"/>
        <v>0</v>
      </c>
      <c r="G406" s="15">
        <f t="shared" si="535"/>
        <v>0</v>
      </c>
      <c r="H406" s="15">
        <f t="shared" si="536"/>
        <v>11</v>
      </c>
      <c r="I406" s="15">
        <f t="shared" si="537"/>
        <v>0</v>
      </c>
      <c r="J406" s="15">
        <f t="shared" si="538"/>
        <v>0</v>
      </c>
      <c r="K406" s="15">
        <f t="shared" si="539"/>
        <v>0</v>
      </c>
      <c r="L406" s="15">
        <f t="shared" si="540"/>
        <v>0</v>
      </c>
      <c r="M406" s="15"/>
      <c r="N406" s="16">
        <f t="shared" si="541"/>
        <v>0</v>
      </c>
      <c r="O406" s="16">
        <f t="shared" ref="O406:O408" si="545">SUM(G406,I406,K406)</f>
        <v>0</v>
      </c>
      <c r="P406" s="17">
        <f t="shared" ref="P406:P408" si="546">SUM(F406,H406,J406)</f>
        <v>11</v>
      </c>
      <c r="Q406" s="18">
        <v>0</v>
      </c>
      <c r="R406" s="18" t="s">
        <v>27</v>
      </c>
      <c r="S406" s="19" t="s">
        <v>33</v>
      </c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24">
        <v>5</v>
      </c>
      <c r="AY406" s="24">
        <v>5</v>
      </c>
      <c r="AZ406" s="24">
        <v>5</v>
      </c>
      <c r="BA406" s="24">
        <v>5</v>
      </c>
      <c r="BB406" s="24">
        <v>5</v>
      </c>
      <c r="BC406" s="24">
        <v>5</v>
      </c>
      <c r="BD406" s="24">
        <v>5</v>
      </c>
      <c r="BE406" s="24">
        <v>5</v>
      </c>
      <c r="BF406" s="24">
        <v>5</v>
      </c>
      <c r="BG406" s="24">
        <v>5</v>
      </c>
      <c r="BH406" s="24">
        <v>5</v>
      </c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</row>
    <row r="407" spans="1:259" ht="16" x14ac:dyDescent="0.2">
      <c r="A407" s="1"/>
      <c r="B407" s="25">
        <v>58</v>
      </c>
      <c r="C407" s="14">
        <f t="shared" si="531"/>
        <v>3</v>
      </c>
      <c r="D407" s="6">
        <f t="shared" si="532"/>
        <v>0</v>
      </c>
      <c r="E407" s="15">
        <f t="shared" si="533"/>
        <v>0</v>
      </c>
      <c r="F407" s="15">
        <f t="shared" si="534"/>
        <v>0</v>
      </c>
      <c r="G407" s="15">
        <f t="shared" si="535"/>
        <v>0</v>
      </c>
      <c r="H407" s="15">
        <f t="shared" si="536"/>
        <v>0</v>
      </c>
      <c r="I407" s="15">
        <f t="shared" si="537"/>
        <v>0</v>
      </c>
      <c r="J407" s="15">
        <f t="shared" si="538"/>
        <v>0</v>
      </c>
      <c r="K407" s="15">
        <f t="shared" si="539"/>
        <v>3</v>
      </c>
      <c r="L407" s="15">
        <f t="shared" si="540"/>
        <v>0</v>
      </c>
      <c r="M407" s="15"/>
      <c r="N407" s="16">
        <f t="shared" si="541"/>
        <v>0</v>
      </c>
      <c r="O407" s="16">
        <f t="shared" si="545"/>
        <v>3</v>
      </c>
      <c r="P407" s="17">
        <f t="shared" si="546"/>
        <v>0</v>
      </c>
      <c r="Q407" s="18">
        <v>0</v>
      </c>
      <c r="R407" s="18" t="s">
        <v>27</v>
      </c>
      <c r="S407" s="19" t="s">
        <v>35</v>
      </c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24">
        <v>8</v>
      </c>
      <c r="BP407" s="24">
        <v>8</v>
      </c>
      <c r="BQ407" s="24">
        <v>8</v>
      </c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</row>
    <row r="408" spans="1:259" ht="16" x14ac:dyDescent="0.2">
      <c r="A408" s="1"/>
      <c r="B408" s="25">
        <v>40</v>
      </c>
      <c r="C408" s="14">
        <f t="shared" si="531"/>
        <v>9</v>
      </c>
      <c r="D408" s="6">
        <f t="shared" si="532"/>
        <v>0</v>
      </c>
      <c r="E408" s="15">
        <f t="shared" si="533"/>
        <v>0</v>
      </c>
      <c r="F408" s="15">
        <f t="shared" si="534"/>
        <v>9</v>
      </c>
      <c r="G408" s="15">
        <f t="shared" si="535"/>
        <v>0</v>
      </c>
      <c r="H408" s="15">
        <f t="shared" si="536"/>
        <v>0</v>
      </c>
      <c r="I408" s="15">
        <f t="shared" si="537"/>
        <v>0</v>
      </c>
      <c r="J408" s="15">
        <f t="shared" si="538"/>
        <v>0</v>
      </c>
      <c r="K408" s="15">
        <f t="shared" si="539"/>
        <v>0</v>
      </c>
      <c r="L408" s="15">
        <f t="shared" si="540"/>
        <v>0</v>
      </c>
      <c r="M408" s="15"/>
      <c r="N408" s="16">
        <f t="shared" si="541"/>
        <v>0</v>
      </c>
      <c r="O408" s="16">
        <f t="shared" si="545"/>
        <v>0</v>
      </c>
      <c r="P408" s="17">
        <f t="shared" si="546"/>
        <v>9</v>
      </c>
      <c r="Q408" s="18">
        <v>0</v>
      </c>
      <c r="R408" s="18" t="s">
        <v>27</v>
      </c>
      <c r="S408" s="19" t="s">
        <v>36</v>
      </c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24">
        <v>3</v>
      </c>
      <c r="AP408" s="24">
        <v>3</v>
      </c>
      <c r="AQ408" s="24">
        <v>3</v>
      </c>
      <c r="AR408" s="24">
        <v>3</v>
      </c>
      <c r="AS408" s="24">
        <v>3</v>
      </c>
      <c r="AT408" s="24">
        <v>3</v>
      </c>
      <c r="AU408" s="24">
        <v>3</v>
      </c>
      <c r="AV408" s="24">
        <v>3</v>
      </c>
      <c r="AW408" s="24">
        <v>3</v>
      </c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</row>
    <row r="409" spans="1:259" ht="16" x14ac:dyDescent="0.2">
      <c r="A409" s="1"/>
      <c r="B409" s="25">
        <v>49</v>
      </c>
      <c r="C409" s="14">
        <f t="shared" si="531"/>
        <v>14</v>
      </c>
      <c r="D409" s="6">
        <f t="shared" si="532"/>
        <v>0</v>
      </c>
      <c r="E409" s="15">
        <f t="shared" si="533"/>
        <v>0</v>
      </c>
      <c r="F409" s="15">
        <f t="shared" si="534"/>
        <v>0</v>
      </c>
      <c r="G409" s="15">
        <f t="shared" si="535"/>
        <v>0</v>
      </c>
      <c r="H409" s="15">
        <f t="shared" si="536"/>
        <v>0</v>
      </c>
      <c r="I409" s="15">
        <f t="shared" si="537"/>
        <v>0</v>
      </c>
      <c r="J409" s="15">
        <f t="shared" si="538"/>
        <v>10</v>
      </c>
      <c r="K409" s="15">
        <f t="shared" si="539"/>
        <v>4</v>
      </c>
      <c r="L409" s="15">
        <f t="shared" si="540"/>
        <v>0</v>
      </c>
      <c r="M409" s="18"/>
      <c r="N409" s="16">
        <f t="shared" si="541"/>
        <v>0</v>
      </c>
      <c r="O409" s="17">
        <f>SUM(F409,I409,J409)</f>
        <v>10</v>
      </c>
      <c r="P409" s="17">
        <f>SUM(G409,H409,K409)</f>
        <v>4</v>
      </c>
      <c r="Q409" s="18">
        <v>0</v>
      </c>
      <c r="R409" s="18" t="s">
        <v>30</v>
      </c>
      <c r="S409" s="19" t="s">
        <v>37</v>
      </c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24">
        <v>8</v>
      </c>
      <c r="AK409" s="24">
        <v>8</v>
      </c>
      <c r="AL409" s="24">
        <v>8</v>
      </c>
      <c r="AM409" s="24">
        <v>8</v>
      </c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24">
        <v>7</v>
      </c>
      <c r="BD409" s="24">
        <v>7</v>
      </c>
      <c r="BE409" s="24">
        <v>7</v>
      </c>
      <c r="BF409" s="24">
        <v>7</v>
      </c>
      <c r="BG409" s="24">
        <v>7</v>
      </c>
      <c r="BH409" s="24">
        <v>7</v>
      </c>
      <c r="BI409" s="24">
        <v>7</v>
      </c>
      <c r="BJ409" s="24">
        <v>7</v>
      </c>
      <c r="BK409" s="24">
        <v>7</v>
      </c>
      <c r="BL409" s="24">
        <v>7</v>
      </c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</row>
    <row r="410" spans="1:259" ht="16" x14ac:dyDescent="0.2">
      <c r="A410" s="1"/>
      <c r="B410" s="25">
        <v>23</v>
      </c>
      <c r="C410" s="14">
        <f t="shared" si="531"/>
        <v>10</v>
      </c>
      <c r="D410" s="6">
        <f t="shared" si="532"/>
        <v>0</v>
      </c>
      <c r="E410" s="15">
        <f t="shared" si="533"/>
        <v>0</v>
      </c>
      <c r="F410" s="15">
        <f t="shared" si="534"/>
        <v>4</v>
      </c>
      <c r="G410" s="15">
        <f t="shared" si="535"/>
        <v>0</v>
      </c>
      <c r="H410" s="15">
        <f t="shared" si="536"/>
        <v>0</v>
      </c>
      <c r="I410" s="15">
        <f t="shared" si="537"/>
        <v>6</v>
      </c>
      <c r="J410" s="15">
        <f t="shared" si="538"/>
        <v>0</v>
      </c>
      <c r="K410" s="15">
        <f t="shared" si="539"/>
        <v>0</v>
      </c>
      <c r="L410" s="15">
        <f t="shared" si="540"/>
        <v>0</v>
      </c>
      <c r="M410" s="18"/>
      <c r="N410" s="16">
        <f t="shared" si="541"/>
        <v>0</v>
      </c>
      <c r="O410" s="17">
        <f t="shared" ref="O410:P410" si="547">SUM(F410,H410,J410)</f>
        <v>4</v>
      </c>
      <c r="P410" s="17">
        <f t="shared" si="547"/>
        <v>6</v>
      </c>
      <c r="Q410" s="18">
        <v>0</v>
      </c>
      <c r="R410" s="18" t="s">
        <v>32</v>
      </c>
      <c r="S410" s="19" t="s">
        <v>38</v>
      </c>
      <c r="T410" s="1"/>
      <c r="U410" s="1"/>
      <c r="V410" s="1"/>
      <c r="W410" s="1"/>
      <c r="X410" s="1"/>
      <c r="Y410" s="1"/>
      <c r="Z410" s="1"/>
      <c r="AA410" s="24">
        <v>6</v>
      </c>
      <c r="AB410" s="24">
        <v>6</v>
      </c>
      <c r="AC410" s="24">
        <v>6</v>
      </c>
      <c r="AD410" s="24">
        <v>6</v>
      </c>
      <c r="AE410" s="24">
        <v>6</v>
      </c>
      <c r="AF410" s="24">
        <v>6</v>
      </c>
      <c r="AG410" s="24">
        <v>3</v>
      </c>
      <c r="AH410" s="24">
        <v>3</v>
      </c>
      <c r="AI410" s="24">
        <v>3</v>
      </c>
      <c r="AJ410" s="24">
        <v>3</v>
      </c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</row>
    <row r="411" spans="1:259" ht="16" x14ac:dyDescent="0.2">
      <c r="A411" s="1"/>
      <c r="B411" s="25">
        <v>40</v>
      </c>
      <c r="C411" s="14">
        <f t="shared" si="531"/>
        <v>18</v>
      </c>
      <c r="D411" s="6">
        <f t="shared" si="532"/>
        <v>0</v>
      </c>
      <c r="E411" s="15">
        <f t="shared" si="533"/>
        <v>18</v>
      </c>
      <c r="F411" s="15">
        <f t="shared" si="534"/>
        <v>0</v>
      </c>
      <c r="G411" s="15">
        <f t="shared" si="535"/>
        <v>0</v>
      </c>
      <c r="H411" s="15">
        <f t="shared" si="536"/>
        <v>0</v>
      </c>
      <c r="I411" s="15">
        <f t="shared" si="537"/>
        <v>0</v>
      </c>
      <c r="J411" s="15">
        <f t="shared" si="538"/>
        <v>0</v>
      </c>
      <c r="K411" s="15">
        <f t="shared" si="539"/>
        <v>0</v>
      </c>
      <c r="L411" s="15">
        <f t="shared" si="540"/>
        <v>0</v>
      </c>
      <c r="M411" s="18"/>
      <c r="N411" s="16">
        <f t="shared" si="541"/>
        <v>18</v>
      </c>
      <c r="O411" s="17">
        <f>SUM(G411,H411,K411)</f>
        <v>0</v>
      </c>
      <c r="P411" s="17">
        <f>SUM(F411,I411,J411)</f>
        <v>0</v>
      </c>
      <c r="Q411" s="18">
        <v>0</v>
      </c>
      <c r="R411" s="18" t="s">
        <v>34</v>
      </c>
      <c r="S411" s="19" t="s">
        <v>39</v>
      </c>
      <c r="T411" s="1"/>
      <c r="U411" s="1"/>
      <c r="V411" s="1"/>
      <c r="W411" s="1"/>
      <c r="X411" s="1"/>
      <c r="Y411" s="1"/>
      <c r="Z411" s="1"/>
      <c r="AA411" s="1"/>
      <c r="AB411" s="24">
        <v>2</v>
      </c>
      <c r="AC411" s="24">
        <v>2</v>
      </c>
      <c r="AD411" s="24">
        <v>2</v>
      </c>
      <c r="AE411" s="24">
        <v>2</v>
      </c>
      <c r="AF411" s="24">
        <v>2</v>
      </c>
      <c r="AG411" s="24">
        <v>2</v>
      </c>
      <c r="AH411" s="24">
        <v>2</v>
      </c>
      <c r="AI411" s="24">
        <v>2</v>
      </c>
      <c r="AJ411" s="24">
        <v>2</v>
      </c>
      <c r="AK411" s="24">
        <v>2</v>
      </c>
      <c r="AL411" s="1"/>
      <c r="AM411" s="1"/>
      <c r="AN411" s="1"/>
      <c r="AO411" s="1"/>
      <c r="AP411" s="1"/>
      <c r="AQ411" s="1"/>
      <c r="AR411" s="24">
        <v>2</v>
      </c>
      <c r="AS411" s="24">
        <v>2</v>
      </c>
      <c r="AT411" s="24">
        <v>2</v>
      </c>
      <c r="AU411" s="24">
        <v>2</v>
      </c>
      <c r="AV411" s="24">
        <v>2</v>
      </c>
      <c r="AW411" s="24">
        <v>2</v>
      </c>
      <c r="AX411" s="24">
        <v>2</v>
      </c>
      <c r="AY411" s="24">
        <v>2</v>
      </c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</row>
    <row r="412" spans="1:259" ht="16" x14ac:dyDescent="0.2">
      <c r="A412" s="1"/>
      <c r="B412" s="25">
        <v>61</v>
      </c>
      <c r="C412" s="14">
        <f t="shared" si="531"/>
        <v>13</v>
      </c>
      <c r="D412" s="6">
        <f t="shared" si="532"/>
        <v>0</v>
      </c>
      <c r="E412" s="15">
        <f t="shared" si="533"/>
        <v>0</v>
      </c>
      <c r="F412" s="15">
        <f t="shared" si="534"/>
        <v>0</v>
      </c>
      <c r="G412" s="15">
        <f t="shared" si="535"/>
        <v>0</v>
      </c>
      <c r="H412" s="15">
        <f t="shared" si="536"/>
        <v>8</v>
      </c>
      <c r="I412" s="15">
        <f t="shared" si="537"/>
        <v>0</v>
      </c>
      <c r="J412" s="15">
        <f t="shared" si="538"/>
        <v>0</v>
      </c>
      <c r="K412" s="15">
        <f t="shared" si="539"/>
        <v>5</v>
      </c>
      <c r="L412" s="15">
        <f t="shared" si="540"/>
        <v>0</v>
      </c>
      <c r="M412" s="18"/>
      <c r="N412" s="16">
        <f t="shared" si="541"/>
        <v>0</v>
      </c>
      <c r="O412" s="17">
        <f>SUM(F412,I412,J412)</f>
        <v>0</v>
      </c>
      <c r="P412" s="17">
        <f>SUM(G412,H412,K412)</f>
        <v>13</v>
      </c>
      <c r="Q412" s="18">
        <v>0</v>
      </c>
      <c r="R412" s="18" t="s">
        <v>30</v>
      </c>
      <c r="S412" s="19" t="s">
        <v>40</v>
      </c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24">
        <v>5</v>
      </c>
      <c r="AU412" s="24">
        <v>5</v>
      </c>
      <c r="AV412" s="24">
        <v>5</v>
      </c>
      <c r="AW412" s="24">
        <v>5</v>
      </c>
      <c r="AX412" s="24">
        <v>5</v>
      </c>
      <c r="AY412" s="24">
        <v>5</v>
      </c>
      <c r="AZ412" s="24">
        <v>5</v>
      </c>
      <c r="BA412" s="24">
        <v>5</v>
      </c>
      <c r="BB412" s="1"/>
      <c r="BC412" s="1"/>
      <c r="BD412" s="1"/>
      <c r="BE412" s="1"/>
      <c r="BF412" s="24">
        <v>8</v>
      </c>
      <c r="BG412" s="24">
        <v>8</v>
      </c>
      <c r="BH412" s="24">
        <v>8</v>
      </c>
      <c r="BI412" s="24">
        <v>8</v>
      </c>
      <c r="BJ412" s="24">
        <v>8</v>
      </c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</row>
    <row r="413" spans="1:259" ht="16" x14ac:dyDescent="0.2">
      <c r="A413" s="1"/>
      <c r="B413" s="25">
        <v>48</v>
      </c>
      <c r="C413" s="14">
        <f t="shared" si="531"/>
        <v>9</v>
      </c>
      <c r="D413" s="6">
        <f t="shared" si="532"/>
        <v>0</v>
      </c>
      <c r="E413" s="15">
        <f t="shared" si="533"/>
        <v>0</v>
      </c>
      <c r="F413" s="15">
        <f t="shared" si="534"/>
        <v>0</v>
      </c>
      <c r="G413" s="15">
        <f t="shared" si="535"/>
        <v>0</v>
      </c>
      <c r="H413" s="15">
        <f t="shared" si="536"/>
        <v>0</v>
      </c>
      <c r="I413" s="15">
        <f t="shared" si="537"/>
        <v>0</v>
      </c>
      <c r="J413" s="15">
        <f t="shared" si="538"/>
        <v>0</v>
      </c>
      <c r="K413" s="15">
        <f t="shared" si="539"/>
        <v>9</v>
      </c>
      <c r="L413" s="15">
        <f t="shared" si="540"/>
        <v>0</v>
      </c>
      <c r="M413" s="18"/>
      <c r="N413" s="16">
        <f t="shared" si="541"/>
        <v>0</v>
      </c>
      <c r="O413" s="17">
        <f t="shared" ref="O413:P413" si="548">SUM(F413,H413,J413)</f>
        <v>0</v>
      </c>
      <c r="P413" s="17">
        <f t="shared" si="548"/>
        <v>9</v>
      </c>
      <c r="Q413" s="18">
        <v>0</v>
      </c>
      <c r="R413" s="18" t="s">
        <v>32</v>
      </c>
      <c r="S413" s="19" t="s">
        <v>41</v>
      </c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24">
        <v>8</v>
      </c>
      <c r="BC413" s="24">
        <v>8</v>
      </c>
      <c r="BD413" s="24">
        <v>8</v>
      </c>
      <c r="BE413" s="24">
        <v>8</v>
      </c>
      <c r="BF413" s="24">
        <v>8</v>
      </c>
      <c r="BG413" s="24">
        <v>8</v>
      </c>
      <c r="BH413" s="24">
        <v>8</v>
      </c>
      <c r="BI413" s="24">
        <v>8</v>
      </c>
      <c r="BJ413" s="24">
        <v>8</v>
      </c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</row>
    <row r="414" spans="1:259" ht="16" x14ac:dyDescent="0.2">
      <c r="A414" s="1"/>
      <c r="B414" s="25">
        <v>44</v>
      </c>
      <c r="C414" s="14">
        <f t="shared" si="531"/>
        <v>11</v>
      </c>
      <c r="D414" s="6">
        <f t="shared" si="532"/>
        <v>0</v>
      </c>
      <c r="E414" s="15">
        <f t="shared" si="533"/>
        <v>0</v>
      </c>
      <c r="F414" s="15">
        <f t="shared" si="534"/>
        <v>4</v>
      </c>
      <c r="G414" s="15">
        <f t="shared" si="535"/>
        <v>0</v>
      </c>
      <c r="H414" s="15">
        <f t="shared" si="536"/>
        <v>0</v>
      </c>
      <c r="I414" s="15">
        <f t="shared" si="537"/>
        <v>7</v>
      </c>
      <c r="J414" s="15">
        <f t="shared" si="538"/>
        <v>0</v>
      </c>
      <c r="K414" s="15">
        <f t="shared" si="539"/>
        <v>0</v>
      </c>
      <c r="L414" s="15">
        <f t="shared" si="540"/>
        <v>0</v>
      </c>
      <c r="M414" s="18"/>
      <c r="N414" s="16">
        <f t="shared" si="541"/>
        <v>0</v>
      </c>
      <c r="O414" s="17">
        <f>SUM(F414,I414,J414)</f>
        <v>11</v>
      </c>
      <c r="P414" s="17">
        <f>SUM(G414,H414,K414)</f>
        <v>0</v>
      </c>
      <c r="Q414" s="18">
        <v>0</v>
      </c>
      <c r="R414" s="18" t="s">
        <v>30</v>
      </c>
      <c r="S414" s="19" t="s">
        <v>42</v>
      </c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24">
        <v>6</v>
      </c>
      <c r="AL414" s="24">
        <v>6</v>
      </c>
      <c r="AM414" s="24">
        <v>6</v>
      </c>
      <c r="AN414" s="24">
        <v>6</v>
      </c>
      <c r="AO414" s="24">
        <v>6</v>
      </c>
      <c r="AP414" s="24">
        <v>6</v>
      </c>
      <c r="AQ414" s="24">
        <v>6</v>
      </c>
      <c r="AR414" s="24">
        <v>3</v>
      </c>
      <c r="AS414" s="24">
        <v>3</v>
      </c>
      <c r="AT414" s="24">
        <v>3</v>
      </c>
      <c r="AU414" s="24">
        <v>3</v>
      </c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</row>
    <row r="415" spans="1:259" ht="13" x14ac:dyDescent="0.15">
      <c r="A415" s="1"/>
      <c r="B415" s="23">
        <f t="shared" ref="B415:C415" si="549">SUM(B403:B414)</f>
        <v>524</v>
      </c>
      <c r="C415" s="23">
        <f t="shared" si="549"/>
        <v>134</v>
      </c>
      <c r="D415" s="6"/>
      <c r="E415" s="1"/>
      <c r="F415" s="1"/>
      <c r="G415" s="1"/>
      <c r="H415" s="1"/>
      <c r="I415" s="1"/>
      <c r="J415" s="1"/>
      <c r="K415" s="1"/>
      <c r="L415" s="1"/>
      <c r="M415" s="7" t="s">
        <v>43</v>
      </c>
      <c r="N415" s="8">
        <f t="shared" ref="N415:P415" si="550">SUM(N403:N414)</f>
        <v>24</v>
      </c>
      <c r="O415" s="8">
        <f t="shared" si="550"/>
        <v>37</v>
      </c>
      <c r="P415" s="8">
        <f t="shared" si="550"/>
        <v>73</v>
      </c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</row>
    <row r="416" spans="1:259" ht="13" x14ac:dyDescent="0.15">
      <c r="A416" s="1"/>
      <c r="B416" s="23"/>
      <c r="C416" s="23"/>
      <c r="D416" s="6"/>
      <c r="E416" s="1"/>
      <c r="F416" s="1"/>
      <c r="G416" s="1"/>
      <c r="H416" s="1"/>
      <c r="I416" s="1"/>
      <c r="J416" s="1"/>
      <c r="K416" s="1"/>
      <c r="L416" s="1"/>
      <c r="M416" s="7" t="s">
        <v>44</v>
      </c>
      <c r="N416" s="24">
        <v>0</v>
      </c>
      <c r="O416" s="24">
        <v>0</v>
      </c>
      <c r="P416" s="24">
        <v>0</v>
      </c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</row>
    <row r="417" spans="1:259" ht="13" x14ac:dyDescent="0.15">
      <c r="A417" s="1"/>
      <c r="B417" s="23"/>
      <c r="C417" s="23">
        <f t="shared" ref="C417:D417" si="551">COUNTIF(C403:C414,"&gt;0")</f>
        <v>12</v>
      </c>
      <c r="D417" s="23">
        <f t="shared" si="551"/>
        <v>0</v>
      </c>
      <c r="E417" s="1"/>
      <c r="F417" s="1"/>
      <c r="G417" s="1"/>
      <c r="H417" s="1"/>
      <c r="I417" s="1"/>
      <c r="J417" s="1"/>
      <c r="K417" s="1"/>
      <c r="L417" s="1"/>
      <c r="M417" s="7" t="s">
        <v>45</v>
      </c>
      <c r="N417" s="1">
        <f t="shared" ref="N417:P417" si="552">AVERAGE(N403:N414)</f>
        <v>2</v>
      </c>
      <c r="O417" s="1">
        <f t="shared" si="552"/>
        <v>3.0833333333333335</v>
      </c>
      <c r="P417" s="1">
        <f t="shared" si="552"/>
        <v>6.083333333333333</v>
      </c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</row>
    <row r="418" spans="1:259" ht="13" x14ac:dyDescent="0.15">
      <c r="A418" s="9"/>
      <c r="B418" s="21"/>
      <c r="C418" s="21"/>
      <c r="D418" s="6"/>
      <c r="E418" s="10" t="s">
        <v>9</v>
      </c>
      <c r="F418" s="10" t="s">
        <v>10</v>
      </c>
      <c r="G418" s="10" t="s">
        <v>12</v>
      </c>
      <c r="H418" s="10" t="s">
        <v>14</v>
      </c>
      <c r="I418" s="10" t="s">
        <v>16</v>
      </c>
      <c r="J418" s="10" t="s">
        <v>18</v>
      </c>
      <c r="K418" s="10" t="s">
        <v>20</v>
      </c>
      <c r="L418" s="10" t="s">
        <v>22</v>
      </c>
      <c r="M418" s="21"/>
      <c r="N418" s="10" t="s">
        <v>23</v>
      </c>
      <c r="O418" s="10" t="s">
        <v>24</v>
      </c>
      <c r="P418" s="10" t="s">
        <v>25</v>
      </c>
      <c r="Q418" s="21"/>
      <c r="R418" s="21"/>
      <c r="S418" s="21"/>
      <c r="T418" s="12">
        <v>1</v>
      </c>
      <c r="U418" s="12">
        <v>2</v>
      </c>
      <c r="V418" s="12">
        <v>3</v>
      </c>
      <c r="W418" s="12">
        <v>4</v>
      </c>
      <c r="X418" s="12">
        <v>5</v>
      </c>
      <c r="Y418" s="12">
        <v>6</v>
      </c>
      <c r="Z418" s="12">
        <v>7</v>
      </c>
      <c r="AA418" s="12">
        <v>8</v>
      </c>
      <c r="AB418" s="12">
        <v>9</v>
      </c>
      <c r="AC418" s="12">
        <v>10</v>
      </c>
      <c r="AD418" s="12">
        <v>11</v>
      </c>
      <c r="AE418" s="12">
        <v>12</v>
      </c>
      <c r="AF418" s="12">
        <v>13</v>
      </c>
      <c r="AG418" s="12">
        <v>14</v>
      </c>
      <c r="AH418" s="12">
        <v>15</v>
      </c>
      <c r="AI418" s="12">
        <v>16</v>
      </c>
      <c r="AJ418" s="12">
        <v>17</v>
      </c>
      <c r="AK418" s="12">
        <v>18</v>
      </c>
      <c r="AL418" s="12">
        <v>19</v>
      </c>
      <c r="AM418" s="12">
        <v>20</v>
      </c>
      <c r="AN418" s="12">
        <v>21</v>
      </c>
      <c r="AO418" s="12">
        <v>22</v>
      </c>
      <c r="AP418" s="12">
        <v>23</v>
      </c>
      <c r="AQ418" s="12">
        <v>24</v>
      </c>
      <c r="AR418" s="12">
        <v>25</v>
      </c>
      <c r="AS418" s="12">
        <v>26</v>
      </c>
      <c r="AT418" s="12">
        <v>27</v>
      </c>
      <c r="AU418" s="12">
        <v>28</v>
      </c>
      <c r="AV418" s="12">
        <v>29</v>
      </c>
      <c r="AW418" s="12">
        <v>30</v>
      </c>
      <c r="AX418" s="12">
        <v>31</v>
      </c>
      <c r="AY418" s="12">
        <v>32</v>
      </c>
      <c r="AZ418" s="12">
        <v>33</v>
      </c>
      <c r="BA418" s="12">
        <v>34</v>
      </c>
      <c r="BB418" s="12">
        <v>35</v>
      </c>
      <c r="BC418" s="12">
        <v>36</v>
      </c>
      <c r="BD418" s="12">
        <v>37</v>
      </c>
      <c r="BE418" s="12">
        <v>38</v>
      </c>
      <c r="BF418" s="12">
        <v>39</v>
      </c>
      <c r="BG418" s="12">
        <v>40</v>
      </c>
      <c r="BH418" s="12">
        <v>41</v>
      </c>
      <c r="BI418" s="12">
        <v>42</v>
      </c>
      <c r="BJ418" s="12">
        <v>43</v>
      </c>
      <c r="BK418" s="12">
        <v>44</v>
      </c>
      <c r="BL418" s="12">
        <v>45</v>
      </c>
      <c r="BM418" s="12">
        <v>46</v>
      </c>
      <c r="BN418" s="12">
        <v>47</v>
      </c>
      <c r="BO418" s="12">
        <v>48</v>
      </c>
      <c r="BP418" s="12">
        <v>49</v>
      </c>
      <c r="BQ418" s="12">
        <v>50</v>
      </c>
      <c r="BR418" s="12">
        <v>51</v>
      </c>
      <c r="BS418" s="12">
        <v>52</v>
      </c>
      <c r="BT418" s="12">
        <v>53</v>
      </c>
      <c r="BU418" s="12">
        <v>54</v>
      </c>
      <c r="BV418" s="12">
        <v>55</v>
      </c>
      <c r="BW418" s="12">
        <v>56</v>
      </c>
      <c r="BX418" s="12">
        <v>57</v>
      </c>
      <c r="BY418" s="12">
        <v>58</v>
      </c>
      <c r="BZ418" s="12">
        <v>59</v>
      </c>
      <c r="CA418" s="12">
        <v>60</v>
      </c>
      <c r="CB418" s="12">
        <v>61</v>
      </c>
      <c r="CC418" s="12">
        <v>62</v>
      </c>
      <c r="CD418" s="12">
        <v>63</v>
      </c>
      <c r="CE418" s="12">
        <v>64</v>
      </c>
      <c r="CF418" s="12">
        <v>65</v>
      </c>
      <c r="CG418" s="12">
        <v>66</v>
      </c>
      <c r="CH418" s="12">
        <v>67</v>
      </c>
      <c r="CI418" s="12">
        <v>68</v>
      </c>
      <c r="CJ418" s="12">
        <v>69</v>
      </c>
      <c r="CK418" s="12">
        <v>70</v>
      </c>
      <c r="CL418" s="12">
        <v>71</v>
      </c>
      <c r="CM418" s="12">
        <v>72</v>
      </c>
      <c r="CN418" s="12">
        <v>73</v>
      </c>
      <c r="CO418" s="12">
        <v>74</v>
      </c>
      <c r="CP418" s="12">
        <v>75</v>
      </c>
      <c r="CQ418" s="12">
        <v>76</v>
      </c>
      <c r="CR418" s="12">
        <v>77</v>
      </c>
      <c r="CS418" s="12">
        <v>78</v>
      </c>
      <c r="CT418" s="12">
        <v>79</v>
      </c>
      <c r="CU418" s="12">
        <v>80</v>
      </c>
      <c r="CV418" s="12">
        <v>81</v>
      </c>
      <c r="CW418" s="12">
        <v>82</v>
      </c>
      <c r="CX418" s="12">
        <v>83</v>
      </c>
      <c r="CY418" s="12">
        <v>84</v>
      </c>
      <c r="CZ418" s="12">
        <v>85</v>
      </c>
      <c r="DA418" s="12">
        <v>86</v>
      </c>
      <c r="DB418" s="12">
        <v>87</v>
      </c>
      <c r="DC418" s="12">
        <v>88</v>
      </c>
      <c r="DD418" s="12">
        <v>89</v>
      </c>
      <c r="DE418" s="12">
        <v>90</v>
      </c>
      <c r="DF418" s="12">
        <v>91</v>
      </c>
      <c r="DG418" s="12">
        <v>92</v>
      </c>
      <c r="DH418" s="12">
        <v>93</v>
      </c>
      <c r="DI418" s="12">
        <v>94</v>
      </c>
      <c r="DJ418" s="12">
        <v>95</v>
      </c>
      <c r="DK418" s="12">
        <v>96</v>
      </c>
      <c r="DL418" s="12">
        <v>97</v>
      </c>
      <c r="DM418" s="12">
        <v>98</v>
      </c>
      <c r="DN418" s="12">
        <v>99</v>
      </c>
      <c r="DO418" s="12">
        <v>100</v>
      </c>
      <c r="DP418" s="12">
        <v>101</v>
      </c>
      <c r="DQ418" s="12">
        <v>102</v>
      </c>
      <c r="DR418" s="12">
        <v>103</v>
      </c>
      <c r="DS418" s="12">
        <v>104</v>
      </c>
      <c r="DT418" s="12">
        <v>105</v>
      </c>
      <c r="DU418" s="12">
        <v>106</v>
      </c>
      <c r="DV418" s="12">
        <v>107</v>
      </c>
      <c r="DW418" s="12">
        <v>108</v>
      </c>
      <c r="DX418" s="12">
        <v>109</v>
      </c>
      <c r="DY418" s="12">
        <v>110</v>
      </c>
      <c r="DZ418" s="12">
        <v>111</v>
      </c>
      <c r="EA418" s="12">
        <v>112</v>
      </c>
      <c r="EB418" s="12">
        <v>113</v>
      </c>
      <c r="EC418" s="12">
        <v>114</v>
      </c>
      <c r="ED418" s="12">
        <v>115</v>
      </c>
      <c r="EE418" s="12">
        <v>116</v>
      </c>
      <c r="EF418" s="12">
        <v>117</v>
      </c>
      <c r="EG418" s="12">
        <v>118</v>
      </c>
      <c r="EH418" s="12">
        <v>119</v>
      </c>
      <c r="EI418" s="12">
        <v>120</v>
      </c>
      <c r="EJ418" s="12">
        <v>121</v>
      </c>
      <c r="EK418" s="12">
        <v>122</v>
      </c>
      <c r="EL418" s="12">
        <v>123</v>
      </c>
      <c r="EM418" s="12">
        <v>124</v>
      </c>
      <c r="EN418" s="12">
        <v>125</v>
      </c>
      <c r="EO418" s="12">
        <v>126</v>
      </c>
      <c r="EP418" s="12">
        <v>127</v>
      </c>
      <c r="EQ418" s="12">
        <v>128</v>
      </c>
      <c r="ER418" s="12">
        <v>129</v>
      </c>
      <c r="ES418" s="12">
        <v>130</v>
      </c>
      <c r="ET418" s="12">
        <v>131</v>
      </c>
      <c r="EU418" s="12">
        <v>132</v>
      </c>
      <c r="EV418" s="12">
        <v>133</v>
      </c>
      <c r="EW418" s="12">
        <v>134</v>
      </c>
      <c r="EX418" s="12">
        <v>135</v>
      </c>
      <c r="EY418" s="12">
        <v>136</v>
      </c>
      <c r="EZ418" s="12">
        <v>137</v>
      </c>
      <c r="FA418" s="12">
        <v>138</v>
      </c>
      <c r="FB418" s="12">
        <v>139</v>
      </c>
      <c r="FC418" s="12">
        <v>140</v>
      </c>
      <c r="FD418" s="12">
        <v>141</v>
      </c>
      <c r="FE418" s="12">
        <v>142</v>
      </c>
      <c r="FF418" s="12">
        <v>143</v>
      </c>
      <c r="FG418" s="12">
        <v>144</v>
      </c>
      <c r="FH418" s="12">
        <v>145</v>
      </c>
      <c r="FI418" s="12">
        <v>146</v>
      </c>
      <c r="FJ418" s="12">
        <v>147</v>
      </c>
      <c r="FK418" s="12">
        <v>148</v>
      </c>
      <c r="FL418" s="12">
        <v>149</v>
      </c>
      <c r="FM418" s="12">
        <v>150</v>
      </c>
      <c r="FN418" s="12">
        <v>151</v>
      </c>
      <c r="FO418" s="12">
        <v>152</v>
      </c>
      <c r="FP418" s="12">
        <v>153</v>
      </c>
      <c r="FQ418" s="12">
        <v>154</v>
      </c>
      <c r="FR418" s="12">
        <v>155</v>
      </c>
      <c r="FS418" s="12">
        <v>156</v>
      </c>
      <c r="FT418" s="12">
        <v>157</v>
      </c>
      <c r="FU418" s="12">
        <v>158</v>
      </c>
      <c r="FV418" s="12">
        <v>159</v>
      </c>
      <c r="FW418" s="12">
        <v>160</v>
      </c>
      <c r="FX418" s="12">
        <v>161</v>
      </c>
      <c r="FY418" s="12">
        <v>162</v>
      </c>
      <c r="FZ418" s="12">
        <v>163</v>
      </c>
      <c r="GA418" s="12">
        <v>164</v>
      </c>
      <c r="GB418" s="12">
        <v>165</v>
      </c>
      <c r="GC418" s="12">
        <v>166</v>
      </c>
      <c r="GD418" s="12">
        <v>167</v>
      </c>
      <c r="GE418" s="12">
        <v>168</v>
      </c>
      <c r="GF418" s="12">
        <v>169</v>
      </c>
      <c r="GG418" s="12">
        <v>170</v>
      </c>
      <c r="GH418" s="12">
        <v>171</v>
      </c>
      <c r="GI418" s="12">
        <v>172</v>
      </c>
      <c r="GJ418" s="12">
        <v>173</v>
      </c>
      <c r="GK418" s="12">
        <v>174</v>
      </c>
      <c r="GL418" s="12">
        <v>175</v>
      </c>
      <c r="GM418" s="12">
        <v>176</v>
      </c>
      <c r="GN418" s="12">
        <v>177</v>
      </c>
      <c r="GO418" s="12">
        <v>178</v>
      </c>
      <c r="GP418" s="12">
        <v>179</v>
      </c>
      <c r="GQ418" s="12">
        <v>180</v>
      </c>
      <c r="GR418" s="12">
        <v>181</v>
      </c>
      <c r="GS418" s="12">
        <v>182</v>
      </c>
      <c r="GT418" s="12">
        <v>183</v>
      </c>
      <c r="GU418" s="12">
        <v>184</v>
      </c>
      <c r="GV418" s="12">
        <v>185</v>
      </c>
      <c r="GW418" s="12">
        <v>186</v>
      </c>
      <c r="GX418" s="12">
        <v>187</v>
      </c>
      <c r="GY418" s="12">
        <v>188</v>
      </c>
      <c r="GZ418" s="12">
        <v>189</v>
      </c>
      <c r="HA418" s="12">
        <v>190</v>
      </c>
      <c r="HB418" s="12">
        <v>191</v>
      </c>
      <c r="HC418" s="12">
        <v>192</v>
      </c>
      <c r="HD418" s="12">
        <v>193</v>
      </c>
      <c r="HE418" s="12">
        <v>194</v>
      </c>
      <c r="HF418" s="12">
        <v>195</v>
      </c>
      <c r="HG418" s="12">
        <v>196</v>
      </c>
      <c r="HH418" s="12">
        <v>197</v>
      </c>
      <c r="HI418" s="12">
        <v>198</v>
      </c>
      <c r="HJ418" s="12">
        <v>199</v>
      </c>
      <c r="HK418" s="12">
        <v>200</v>
      </c>
      <c r="HL418" s="12">
        <v>201</v>
      </c>
      <c r="HM418" s="12">
        <v>202</v>
      </c>
      <c r="HN418" s="12">
        <v>203</v>
      </c>
      <c r="HO418" s="12">
        <v>204</v>
      </c>
      <c r="HP418" s="12">
        <v>205</v>
      </c>
      <c r="HQ418" s="12">
        <v>206</v>
      </c>
      <c r="HR418" s="12">
        <v>207</v>
      </c>
      <c r="HS418" s="12">
        <v>208</v>
      </c>
      <c r="HT418" s="12">
        <v>209</v>
      </c>
      <c r="HU418" s="12">
        <v>210</v>
      </c>
      <c r="HV418" s="12">
        <v>211</v>
      </c>
      <c r="HW418" s="12">
        <v>212</v>
      </c>
      <c r="HX418" s="12">
        <v>213</v>
      </c>
      <c r="HY418" s="12">
        <v>214</v>
      </c>
      <c r="HZ418" s="12">
        <v>215</v>
      </c>
      <c r="IA418" s="12">
        <v>216</v>
      </c>
      <c r="IB418" s="12">
        <v>217</v>
      </c>
      <c r="IC418" s="12">
        <v>218</v>
      </c>
      <c r="ID418" s="12">
        <v>219</v>
      </c>
      <c r="IE418" s="12">
        <v>220</v>
      </c>
      <c r="IF418" s="12">
        <v>221</v>
      </c>
      <c r="IG418" s="12">
        <v>222</v>
      </c>
      <c r="IH418" s="12">
        <v>223</v>
      </c>
      <c r="II418" s="12">
        <v>224</v>
      </c>
      <c r="IJ418" s="12">
        <v>225</v>
      </c>
      <c r="IK418" s="12">
        <v>226</v>
      </c>
      <c r="IL418" s="12">
        <v>227</v>
      </c>
      <c r="IM418" s="12">
        <v>228</v>
      </c>
      <c r="IN418" s="12">
        <v>229</v>
      </c>
      <c r="IO418" s="12">
        <v>230</v>
      </c>
      <c r="IP418" s="12">
        <v>231</v>
      </c>
      <c r="IQ418" s="12">
        <v>232</v>
      </c>
      <c r="IR418" s="12">
        <v>233</v>
      </c>
      <c r="IS418" s="12">
        <v>234</v>
      </c>
      <c r="IT418" s="12">
        <v>235</v>
      </c>
      <c r="IU418" s="12">
        <v>236</v>
      </c>
      <c r="IV418" s="12">
        <v>237</v>
      </c>
      <c r="IW418" s="12">
        <v>238</v>
      </c>
      <c r="IX418" s="12">
        <v>239</v>
      </c>
      <c r="IY418" s="12">
        <v>240</v>
      </c>
    </row>
    <row r="419" spans="1:259" ht="16" x14ac:dyDescent="0.2">
      <c r="A419" s="24" t="s">
        <v>71</v>
      </c>
      <c r="B419" s="25">
        <v>48</v>
      </c>
      <c r="C419" s="14">
        <f t="shared" ref="C419:C430" si="553">COUNTA(T419:IY419)</f>
        <v>11</v>
      </c>
      <c r="D419" s="6">
        <f t="shared" ref="D419:D430" si="554">COUNTIF(T419:IY419,"1")</f>
        <v>0</v>
      </c>
      <c r="E419" s="15">
        <f t="shared" ref="E419:E430" si="555">COUNTIF(T419:IY419,"2")</f>
        <v>6</v>
      </c>
      <c r="F419" s="15">
        <f t="shared" ref="F419:F430" si="556">COUNTIF(T419:IY419,"3")</f>
        <v>0</v>
      </c>
      <c r="G419" s="15">
        <f t="shared" ref="G419:G430" si="557">COUNTIF(T419:IY419,"4")</f>
        <v>5</v>
      </c>
      <c r="H419" s="15">
        <f t="shared" ref="H419:H430" si="558">COUNTIF(T419:IY419,"5")</f>
        <v>0</v>
      </c>
      <c r="I419" s="15">
        <f t="shared" ref="I419:I430" si="559">COUNTIF(T419:IY419,"6")</f>
        <v>0</v>
      </c>
      <c r="J419" s="15">
        <f t="shared" ref="J419:J430" si="560">COUNTIF(T419:IY419,"7")</f>
        <v>0</v>
      </c>
      <c r="K419" s="15">
        <f t="shared" ref="K419:K430" si="561">COUNTIF(T419:IY419,"8")</f>
        <v>0</v>
      </c>
      <c r="L419" s="15">
        <f t="shared" ref="L419:L430" si="562">COUNTIF(T419:IY419,"9")</f>
        <v>0</v>
      </c>
      <c r="M419" s="6"/>
      <c r="N419" s="16">
        <f t="shared" ref="N419:N430" si="563">SUM(E419,L419)</f>
        <v>6</v>
      </c>
      <c r="O419" s="17">
        <f>SUM(G419,H419,K419)</f>
        <v>5</v>
      </c>
      <c r="P419" s="17">
        <f>SUM(F419,I419,J419)</f>
        <v>0</v>
      </c>
      <c r="Q419" s="18">
        <v>0</v>
      </c>
      <c r="R419" s="18" t="s">
        <v>34</v>
      </c>
      <c r="S419" s="19" t="s">
        <v>28</v>
      </c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24">
        <v>2</v>
      </c>
      <c r="AO419" s="24">
        <v>2</v>
      </c>
      <c r="AP419" s="24">
        <v>2</v>
      </c>
      <c r="AQ419" s="24">
        <v>2</v>
      </c>
      <c r="AR419" s="24">
        <v>2</v>
      </c>
      <c r="AS419" s="24">
        <v>2</v>
      </c>
      <c r="AT419" s="1"/>
      <c r="AU419" s="1"/>
      <c r="AV419" s="1"/>
      <c r="AW419" s="1"/>
      <c r="AX419" s="1"/>
      <c r="AY419" s="1"/>
      <c r="AZ419" s="1"/>
      <c r="BA419" s="24">
        <v>4</v>
      </c>
      <c r="BB419" s="24">
        <v>4</v>
      </c>
      <c r="BC419" s="24">
        <v>4</v>
      </c>
      <c r="BD419" s="24">
        <v>4</v>
      </c>
      <c r="BE419" s="24">
        <v>4</v>
      </c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</row>
    <row r="420" spans="1:259" ht="16" x14ac:dyDescent="0.2">
      <c r="A420" s="1"/>
      <c r="B420" s="25">
        <v>32</v>
      </c>
      <c r="C420" s="14">
        <f t="shared" si="553"/>
        <v>0</v>
      </c>
      <c r="D420" s="6">
        <f t="shared" si="554"/>
        <v>0</v>
      </c>
      <c r="E420" s="15">
        <f t="shared" si="555"/>
        <v>0</v>
      </c>
      <c r="F420" s="15">
        <f t="shared" si="556"/>
        <v>0</v>
      </c>
      <c r="G420" s="15">
        <f t="shared" si="557"/>
        <v>0</v>
      </c>
      <c r="H420" s="15">
        <f t="shared" si="558"/>
        <v>0</v>
      </c>
      <c r="I420" s="15">
        <f t="shared" si="559"/>
        <v>0</v>
      </c>
      <c r="J420" s="15">
        <f t="shared" si="560"/>
        <v>0</v>
      </c>
      <c r="K420" s="15">
        <f t="shared" si="561"/>
        <v>0</v>
      </c>
      <c r="L420" s="15">
        <f t="shared" si="562"/>
        <v>0</v>
      </c>
      <c r="M420" s="6"/>
      <c r="N420" s="16">
        <f t="shared" si="563"/>
        <v>0</v>
      </c>
      <c r="O420" s="16">
        <f>SUM(G420,I420,K420)</f>
        <v>0</v>
      </c>
      <c r="P420" s="17">
        <f>SUM(F420,H420,J420)</f>
        <v>0</v>
      </c>
      <c r="Q420" s="18">
        <v>0</v>
      </c>
      <c r="R420" s="18" t="s">
        <v>27</v>
      </c>
      <c r="S420" s="19" t="s">
        <v>29</v>
      </c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</row>
    <row r="421" spans="1:259" ht="16" x14ac:dyDescent="0.2">
      <c r="A421" s="1"/>
      <c r="B421" s="25">
        <v>30</v>
      </c>
      <c r="C421" s="14">
        <f t="shared" si="553"/>
        <v>13</v>
      </c>
      <c r="D421" s="6">
        <f t="shared" si="554"/>
        <v>0</v>
      </c>
      <c r="E421" s="15">
        <f t="shared" si="555"/>
        <v>7</v>
      </c>
      <c r="F421" s="15">
        <f t="shared" si="556"/>
        <v>0</v>
      </c>
      <c r="G421" s="15">
        <f t="shared" si="557"/>
        <v>6</v>
      </c>
      <c r="H421" s="15">
        <f t="shared" si="558"/>
        <v>0</v>
      </c>
      <c r="I421" s="15">
        <f t="shared" si="559"/>
        <v>0</v>
      </c>
      <c r="J421" s="15">
        <f t="shared" si="560"/>
        <v>0</v>
      </c>
      <c r="K421" s="15">
        <f t="shared" si="561"/>
        <v>0</v>
      </c>
      <c r="L421" s="15">
        <f t="shared" si="562"/>
        <v>0</v>
      </c>
      <c r="M421" s="6"/>
      <c r="N421" s="16">
        <f t="shared" si="563"/>
        <v>7</v>
      </c>
      <c r="O421" s="17">
        <f t="shared" ref="O421:O422" si="564">SUM(G421,H421,K421)</f>
        <v>6</v>
      </c>
      <c r="P421" s="17">
        <f t="shared" ref="P421:P422" si="565">SUM(F421,I421,J421)</f>
        <v>0</v>
      </c>
      <c r="Q421" s="18">
        <v>0</v>
      </c>
      <c r="R421" s="18" t="s">
        <v>34</v>
      </c>
      <c r="S421" s="19" t="s">
        <v>31</v>
      </c>
      <c r="T421" s="1"/>
      <c r="U421" s="1"/>
      <c r="V421" s="1"/>
      <c r="W421" s="1"/>
      <c r="X421" s="1"/>
      <c r="Y421" s="24">
        <v>2</v>
      </c>
      <c r="Z421" s="24">
        <v>2</v>
      </c>
      <c r="AA421" s="24">
        <v>2</v>
      </c>
      <c r="AB421" s="24">
        <v>2</v>
      </c>
      <c r="AC421" s="24">
        <v>2</v>
      </c>
      <c r="AD421" s="24">
        <v>2</v>
      </c>
      <c r="AE421" s="24">
        <v>2</v>
      </c>
      <c r="AF421" s="1"/>
      <c r="AG421" s="24">
        <v>4</v>
      </c>
      <c r="AH421" s="24">
        <v>4</v>
      </c>
      <c r="AI421" s="24">
        <v>4</v>
      </c>
      <c r="AJ421" s="24">
        <v>4</v>
      </c>
      <c r="AK421" s="24">
        <v>4</v>
      </c>
      <c r="AL421" s="24">
        <v>4</v>
      </c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</row>
    <row r="422" spans="1:259" ht="16" x14ac:dyDescent="0.2">
      <c r="A422" s="1"/>
      <c r="B422" s="25">
        <v>42</v>
      </c>
      <c r="C422" s="14">
        <f t="shared" si="553"/>
        <v>11</v>
      </c>
      <c r="D422" s="6">
        <f t="shared" si="554"/>
        <v>3</v>
      </c>
      <c r="E422" s="15">
        <f t="shared" si="555"/>
        <v>5</v>
      </c>
      <c r="F422" s="15">
        <f t="shared" si="556"/>
        <v>0</v>
      </c>
      <c r="G422" s="15">
        <f t="shared" si="557"/>
        <v>3</v>
      </c>
      <c r="H422" s="15">
        <f t="shared" si="558"/>
        <v>0</v>
      </c>
      <c r="I422" s="15">
        <f t="shared" si="559"/>
        <v>0</v>
      </c>
      <c r="J422" s="15">
        <f t="shared" si="560"/>
        <v>0</v>
      </c>
      <c r="K422" s="15">
        <f t="shared" si="561"/>
        <v>0</v>
      </c>
      <c r="L422" s="15">
        <f t="shared" si="562"/>
        <v>0</v>
      </c>
      <c r="M422" s="6"/>
      <c r="N422" s="16">
        <f t="shared" si="563"/>
        <v>5</v>
      </c>
      <c r="O422" s="17">
        <f t="shared" si="564"/>
        <v>3</v>
      </c>
      <c r="P422" s="17">
        <f t="shared" si="565"/>
        <v>0</v>
      </c>
      <c r="Q422" s="18">
        <v>-1</v>
      </c>
      <c r="R422" s="18" t="s">
        <v>34</v>
      </c>
      <c r="S422" s="19" t="s">
        <v>33</v>
      </c>
      <c r="T422" s="1"/>
      <c r="U422" s="1"/>
      <c r="V422" s="1"/>
      <c r="W422" s="1"/>
      <c r="X422" s="1"/>
      <c r="Y422" s="1"/>
      <c r="Z422" s="1"/>
      <c r="AA422" s="24">
        <v>2</v>
      </c>
      <c r="AB422" s="24">
        <v>2</v>
      </c>
      <c r="AC422" s="24">
        <v>2</v>
      </c>
      <c r="AD422" s="24">
        <v>2</v>
      </c>
      <c r="AE422" s="24">
        <v>2</v>
      </c>
      <c r="AF422" s="1"/>
      <c r="AG422" s="1"/>
      <c r="AH422" s="1"/>
      <c r="AI422" s="1"/>
      <c r="AJ422" s="1"/>
      <c r="AK422" s="1"/>
      <c r="AL422" s="1"/>
      <c r="AM422" s="24">
        <v>1</v>
      </c>
      <c r="AN422" s="24">
        <v>1</v>
      </c>
      <c r="AO422" s="24">
        <v>1</v>
      </c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24">
        <v>4</v>
      </c>
      <c r="BB422" s="24">
        <v>4</v>
      </c>
      <c r="BC422" s="24">
        <v>4</v>
      </c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</row>
    <row r="423" spans="1:259" ht="16" x14ac:dyDescent="0.2">
      <c r="A423" s="1"/>
      <c r="B423" s="25">
        <v>36</v>
      </c>
      <c r="C423" s="14">
        <f t="shared" si="553"/>
        <v>11</v>
      </c>
      <c r="D423" s="6">
        <f t="shared" si="554"/>
        <v>0</v>
      </c>
      <c r="E423" s="15">
        <f t="shared" si="555"/>
        <v>6</v>
      </c>
      <c r="F423" s="15">
        <f t="shared" si="556"/>
        <v>5</v>
      </c>
      <c r="G423" s="15">
        <f t="shared" si="557"/>
        <v>0</v>
      </c>
      <c r="H423" s="15">
        <f t="shared" si="558"/>
        <v>0</v>
      </c>
      <c r="I423" s="15">
        <f t="shared" si="559"/>
        <v>0</v>
      </c>
      <c r="J423" s="15">
        <f t="shared" si="560"/>
        <v>0</v>
      </c>
      <c r="K423" s="15">
        <f t="shared" si="561"/>
        <v>0</v>
      </c>
      <c r="L423" s="15">
        <f t="shared" si="562"/>
        <v>0</v>
      </c>
      <c r="M423" s="6"/>
      <c r="N423" s="16">
        <f t="shared" si="563"/>
        <v>6</v>
      </c>
      <c r="O423" s="17">
        <f t="shared" ref="O423:P423" si="566">SUM(F423,H423,J423)</f>
        <v>5</v>
      </c>
      <c r="P423" s="17">
        <f t="shared" si="566"/>
        <v>0</v>
      </c>
      <c r="Q423" s="18">
        <v>0</v>
      </c>
      <c r="R423" s="18" t="s">
        <v>32</v>
      </c>
      <c r="S423" s="19" t="s">
        <v>35</v>
      </c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24">
        <v>2</v>
      </c>
      <c r="AE423" s="24">
        <v>2</v>
      </c>
      <c r="AF423" s="24">
        <v>2</v>
      </c>
      <c r="AG423" s="24">
        <v>2</v>
      </c>
      <c r="AH423" s="24">
        <v>2</v>
      </c>
      <c r="AI423" s="24">
        <v>2</v>
      </c>
      <c r="AJ423" s="24">
        <v>3</v>
      </c>
      <c r="AK423" s="24">
        <v>3</v>
      </c>
      <c r="AL423" s="24">
        <v>3</v>
      </c>
      <c r="AM423" s="24">
        <v>3</v>
      </c>
      <c r="AN423" s="24">
        <v>3</v>
      </c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</row>
    <row r="424" spans="1:259" ht="16" x14ac:dyDescent="0.2">
      <c r="A424" s="1"/>
      <c r="B424" s="25">
        <v>24</v>
      </c>
      <c r="C424" s="14">
        <f t="shared" si="553"/>
        <v>0</v>
      </c>
      <c r="D424" s="6">
        <f t="shared" si="554"/>
        <v>0</v>
      </c>
      <c r="E424" s="15">
        <f t="shared" si="555"/>
        <v>0</v>
      </c>
      <c r="F424" s="15">
        <f t="shared" si="556"/>
        <v>0</v>
      </c>
      <c r="G424" s="15">
        <f t="shared" si="557"/>
        <v>0</v>
      </c>
      <c r="H424" s="15">
        <f t="shared" si="558"/>
        <v>0</v>
      </c>
      <c r="I424" s="15">
        <f t="shared" si="559"/>
        <v>0</v>
      </c>
      <c r="J424" s="15">
        <f t="shared" si="560"/>
        <v>0</v>
      </c>
      <c r="K424" s="15">
        <f t="shared" si="561"/>
        <v>0</v>
      </c>
      <c r="L424" s="15">
        <f t="shared" si="562"/>
        <v>0</v>
      </c>
      <c r="M424" s="6"/>
      <c r="N424" s="16">
        <f t="shared" si="563"/>
        <v>0</v>
      </c>
      <c r="O424" s="17">
        <f>SUM(F424,I424,J424)</f>
        <v>0</v>
      </c>
      <c r="P424" s="17">
        <f>SUM(G424,H424,K424)</f>
        <v>0</v>
      </c>
      <c r="Q424" s="18">
        <v>0</v>
      </c>
      <c r="R424" s="18" t="s">
        <v>30</v>
      </c>
      <c r="S424" s="19" t="s">
        <v>36</v>
      </c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</row>
    <row r="425" spans="1:259" ht="16" x14ac:dyDescent="0.2">
      <c r="A425" s="1"/>
      <c r="B425" s="25">
        <v>21</v>
      </c>
      <c r="C425" s="14">
        <f t="shared" si="553"/>
        <v>4</v>
      </c>
      <c r="D425" s="6">
        <f t="shared" si="554"/>
        <v>0</v>
      </c>
      <c r="E425" s="15">
        <f t="shared" si="555"/>
        <v>4</v>
      </c>
      <c r="F425" s="15">
        <f t="shared" si="556"/>
        <v>0</v>
      </c>
      <c r="G425" s="15">
        <f t="shared" si="557"/>
        <v>0</v>
      </c>
      <c r="H425" s="15">
        <f t="shared" si="558"/>
        <v>0</v>
      </c>
      <c r="I425" s="15">
        <f t="shared" si="559"/>
        <v>0</v>
      </c>
      <c r="J425" s="15">
        <f t="shared" si="560"/>
        <v>0</v>
      </c>
      <c r="K425" s="15">
        <f t="shared" si="561"/>
        <v>0</v>
      </c>
      <c r="L425" s="15">
        <f t="shared" si="562"/>
        <v>0</v>
      </c>
      <c r="M425" s="6"/>
      <c r="N425" s="16">
        <f t="shared" si="563"/>
        <v>4</v>
      </c>
      <c r="O425" s="16">
        <f>SUM(G425,I425,K425)</f>
        <v>0</v>
      </c>
      <c r="P425" s="17">
        <f>SUM(F425,H425,J425)</f>
        <v>0</v>
      </c>
      <c r="Q425" s="18">
        <v>0</v>
      </c>
      <c r="R425" s="18" t="s">
        <v>27</v>
      </c>
      <c r="S425" s="19" t="s">
        <v>37</v>
      </c>
      <c r="T425" s="1"/>
      <c r="U425" s="1"/>
      <c r="V425" s="1"/>
      <c r="W425" s="1"/>
      <c r="X425" s="1"/>
      <c r="Y425" s="1"/>
      <c r="Z425" s="1"/>
      <c r="AA425" s="24">
        <v>2</v>
      </c>
      <c r="AB425" s="24">
        <v>2</v>
      </c>
      <c r="AC425" s="24">
        <v>2</v>
      </c>
      <c r="AD425" s="24">
        <v>2</v>
      </c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</row>
    <row r="426" spans="1:259" ht="16" x14ac:dyDescent="0.2">
      <c r="A426" s="1"/>
      <c r="B426" s="25">
        <v>18</v>
      </c>
      <c r="C426" s="14">
        <f t="shared" si="553"/>
        <v>0</v>
      </c>
      <c r="D426" s="6">
        <f t="shared" si="554"/>
        <v>0</v>
      </c>
      <c r="E426" s="15">
        <f t="shared" si="555"/>
        <v>0</v>
      </c>
      <c r="F426" s="15">
        <f t="shared" si="556"/>
        <v>0</v>
      </c>
      <c r="G426" s="15">
        <f t="shared" si="557"/>
        <v>0</v>
      </c>
      <c r="H426" s="15">
        <f t="shared" si="558"/>
        <v>0</v>
      </c>
      <c r="I426" s="15">
        <f t="shared" si="559"/>
        <v>0</v>
      </c>
      <c r="J426" s="15">
        <f t="shared" si="560"/>
        <v>0</v>
      </c>
      <c r="K426" s="15">
        <f t="shared" si="561"/>
        <v>0</v>
      </c>
      <c r="L426" s="15">
        <f t="shared" si="562"/>
        <v>0</v>
      </c>
      <c r="M426" s="6"/>
      <c r="N426" s="16">
        <f t="shared" si="563"/>
        <v>0</v>
      </c>
      <c r="O426" s="17">
        <f t="shared" ref="O426:P426" si="567">SUM(F426,H426,J426)</f>
        <v>0</v>
      </c>
      <c r="P426" s="17">
        <f t="shared" si="567"/>
        <v>0</v>
      </c>
      <c r="Q426" s="18">
        <v>0</v>
      </c>
      <c r="R426" s="18" t="s">
        <v>32</v>
      </c>
      <c r="S426" s="19" t="s">
        <v>38</v>
      </c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</row>
    <row r="427" spans="1:259" ht="16" x14ac:dyDescent="0.2">
      <c r="A427" s="1"/>
      <c r="B427" s="25">
        <v>26</v>
      </c>
      <c r="C427" s="14">
        <f t="shared" si="553"/>
        <v>4</v>
      </c>
      <c r="D427" s="6">
        <f t="shared" si="554"/>
        <v>0</v>
      </c>
      <c r="E427" s="15">
        <f t="shared" si="555"/>
        <v>4</v>
      </c>
      <c r="F427" s="15">
        <f t="shared" si="556"/>
        <v>0</v>
      </c>
      <c r="G427" s="15">
        <f t="shared" si="557"/>
        <v>0</v>
      </c>
      <c r="H427" s="15">
        <f t="shared" si="558"/>
        <v>0</v>
      </c>
      <c r="I427" s="15">
        <f t="shared" si="559"/>
        <v>0</v>
      </c>
      <c r="J427" s="15">
        <f t="shared" si="560"/>
        <v>0</v>
      </c>
      <c r="K427" s="15">
        <f t="shared" si="561"/>
        <v>0</v>
      </c>
      <c r="L427" s="15">
        <f t="shared" si="562"/>
        <v>0</v>
      </c>
      <c r="M427" s="6"/>
      <c r="N427" s="16">
        <f t="shared" si="563"/>
        <v>4</v>
      </c>
      <c r="O427" s="16">
        <f>SUM(G427,I427,K427)</f>
        <v>0</v>
      </c>
      <c r="P427" s="17">
        <f>SUM(F427,H427,J427)</f>
        <v>0</v>
      </c>
      <c r="Q427" s="18">
        <v>0</v>
      </c>
      <c r="R427" s="18" t="s">
        <v>27</v>
      </c>
      <c r="S427" s="19" t="s">
        <v>39</v>
      </c>
      <c r="T427" s="1"/>
      <c r="U427" s="1"/>
      <c r="V427" s="1"/>
      <c r="W427" s="1"/>
      <c r="X427" s="24">
        <v>2</v>
      </c>
      <c r="Y427" s="24">
        <v>2</v>
      </c>
      <c r="Z427" s="24">
        <v>2</v>
      </c>
      <c r="AA427" s="24">
        <v>2</v>
      </c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</row>
    <row r="428" spans="1:259" ht="16" x14ac:dyDescent="0.2">
      <c r="A428" s="1"/>
      <c r="B428" s="25">
        <v>27</v>
      </c>
      <c r="C428" s="14">
        <f t="shared" si="553"/>
        <v>0</v>
      </c>
      <c r="D428" s="6">
        <f t="shared" si="554"/>
        <v>0</v>
      </c>
      <c r="E428" s="15">
        <f t="shared" si="555"/>
        <v>0</v>
      </c>
      <c r="F428" s="15">
        <f t="shared" si="556"/>
        <v>0</v>
      </c>
      <c r="G428" s="15">
        <f t="shared" si="557"/>
        <v>0</v>
      </c>
      <c r="H428" s="15">
        <f t="shared" si="558"/>
        <v>0</v>
      </c>
      <c r="I428" s="15">
        <f t="shared" si="559"/>
        <v>0</v>
      </c>
      <c r="J428" s="15">
        <f t="shared" si="560"/>
        <v>0</v>
      </c>
      <c r="K428" s="15">
        <f t="shared" si="561"/>
        <v>0</v>
      </c>
      <c r="L428" s="15">
        <f t="shared" si="562"/>
        <v>0</v>
      </c>
      <c r="M428" s="6"/>
      <c r="N428" s="16">
        <f t="shared" si="563"/>
        <v>0</v>
      </c>
      <c r="O428" s="17">
        <f t="shared" ref="O428:P428" si="568">SUM(F428,H428,J428)</f>
        <v>0</v>
      </c>
      <c r="P428" s="17">
        <f t="shared" si="568"/>
        <v>0</v>
      </c>
      <c r="Q428" s="18">
        <v>0</v>
      </c>
      <c r="R428" s="18" t="s">
        <v>32</v>
      </c>
      <c r="S428" s="19" t="s">
        <v>40</v>
      </c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</row>
    <row r="429" spans="1:259" ht="16" x14ac:dyDescent="0.2">
      <c r="A429" s="1"/>
      <c r="B429" s="25">
        <v>38</v>
      </c>
      <c r="C429" s="14">
        <f t="shared" si="553"/>
        <v>16</v>
      </c>
      <c r="D429" s="6">
        <f t="shared" si="554"/>
        <v>0</v>
      </c>
      <c r="E429" s="15">
        <f t="shared" si="555"/>
        <v>9</v>
      </c>
      <c r="F429" s="15">
        <f t="shared" si="556"/>
        <v>0</v>
      </c>
      <c r="G429" s="15">
        <f t="shared" si="557"/>
        <v>4</v>
      </c>
      <c r="H429" s="15">
        <f t="shared" si="558"/>
        <v>0</v>
      </c>
      <c r="I429" s="15">
        <f t="shared" si="559"/>
        <v>0</v>
      </c>
      <c r="J429" s="15">
        <f t="shared" si="560"/>
        <v>2</v>
      </c>
      <c r="K429" s="15">
        <f t="shared" si="561"/>
        <v>1</v>
      </c>
      <c r="L429" s="15">
        <f t="shared" si="562"/>
        <v>0</v>
      </c>
      <c r="M429" s="6"/>
      <c r="N429" s="16">
        <f t="shared" si="563"/>
        <v>9</v>
      </c>
      <c r="O429" s="17">
        <f t="shared" ref="O429:O430" si="569">SUM(F429,I429,J429)</f>
        <v>2</v>
      </c>
      <c r="P429" s="17">
        <f t="shared" ref="P429:P430" si="570">SUM(G429,H429,K429)</f>
        <v>5</v>
      </c>
      <c r="Q429" s="18">
        <v>0</v>
      </c>
      <c r="R429" s="18" t="s">
        <v>30</v>
      </c>
      <c r="S429" s="19" t="s">
        <v>41</v>
      </c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24">
        <v>2</v>
      </c>
      <c r="AI429" s="24">
        <v>2</v>
      </c>
      <c r="AJ429" s="24">
        <v>2</v>
      </c>
      <c r="AK429" s="24">
        <v>2</v>
      </c>
      <c r="AL429" s="1"/>
      <c r="AM429" s="1"/>
      <c r="AN429" s="1"/>
      <c r="AO429" s="24">
        <v>2</v>
      </c>
      <c r="AP429" s="24">
        <v>2</v>
      </c>
      <c r="AQ429" s="24">
        <v>2</v>
      </c>
      <c r="AR429" s="24">
        <v>2</v>
      </c>
      <c r="AS429" s="24">
        <v>2</v>
      </c>
      <c r="AT429" s="1"/>
      <c r="AU429" s="1"/>
      <c r="AV429" s="1"/>
      <c r="AW429" s="24">
        <v>4</v>
      </c>
      <c r="AX429" s="24">
        <v>4</v>
      </c>
      <c r="AY429" s="24">
        <v>4</v>
      </c>
      <c r="AZ429" s="24">
        <v>4</v>
      </c>
      <c r="BA429" s="1"/>
      <c r="BB429" s="24">
        <v>7</v>
      </c>
      <c r="BC429" s="24">
        <v>7</v>
      </c>
      <c r="BD429" s="24">
        <v>8</v>
      </c>
      <c r="BE429" s="24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</row>
    <row r="430" spans="1:259" ht="16" x14ac:dyDescent="0.2">
      <c r="A430" s="1"/>
      <c r="B430" s="25">
        <v>37</v>
      </c>
      <c r="C430" s="14">
        <f t="shared" si="553"/>
        <v>3</v>
      </c>
      <c r="D430" s="6">
        <f t="shared" si="554"/>
        <v>0</v>
      </c>
      <c r="E430" s="15">
        <f t="shared" si="555"/>
        <v>3</v>
      </c>
      <c r="F430" s="15">
        <f t="shared" si="556"/>
        <v>0</v>
      </c>
      <c r="G430" s="15">
        <f t="shared" si="557"/>
        <v>0</v>
      </c>
      <c r="H430" s="15">
        <f t="shared" si="558"/>
        <v>0</v>
      </c>
      <c r="I430" s="15">
        <f t="shared" si="559"/>
        <v>0</v>
      </c>
      <c r="J430" s="15">
        <f t="shared" si="560"/>
        <v>0</v>
      </c>
      <c r="K430" s="15">
        <f t="shared" si="561"/>
        <v>0</v>
      </c>
      <c r="L430" s="15">
        <f t="shared" si="562"/>
        <v>0</v>
      </c>
      <c r="M430" s="6"/>
      <c r="N430" s="16">
        <f t="shared" si="563"/>
        <v>3</v>
      </c>
      <c r="O430" s="17">
        <f t="shared" si="569"/>
        <v>0</v>
      </c>
      <c r="P430" s="17">
        <f t="shared" si="570"/>
        <v>0</v>
      </c>
      <c r="Q430" s="18">
        <v>0</v>
      </c>
      <c r="R430" s="18" t="s">
        <v>30</v>
      </c>
      <c r="S430" s="19" t="s">
        <v>42</v>
      </c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24">
        <v>2</v>
      </c>
      <c r="AW430" s="24">
        <v>2</v>
      </c>
      <c r="AX430" s="24">
        <v>2</v>
      </c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</row>
    <row r="431" spans="1:259" ht="13" x14ac:dyDescent="0.15">
      <c r="A431" s="1"/>
      <c r="B431" s="23">
        <f t="shared" ref="B431:C431" si="571">SUM(B419:B430)</f>
        <v>379</v>
      </c>
      <c r="C431" s="23">
        <f t="shared" si="571"/>
        <v>73</v>
      </c>
      <c r="D431" s="6"/>
      <c r="E431" s="1"/>
      <c r="F431" s="1"/>
      <c r="G431" s="1"/>
      <c r="H431" s="1"/>
      <c r="I431" s="1"/>
      <c r="J431" s="1"/>
      <c r="K431" s="1"/>
      <c r="L431" s="1"/>
      <c r="M431" s="7" t="s">
        <v>43</v>
      </c>
      <c r="N431" s="8">
        <f t="shared" ref="N431:P431" si="572">SUM(N419:N430)</f>
        <v>44</v>
      </c>
      <c r="O431" s="8">
        <f t="shared" si="572"/>
        <v>21</v>
      </c>
      <c r="P431" s="8">
        <f t="shared" si="572"/>
        <v>5</v>
      </c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</row>
    <row r="432" spans="1:259" ht="13" x14ac:dyDescent="0.15">
      <c r="A432" s="1"/>
      <c r="B432" s="23"/>
      <c r="C432" s="23"/>
      <c r="D432" s="6"/>
      <c r="E432" s="1"/>
      <c r="F432" s="1"/>
      <c r="G432" s="1"/>
      <c r="H432" s="1"/>
      <c r="I432" s="1"/>
      <c r="J432" s="1"/>
      <c r="K432" s="1"/>
      <c r="L432" s="1"/>
      <c r="M432" s="7" t="s">
        <v>44</v>
      </c>
      <c r="N432" s="1">
        <f t="shared" ref="N432:P432" si="573">AVERAGE(N422)</f>
        <v>5</v>
      </c>
      <c r="O432" s="1">
        <f t="shared" si="573"/>
        <v>3</v>
      </c>
      <c r="P432" s="1">
        <f t="shared" si="573"/>
        <v>0</v>
      </c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</row>
    <row r="433" spans="1:259" ht="13" x14ac:dyDescent="0.15">
      <c r="A433" s="1"/>
      <c r="B433" s="23"/>
      <c r="C433" s="23">
        <f t="shared" ref="C433:D433" si="574">COUNTIF(C419:C430,"&gt;0")</f>
        <v>8</v>
      </c>
      <c r="D433" s="23">
        <f t="shared" si="574"/>
        <v>1</v>
      </c>
      <c r="E433" s="1"/>
      <c r="F433" s="1"/>
      <c r="G433" s="1"/>
      <c r="H433" s="1"/>
      <c r="I433" s="1"/>
      <c r="J433" s="1"/>
      <c r="K433" s="1"/>
      <c r="L433" s="1"/>
      <c r="M433" s="7" t="s">
        <v>45</v>
      </c>
      <c r="N433" s="1">
        <f t="shared" ref="N433:P433" si="575">AVERAGE(N419:N421,N423:N430)</f>
        <v>3.5454545454545454</v>
      </c>
      <c r="O433" s="1">
        <f t="shared" si="575"/>
        <v>1.6363636363636365</v>
      </c>
      <c r="P433" s="1">
        <f t="shared" si="575"/>
        <v>0.45454545454545453</v>
      </c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</row>
    <row r="434" spans="1:259" ht="13" x14ac:dyDescent="0.15">
      <c r="A434" s="9"/>
      <c r="B434" s="21"/>
      <c r="C434" s="21"/>
      <c r="D434" s="6"/>
      <c r="E434" s="10" t="s">
        <v>9</v>
      </c>
      <c r="F434" s="10" t="s">
        <v>10</v>
      </c>
      <c r="G434" s="10" t="s">
        <v>12</v>
      </c>
      <c r="H434" s="10" t="s">
        <v>14</v>
      </c>
      <c r="I434" s="10" t="s">
        <v>16</v>
      </c>
      <c r="J434" s="10" t="s">
        <v>18</v>
      </c>
      <c r="K434" s="10" t="s">
        <v>20</v>
      </c>
      <c r="L434" s="10" t="s">
        <v>22</v>
      </c>
      <c r="M434" s="21"/>
      <c r="N434" s="10" t="s">
        <v>23</v>
      </c>
      <c r="O434" s="10" t="s">
        <v>24</v>
      </c>
      <c r="P434" s="10" t="s">
        <v>25</v>
      </c>
      <c r="Q434" s="21"/>
      <c r="R434" s="21"/>
      <c r="S434" s="21"/>
      <c r="T434" s="12">
        <v>1</v>
      </c>
      <c r="U434" s="12">
        <v>2</v>
      </c>
      <c r="V434" s="12">
        <v>3</v>
      </c>
      <c r="W434" s="12">
        <v>4</v>
      </c>
      <c r="X434" s="12">
        <v>5</v>
      </c>
      <c r="Y434" s="12">
        <v>6</v>
      </c>
      <c r="Z434" s="12">
        <v>7</v>
      </c>
      <c r="AA434" s="12">
        <v>8</v>
      </c>
      <c r="AB434" s="12">
        <v>9</v>
      </c>
      <c r="AC434" s="12">
        <v>10</v>
      </c>
      <c r="AD434" s="12">
        <v>11</v>
      </c>
      <c r="AE434" s="12">
        <v>12</v>
      </c>
      <c r="AF434" s="12">
        <v>13</v>
      </c>
      <c r="AG434" s="12">
        <v>14</v>
      </c>
      <c r="AH434" s="12">
        <v>15</v>
      </c>
      <c r="AI434" s="12">
        <v>16</v>
      </c>
      <c r="AJ434" s="12">
        <v>17</v>
      </c>
      <c r="AK434" s="12">
        <v>18</v>
      </c>
      <c r="AL434" s="12">
        <v>19</v>
      </c>
      <c r="AM434" s="12">
        <v>20</v>
      </c>
      <c r="AN434" s="12">
        <v>21</v>
      </c>
      <c r="AO434" s="12">
        <v>22</v>
      </c>
      <c r="AP434" s="12">
        <v>23</v>
      </c>
      <c r="AQ434" s="12">
        <v>24</v>
      </c>
      <c r="AR434" s="12">
        <v>25</v>
      </c>
      <c r="AS434" s="12">
        <v>26</v>
      </c>
      <c r="AT434" s="12">
        <v>27</v>
      </c>
      <c r="AU434" s="12">
        <v>28</v>
      </c>
      <c r="AV434" s="12">
        <v>29</v>
      </c>
      <c r="AW434" s="12">
        <v>30</v>
      </c>
      <c r="AX434" s="12">
        <v>31</v>
      </c>
      <c r="AY434" s="12">
        <v>32</v>
      </c>
      <c r="AZ434" s="12">
        <v>33</v>
      </c>
      <c r="BA434" s="12">
        <v>34</v>
      </c>
      <c r="BB434" s="12">
        <v>35</v>
      </c>
      <c r="BC434" s="12">
        <v>36</v>
      </c>
      <c r="BD434" s="12">
        <v>37</v>
      </c>
      <c r="BE434" s="12">
        <v>38</v>
      </c>
      <c r="BF434" s="12">
        <v>39</v>
      </c>
      <c r="BG434" s="12">
        <v>40</v>
      </c>
      <c r="BH434" s="12">
        <v>41</v>
      </c>
      <c r="BI434" s="12">
        <v>42</v>
      </c>
      <c r="BJ434" s="12">
        <v>43</v>
      </c>
      <c r="BK434" s="12">
        <v>44</v>
      </c>
      <c r="BL434" s="12">
        <v>45</v>
      </c>
      <c r="BM434" s="12">
        <v>46</v>
      </c>
      <c r="BN434" s="12">
        <v>47</v>
      </c>
      <c r="BO434" s="12">
        <v>48</v>
      </c>
      <c r="BP434" s="12">
        <v>49</v>
      </c>
      <c r="BQ434" s="12">
        <v>50</v>
      </c>
      <c r="BR434" s="12">
        <v>51</v>
      </c>
      <c r="BS434" s="12">
        <v>52</v>
      </c>
      <c r="BT434" s="12">
        <v>53</v>
      </c>
      <c r="BU434" s="12">
        <v>54</v>
      </c>
      <c r="BV434" s="12">
        <v>55</v>
      </c>
      <c r="BW434" s="12">
        <v>56</v>
      </c>
      <c r="BX434" s="12">
        <v>57</v>
      </c>
      <c r="BY434" s="12">
        <v>58</v>
      </c>
      <c r="BZ434" s="12">
        <v>59</v>
      </c>
      <c r="CA434" s="12">
        <v>60</v>
      </c>
      <c r="CB434" s="12">
        <v>61</v>
      </c>
      <c r="CC434" s="12">
        <v>62</v>
      </c>
      <c r="CD434" s="12">
        <v>63</v>
      </c>
      <c r="CE434" s="12">
        <v>64</v>
      </c>
      <c r="CF434" s="12">
        <v>65</v>
      </c>
      <c r="CG434" s="12">
        <v>66</v>
      </c>
      <c r="CH434" s="12">
        <v>67</v>
      </c>
      <c r="CI434" s="12">
        <v>68</v>
      </c>
      <c r="CJ434" s="12">
        <v>69</v>
      </c>
      <c r="CK434" s="12">
        <v>70</v>
      </c>
      <c r="CL434" s="12">
        <v>71</v>
      </c>
      <c r="CM434" s="12">
        <v>72</v>
      </c>
      <c r="CN434" s="12">
        <v>73</v>
      </c>
      <c r="CO434" s="12">
        <v>74</v>
      </c>
      <c r="CP434" s="12">
        <v>75</v>
      </c>
      <c r="CQ434" s="12">
        <v>76</v>
      </c>
      <c r="CR434" s="12">
        <v>77</v>
      </c>
      <c r="CS434" s="12">
        <v>78</v>
      </c>
      <c r="CT434" s="12">
        <v>79</v>
      </c>
      <c r="CU434" s="12">
        <v>80</v>
      </c>
      <c r="CV434" s="12">
        <v>81</v>
      </c>
      <c r="CW434" s="12">
        <v>82</v>
      </c>
      <c r="CX434" s="12">
        <v>83</v>
      </c>
      <c r="CY434" s="12">
        <v>84</v>
      </c>
      <c r="CZ434" s="12">
        <v>85</v>
      </c>
      <c r="DA434" s="12">
        <v>86</v>
      </c>
      <c r="DB434" s="12">
        <v>87</v>
      </c>
      <c r="DC434" s="12">
        <v>88</v>
      </c>
      <c r="DD434" s="12">
        <v>89</v>
      </c>
      <c r="DE434" s="12">
        <v>90</v>
      </c>
      <c r="DF434" s="12">
        <v>91</v>
      </c>
      <c r="DG434" s="12">
        <v>92</v>
      </c>
      <c r="DH434" s="12">
        <v>93</v>
      </c>
      <c r="DI434" s="12">
        <v>94</v>
      </c>
      <c r="DJ434" s="12">
        <v>95</v>
      </c>
      <c r="DK434" s="12">
        <v>96</v>
      </c>
      <c r="DL434" s="12">
        <v>97</v>
      </c>
      <c r="DM434" s="12">
        <v>98</v>
      </c>
      <c r="DN434" s="12">
        <v>99</v>
      </c>
      <c r="DO434" s="12">
        <v>100</v>
      </c>
      <c r="DP434" s="12">
        <v>101</v>
      </c>
      <c r="DQ434" s="12">
        <v>102</v>
      </c>
      <c r="DR434" s="12">
        <v>103</v>
      </c>
      <c r="DS434" s="12">
        <v>104</v>
      </c>
      <c r="DT434" s="12">
        <v>105</v>
      </c>
      <c r="DU434" s="12">
        <v>106</v>
      </c>
      <c r="DV434" s="12">
        <v>107</v>
      </c>
      <c r="DW434" s="12">
        <v>108</v>
      </c>
      <c r="DX434" s="12">
        <v>109</v>
      </c>
      <c r="DY434" s="12">
        <v>110</v>
      </c>
      <c r="DZ434" s="12">
        <v>111</v>
      </c>
      <c r="EA434" s="12">
        <v>112</v>
      </c>
      <c r="EB434" s="12">
        <v>113</v>
      </c>
      <c r="EC434" s="12">
        <v>114</v>
      </c>
      <c r="ED434" s="12">
        <v>115</v>
      </c>
      <c r="EE434" s="12">
        <v>116</v>
      </c>
      <c r="EF434" s="12">
        <v>117</v>
      </c>
      <c r="EG434" s="12">
        <v>118</v>
      </c>
      <c r="EH434" s="12">
        <v>119</v>
      </c>
      <c r="EI434" s="12">
        <v>120</v>
      </c>
      <c r="EJ434" s="12">
        <v>121</v>
      </c>
      <c r="EK434" s="12">
        <v>122</v>
      </c>
      <c r="EL434" s="12">
        <v>123</v>
      </c>
      <c r="EM434" s="12">
        <v>124</v>
      </c>
      <c r="EN434" s="12">
        <v>125</v>
      </c>
      <c r="EO434" s="12">
        <v>126</v>
      </c>
      <c r="EP434" s="12">
        <v>127</v>
      </c>
      <c r="EQ434" s="12">
        <v>128</v>
      </c>
      <c r="ER434" s="12">
        <v>129</v>
      </c>
      <c r="ES434" s="12">
        <v>130</v>
      </c>
      <c r="ET434" s="12">
        <v>131</v>
      </c>
      <c r="EU434" s="12">
        <v>132</v>
      </c>
      <c r="EV434" s="12">
        <v>133</v>
      </c>
      <c r="EW434" s="12">
        <v>134</v>
      </c>
      <c r="EX434" s="12">
        <v>135</v>
      </c>
      <c r="EY434" s="12">
        <v>136</v>
      </c>
      <c r="EZ434" s="12">
        <v>137</v>
      </c>
      <c r="FA434" s="12">
        <v>138</v>
      </c>
      <c r="FB434" s="12">
        <v>139</v>
      </c>
      <c r="FC434" s="12">
        <v>140</v>
      </c>
      <c r="FD434" s="12">
        <v>141</v>
      </c>
      <c r="FE434" s="12">
        <v>142</v>
      </c>
      <c r="FF434" s="12">
        <v>143</v>
      </c>
      <c r="FG434" s="12">
        <v>144</v>
      </c>
      <c r="FH434" s="12">
        <v>145</v>
      </c>
      <c r="FI434" s="12">
        <v>146</v>
      </c>
      <c r="FJ434" s="12">
        <v>147</v>
      </c>
      <c r="FK434" s="12">
        <v>148</v>
      </c>
      <c r="FL434" s="12">
        <v>149</v>
      </c>
      <c r="FM434" s="12">
        <v>150</v>
      </c>
      <c r="FN434" s="12">
        <v>151</v>
      </c>
      <c r="FO434" s="12">
        <v>152</v>
      </c>
      <c r="FP434" s="12">
        <v>153</v>
      </c>
      <c r="FQ434" s="12">
        <v>154</v>
      </c>
      <c r="FR434" s="12">
        <v>155</v>
      </c>
      <c r="FS434" s="12">
        <v>156</v>
      </c>
      <c r="FT434" s="12">
        <v>157</v>
      </c>
      <c r="FU434" s="12">
        <v>158</v>
      </c>
      <c r="FV434" s="12">
        <v>159</v>
      </c>
      <c r="FW434" s="12">
        <v>160</v>
      </c>
      <c r="FX434" s="12">
        <v>161</v>
      </c>
      <c r="FY434" s="12">
        <v>162</v>
      </c>
      <c r="FZ434" s="12">
        <v>163</v>
      </c>
      <c r="GA434" s="12">
        <v>164</v>
      </c>
      <c r="GB434" s="12">
        <v>165</v>
      </c>
      <c r="GC434" s="12">
        <v>166</v>
      </c>
      <c r="GD434" s="12">
        <v>167</v>
      </c>
      <c r="GE434" s="12">
        <v>168</v>
      </c>
      <c r="GF434" s="12">
        <v>169</v>
      </c>
      <c r="GG434" s="12">
        <v>170</v>
      </c>
      <c r="GH434" s="12">
        <v>171</v>
      </c>
      <c r="GI434" s="12">
        <v>172</v>
      </c>
      <c r="GJ434" s="12">
        <v>173</v>
      </c>
      <c r="GK434" s="12">
        <v>174</v>
      </c>
      <c r="GL434" s="12">
        <v>175</v>
      </c>
      <c r="GM434" s="12">
        <v>176</v>
      </c>
      <c r="GN434" s="12">
        <v>177</v>
      </c>
      <c r="GO434" s="12">
        <v>178</v>
      </c>
      <c r="GP434" s="12">
        <v>179</v>
      </c>
      <c r="GQ434" s="12">
        <v>180</v>
      </c>
      <c r="GR434" s="12">
        <v>181</v>
      </c>
      <c r="GS434" s="12">
        <v>182</v>
      </c>
      <c r="GT434" s="12">
        <v>183</v>
      </c>
      <c r="GU434" s="12">
        <v>184</v>
      </c>
      <c r="GV434" s="12">
        <v>185</v>
      </c>
      <c r="GW434" s="12">
        <v>186</v>
      </c>
      <c r="GX434" s="12">
        <v>187</v>
      </c>
      <c r="GY434" s="12">
        <v>188</v>
      </c>
      <c r="GZ434" s="12">
        <v>189</v>
      </c>
      <c r="HA434" s="12">
        <v>190</v>
      </c>
      <c r="HB434" s="12">
        <v>191</v>
      </c>
      <c r="HC434" s="12">
        <v>192</v>
      </c>
      <c r="HD434" s="12">
        <v>193</v>
      </c>
      <c r="HE434" s="12">
        <v>194</v>
      </c>
      <c r="HF434" s="12">
        <v>195</v>
      </c>
      <c r="HG434" s="12">
        <v>196</v>
      </c>
      <c r="HH434" s="12">
        <v>197</v>
      </c>
      <c r="HI434" s="12">
        <v>198</v>
      </c>
      <c r="HJ434" s="12">
        <v>199</v>
      </c>
      <c r="HK434" s="12">
        <v>200</v>
      </c>
      <c r="HL434" s="12">
        <v>201</v>
      </c>
      <c r="HM434" s="12">
        <v>202</v>
      </c>
      <c r="HN434" s="12">
        <v>203</v>
      </c>
      <c r="HO434" s="12">
        <v>204</v>
      </c>
      <c r="HP434" s="12">
        <v>205</v>
      </c>
      <c r="HQ434" s="12">
        <v>206</v>
      </c>
      <c r="HR434" s="12">
        <v>207</v>
      </c>
      <c r="HS434" s="12">
        <v>208</v>
      </c>
      <c r="HT434" s="12">
        <v>209</v>
      </c>
      <c r="HU434" s="12">
        <v>210</v>
      </c>
      <c r="HV434" s="12">
        <v>211</v>
      </c>
      <c r="HW434" s="12">
        <v>212</v>
      </c>
      <c r="HX434" s="12">
        <v>213</v>
      </c>
      <c r="HY434" s="12">
        <v>214</v>
      </c>
      <c r="HZ434" s="12">
        <v>215</v>
      </c>
      <c r="IA434" s="12">
        <v>216</v>
      </c>
      <c r="IB434" s="12">
        <v>217</v>
      </c>
      <c r="IC434" s="12">
        <v>218</v>
      </c>
      <c r="ID434" s="12">
        <v>219</v>
      </c>
      <c r="IE434" s="12">
        <v>220</v>
      </c>
      <c r="IF434" s="12">
        <v>221</v>
      </c>
      <c r="IG434" s="12">
        <v>222</v>
      </c>
      <c r="IH434" s="12">
        <v>223</v>
      </c>
      <c r="II434" s="12">
        <v>224</v>
      </c>
      <c r="IJ434" s="12">
        <v>225</v>
      </c>
      <c r="IK434" s="12">
        <v>226</v>
      </c>
      <c r="IL434" s="12">
        <v>227</v>
      </c>
      <c r="IM434" s="12">
        <v>228</v>
      </c>
      <c r="IN434" s="12">
        <v>229</v>
      </c>
      <c r="IO434" s="12">
        <v>230</v>
      </c>
      <c r="IP434" s="12">
        <v>231</v>
      </c>
      <c r="IQ434" s="12">
        <v>232</v>
      </c>
      <c r="IR434" s="12">
        <v>233</v>
      </c>
      <c r="IS434" s="12">
        <v>234</v>
      </c>
      <c r="IT434" s="12">
        <v>235</v>
      </c>
      <c r="IU434" s="12">
        <v>236</v>
      </c>
      <c r="IV434" s="12">
        <v>237</v>
      </c>
      <c r="IW434" s="12">
        <v>238</v>
      </c>
      <c r="IX434" s="12">
        <v>239</v>
      </c>
      <c r="IY434" s="12">
        <v>240</v>
      </c>
    </row>
    <row r="435" spans="1:259" ht="16" x14ac:dyDescent="0.2">
      <c r="A435" s="24" t="s">
        <v>72</v>
      </c>
      <c r="B435" s="25">
        <v>32</v>
      </c>
      <c r="C435" s="14">
        <f t="shared" ref="C435:C446" si="576">COUNTA(T435:IY435)</f>
        <v>2</v>
      </c>
      <c r="D435" s="6">
        <f t="shared" ref="D435:D446" si="577">COUNTIF(T435:IY435,"1")</f>
        <v>2</v>
      </c>
      <c r="E435" s="15">
        <f t="shared" ref="E435:E446" si="578">COUNTIF(T435:IY435,"2")</f>
        <v>0</v>
      </c>
      <c r="F435" s="15">
        <f t="shared" ref="F435:F446" si="579">COUNTIF(T435:IY435,"3")</f>
        <v>0</v>
      </c>
      <c r="G435" s="15">
        <f t="shared" ref="G435:G446" si="580">COUNTIF(T435:IY435,"4")</f>
        <v>0</v>
      </c>
      <c r="H435" s="15">
        <f t="shared" ref="H435:H446" si="581">COUNTIF(T435:IY435,"5")</f>
        <v>0</v>
      </c>
      <c r="I435" s="15">
        <f t="shared" ref="I435:I446" si="582">COUNTIF(T435:IY435,"6")</f>
        <v>0</v>
      </c>
      <c r="J435" s="15">
        <f t="shared" ref="J435:J446" si="583">COUNTIF(T435:IY435,"7")</f>
        <v>0</v>
      </c>
      <c r="K435" s="15">
        <f t="shared" ref="K435:K446" si="584">COUNTIF(T435:IY435,"8")</f>
        <v>0</v>
      </c>
      <c r="L435" s="15">
        <f t="shared" ref="L435:L446" si="585">COUNTIF(T435:IY435,"9")</f>
        <v>0</v>
      </c>
      <c r="M435" s="6"/>
      <c r="N435" s="16">
        <f t="shared" ref="N435:N446" si="586">SUM(E435,L435)</f>
        <v>0</v>
      </c>
      <c r="O435" s="16">
        <f>SUM(G435,I435,K435)</f>
        <v>0</v>
      </c>
      <c r="P435" s="17">
        <f>SUM(F435,H435,J435)</f>
        <v>0</v>
      </c>
      <c r="Q435" s="18">
        <v>1</v>
      </c>
      <c r="R435" s="18" t="s">
        <v>27</v>
      </c>
      <c r="S435" s="19" t="s">
        <v>28</v>
      </c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24">
        <v>1</v>
      </c>
      <c r="AL435" s="24">
        <v>1</v>
      </c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</row>
    <row r="436" spans="1:259" ht="16" x14ac:dyDescent="0.2">
      <c r="A436" s="1"/>
      <c r="B436" s="25">
        <v>30</v>
      </c>
      <c r="C436" s="14">
        <f t="shared" si="576"/>
        <v>12</v>
      </c>
      <c r="D436" s="6">
        <f t="shared" si="577"/>
        <v>2</v>
      </c>
      <c r="E436" s="15">
        <f t="shared" si="578"/>
        <v>5</v>
      </c>
      <c r="F436" s="15">
        <f t="shared" si="579"/>
        <v>0</v>
      </c>
      <c r="G436" s="15">
        <f t="shared" si="580"/>
        <v>0</v>
      </c>
      <c r="H436" s="15">
        <f t="shared" si="581"/>
        <v>0</v>
      </c>
      <c r="I436" s="15">
        <f t="shared" si="582"/>
        <v>0</v>
      </c>
      <c r="J436" s="15">
        <f t="shared" si="583"/>
        <v>0</v>
      </c>
      <c r="K436" s="15">
        <f t="shared" si="584"/>
        <v>5</v>
      </c>
      <c r="L436" s="15">
        <f t="shared" si="585"/>
        <v>0</v>
      </c>
      <c r="M436" s="6"/>
      <c r="N436" s="16">
        <f t="shared" si="586"/>
        <v>5</v>
      </c>
      <c r="O436" s="17">
        <f>SUM(G436,H436,K436)</f>
        <v>5</v>
      </c>
      <c r="P436" s="17">
        <f>SUM(F436,I436,J436)</f>
        <v>0</v>
      </c>
      <c r="Q436" s="18">
        <v>1</v>
      </c>
      <c r="R436" s="18" t="s">
        <v>34</v>
      </c>
      <c r="S436" s="19" t="s">
        <v>29</v>
      </c>
      <c r="T436" s="1"/>
      <c r="U436" s="1"/>
      <c r="V436" s="1"/>
      <c r="W436" s="1"/>
      <c r="X436" s="1"/>
      <c r="Y436" s="24">
        <v>1</v>
      </c>
      <c r="Z436" s="24">
        <v>1</v>
      </c>
      <c r="AA436" s="1"/>
      <c r="AB436" s="1"/>
      <c r="AC436" s="1"/>
      <c r="AD436" s="1"/>
      <c r="AE436" s="1"/>
      <c r="AF436" s="24">
        <v>2</v>
      </c>
      <c r="AG436" s="24">
        <v>2</v>
      </c>
      <c r="AH436" s="24">
        <v>2</v>
      </c>
      <c r="AI436" s="24">
        <v>2</v>
      </c>
      <c r="AJ436" s="24">
        <v>2</v>
      </c>
      <c r="AK436" s="24">
        <v>8</v>
      </c>
      <c r="AL436" s="24">
        <v>8</v>
      </c>
      <c r="AM436" s="24">
        <v>8</v>
      </c>
      <c r="AN436" s="24">
        <v>8</v>
      </c>
      <c r="AO436" s="24">
        <v>8</v>
      </c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</row>
    <row r="437" spans="1:259" ht="16" x14ac:dyDescent="0.2">
      <c r="A437" s="1"/>
      <c r="B437" s="25">
        <v>39</v>
      </c>
      <c r="C437" s="14">
        <f t="shared" si="576"/>
        <v>15</v>
      </c>
      <c r="D437" s="6">
        <f t="shared" si="577"/>
        <v>6</v>
      </c>
      <c r="E437" s="15">
        <f t="shared" si="578"/>
        <v>5</v>
      </c>
      <c r="F437" s="15">
        <f t="shared" si="579"/>
        <v>0</v>
      </c>
      <c r="G437" s="15">
        <f t="shared" si="580"/>
        <v>0</v>
      </c>
      <c r="H437" s="15">
        <f t="shared" si="581"/>
        <v>0</v>
      </c>
      <c r="I437" s="15">
        <f t="shared" si="582"/>
        <v>0</v>
      </c>
      <c r="J437" s="15">
        <f t="shared" si="583"/>
        <v>0</v>
      </c>
      <c r="K437" s="15">
        <f t="shared" si="584"/>
        <v>4</v>
      </c>
      <c r="L437" s="15">
        <f t="shared" si="585"/>
        <v>0</v>
      </c>
      <c r="M437" s="6"/>
      <c r="N437" s="16">
        <f t="shared" si="586"/>
        <v>5</v>
      </c>
      <c r="O437" s="17">
        <f>SUM(F437,I437,J437)</f>
        <v>0</v>
      </c>
      <c r="P437" s="17">
        <f>SUM(G437,H437,K437)</f>
        <v>4</v>
      </c>
      <c r="Q437" s="18">
        <v>-1</v>
      </c>
      <c r="R437" s="18" t="s">
        <v>30</v>
      </c>
      <c r="S437" s="19" t="s">
        <v>31</v>
      </c>
      <c r="T437" s="1"/>
      <c r="U437" s="1"/>
      <c r="V437" s="1"/>
      <c r="W437" s="1"/>
      <c r="X437" s="24">
        <v>1</v>
      </c>
      <c r="Y437" s="24">
        <v>1</v>
      </c>
      <c r="Z437" s="24">
        <v>1</v>
      </c>
      <c r="AA437" s="24">
        <v>1</v>
      </c>
      <c r="AB437" s="24">
        <v>1</v>
      </c>
      <c r="AC437" s="24">
        <v>1</v>
      </c>
      <c r="AD437" s="24">
        <v>2</v>
      </c>
      <c r="AE437" s="24">
        <v>2</v>
      </c>
      <c r="AF437" s="24">
        <v>2</v>
      </c>
      <c r="AG437" s="24">
        <v>2</v>
      </c>
      <c r="AH437" s="24">
        <v>2</v>
      </c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24">
        <v>8</v>
      </c>
      <c r="AW437" s="24">
        <v>8</v>
      </c>
      <c r="AX437" s="24">
        <v>8</v>
      </c>
      <c r="AY437" s="24">
        <v>8</v>
      </c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</row>
    <row r="438" spans="1:259" ht="16" x14ac:dyDescent="0.2">
      <c r="A438" s="1"/>
      <c r="B438" s="25">
        <v>22</v>
      </c>
      <c r="C438" s="14">
        <f t="shared" si="576"/>
        <v>2</v>
      </c>
      <c r="D438" s="6">
        <f t="shared" si="577"/>
        <v>2</v>
      </c>
      <c r="E438" s="15">
        <f t="shared" si="578"/>
        <v>0</v>
      </c>
      <c r="F438" s="15">
        <f t="shared" si="579"/>
        <v>0</v>
      </c>
      <c r="G438" s="15">
        <f t="shared" si="580"/>
        <v>0</v>
      </c>
      <c r="H438" s="15">
        <f t="shared" si="581"/>
        <v>0</v>
      </c>
      <c r="I438" s="15">
        <f t="shared" si="582"/>
        <v>0</v>
      </c>
      <c r="J438" s="15">
        <f t="shared" si="583"/>
        <v>0</v>
      </c>
      <c r="K438" s="15">
        <f t="shared" si="584"/>
        <v>0</v>
      </c>
      <c r="L438" s="15">
        <f t="shared" si="585"/>
        <v>0</v>
      </c>
      <c r="M438" s="6"/>
      <c r="N438" s="16">
        <f t="shared" si="586"/>
        <v>0</v>
      </c>
      <c r="O438" s="17">
        <f t="shared" ref="O438:P438" si="587">SUM(F438,H438,J438)</f>
        <v>0</v>
      </c>
      <c r="P438" s="17">
        <f t="shared" si="587"/>
        <v>0</v>
      </c>
      <c r="Q438" s="18">
        <v>1</v>
      </c>
      <c r="R438" s="18" t="s">
        <v>32</v>
      </c>
      <c r="S438" s="19" t="s">
        <v>33</v>
      </c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24">
        <v>1</v>
      </c>
      <c r="AE438" s="24">
        <v>1</v>
      </c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</row>
    <row r="439" spans="1:259" ht="16" x14ac:dyDescent="0.2">
      <c r="A439" s="1"/>
      <c r="B439" s="25">
        <v>18</v>
      </c>
      <c r="C439" s="14">
        <f t="shared" si="576"/>
        <v>2</v>
      </c>
      <c r="D439" s="6">
        <f t="shared" si="577"/>
        <v>2</v>
      </c>
      <c r="E439" s="15">
        <f t="shared" si="578"/>
        <v>0</v>
      </c>
      <c r="F439" s="15">
        <f t="shared" si="579"/>
        <v>0</v>
      </c>
      <c r="G439" s="15">
        <f t="shared" si="580"/>
        <v>0</v>
      </c>
      <c r="H439" s="15">
        <f t="shared" si="581"/>
        <v>0</v>
      </c>
      <c r="I439" s="15">
        <f t="shared" si="582"/>
        <v>0</v>
      </c>
      <c r="J439" s="15">
        <f t="shared" si="583"/>
        <v>0</v>
      </c>
      <c r="K439" s="15">
        <f t="shared" si="584"/>
        <v>0</v>
      </c>
      <c r="L439" s="15">
        <f t="shared" si="585"/>
        <v>0</v>
      </c>
      <c r="M439" s="6"/>
      <c r="N439" s="16">
        <f t="shared" si="586"/>
        <v>0</v>
      </c>
      <c r="O439" s="16">
        <f>SUM(G439,I439,K439)</f>
        <v>0</v>
      </c>
      <c r="P439" s="17">
        <f>SUM(F439,H439,J439)</f>
        <v>0</v>
      </c>
      <c r="Q439" s="18">
        <v>1</v>
      </c>
      <c r="R439" s="18" t="s">
        <v>27</v>
      </c>
      <c r="S439" s="19" t="s">
        <v>35</v>
      </c>
      <c r="T439" s="1"/>
      <c r="U439" s="1"/>
      <c r="V439" s="1"/>
      <c r="W439" s="1"/>
      <c r="X439" s="1"/>
      <c r="Y439" s="1"/>
      <c r="Z439" s="24">
        <v>1</v>
      </c>
      <c r="AA439" s="24">
        <v>1</v>
      </c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</row>
    <row r="440" spans="1:259" ht="16" x14ac:dyDescent="0.2">
      <c r="A440" s="1"/>
      <c r="B440" s="25">
        <v>22</v>
      </c>
      <c r="C440" s="14">
        <f t="shared" si="576"/>
        <v>8</v>
      </c>
      <c r="D440" s="6">
        <f t="shared" si="577"/>
        <v>2</v>
      </c>
      <c r="E440" s="15">
        <f t="shared" si="578"/>
        <v>6</v>
      </c>
      <c r="F440" s="15">
        <f t="shared" si="579"/>
        <v>0</v>
      </c>
      <c r="G440" s="15">
        <f t="shared" si="580"/>
        <v>0</v>
      </c>
      <c r="H440" s="15">
        <f t="shared" si="581"/>
        <v>0</v>
      </c>
      <c r="I440" s="15">
        <f t="shared" si="582"/>
        <v>0</v>
      </c>
      <c r="J440" s="15">
        <f t="shared" si="583"/>
        <v>0</v>
      </c>
      <c r="K440" s="15">
        <f t="shared" si="584"/>
        <v>0</v>
      </c>
      <c r="L440" s="15">
        <f t="shared" si="585"/>
        <v>0</v>
      </c>
      <c r="M440" s="6"/>
      <c r="N440" s="16">
        <f t="shared" si="586"/>
        <v>6</v>
      </c>
      <c r="O440" s="17">
        <f t="shared" ref="O440:O441" si="588">SUM(G440,H440,K440)</f>
        <v>0</v>
      </c>
      <c r="P440" s="17">
        <f t="shared" ref="P440:P441" si="589">SUM(F440,I440,J440)</f>
        <v>0</v>
      </c>
      <c r="Q440" s="18">
        <v>1</v>
      </c>
      <c r="R440" s="18" t="s">
        <v>34</v>
      </c>
      <c r="S440" s="19" t="s">
        <v>36</v>
      </c>
      <c r="T440" s="1"/>
      <c r="U440" s="1"/>
      <c r="V440" s="1"/>
      <c r="W440" s="24">
        <v>2</v>
      </c>
      <c r="X440" s="24">
        <v>2</v>
      </c>
      <c r="Y440" s="24">
        <v>2</v>
      </c>
      <c r="Z440" s="24">
        <v>2</v>
      </c>
      <c r="AA440" s="24">
        <v>2</v>
      </c>
      <c r="AB440" s="24">
        <v>2</v>
      </c>
      <c r="AC440" s="24">
        <v>1</v>
      </c>
      <c r="AD440" s="24">
        <v>1</v>
      </c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</row>
    <row r="441" spans="1:259" ht="16" x14ac:dyDescent="0.2">
      <c r="A441" s="1"/>
      <c r="B441" s="25">
        <v>25</v>
      </c>
      <c r="C441" s="14">
        <f t="shared" si="576"/>
        <v>8</v>
      </c>
      <c r="D441" s="6">
        <f t="shared" si="577"/>
        <v>0</v>
      </c>
      <c r="E441" s="15">
        <f t="shared" si="578"/>
        <v>8</v>
      </c>
      <c r="F441" s="15">
        <f t="shared" si="579"/>
        <v>0</v>
      </c>
      <c r="G441" s="15">
        <f t="shared" si="580"/>
        <v>0</v>
      </c>
      <c r="H441" s="15">
        <f t="shared" si="581"/>
        <v>0</v>
      </c>
      <c r="I441" s="15">
        <f t="shared" si="582"/>
        <v>0</v>
      </c>
      <c r="J441" s="15">
        <f t="shared" si="583"/>
        <v>0</v>
      </c>
      <c r="K441" s="15">
        <f t="shared" si="584"/>
        <v>0</v>
      </c>
      <c r="L441" s="15">
        <f t="shared" si="585"/>
        <v>0</v>
      </c>
      <c r="M441" s="6"/>
      <c r="N441" s="16">
        <f t="shared" si="586"/>
        <v>8</v>
      </c>
      <c r="O441" s="17">
        <f t="shared" si="588"/>
        <v>0</v>
      </c>
      <c r="P441" s="17">
        <f t="shared" si="589"/>
        <v>0</v>
      </c>
      <c r="Q441" s="18">
        <v>0</v>
      </c>
      <c r="R441" s="18" t="s">
        <v>34</v>
      </c>
      <c r="S441" s="19" t="s">
        <v>37</v>
      </c>
      <c r="T441" s="1"/>
      <c r="U441" s="1"/>
      <c r="V441" s="1"/>
      <c r="W441" s="24">
        <v>2</v>
      </c>
      <c r="X441" s="24">
        <v>2</v>
      </c>
      <c r="Y441" s="24">
        <v>2</v>
      </c>
      <c r="Z441" s="1"/>
      <c r="AA441" s="1"/>
      <c r="AB441" s="1"/>
      <c r="AC441" s="24">
        <v>2</v>
      </c>
      <c r="AD441" s="24">
        <v>2</v>
      </c>
      <c r="AE441" s="24">
        <v>2</v>
      </c>
      <c r="AF441" s="24">
        <v>2</v>
      </c>
      <c r="AG441" s="24">
        <v>2</v>
      </c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</row>
    <row r="442" spans="1:259" ht="16" x14ac:dyDescent="0.2">
      <c r="A442" s="1"/>
      <c r="B442" s="25">
        <v>25</v>
      </c>
      <c r="C442" s="14">
        <f t="shared" si="576"/>
        <v>8</v>
      </c>
      <c r="D442" s="6">
        <f t="shared" si="577"/>
        <v>4</v>
      </c>
      <c r="E442" s="15">
        <f t="shared" si="578"/>
        <v>4</v>
      </c>
      <c r="F442" s="15">
        <f t="shared" si="579"/>
        <v>0</v>
      </c>
      <c r="G442" s="15">
        <f t="shared" si="580"/>
        <v>0</v>
      </c>
      <c r="H442" s="15">
        <f t="shared" si="581"/>
        <v>0</v>
      </c>
      <c r="I442" s="15">
        <f t="shared" si="582"/>
        <v>0</v>
      </c>
      <c r="J442" s="15">
        <f t="shared" si="583"/>
        <v>0</v>
      </c>
      <c r="K442" s="15">
        <f t="shared" si="584"/>
        <v>0</v>
      </c>
      <c r="L442" s="15">
        <f t="shared" si="585"/>
        <v>0</v>
      </c>
      <c r="M442" s="6"/>
      <c r="N442" s="16">
        <f t="shared" si="586"/>
        <v>4</v>
      </c>
      <c r="O442" s="17">
        <f t="shared" ref="O442:P442" si="590">SUM(F442,H442,J442)</f>
        <v>0</v>
      </c>
      <c r="P442" s="17">
        <f t="shared" si="590"/>
        <v>0</v>
      </c>
      <c r="Q442" s="18">
        <v>1</v>
      </c>
      <c r="R442" s="18" t="s">
        <v>32</v>
      </c>
      <c r="S442" s="19" t="s">
        <v>38</v>
      </c>
      <c r="T442" s="1"/>
      <c r="U442" s="1"/>
      <c r="V442" s="1"/>
      <c r="W442" s="1"/>
      <c r="X442" s="1"/>
      <c r="Y442" s="1"/>
      <c r="Z442" s="1"/>
      <c r="AA442" s="24">
        <v>1</v>
      </c>
      <c r="AB442" s="24">
        <v>1</v>
      </c>
      <c r="AC442" s="24">
        <v>1</v>
      </c>
      <c r="AD442" s="24">
        <v>1</v>
      </c>
      <c r="AE442" s="1"/>
      <c r="AF442" s="24">
        <v>2</v>
      </c>
      <c r="AG442" s="24">
        <v>2</v>
      </c>
      <c r="AH442" s="24">
        <v>2</v>
      </c>
      <c r="AI442" s="24">
        <v>2</v>
      </c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</row>
    <row r="443" spans="1:259" ht="16" x14ac:dyDescent="0.2">
      <c r="A443" s="1"/>
      <c r="B443" s="25">
        <v>22</v>
      </c>
      <c r="C443" s="14">
        <f t="shared" si="576"/>
        <v>8</v>
      </c>
      <c r="D443" s="6">
        <f t="shared" si="577"/>
        <v>0</v>
      </c>
      <c r="E443" s="15">
        <f t="shared" si="578"/>
        <v>8</v>
      </c>
      <c r="F443" s="15">
        <f t="shared" si="579"/>
        <v>0</v>
      </c>
      <c r="G443" s="15">
        <f t="shared" si="580"/>
        <v>0</v>
      </c>
      <c r="H443" s="15">
        <f t="shared" si="581"/>
        <v>0</v>
      </c>
      <c r="I443" s="15">
        <f t="shared" si="582"/>
        <v>0</v>
      </c>
      <c r="J443" s="15">
        <f t="shared" si="583"/>
        <v>0</v>
      </c>
      <c r="K443" s="15">
        <f t="shared" si="584"/>
        <v>0</v>
      </c>
      <c r="L443" s="15">
        <f t="shared" si="585"/>
        <v>0</v>
      </c>
      <c r="M443" s="6"/>
      <c r="N443" s="16">
        <f t="shared" si="586"/>
        <v>8</v>
      </c>
      <c r="O443" s="16">
        <f>SUM(G443,I443,K443)</f>
        <v>0</v>
      </c>
      <c r="P443" s="17">
        <f>SUM(F443,H443,J443)</f>
        <v>0</v>
      </c>
      <c r="Q443" s="18">
        <v>1</v>
      </c>
      <c r="R443" s="18" t="s">
        <v>27</v>
      </c>
      <c r="S443" s="19" t="s">
        <v>39</v>
      </c>
      <c r="T443" s="1"/>
      <c r="U443" s="1"/>
      <c r="V443" s="24">
        <v>2</v>
      </c>
      <c r="W443" s="24">
        <v>2</v>
      </c>
      <c r="X443" s="24">
        <v>2</v>
      </c>
      <c r="Y443" s="24">
        <v>2</v>
      </c>
      <c r="Z443" s="24">
        <v>2</v>
      </c>
      <c r="AA443" s="24">
        <v>2</v>
      </c>
      <c r="AB443" s="24">
        <v>2</v>
      </c>
      <c r="AC443" s="24">
        <v>2</v>
      </c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</row>
    <row r="444" spans="1:259" ht="16" x14ac:dyDescent="0.2">
      <c r="A444" s="1"/>
      <c r="B444" s="25">
        <v>19</v>
      </c>
      <c r="C444" s="14">
        <f t="shared" si="576"/>
        <v>5</v>
      </c>
      <c r="D444" s="6">
        <f t="shared" si="577"/>
        <v>2</v>
      </c>
      <c r="E444" s="15">
        <f t="shared" si="578"/>
        <v>3</v>
      </c>
      <c r="F444" s="15">
        <f t="shared" si="579"/>
        <v>0</v>
      </c>
      <c r="G444" s="15">
        <f t="shared" si="580"/>
        <v>0</v>
      </c>
      <c r="H444" s="15">
        <f t="shared" si="581"/>
        <v>0</v>
      </c>
      <c r="I444" s="15">
        <f t="shared" si="582"/>
        <v>0</v>
      </c>
      <c r="J444" s="15">
        <f t="shared" si="583"/>
        <v>0</v>
      </c>
      <c r="K444" s="15">
        <f t="shared" si="584"/>
        <v>0</v>
      </c>
      <c r="L444" s="15">
        <f t="shared" si="585"/>
        <v>0</v>
      </c>
      <c r="M444" s="6"/>
      <c r="N444" s="16">
        <f t="shared" si="586"/>
        <v>3</v>
      </c>
      <c r="O444" s="17">
        <f>SUM(F444,I444,J444)</f>
        <v>0</v>
      </c>
      <c r="P444" s="17">
        <f>SUM(G444,H444,K444)</f>
        <v>0</v>
      </c>
      <c r="Q444" s="18">
        <v>1</v>
      </c>
      <c r="R444" s="18" t="s">
        <v>30</v>
      </c>
      <c r="S444" s="19" t="s">
        <v>40</v>
      </c>
      <c r="T444" s="1"/>
      <c r="U444" s="1"/>
      <c r="V444" s="1"/>
      <c r="W444" s="24">
        <v>2</v>
      </c>
      <c r="X444" s="24">
        <v>2</v>
      </c>
      <c r="Y444" s="24">
        <v>2</v>
      </c>
      <c r="Z444" s="1"/>
      <c r="AA444" s="1"/>
      <c r="AB444" s="1"/>
      <c r="AC444" s="24">
        <v>1</v>
      </c>
      <c r="AD444" s="24">
        <v>1</v>
      </c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</row>
    <row r="445" spans="1:259" ht="16" x14ac:dyDescent="0.2">
      <c r="A445" s="1"/>
      <c r="B445" s="25">
        <v>28</v>
      </c>
      <c r="C445" s="14">
        <f t="shared" si="576"/>
        <v>15</v>
      </c>
      <c r="D445" s="6">
        <f t="shared" si="577"/>
        <v>2</v>
      </c>
      <c r="E445" s="15">
        <f t="shared" si="578"/>
        <v>7</v>
      </c>
      <c r="F445" s="15">
        <f t="shared" si="579"/>
        <v>0</v>
      </c>
      <c r="G445" s="15">
        <f t="shared" si="580"/>
        <v>0</v>
      </c>
      <c r="H445" s="15">
        <f t="shared" si="581"/>
        <v>0</v>
      </c>
      <c r="I445" s="15">
        <f t="shared" si="582"/>
        <v>0</v>
      </c>
      <c r="J445" s="15">
        <f t="shared" si="583"/>
        <v>0</v>
      </c>
      <c r="K445" s="15">
        <f t="shared" si="584"/>
        <v>6</v>
      </c>
      <c r="L445" s="15">
        <f t="shared" si="585"/>
        <v>0</v>
      </c>
      <c r="M445" s="6"/>
      <c r="N445" s="16">
        <f t="shared" si="586"/>
        <v>7</v>
      </c>
      <c r="O445" s="17">
        <f t="shared" ref="O445:P445" si="591">SUM(F445,H445,J445)</f>
        <v>0</v>
      </c>
      <c r="P445" s="17">
        <f t="shared" si="591"/>
        <v>6</v>
      </c>
      <c r="Q445" s="18">
        <v>1</v>
      </c>
      <c r="R445" s="18" t="s">
        <v>32</v>
      </c>
      <c r="S445" s="19" t="s">
        <v>41</v>
      </c>
      <c r="T445" s="1"/>
      <c r="U445" s="24">
        <v>2</v>
      </c>
      <c r="V445" s="24">
        <v>2</v>
      </c>
      <c r="W445" s="24">
        <v>2</v>
      </c>
      <c r="X445" s="24">
        <v>2</v>
      </c>
      <c r="Y445" s="24">
        <v>1</v>
      </c>
      <c r="Z445" s="24">
        <v>1</v>
      </c>
      <c r="AA445" s="1"/>
      <c r="AB445" s="1"/>
      <c r="AC445" s="24">
        <v>2</v>
      </c>
      <c r="AD445" s="24">
        <v>2</v>
      </c>
      <c r="AE445" s="24">
        <v>2</v>
      </c>
      <c r="AF445" s="1"/>
      <c r="AG445" s="1"/>
      <c r="AH445" s="1"/>
      <c r="AI445" s="1"/>
      <c r="AJ445" s="1"/>
      <c r="AK445" s="24">
        <v>8</v>
      </c>
      <c r="AL445" s="24">
        <v>8</v>
      </c>
      <c r="AM445" s="24">
        <v>8</v>
      </c>
      <c r="AN445" s="24">
        <v>8</v>
      </c>
      <c r="AO445" s="24">
        <v>8</v>
      </c>
      <c r="AP445" s="24">
        <v>8</v>
      </c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</row>
    <row r="446" spans="1:259" ht="16" x14ac:dyDescent="0.2">
      <c r="A446" s="1"/>
      <c r="B446" s="25">
        <v>28</v>
      </c>
      <c r="C446" s="14">
        <f t="shared" si="576"/>
        <v>13</v>
      </c>
      <c r="D446" s="6">
        <f t="shared" si="577"/>
        <v>3</v>
      </c>
      <c r="E446" s="15">
        <f t="shared" si="578"/>
        <v>0</v>
      </c>
      <c r="F446" s="15">
        <f t="shared" si="579"/>
        <v>2</v>
      </c>
      <c r="G446" s="15">
        <f t="shared" si="580"/>
        <v>0</v>
      </c>
      <c r="H446" s="15">
        <f t="shared" si="581"/>
        <v>0</v>
      </c>
      <c r="I446" s="15">
        <f t="shared" si="582"/>
        <v>2</v>
      </c>
      <c r="J446" s="15">
        <f t="shared" si="583"/>
        <v>6</v>
      </c>
      <c r="K446" s="15">
        <f t="shared" si="584"/>
        <v>0</v>
      </c>
      <c r="L446" s="15">
        <f t="shared" si="585"/>
        <v>0</v>
      </c>
      <c r="M446" s="6"/>
      <c r="N446" s="16">
        <f t="shared" si="586"/>
        <v>0</v>
      </c>
      <c r="O446" s="17">
        <f>SUM(F446,I446,J446)</f>
        <v>10</v>
      </c>
      <c r="P446" s="17">
        <f>SUM(G446,H446,K446)</f>
        <v>0</v>
      </c>
      <c r="Q446" s="18">
        <v>1</v>
      </c>
      <c r="R446" s="18" t="s">
        <v>30</v>
      </c>
      <c r="S446" s="19" t="s">
        <v>42</v>
      </c>
      <c r="T446" s="1"/>
      <c r="U446" s="1"/>
      <c r="V446" s="1"/>
      <c r="W446" s="1"/>
      <c r="X446" s="24">
        <v>1</v>
      </c>
      <c r="Y446" s="24">
        <v>1</v>
      </c>
      <c r="Z446" s="24">
        <v>1</v>
      </c>
      <c r="AA446" s="24">
        <v>7</v>
      </c>
      <c r="AB446" s="24">
        <v>7</v>
      </c>
      <c r="AC446" s="24">
        <v>7</v>
      </c>
      <c r="AD446" s="24">
        <v>7</v>
      </c>
      <c r="AE446" s="24">
        <v>7</v>
      </c>
      <c r="AF446" s="24">
        <v>7</v>
      </c>
      <c r="AG446" s="1"/>
      <c r="AH446" s="1"/>
      <c r="AI446" s="1"/>
      <c r="AJ446" s="1"/>
      <c r="AK446" s="24">
        <v>6</v>
      </c>
      <c r="AL446" s="24">
        <v>6</v>
      </c>
      <c r="AM446" s="24">
        <v>3</v>
      </c>
      <c r="AN446" s="24">
        <v>3</v>
      </c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</row>
    <row r="447" spans="1:259" ht="13" x14ac:dyDescent="0.15">
      <c r="A447" s="1"/>
      <c r="B447" s="23">
        <f t="shared" ref="B447:C447" si="592">SUM(B435:B446)</f>
        <v>310</v>
      </c>
      <c r="C447" s="23">
        <f t="shared" si="592"/>
        <v>98</v>
      </c>
      <c r="D447" s="6"/>
      <c r="E447" s="1"/>
      <c r="F447" s="1"/>
      <c r="G447" s="1"/>
      <c r="H447" s="1"/>
      <c r="I447" s="1"/>
      <c r="J447" s="1"/>
      <c r="K447" s="1"/>
      <c r="L447" s="1"/>
      <c r="M447" s="7" t="s">
        <v>43</v>
      </c>
      <c r="N447" s="8">
        <f t="shared" ref="N447:P447" si="593">SUM(N435:N446)</f>
        <v>46</v>
      </c>
      <c r="O447" s="8">
        <f t="shared" si="593"/>
        <v>15</v>
      </c>
      <c r="P447" s="8">
        <f t="shared" si="593"/>
        <v>10</v>
      </c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</row>
    <row r="448" spans="1:259" ht="13" x14ac:dyDescent="0.15">
      <c r="A448" s="1"/>
      <c r="B448" s="23"/>
      <c r="C448" s="23"/>
      <c r="D448" s="6"/>
      <c r="E448" s="1"/>
      <c r="F448" s="1"/>
      <c r="G448" s="1"/>
      <c r="H448" s="1"/>
      <c r="I448" s="1"/>
      <c r="J448" s="1"/>
      <c r="K448" s="1"/>
      <c r="L448" s="1"/>
      <c r="M448" s="7" t="s">
        <v>44</v>
      </c>
      <c r="N448" s="1">
        <f t="shared" ref="N448:P448" si="594">AVERAGE(N435:N440,N442,N444:N446)</f>
        <v>3</v>
      </c>
      <c r="O448" s="1">
        <f t="shared" si="594"/>
        <v>1.5</v>
      </c>
      <c r="P448" s="1">
        <f t="shared" si="594"/>
        <v>1</v>
      </c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</row>
    <row r="449" spans="1:259" ht="13" x14ac:dyDescent="0.15">
      <c r="A449" s="1"/>
      <c r="B449" s="23"/>
      <c r="C449" s="23">
        <f t="shared" ref="C449:D449" si="595">COUNTIF(C435:C446,"&gt;0")</f>
        <v>12</v>
      </c>
      <c r="D449" s="23">
        <f t="shared" si="595"/>
        <v>10</v>
      </c>
      <c r="E449" s="1"/>
      <c r="F449" s="1"/>
      <c r="G449" s="1"/>
      <c r="H449" s="1"/>
      <c r="I449" s="1"/>
      <c r="J449" s="1"/>
      <c r="K449" s="1"/>
      <c r="L449" s="1"/>
      <c r="M449" s="7" t="s">
        <v>45</v>
      </c>
      <c r="N449" s="1">
        <f t="shared" ref="N449:P449" si="596">AVERAGE(N441,N443)</f>
        <v>8</v>
      </c>
      <c r="O449" s="1">
        <f t="shared" si="596"/>
        <v>0</v>
      </c>
      <c r="P449" s="1">
        <f t="shared" si="596"/>
        <v>0</v>
      </c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</row>
    <row r="450" spans="1:259" ht="13" x14ac:dyDescent="0.15">
      <c r="A450" s="9"/>
      <c r="B450" s="21"/>
      <c r="C450" s="21"/>
      <c r="D450" s="6"/>
      <c r="E450" s="10" t="s">
        <v>9</v>
      </c>
      <c r="F450" s="10" t="s">
        <v>10</v>
      </c>
      <c r="G450" s="10" t="s">
        <v>12</v>
      </c>
      <c r="H450" s="10" t="s">
        <v>14</v>
      </c>
      <c r="I450" s="10" t="s">
        <v>16</v>
      </c>
      <c r="J450" s="10" t="s">
        <v>18</v>
      </c>
      <c r="K450" s="10" t="s">
        <v>20</v>
      </c>
      <c r="L450" s="10" t="s">
        <v>22</v>
      </c>
      <c r="M450" s="21"/>
      <c r="N450" s="10" t="s">
        <v>23</v>
      </c>
      <c r="O450" s="10" t="s">
        <v>24</v>
      </c>
      <c r="P450" s="10" t="s">
        <v>25</v>
      </c>
      <c r="Q450" s="21"/>
      <c r="R450" s="21"/>
      <c r="S450" s="21"/>
      <c r="T450" s="12">
        <v>1</v>
      </c>
      <c r="U450" s="12">
        <v>2</v>
      </c>
      <c r="V450" s="12">
        <v>3</v>
      </c>
      <c r="W450" s="12">
        <v>4</v>
      </c>
      <c r="X450" s="12">
        <v>5</v>
      </c>
      <c r="Y450" s="12">
        <v>6</v>
      </c>
      <c r="Z450" s="12">
        <v>7</v>
      </c>
      <c r="AA450" s="12">
        <v>8</v>
      </c>
      <c r="AB450" s="12">
        <v>9</v>
      </c>
      <c r="AC450" s="12">
        <v>10</v>
      </c>
      <c r="AD450" s="12">
        <v>11</v>
      </c>
      <c r="AE450" s="12">
        <v>12</v>
      </c>
      <c r="AF450" s="12">
        <v>13</v>
      </c>
      <c r="AG450" s="12">
        <v>14</v>
      </c>
      <c r="AH450" s="12">
        <v>15</v>
      </c>
      <c r="AI450" s="12">
        <v>16</v>
      </c>
      <c r="AJ450" s="12">
        <v>17</v>
      </c>
      <c r="AK450" s="12">
        <v>18</v>
      </c>
      <c r="AL450" s="12">
        <v>19</v>
      </c>
      <c r="AM450" s="12">
        <v>20</v>
      </c>
      <c r="AN450" s="12">
        <v>21</v>
      </c>
      <c r="AO450" s="12">
        <v>22</v>
      </c>
      <c r="AP450" s="12">
        <v>23</v>
      </c>
      <c r="AQ450" s="12">
        <v>24</v>
      </c>
      <c r="AR450" s="12">
        <v>25</v>
      </c>
      <c r="AS450" s="12">
        <v>26</v>
      </c>
      <c r="AT450" s="12">
        <v>27</v>
      </c>
      <c r="AU450" s="12">
        <v>28</v>
      </c>
      <c r="AV450" s="12">
        <v>29</v>
      </c>
      <c r="AW450" s="12">
        <v>30</v>
      </c>
      <c r="AX450" s="12">
        <v>31</v>
      </c>
      <c r="AY450" s="12">
        <v>32</v>
      </c>
      <c r="AZ450" s="12">
        <v>33</v>
      </c>
      <c r="BA450" s="12">
        <v>34</v>
      </c>
      <c r="BB450" s="12">
        <v>35</v>
      </c>
      <c r="BC450" s="12">
        <v>36</v>
      </c>
      <c r="BD450" s="12">
        <v>37</v>
      </c>
      <c r="BE450" s="12">
        <v>38</v>
      </c>
      <c r="BF450" s="12">
        <v>39</v>
      </c>
      <c r="BG450" s="12">
        <v>40</v>
      </c>
      <c r="BH450" s="12">
        <v>41</v>
      </c>
      <c r="BI450" s="12">
        <v>42</v>
      </c>
      <c r="BJ450" s="12">
        <v>43</v>
      </c>
      <c r="BK450" s="12">
        <v>44</v>
      </c>
      <c r="BL450" s="12">
        <v>45</v>
      </c>
      <c r="BM450" s="12">
        <v>46</v>
      </c>
      <c r="BN450" s="12">
        <v>47</v>
      </c>
      <c r="BO450" s="12">
        <v>48</v>
      </c>
      <c r="BP450" s="12">
        <v>49</v>
      </c>
      <c r="BQ450" s="12">
        <v>50</v>
      </c>
      <c r="BR450" s="12">
        <v>51</v>
      </c>
      <c r="BS450" s="12">
        <v>52</v>
      </c>
      <c r="BT450" s="12">
        <v>53</v>
      </c>
      <c r="BU450" s="12">
        <v>54</v>
      </c>
      <c r="BV450" s="12">
        <v>55</v>
      </c>
      <c r="BW450" s="12">
        <v>56</v>
      </c>
      <c r="BX450" s="12">
        <v>57</v>
      </c>
      <c r="BY450" s="12">
        <v>58</v>
      </c>
      <c r="BZ450" s="12">
        <v>59</v>
      </c>
      <c r="CA450" s="12">
        <v>60</v>
      </c>
      <c r="CB450" s="12">
        <v>61</v>
      </c>
      <c r="CC450" s="12">
        <v>62</v>
      </c>
      <c r="CD450" s="12">
        <v>63</v>
      </c>
      <c r="CE450" s="12">
        <v>64</v>
      </c>
      <c r="CF450" s="12">
        <v>65</v>
      </c>
      <c r="CG450" s="12">
        <v>66</v>
      </c>
      <c r="CH450" s="12">
        <v>67</v>
      </c>
      <c r="CI450" s="12">
        <v>68</v>
      </c>
      <c r="CJ450" s="12">
        <v>69</v>
      </c>
      <c r="CK450" s="12">
        <v>70</v>
      </c>
      <c r="CL450" s="12">
        <v>71</v>
      </c>
      <c r="CM450" s="12">
        <v>72</v>
      </c>
      <c r="CN450" s="12">
        <v>73</v>
      </c>
      <c r="CO450" s="12">
        <v>74</v>
      </c>
      <c r="CP450" s="12">
        <v>75</v>
      </c>
      <c r="CQ450" s="12">
        <v>76</v>
      </c>
      <c r="CR450" s="12">
        <v>77</v>
      </c>
      <c r="CS450" s="12">
        <v>78</v>
      </c>
      <c r="CT450" s="12">
        <v>79</v>
      </c>
      <c r="CU450" s="12">
        <v>80</v>
      </c>
      <c r="CV450" s="12">
        <v>81</v>
      </c>
      <c r="CW450" s="12">
        <v>82</v>
      </c>
      <c r="CX450" s="12">
        <v>83</v>
      </c>
      <c r="CY450" s="12">
        <v>84</v>
      </c>
      <c r="CZ450" s="12">
        <v>85</v>
      </c>
      <c r="DA450" s="12">
        <v>86</v>
      </c>
      <c r="DB450" s="12">
        <v>87</v>
      </c>
      <c r="DC450" s="12">
        <v>88</v>
      </c>
      <c r="DD450" s="12">
        <v>89</v>
      </c>
      <c r="DE450" s="12">
        <v>90</v>
      </c>
      <c r="DF450" s="12">
        <v>91</v>
      </c>
      <c r="DG450" s="12">
        <v>92</v>
      </c>
      <c r="DH450" s="12">
        <v>93</v>
      </c>
      <c r="DI450" s="12">
        <v>94</v>
      </c>
      <c r="DJ450" s="12">
        <v>95</v>
      </c>
      <c r="DK450" s="12">
        <v>96</v>
      </c>
      <c r="DL450" s="12">
        <v>97</v>
      </c>
      <c r="DM450" s="12">
        <v>98</v>
      </c>
      <c r="DN450" s="12">
        <v>99</v>
      </c>
      <c r="DO450" s="12">
        <v>100</v>
      </c>
      <c r="DP450" s="12">
        <v>101</v>
      </c>
      <c r="DQ450" s="12">
        <v>102</v>
      </c>
      <c r="DR450" s="12">
        <v>103</v>
      </c>
      <c r="DS450" s="12">
        <v>104</v>
      </c>
      <c r="DT450" s="12">
        <v>105</v>
      </c>
      <c r="DU450" s="12">
        <v>106</v>
      </c>
      <c r="DV450" s="12">
        <v>107</v>
      </c>
      <c r="DW450" s="12">
        <v>108</v>
      </c>
      <c r="DX450" s="12">
        <v>109</v>
      </c>
      <c r="DY450" s="12">
        <v>110</v>
      </c>
      <c r="DZ450" s="12">
        <v>111</v>
      </c>
      <c r="EA450" s="12">
        <v>112</v>
      </c>
      <c r="EB450" s="12">
        <v>113</v>
      </c>
      <c r="EC450" s="12">
        <v>114</v>
      </c>
      <c r="ED450" s="12">
        <v>115</v>
      </c>
      <c r="EE450" s="12">
        <v>116</v>
      </c>
      <c r="EF450" s="12">
        <v>117</v>
      </c>
      <c r="EG450" s="12">
        <v>118</v>
      </c>
      <c r="EH450" s="12">
        <v>119</v>
      </c>
      <c r="EI450" s="12">
        <v>120</v>
      </c>
      <c r="EJ450" s="12">
        <v>121</v>
      </c>
      <c r="EK450" s="12">
        <v>122</v>
      </c>
      <c r="EL450" s="12">
        <v>123</v>
      </c>
      <c r="EM450" s="12">
        <v>124</v>
      </c>
      <c r="EN450" s="12">
        <v>125</v>
      </c>
      <c r="EO450" s="12">
        <v>126</v>
      </c>
      <c r="EP450" s="12">
        <v>127</v>
      </c>
      <c r="EQ450" s="12">
        <v>128</v>
      </c>
      <c r="ER450" s="12">
        <v>129</v>
      </c>
      <c r="ES450" s="12">
        <v>130</v>
      </c>
      <c r="ET450" s="12">
        <v>131</v>
      </c>
      <c r="EU450" s="12">
        <v>132</v>
      </c>
      <c r="EV450" s="12">
        <v>133</v>
      </c>
      <c r="EW450" s="12">
        <v>134</v>
      </c>
      <c r="EX450" s="12">
        <v>135</v>
      </c>
      <c r="EY450" s="12">
        <v>136</v>
      </c>
      <c r="EZ450" s="12">
        <v>137</v>
      </c>
      <c r="FA450" s="12">
        <v>138</v>
      </c>
      <c r="FB450" s="12">
        <v>139</v>
      </c>
      <c r="FC450" s="12">
        <v>140</v>
      </c>
      <c r="FD450" s="12">
        <v>141</v>
      </c>
      <c r="FE450" s="12">
        <v>142</v>
      </c>
      <c r="FF450" s="12">
        <v>143</v>
      </c>
      <c r="FG450" s="12">
        <v>144</v>
      </c>
      <c r="FH450" s="12">
        <v>145</v>
      </c>
      <c r="FI450" s="12">
        <v>146</v>
      </c>
      <c r="FJ450" s="12">
        <v>147</v>
      </c>
      <c r="FK450" s="12">
        <v>148</v>
      </c>
      <c r="FL450" s="12">
        <v>149</v>
      </c>
      <c r="FM450" s="12">
        <v>150</v>
      </c>
      <c r="FN450" s="12">
        <v>151</v>
      </c>
      <c r="FO450" s="12">
        <v>152</v>
      </c>
      <c r="FP450" s="12">
        <v>153</v>
      </c>
      <c r="FQ450" s="12">
        <v>154</v>
      </c>
      <c r="FR450" s="12">
        <v>155</v>
      </c>
      <c r="FS450" s="12">
        <v>156</v>
      </c>
      <c r="FT450" s="12">
        <v>157</v>
      </c>
      <c r="FU450" s="12">
        <v>158</v>
      </c>
      <c r="FV450" s="12">
        <v>159</v>
      </c>
      <c r="FW450" s="12">
        <v>160</v>
      </c>
      <c r="FX450" s="12">
        <v>161</v>
      </c>
      <c r="FY450" s="12">
        <v>162</v>
      </c>
      <c r="FZ450" s="12">
        <v>163</v>
      </c>
      <c r="GA450" s="12">
        <v>164</v>
      </c>
      <c r="GB450" s="12">
        <v>165</v>
      </c>
      <c r="GC450" s="12">
        <v>166</v>
      </c>
      <c r="GD450" s="12">
        <v>167</v>
      </c>
      <c r="GE450" s="12">
        <v>168</v>
      </c>
      <c r="GF450" s="12">
        <v>169</v>
      </c>
      <c r="GG450" s="12">
        <v>170</v>
      </c>
      <c r="GH450" s="12">
        <v>171</v>
      </c>
      <c r="GI450" s="12">
        <v>172</v>
      </c>
      <c r="GJ450" s="12">
        <v>173</v>
      </c>
      <c r="GK450" s="12">
        <v>174</v>
      </c>
      <c r="GL450" s="12">
        <v>175</v>
      </c>
      <c r="GM450" s="12">
        <v>176</v>
      </c>
      <c r="GN450" s="12">
        <v>177</v>
      </c>
      <c r="GO450" s="12">
        <v>178</v>
      </c>
      <c r="GP450" s="12">
        <v>179</v>
      </c>
      <c r="GQ450" s="12">
        <v>180</v>
      </c>
      <c r="GR450" s="12">
        <v>181</v>
      </c>
      <c r="GS450" s="12">
        <v>182</v>
      </c>
      <c r="GT450" s="12">
        <v>183</v>
      </c>
      <c r="GU450" s="12">
        <v>184</v>
      </c>
      <c r="GV450" s="12">
        <v>185</v>
      </c>
      <c r="GW450" s="12">
        <v>186</v>
      </c>
      <c r="GX450" s="12">
        <v>187</v>
      </c>
      <c r="GY450" s="12">
        <v>188</v>
      </c>
      <c r="GZ450" s="12">
        <v>189</v>
      </c>
      <c r="HA450" s="12">
        <v>190</v>
      </c>
      <c r="HB450" s="12">
        <v>191</v>
      </c>
      <c r="HC450" s="12">
        <v>192</v>
      </c>
      <c r="HD450" s="12">
        <v>193</v>
      </c>
      <c r="HE450" s="12">
        <v>194</v>
      </c>
      <c r="HF450" s="12">
        <v>195</v>
      </c>
      <c r="HG450" s="12">
        <v>196</v>
      </c>
      <c r="HH450" s="12">
        <v>197</v>
      </c>
      <c r="HI450" s="12">
        <v>198</v>
      </c>
      <c r="HJ450" s="12">
        <v>199</v>
      </c>
      <c r="HK450" s="12">
        <v>200</v>
      </c>
      <c r="HL450" s="12">
        <v>201</v>
      </c>
      <c r="HM450" s="12">
        <v>202</v>
      </c>
      <c r="HN450" s="12">
        <v>203</v>
      </c>
      <c r="HO450" s="12">
        <v>204</v>
      </c>
      <c r="HP450" s="12">
        <v>205</v>
      </c>
      <c r="HQ450" s="12">
        <v>206</v>
      </c>
      <c r="HR450" s="12">
        <v>207</v>
      </c>
      <c r="HS450" s="12">
        <v>208</v>
      </c>
      <c r="HT450" s="12">
        <v>209</v>
      </c>
      <c r="HU450" s="12">
        <v>210</v>
      </c>
      <c r="HV450" s="12">
        <v>211</v>
      </c>
      <c r="HW450" s="12">
        <v>212</v>
      </c>
      <c r="HX450" s="12">
        <v>213</v>
      </c>
      <c r="HY450" s="12">
        <v>214</v>
      </c>
      <c r="HZ450" s="12">
        <v>215</v>
      </c>
      <c r="IA450" s="12">
        <v>216</v>
      </c>
      <c r="IB450" s="12">
        <v>217</v>
      </c>
      <c r="IC450" s="12">
        <v>218</v>
      </c>
      <c r="ID450" s="12">
        <v>219</v>
      </c>
      <c r="IE450" s="12">
        <v>220</v>
      </c>
      <c r="IF450" s="12">
        <v>221</v>
      </c>
      <c r="IG450" s="12">
        <v>222</v>
      </c>
      <c r="IH450" s="12">
        <v>223</v>
      </c>
      <c r="II450" s="12">
        <v>224</v>
      </c>
      <c r="IJ450" s="12">
        <v>225</v>
      </c>
      <c r="IK450" s="12">
        <v>226</v>
      </c>
      <c r="IL450" s="12">
        <v>227</v>
      </c>
      <c r="IM450" s="12">
        <v>228</v>
      </c>
      <c r="IN450" s="12">
        <v>229</v>
      </c>
      <c r="IO450" s="12">
        <v>230</v>
      </c>
      <c r="IP450" s="12">
        <v>231</v>
      </c>
      <c r="IQ450" s="12">
        <v>232</v>
      </c>
      <c r="IR450" s="12">
        <v>233</v>
      </c>
      <c r="IS450" s="12">
        <v>234</v>
      </c>
      <c r="IT450" s="12">
        <v>235</v>
      </c>
      <c r="IU450" s="12">
        <v>236</v>
      </c>
      <c r="IV450" s="12">
        <v>237</v>
      </c>
      <c r="IW450" s="12">
        <v>238</v>
      </c>
      <c r="IX450" s="12">
        <v>239</v>
      </c>
      <c r="IY450" s="12">
        <v>240</v>
      </c>
    </row>
    <row r="451" spans="1:259" ht="16" x14ac:dyDescent="0.2">
      <c r="A451" s="24" t="s">
        <v>73</v>
      </c>
      <c r="B451" s="25">
        <v>52</v>
      </c>
      <c r="C451" s="14">
        <f t="shared" ref="C451:C462" si="597">COUNTA(T451:IY451)</f>
        <v>21</v>
      </c>
      <c r="D451" s="6">
        <f t="shared" ref="D451:D462" si="598">COUNTIF(T451:IY451,"1")</f>
        <v>2</v>
      </c>
      <c r="E451" s="15">
        <f t="shared" ref="E451:E462" si="599">COUNTIF(T451:IY451,"2")</f>
        <v>4</v>
      </c>
      <c r="F451" s="15">
        <f t="shared" ref="F451:F462" si="600">COUNTIF(T451:IY451,"3")</f>
        <v>0</v>
      </c>
      <c r="G451" s="15">
        <f t="shared" ref="G451:G462" si="601">COUNTIF(T451:IY451,"4")</f>
        <v>5</v>
      </c>
      <c r="H451" s="15">
        <f t="shared" ref="H451:H462" si="602">COUNTIF(T451:IY451,"5")</f>
        <v>0</v>
      </c>
      <c r="I451" s="15">
        <f t="shared" ref="I451:I462" si="603">COUNTIF(T451:IY451,"6")</f>
        <v>5</v>
      </c>
      <c r="J451" s="15">
        <f t="shared" ref="J451:J462" si="604">COUNTIF(T451:IY451,"7")</f>
        <v>5</v>
      </c>
      <c r="K451" s="15">
        <f t="shared" ref="K451:K462" si="605">COUNTIF(T451:IY451,"8")</f>
        <v>0</v>
      </c>
      <c r="L451" s="15">
        <f t="shared" ref="L451:L462" si="606">COUNTIF(T451:IY451,"9")</f>
        <v>0</v>
      </c>
      <c r="M451" s="6"/>
      <c r="N451" s="16">
        <f t="shared" ref="N451:N462" si="607">SUM(E451,L451)</f>
        <v>4</v>
      </c>
      <c r="O451" s="17">
        <f t="shared" ref="O451:P451" si="608">SUM(F451,H451,J451)</f>
        <v>5</v>
      </c>
      <c r="P451" s="17">
        <f t="shared" si="608"/>
        <v>10</v>
      </c>
      <c r="Q451" s="18">
        <v>-1</v>
      </c>
      <c r="R451" s="18" t="s">
        <v>32</v>
      </c>
      <c r="S451" s="19" t="s">
        <v>28</v>
      </c>
      <c r="T451" s="1"/>
      <c r="U451" s="1"/>
      <c r="V451" s="1"/>
      <c r="W451" s="1"/>
      <c r="X451" s="1"/>
      <c r="Y451" s="1"/>
      <c r="Z451" s="24">
        <v>1</v>
      </c>
      <c r="AA451" s="24">
        <v>1</v>
      </c>
      <c r="AB451" s="1"/>
      <c r="AC451" s="1"/>
      <c r="AD451" s="1"/>
      <c r="AE451" s="1"/>
      <c r="AF451" s="1"/>
      <c r="AG451" s="1"/>
      <c r="AH451" s="24">
        <v>2</v>
      </c>
      <c r="AI451" s="24">
        <v>2</v>
      </c>
      <c r="AJ451" s="24">
        <v>2</v>
      </c>
      <c r="AK451" s="24">
        <v>2</v>
      </c>
      <c r="AL451" s="24">
        <v>7</v>
      </c>
      <c r="AM451" s="24">
        <v>7</v>
      </c>
      <c r="AN451" s="24">
        <v>7</v>
      </c>
      <c r="AO451" s="24">
        <v>7</v>
      </c>
      <c r="AP451" s="24">
        <v>7</v>
      </c>
      <c r="AQ451" s="1"/>
      <c r="AR451" s="1"/>
      <c r="AS451" s="1"/>
      <c r="AT451" s="1"/>
      <c r="AU451" s="1"/>
      <c r="AV451" s="24">
        <v>6</v>
      </c>
      <c r="AW451" s="24">
        <v>6</v>
      </c>
      <c r="AX451" s="24">
        <v>6</v>
      </c>
      <c r="AY451" s="24">
        <v>6</v>
      </c>
      <c r="AZ451" s="24">
        <v>6</v>
      </c>
      <c r="BA451" s="1"/>
      <c r="BB451" s="24">
        <v>4</v>
      </c>
      <c r="BC451" s="24">
        <v>4</v>
      </c>
      <c r="BD451" s="24">
        <v>4</v>
      </c>
      <c r="BE451" s="24">
        <v>4</v>
      </c>
      <c r="BF451" s="24">
        <v>4</v>
      </c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</row>
    <row r="452" spans="1:259" ht="15.75" customHeight="1" x14ac:dyDescent="0.2">
      <c r="A452" s="1"/>
      <c r="B452" s="25">
        <v>101</v>
      </c>
      <c r="C452" s="14">
        <f t="shared" si="597"/>
        <v>15</v>
      </c>
      <c r="D452" s="6">
        <f t="shared" si="598"/>
        <v>2</v>
      </c>
      <c r="E452" s="15">
        <f t="shared" si="599"/>
        <v>0</v>
      </c>
      <c r="F452" s="15">
        <f t="shared" si="600"/>
        <v>3</v>
      </c>
      <c r="G452" s="15">
        <f t="shared" si="601"/>
        <v>0</v>
      </c>
      <c r="H452" s="15">
        <f t="shared" si="602"/>
        <v>5</v>
      </c>
      <c r="I452" s="15">
        <f t="shared" si="603"/>
        <v>0</v>
      </c>
      <c r="J452" s="15">
        <f t="shared" si="604"/>
        <v>0</v>
      </c>
      <c r="K452" s="15">
        <f t="shared" si="605"/>
        <v>4</v>
      </c>
      <c r="L452" s="15">
        <f t="shared" si="606"/>
        <v>0</v>
      </c>
      <c r="M452" s="6"/>
      <c r="N452" s="16">
        <f t="shared" si="607"/>
        <v>0</v>
      </c>
      <c r="O452" s="17">
        <f t="shared" ref="O452:P452" si="609">SUM(F452,H452,J452)</f>
        <v>8</v>
      </c>
      <c r="P452" s="17">
        <f t="shared" si="609"/>
        <v>4</v>
      </c>
      <c r="Q452" s="18">
        <v>1</v>
      </c>
      <c r="R452" s="18" t="s">
        <v>32</v>
      </c>
      <c r="S452" s="19" t="s">
        <v>29</v>
      </c>
      <c r="T452" s="1"/>
      <c r="U452" s="1"/>
      <c r="V452" s="1"/>
      <c r="W452" s="1"/>
      <c r="X452" s="24">
        <v>1</v>
      </c>
      <c r="Y452" s="24">
        <v>1</v>
      </c>
      <c r="Z452" s="1"/>
      <c r="AA452" s="1"/>
      <c r="AB452" s="1"/>
      <c r="AC452" s="1"/>
      <c r="AD452" s="1"/>
      <c r="AE452" s="1"/>
      <c r="AF452" s="1"/>
      <c r="AG452" s="1"/>
      <c r="AH452" s="1"/>
      <c r="AI452" s="24">
        <v>3</v>
      </c>
      <c r="AJ452" s="24">
        <v>3</v>
      </c>
      <c r="AK452" s="24">
        <v>3</v>
      </c>
      <c r="AL452" s="24" t="s">
        <v>6</v>
      </c>
      <c r="AM452" s="24">
        <v>5</v>
      </c>
      <c r="AN452" s="24">
        <v>5</v>
      </c>
      <c r="AO452" s="24">
        <v>5</v>
      </c>
      <c r="AP452" s="24">
        <v>5</v>
      </c>
      <c r="AQ452" s="24">
        <v>5</v>
      </c>
      <c r="AR452" s="1"/>
      <c r="AS452" s="24">
        <v>8</v>
      </c>
      <c r="AT452" s="24">
        <v>8</v>
      </c>
      <c r="AU452" s="24">
        <v>8</v>
      </c>
      <c r="AV452" s="24">
        <v>8</v>
      </c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</row>
    <row r="453" spans="1:259" ht="16" x14ac:dyDescent="0.2">
      <c r="A453" s="1"/>
      <c r="B453" s="25">
        <v>61</v>
      </c>
      <c r="C453" s="14">
        <f t="shared" si="597"/>
        <v>26</v>
      </c>
      <c r="D453" s="6">
        <f t="shared" si="598"/>
        <v>3</v>
      </c>
      <c r="E453" s="15">
        <f t="shared" si="599"/>
        <v>3</v>
      </c>
      <c r="F453" s="15">
        <f t="shared" si="600"/>
        <v>0</v>
      </c>
      <c r="G453" s="15">
        <f t="shared" si="601"/>
        <v>3</v>
      </c>
      <c r="H453" s="15">
        <f t="shared" si="602"/>
        <v>0</v>
      </c>
      <c r="I453" s="15">
        <f t="shared" si="603"/>
        <v>4</v>
      </c>
      <c r="J453" s="15">
        <f t="shared" si="604"/>
        <v>8</v>
      </c>
      <c r="K453" s="15">
        <f t="shared" si="605"/>
        <v>0</v>
      </c>
      <c r="L453" s="15">
        <f t="shared" si="606"/>
        <v>5</v>
      </c>
      <c r="M453" s="6"/>
      <c r="N453" s="16">
        <f t="shared" si="607"/>
        <v>8</v>
      </c>
      <c r="O453" s="17">
        <f t="shared" ref="O453:O454" si="610">SUM(F453,I453,J453)</f>
        <v>12</v>
      </c>
      <c r="P453" s="17">
        <f t="shared" ref="P453:P454" si="611">SUM(G453,H453,K453)</f>
        <v>3</v>
      </c>
      <c r="Q453" s="18">
        <v>1</v>
      </c>
      <c r="R453" s="18" t="s">
        <v>30</v>
      </c>
      <c r="S453" s="19" t="s">
        <v>31</v>
      </c>
      <c r="T453" s="1"/>
      <c r="U453" s="1"/>
      <c r="V453" s="1"/>
      <c r="W453" s="1"/>
      <c r="X453" s="1"/>
      <c r="Y453" s="24">
        <v>1</v>
      </c>
      <c r="Z453" s="24">
        <v>1</v>
      </c>
      <c r="AA453" s="24">
        <v>1</v>
      </c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24">
        <v>2</v>
      </c>
      <c r="AX453" s="24">
        <v>2</v>
      </c>
      <c r="AY453" s="24">
        <v>2</v>
      </c>
      <c r="AZ453" s="24">
        <v>9</v>
      </c>
      <c r="BA453" s="24">
        <v>9</v>
      </c>
      <c r="BB453" s="24">
        <v>9</v>
      </c>
      <c r="BC453" s="24">
        <v>9</v>
      </c>
      <c r="BD453" s="24">
        <v>9</v>
      </c>
      <c r="BE453" s="1"/>
      <c r="BF453" s="1"/>
      <c r="BG453" s="1"/>
      <c r="BH453" s="1"/>
      <c r="BI453" s="1"/>
      <c r="BJ453" s="24">
        <v>4</v>
      </c>
      <c r="BK453" s="24">
        <v>4</v>
      </c>
      <c r="BL453" s="24">
        <v>4</v>
      </c>
      <c r="BM453" s="24">
        <v>7</v>
      </c>
      <c r="BN453" s="24">
        <v>7</v>
      </c>
      <c r="BO453" s="24">
        <v>7</v>
      </c>
      <c r="BP453" s="24">
        <v>7</v>
      </c>
      <c r="BQ453" s="24">
        <v>7</v>
      </c>
      <c r="BR453" s="24">
        <v>7</v>
      </c>
      <c r="BS453" s="24">
        <v>7</v>
      </c>
      <c r="BT453" s="24">
        <v>7</v>
      </c>
      <c r="BU453" s="24">
        <v>6</v>
      </c>
      <c r="BV453" s="24">
        <v>6</v>
      </c>
      <c r="BW453" s="24">
        <v>6</v>
      </c>
      <c r="BX453" s="24">
        <v>6</v>
      </c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</row>
    <row r="454" spans="1:259" ht="16" x14ac:dyDescent="0.2">
      <c r="A454" s="1"/>
      <c r="B454" s="25">
        <v>51</v>
      </c>
      <c r="C454" s="14">
        <f t="shared" si="597"/>
        <v>19</v>
      </c>
      <c r="D454" s="6">
        <f t="shared" si="598"/>
        <v>2</v>
      </c>
      <c r="E454" s="15">
        <f t="shared" si="599"/>
        <v>3</v>
      </c>
      <c r="F454" s="15">
        <f t="shared" si="600"/>
        <v>3</v>
      </c>
      <c r="G454" s="15">
        <f t="shared" si="601"/>
        <v>0</v>
      </c>
      <c r="H454" s="15">
        <f t="shared" si="602"/>
        <v>3</v>
      </c>
      <c r="I454" s="15">
        <f t="shared" si="603"/>
        <v>0</v>
      </c>
      <c r="J454" s="15">
        <f t="shared" si="604"/>
        <v>0</v>
      </c>
      <c r="K454" s="15">
        <f t="shared" si="605"/>
        <v>8</v>
      </c>
      <c r="L454" s="15">
        <f t="shared" si="606"/>
        <v>0</v>
      </c>
      <c r="M454" s="6"/>
      <c r="N454" s="16">
        <f t="shared" si="607"/>
        <v>3</v>
      </c>
      <c r="O454" s="17">
        <f t="shared" si="610"/>
        <v>3</v>
      </c>
      <c r="P454" s="17">
        <f t="shared" si="611"/>
        <v>11</v>
      </c>
      <c r="Q454" s="18">
        <v>-1</v>
      </c>
      <c r="R454" s="18" t="s">
        <v>30</v>
      </c>
      <c r="S454" s="19" t="s">
        <v>33</v>
      </c>
      <c r="T454" s="1"/>
      <c r="U454" s="1"/>
      <c r="V454" s="1"/>
      <c r="W454" s="1"/>
      <c r="X454" s="24">
        <v>2</v>
      </c>
      <c r="Y454" s="24">
        <v>2</v>
      </c>
      <c r="Z454" s="24">
        <v>2</v>
      </c>
      <c r="AA454" s="24">
        <v>1</v>
      </c>
      <c r="AB454" s="24">
        <v>1</v>
      </c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24">
        <v>3</v>
      </c>
      <c r="AN454" s="24">
        <v>3</v>
      </c>
      <c r="AO454" s="24">
        <v>3</v>
      </c>
      <c r="AP454" s="1"/>
      <c r="AQ454" s="24">
        <v>5</v>
      </c>
      <c r="AR454" s="24">
        <v>5</v>
      </c>
      <c r="AS454" s="24">
        <v>5</v>
      </c>
      <c r="AT454" s="1"/>
      <c r="AU454" s="24">
        <v>8</v>
      </c>
      <c r="AV454" s="24">
        <v>8</v>
      </c>
      <c r="AW454" s="24">
        <v>8</v>
      </c>
      <c r="AX454" s="24">
        <v>8</v>
      </c>
      <c r="AY454" s="24">
        <v>8</v>
      </c>
      <c r="AZ454" s="24">
        <v>8</v>
      </c>
      <c r="BA454" s="24">
        <v>8</v>
      </c>
      <c r="BB454" s="24">
        <v>8</v>
      </c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</row>
    <row r="455" spans="1:259" ht="16" x14ac:dyDescent="0.2">
      <c r="A455" s="1"/>
      <c r="B455" s="25">
        <v>64</v>
      </c>
      <c r="C455" s="14">
        <f t="shared" si="597"/>
        <v>13</v>
      </c>
      <c r="D455" s="6">
        <f t="shared" si="598"/>
        <v>3</v>
      </c>
      <c r="E455" s="15">
        <f t="shared" si="599"/>
        <v>0</v>
      </c>
      <c r="F455" s="15">
        <f t="shared" si="600"/>
        <v>0</v>
      </c>
      <c r="G455" s="15">
        <f t="shared" si="601"/>
        <v>3</v>
      </c>
      <c r="H455" s="15">
        <f t="shared" si="602"/>
        <v>0</v>
      </c>
      <c r="I455" s="15">
        <f t="shared" si="603"/>
        <v>3</v>
      </c>
      <c r="J455" s="15">
        <f t="shared" si="604"/>
        <v>4</v>
      </c>
      <c r="K455" s="15">
        <f t="shared" si="605"/>
        <v>0</v>
      </c>
      <c r="L455" s="15">
        <f t="shared" si="606"/>
        <v>0</v>
      </c>
      <c r="M455" s="6"/>
      <c r="N455" s="16">
        <f t="shared" si="607"/>
        <v>0</v>
      </c>
      <c r="O455" s="17">
        <f>SUM(G455,H455,K455)</f>
        <v>3</v>
      </c>
      <c r="P455" s="17">
        <f>SUM(F455,I455,J455)</f>
        <v>7</v>
      </c>
      <c r="Q455" s="18">
        <v>1</v>
      </c>
      <c r="R455" s="18" t="s">
        <v>34</v>
      </c>
      <c r="S455" s="19" t="s">
        <v>35</v>
      </c>
      <c r="T455" s="1"/>
      <c r="U455" s="1"/>
      <c r="V455" s="1"/>
      <c r="W455" s="24">
        <v>1</v>
      </c>
      <c r="X455" s="24">
        <v>1</v>
      </c>
      <c r="Y455" s="24">
        <v>1</v>
      </c>
      <c r="Z455" s="1"/>
      <c r="AA455" s="1"/>
      <c r="AB455" s="1"/>
      <c r="AC455" s="24">
        <v>4</v>
      </c>
      <c r="AD455" s="24">
        <v>4</v>
      </c>
      <c r="AE455" s="24">
        <v>4</v>
      </c>
      <c r="AF455" s="1"/>
      <c r="AG455" s="1"/>
      <c r="AH455" s="1"/>
      <c r="AI455" s="1"/>
      <c r="AJ455" s="1"/>
      <c r="AK455" s="1"/>
      <c r="AL455" s="1"/>
      <c r="AM455" s="24">
        <v>6</v>
      </c>
      <c r="AN455" s="24">
        <v>6</v>
      </c>
      <c r="AO455" s="24">
        <v>6</v>
      </c>
      <c r="AP455" s="24">
        <v>7</v>
      </c>
      <c r="AQ455" s="24">
        <v>7</v>
      </c>
      <c r="AR455" s="24">
        <v>7</v>
      </c>
      <c r="AS455" s="24">
        <v>7</v>
      </c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</row>
    <row r="456" spans="1:259" ht="16" x14ac:dyDescent="0.2">
      <c r="A456" s="1"/>
      <c r="B456" s="25">
        <v>65</v>
      </c>
      <c r="C456" s="14">
        <f t="shared" si="597"/>
        <v>26</v>
      </c>
      <c r="D456" s="6">
        <f t="shared" si="598"/>
        <v>3</v>
      </c>
      <c r="E456" s="15">
        <f t="shared" si="599"/>
        <v>4</v>
      </c>
      <c r="F456" s="15">
        <f t="shared" si="600"/>
        <v>3</v>
      </c>
      <c r="G456" s="15">
        <f t="shared" si="601"/>
        <v>0</v>
      </c>
      <c r="H456" s="15">
        <f t="shared" si="602"/>
        <v>4</v>
      </c>
      <c r="I456" s="15">
        <f t="shared" si="603"/>
        <v>0</v>
      </c>
      <c r="J456" s="15">
        <f t="shared" si="604"/>
        <v>0</v>
      </c>
      <c r="K456" s="15">
        <f t="shared" si="605"/>
        <v>7</v>
      </c>
      <c r="L456" s="15">
        <f t="shared" si="606"/>
        <v>5</v>
      </c>
      <c r="M456" s="6"/>
      <c r="N456" s="16">
        <f t="shared" si="607"/>
        <v>9</v>
      </c>
      <c r="O456" s="16">
        <f>SUM(G456,I456,K456)</f>
        <v>7</v>
      </c>
      <c r="P456" s="17">
        <f>SUM(F456,H456,J456)</f>
        <v>7</v>
      </c>
      <c r="Q456" s="18">
        <v>1</v>
      </c>
      <c r="R456" s="18" t="s">
        <v>27</v>
      </c>
      <c r="S456" s="19" t="s">
        <v>36</v>
      </c>
      <c r="T456" s="1"/>
      <c r="U456" s="1"/>
      <c r="V456" s="1"/>
      <c r="W456" s="1"/>
      <c r="X456" s="1"/>
      <c r="Y456" s="24">
        <v>1</v>
      </c>
      <c r="Z456" s="24">
        <v>1</v>
      </c>
      <c r="AA456" s="24">
        <v>1</v>
      </c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24">
        <v>3</v>
      </c>
      <c r="AX456" s="24">
        <v>3</v>
      </c>
      <c r="AY456" s="24">
        <v>3</v>
      </c>
      <c r="AZ456" s="1"/>
      <c r="BA456" s="24">
        <v>5</v>
      </c>
      <c r="BB456" s="24">
        <v>5</v>
      </c>
      <c r="BC456" s="24">
        <v>5</v>
      </c>
      <c r="BD456" s="24">
        <v>5</v>
      </c>
      <c r="BE456" s="24">
        <v>8</v>
      </c>
      <c r="BF456" s="24">
        <v>8</v>
      </c>
      <c r="BG456" s="24">
        <v>8</v>
      </c>
      <c r="BH456" s="24">
        <v>8</v>
      </c>
      <c r="BI456" s="24">
        <v>8</v>
      </c>
      <c r="BJ456" s="24">
        <v>8</v>
      </c>
      <c r="BK456" s="24">
        <v>8</v>
      </c>
      <c r="BL456" s="1"/>
      <c r="BM456" s="1"/>
      <c r="BN456" s="1"/>
      <c r="BO456" s="1"/>
      <c r="BP456" s="1"/>
      <c r="BQ456" s="1"/>
      <c r="BR456" s="1"/>
      <c r="BS456" s="1"/>
      <c r="BT456" s="24">
        <v>9</v>
      </c>
      <c r="BU456" s="24">
        <v>9</v>
      </c>
      <c r="BV456" s="24">
        <v>9</v>
      </c>
      <c r="BW456" s="24">
        <v>9</v>
      </c>
      <c r="BX456" s="24">
        <v>9</v>
      </c>
      <c r="BY456" s="24">
        <v>2</v>
      </c>
      <c r="BZ456" s="24">
        <v>2</v>
      </c>
      <c r="CA456" s="24">
        <v>2</v>
      </c>
      <c r="CB456" s="24">
        <v>2</v>
      </c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</row>
    <row r="457" spans="1:259" ht="16" x14ac:dyDescent="0.2">
      <c r="A457" s="1"/>
      <c r="B457" s="25">
        <v>60</v>
      </c>
      <c r="C457" s="14">
        <f t="shared" si="597"/>
        <v>10</v>
      </c>
      <c r="D457" s="6">
        <f t="shared" si="598"/>
        <v>2</v>
      </c>
      <c r="E457" s="15">
        <f t="shared" si="599"/>
        <v>0</v>
      </c>
      <c r="F457" s="15">
        <f t="shared" si="600"/>
        <v>3</v>
      </c>
      <c r="G457" s="15">
        <f t="shared" si="601"/>
        <v>0</v>
      </c>
      <c r="H457" s="15">
        <f t="shared" si="602"/>
        <v>3</v>
      </c>
      <c r="I457" s="15">
        <f t="shared" si="603"/>
        <v>0</v>
      </c>
      <c r="J457" s="15">
        <f t="shared" si="604"/>
        <v>0</v>
      </c>
      <c r="K457" s="15">
        <f t="shared" si="605"/>
        <v>2</v>
      </c>
      <c r="L457" s="15">
        <f t="shared" si="606"/>
        <v>0</v>
      </c>
      <c r="M457" s="6"/>
      <c r="N457" s="16">
        <f t="shared" si="607"/>
        <v>0</v>
      </c>
      <c r="O457" s="17">
        <f t="shared" ref="O457:O458" si="612">SUM(G457,H457,K457)</f>
        <v>5</v>
      </c>
      <c r="P457" s="17">
        <f t="shared" ref="P457:P458" si="613">SUM(F457,I457,J457)</f>
        <v>3</v>
      </c>
      <c r="Q457" s="18">
        <v>-1</v>
      </c>
      <c r="R457" s="18" t="s">
        <v>34</v>
      </c>
      <c r="S457" s="19" t="s">
        <v>37</v>
      </c>
      <c r="T457" s="1"/>
      <c r="U457" s="1"/>
      <c r="V457" s="1"/>
      <c r="W457" s="1"/>
      <c r="X457" s="1"/>
      <c r="Y457" s="1"/>
      <c r="Z457" s="24">
        <v>1</v>
      </c>
      <c r="AA457" s="24">
        <v>1</v>
      </c>
      <c r="AB457" s="1"/>
      <c r="AC457" s="1"/>
      <c r="AD457" s="1"/>
      <c r="AE457" s="1"/>
      <c r="AF457" s="1"/>
      <c r="AG457" s="24">
        <v>3</v>
      </c>
      <c r="AH457" s="24">
        <v>3</v>
      </c>
      <c r="AI457" s="24">
        <v>3</v>
      </c>
      <c r="AJ457" s="1"/>
      <c r="AK457" s="24">
        <v>5</v>
      </c>
      <c r="AL457" s="24">
        <v>5</v>
      </c>
      <c r="AM457" s="24">
        <v>5</v>
      </c>
      <c r="AN457" s="1"/>
      <c r="AO457" s="1"/>
      <c r="AP457" s="1"/>
      <c r="AQ457" s="24">
        <v>8</v>
      </c>
      <c r="AR457" s="24">
        <v>8</v>
      </c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</row>
    <row r="458" spans="1:259" ht="16" x14ac:dyDescent="0.2">
      <c r="A458" s="1"/>
      <c r="B458" s="25">
        <v>60</v>
      </c>
      <c r="C458" s="14">
        <f t="shared" si="597"/>
        <v>28</v>
      </c>
      <c r="D458" s="6">
        <f t="shared" si="598"/>
        <v>2</v>
      </c>
      <c r="E458" s="15">
        <f t="shared" si="599"/>
        <v>5</v>
      </c>
      <c r="F458" s="15">
        <f t="shared" si="600"/>
        <v>6</v>
      </c>
      <c r="G458" s="15">
        <f t="shared" si="601"/>
        <v>0</v>
      </c>
      <c r="H458" s="15">
        <f t="shared" si="602"/>
        <v>3</v>
      </c>
      <c r="I458" s="15">
        <f t="shared" si="603"/>
        <v>0</v>
      </c>
      <c r="J458" s="15">
        <f t="shared" si="604"/>
        <v>0</v>
      </c>
      <c r="K458" s="15">
        <f t="shared" si="605"/>
        <v>9</v>
      </c>
      <c r="L458" s="15">
        <f t="shared" si="606"/>
        <v>3</v>
      </c>
      <c r="M458" s="6"/>
      <c r="N458" s="16">
        <f t="shared" si="607"/>
        <v>8</v>
      </c>
      <c r="O458" s="17">
        <f t="shared" si="612"/>
        <v>12</v>
      </c>
      <c r="P458" s="17">
        <f t="shared" si="613"/>
        <v>6</v>
      </c>
      <c r="Q458" s="18">
        <v>1</v>
      </c>
      <c r="R458" s="18" t="s">
        <v>34</v>
      </c>
      <c r="S458" s="19" t="s">
        <v>38</v>
      </c>
      <c r="T458" s="1"/>
      <c r="U458" s="1"/>
      <c r="V458" s="1"/>
      <c r="W458" s="24">
        <v>1</v>
      </c>
      <c r="X458" s="24">
        <v>1</v>
      </c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24">
        <v>2</v>
      </c>
      <c r="AK458" s="24">
        <v>2</v>
      </c>
      <c r="AL458" s="24">
        <v>2</v>
      </c>
      <c r="AM458" s="24">
        <v>2</v>
      </c>
      <c r="AN458" s="24">
        <v>2</v>
      </c>
      <c r="AO458" s="1"/>
      <c r="AP458" s="24">
        <v>9</v>
      </c>
      <c r="AQ458" s="24">
        <v>9</v>
      </c>
      <c r="AR458" s="24">
        <v>9</v>
      </c>
      <c r="AS458" s="1"/>
      <c r="AT458" s="1"/>
      <c r="AU458" s="1"/>
      <c r="AV458" s="1"/>
      <c r="AW458" s="24">
        <v>3</v>
      </c>
      <c r="AX458" s="24">
        <v>3</v>
      </c>
      <c r="AY458" s="24">
        <v>3</v>
      </c>
      <c r="AZ458" s="24">
        <v>3</v>
      </c>
      <c r="BA458" s="24">
        <v>3</v>
      </c>
      <c r="BB458" s="24">
        <v>3</v>
      </c>
      <c r="BC458" s="1"/>
      <c r="BD458" s="1"/>
      <c r="BE458" s="24">
        <v>5</v>
      </c>
      <c r="BF458" s="24">
        <v>5</v>
      </c>
      <c r="BG458" s="24">
        <v>5</v>
      </c>
      <c r="BH458" s="1"/>
      <c r="BI458" s="1"/>
      <c r="BJ458" s="1"/>
      <c r="BK458" s="24">
        <v>8</v>
      </c>
      <c r="BL458" s="24">
        <v>8</v>
      </c>
      <c r="BM458" s="24">
        <v>8</v>
      </c>
      <c r="BN458" s="24">
        <v>8</v>
      </c>
      <c r="BO458" s="24">
        <v>8</v>
      </c>
      <c r="BP458" s="24">
        <v>8</v>
      </c>
      <c r="BQ458" s="24">
        <v>8</v>
      </c>
      <c r="BR458" s="24">
        <v>8</v>
      </c>
      <c r="BS458" s="24">
        <v>8</v>
      </c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</row>
    <row r="459" spans="1:259" ht="16" x14ac:dyDescent="0.2">
      <c r="A459" s="1"/>
      <c r="B459" s="25">
        <v>95</v>
      </c>
      <c r="C459" s="14">
        <f t="shared" si="597"/>
        <v>16</v>
      </c>
      <c r="D459" s="6">
        <f t="shared" si="598"/>
        <v>2</v>
      </c>
      <c r="E459" s="15">
        <f t="shared" si="599"/>
        <v>3</v>
      </c>
      <c r="F459" s="15">
        <f t="shared" si="600"/>
        <v>0</v>
      </c>
      <c r="G459" s="15">
        <f t="shared" si="601"/>
        <v>3</v>
      </c>
      <c r="H459" s="15">
        <f t="shared" si="602"/>
        <v>0</v>
      </c>
      <c r="I459" s="15">
        <f t="shared" si="603"/>
        <v>5</v>
      </c>
      <c r="J459" s="15">
        <f t="shared" si="604"/>
        <v>3</v>
      </c>
      <c r="K459" s="15">
        <f t="shared" si="605"/>
        <v>0</v>
      </c>
      <c r="L459" s="15">
        <f t="shared" si="606"/>
        <v>0</v>
      </c>
      <c r="M459" s="6"/>
      <c r="N459" s="16">
        <f t="shared" si="607"/>
        <v>3</v>
      </c>
      <c r="O459" s="17">
        <f t="shared" ref="O459:P459" si="614">SUM(F459,H459,J459)</f>
        <v>3</v>
      </c>
      <c r="P459" s="17">
        <f t="shared" si="614"/>
        <v>8</v>
      </c>
      <c r="Q459" s="18">
        <v>1</v>
      </c>
      <c r="R459" s="18" t="s">
        <v>32</v>
      </c>
      <c r="S459" s="19" t="s">
        <v>39</v>
      </c>
      <c r="T459" s="1"/>
      <c r="U459" s="1"/>
      <c r="V459" s="24">
        <v>1</v>
      </c>
      <c r="W459" s="24">
        <v>1</v>
      </c>
      <c r="X459" s="1"/>
      <c r="Y459" s="1"/>
      <c r="Z459" s="24">
        <v>2</v>
      </c>
      <c r="AA459" s="24">
        <v>2</v>
      </c>
      <c r="AB459" s="24">
        <v>2</v>
      </c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24">
        <v>7</v>
      </c>
      <c r="BQ459" s="24">
        <v>7</v>
      </c>
      <c r="BR459" s="24">
        <v>7</v>
      </c>
      <c r="BS459" s="1"/>
      <c r="BT459" s="1"/>
      <c r="BU459" s="1"/>
      <c r="BV459" s="24">
        <v>4</v>
      </c>
      <c r="BW459" s="24">
        <v>4</v>
      </c>
      <c r="BX459" s="24">
        <v>4</v>
      </c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24">
        <v>6</v>
      </c>
      <c r="CJ459" s="24">
        <v>6</v>
      </c>
      <c r="CK459" s="24">
        <v>6</v>
      </c>
      <c r="CL459" s="24">
        <v>6</v>
      </c>
      <c r="CM459" s="24">
        <v>6</v>
      </c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</row>
    <row r="460" spans="1:259" ht="16" x14ac:dyDescent="0.2">
      <c r="A460" s="1"/>
      <c r="B460" s="25">
        <v>55</v>
      </c>
      <c r="C460" s="14">
        <f t="shared" si="597"/>
        <v>7</v>
      </c>
      <c r="D460" s="6">
        <f t="shared" si="598"/>
        <v>3</v>
      </c>
      <c r="E460" s="15">
        <f t="shared" si="599"/>
        <v>0</v>
      </c>
      <c r="F460" s="15">
        <f t="shared" si="600"/>
        <v>0</v>
      </c>
      <c r="G460" s="15">
        <f t="shared" si="601"/>
        <v>0</v>
      </c>
      <c r="H460" s="15">
        <f t="shared" si="602"/>
        <v>0</v>
      </c>
      <c r="I460" s="15">
        <f t="shared" si="603"/>
        <v>0</v>
      </c>
      <c r="J460" s="15">
        <f t="shared" si="604"/>
        <v>0</v>
      </c>
      <c r="K460" s="15">
        <f t="shared" si="605"/>
        <v>0</v>
      </c>
      <c r="L460" s="15">
        <f t="shared" si="606"/>
        <v>4</v>
      </c>
      <c r="M460" s="6"/>
      <c r="N460" s="16">
        <f t="shared" si="607"/>
        <v>4</v>
      </c>
      <c r="O460" s="16">
        <f>SUM(G460,I460,K460)</f>
        <v>0</v>
      </c>
      <c r="P460" s="17">
        <f>SUM(F460,H460,J460)</f>
        <v>0</v>
      </c>
      <c r="Q460" s="18">
        <v>1</v>
      </c>
      <c r="R460" s="18" t="s">
        <v>27</v>
      </c>
      <c r="S460" s="19" t="s">
        <v>40</v>
      </c>
      <c r="T460" s="1"/>
      <c r="U460" s="1"/>
      <c r="V460" s="1"/>
      <c r="W460" s="1"/>
      <c r="X460" s="1"/>
      <c r="Y460" s="24">
        <v>1</v>
      </c>
      <c r="Z460" s="24">
        <v>1</v>
      </c>
      <c r="AA460" s="24">
        <v>1</v>
      </c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24">
        <v>9</v>
      </c>
      <c r="BC460" s="24">
        <v>9</v>
      </c>
      <c r="BD460" s="24">
        <v>9</v>
      </c>
      <c r="BE460" s="24">
        <v>9</v>
      </c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</row>
    <row r="461" spans="1:259" ht="17.25" customHeight="1" x14ac:dyDescent="0.2">
      <c r="A461" s="1"/>
      <c r="B461" s="25">
        <v>69</v>
      </c>
      <c r="C461" s="14">
        <f t="shared" si="597"/>
        <v>18</v>
      </c>
      <c r="D461" s="6">
        <f t="shared" si="598"/>
        <v>2</v>
      </c>
      <c r="E461" s="15">
        <f t="shared" si="599"/>
        <v>0</v>
      </c>
      <c r="F461" s="15">
        <f t="shared" si="600"/>
        <v>0</v>
      </c>
      <c r="G461" s="15">
        <f t="shared" si="601"/>
        <v>3</v>
      </c>
      <c r="H461" s="15">
        <f t="shared" si="602"/>
        <v>0</v>
      </c>
      <c r="I461" s="15">
        <f t="shared" si="603"/>
        <v>3</v>
      </c>
      <c r="J461" s="15">
        <f t="shared" si="604"/>
        <v>0</v>
      </c>
      <c r="K461" s="15">
        <f t="shared" si="605"/>
        <v>6</v>
      </c>
      <c r="L461" s="15">
        <f t="shared" si="606"/>
        <v>3</v>
      </c>
      <c r="M461" s="6"/>
      <c r="N461" s="16">
        <f t="shared" si="607"/>
        <v>3</v>
      </c>
      <c r="O461" s="17">
        <f>SUM(F461,I461,J461)</f>
        <v>3</v>
      </c>
      <c r="P461" s="17">
        <f>SUM(G461,H461,K461)</f>
        <v>9</v>
      </c>
      <c r="Q461" s="18">
        <v>1</v>
      </c>
      <c r="R461" s="18" t="s">
        <v>30</v>
      </c>
      <c r="S461" s="19" t="s">
        <v>41</v>
      </c>
      <c r="T461" s="1"/>
      <c r="U461" s="1"/>
      <c r="V461" s="1"/>
      <c r="W461" s="1"/>
      <c r="X461" s="1"/>
      <c r="Y461" s="1"/>
      <c r="Z461" s="1"/>
      <c r="AA461" s="24">
        <v>1</v>
      </c>
      <c r="AB461" s="24">
        <v>1</v>
      </c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24">
        <v>9</v>
      </c>
      <c r="AV461" s="24">
        <v>9</v>
      </c>
      <c r="AW461" s="24">
        <v>9</v>
      </c>
      <c r="AX461" s="1"/>
      <c r="AY461" s="24" t="s">
        <v>6</v>
      </c>
      <c r="AZ461" s="1"/>
      <c r="BA461" s="1"/>
      <c r="BB461" s="1"/>
      <c r="BC461" s="1"/>
      <c r="BD461" s="1"/>
      <c r="BE461" s="24">
        <v>4</v>
      </c>
      <c r="BF461" s="24">
        <v>4</v>
      </c>
      <c r="BG461" s="24">
        <v>4</v>
      </c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24">
        <v>6</v>
      </c>
      <c r="BV461" s="24">
        <v>6</v>
      </c>
      <c r="BW461" s="24">
        <v>6</v>
      </c>
      <c r="BX461" s="1"/>
      <c r="BY461" s="24">
        <v>8</v>
      </c>
      <c r="BZ461" s="24">
        <v>8</v>
      </c>
      <c r="CA461" s="24">
        <v>8</v>
      </c>
      <c r="CB461" s="24">
        <v>8</v>
      </c>
      <c r="CC461" s="24">
        <v>8</v>
      </c>
      <c r="CD461" s="24">
        <v>8</v>
      </c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</row>
    <row r="462" spans="1:259" ht="16" x14ac:dyDescent="0.2">
      <c r="A462" s="1"/>
      <c r="B462" s="25">
        <v>48</v>
      </c>
      <c r="C462" s="14">
        <f t="shared" si="597"/>
        <v>8</v>
      </c>
      <c r="D462" s="6">
        <f t="shared" si="598"/>
        <v>2</v>
      </c>
      <c r="E462" s="15">
        <f t="shared" si="599"/>
        <v>6</v>
      </c>
      <c r="F462" s="15">
        <f t="shared" si="600"/>
        <v>0</v>
      </c>
      <c r="G462" s="15">
        <f t="shared" si="601"/>
        <v>0</v>
      </c>
      <c r="H462" s="15">
        <f t="shared" si="602"/>
        <v>0</v>
      </c>
      <c r="I462" s="15">
        <f t="shared" si="603"/>
        <v>0</v>
      </c>
      <c r="J462" s="15">
        <f t="shared" si="604"/>
        <v>0</v>
      </c>
      <c r="K462" s="15">
        <f t="shared" si="605"/>
        <v>0</v>
      </c>
      <c r="L462" s="15">
        <f t="shared" si="606"/>
        <v>0</v>
      </c>
      <c r="M462" s="6"/>
      <c r="N462" s="16">
        <f t="shared" si="607"/>
        <v>6</v>
      </c>
      <c r="O462" s="16">
        <f>SUM(G462,I462,K462)</f>
        <v>0</v>
      </c>
      <c r="P462" s="17">
        <f>SUM(F462,H462,J462)</f>
        <v>0</v>
      </c>
      <c r="Q462" s="18">
        <v>-1</v>
      </c>
      <c r="R462" s="18" t="s">
        <v>27</v>
      </c>
      <c r="S462" s="19" t="s">
        <v>42</v>
      </c>
      <c r="T462" s="1"/>
      <c r="U462" s="1"/>
      <c r="V462" s="1"/>
      <c r="W462" s="1"/>
      <c r="X462" s="1"/>
      <c r="Y462" s="24">
        <v>2</v>
      </c>
      <c r="Z462" s="24">
        <v>2</v>
      </c>
      <c r="AA462" s="24">
        <v>2</v>
      </c>
      <c r="AB462" s="24">
        <v>1</v>
      </c>
      <c r="AC462" s="24">
        <v>1</v>
      </c>
      <c r="AD462" s="24">
        <v>2</v>
      </c>
      <c r="AE462" s="24">
        <v>2</v>
      </c>
      <c r="AF462" s="24">
        <v>2</v>
      </c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</row>
    <row r="463" spans="1:259" ht="13" x14ac:dyDescent="0.15">
      <c r="A463" s="1"/>
      <c r="B463" s="23">
        <f t="shared" ref="B463:C463" si="615">SUM(B451:B462)</f>
        <v>781</v>
      </c>
      <c r="C463" s="23">
        <f t="shared" si="615"/>
        <v>207</v>
      </c>
      <c r="D463" s="6"/>
      <c r="E463" s="1"/>
      <c r="F463" s="1"/>
      <c r="G463" s="1"/>
      <c r="H463" s="1"/>
      <c r="I463" s="1"/>
      <c r="J463" s="1"/>
      <c r="K463" s="1"/>
      <c r="L463" s="1"/>
      <c r="M463" s="7" t="s">
        <v>43</v>
      </c>
      <c r="N463" s="8">
        <f t="shared" ref="N463:P463" si="616">SUM(N451:N462)</f>
        <v>48</v>
      </c>
      <c r="O463" s="8">
        <f t="shared" si="616"/>
        <v>61</v>
      </c>
      <c r="P463" s="8">
        <f t="shared" si="616"/>
        <v>68</v>
      </c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</row>
    <row r="464" spans="1:259" ht="13" x14ac:dyDescent="0.15">
      <c r="A464" s="1"/>
      <c r="B464" s="23"/>
      <c r="C464" s="23"/>
      <c r="D464" s="6"/>
      <c r="E464" s="1"/>
      <c r="F464" s="1"/>
      <c r="G464" s="1"/>
      <c r="H464" s="1"/>
      <c r="I464" s="1"/>
      <c r="J464" s="1"/>
      <c r="K464" s="1"/>
      <c r="L464" s="1"/>
      <c r="M464" s="7" t="s">
        <v>44</v>
      </c>
      <c r="N464" s="1">
        <f t="shared" ref="N464:P464" si="617">AVERAGE(N451:N462)</f>
        <v>4</v>
      </c>
      <c r="O464" s="1">
        <f t="shared" si="617"/>
        <v>5.083333333333333</v>
      </c>
      <c r="P464" s="1">
        <f t="shared" si="617"/>
        <v>5.666666666666667</v>
      </c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</row>
    <row r="465" spans="1:259" ht="13" x14ac:dyDescent="0.15">
      <c r="A465" s="1"/>
      <c r="B465" s="23"/>
      <c r="C465" s="23">
        <f t="shared" ref="C465:D465" si="618">COUNTIF(C451:C462,"&gt;0")</f>
        <v>12</v>
      </c>
      <c r="D465" s="23">
        <f t="shared" si="618"/>
        <v>12</v>
      </c>
      <c r="E465" s="1"/>
      <c r="F465" s="1"/>
      <c r="G465" s="1"/>
      <c r="H465" s="1"/>
      <c r="I465" s="1"/>
      <c r="J465" s="1"/>
      <c r="K465" s="1"/>
      <c r="L465" s="1"/>
      <c r="M465" s="7" t="s">
        <v>45</v>
      </c>
      <c r="N465" s="24">
        <v>0</v>
      </c>
      <c r="O465" s="24">
        <v>0</v>
      </c>
      <c r="P465" s="24">
        <v>0</v>
      </c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</row>
    <row r="466" spans="1:259" ht="13" x14ac:dyDescent="0.15">
      <c r="A466" s="9"/>
      <c r="B466" s="21"/>
      <c r="C466" s="21"/>
      <c r="D466" s="6"/>
      <c r="E466" s="21"/>
      <c r="F466" s="21"/>
      <c r="G466" s="21"/>
      <c r="H466" s="21"/>
      <c r="I466" s="21"/>
      <c r="J466" s="21"/>
      <c r="K466" s="21"/>
      <c r="L466" s="21"/>
      <c r="M466" s="21"/>
      <c r="N466" s="10" t="s">
        <v>23</v>
      </c>
      <c r="O466" s="10" t="s">
        <v>24</v>
      </c>
      <c r="P466" s="10" t="s">
        <v>25</v>
      </c>
      <c r="Q466" s="21"/>
      <c r="R466" s="21"/>
      <c r="S466" s="21"/>
      <c r="T466" s="12">
        <v>1</v>
      </c>
      <c r="U466" s="12">
        <v>2</v>
      </c>
      <c r="V466" s="12">
        <v>3</v>
      </c>
      <c r="W466" s="12">
        <v>4</v>
      </c>
      <c r="X466" s="12">
        <v>5</v>
      </c>
      <c r="Y466" s="12">
        <v>6</v>
      </c>
      <c r="Z466" s="12">
        <v>7</v>
      </c>
      <c r="AA466" s="12">
        <v>8</v>
      </c>
      <c r="AB466" s="12">
        <v>9</v>
      </c>
      <c r="AC466" s="12">
        <v>10</v>
      </c>
      <c r="AD466" s="12">
        <v>11</v>
      </c>
      <c r="AE466" s="12">
        <v>12</v>
      </c>
      <c r="AF466" s="12">
        <v>13</v>
      </c>
      <c r="AG466" s="12">
        <v>14</v>
      </c>
      <c r="AH466" s="12">
        <v>15</v>
      </c>
      <c r="AI466" s="12">
        <v>16</v>
      </c>
      <c r="AJ466" s="12">
        <v>17</v>
      </c>
      <c r="AK466" s="12">
        <v>18</v>
      </c>
      <c r="AL466" s="12">
        <v>19</v>
      </c>
      <c r="AM466" s="12">
        <v>20</v>
      </c>
      <c r="AN466" s="12">
        <v>21</v>
      </c>
      <c r="AO466" s="12">
        <v>22</v>
      </c>
      <c r="AP466" s="12">
        <v>23</v>
      </c>
      <c r="AQ466" s="12">
        <v>24</v>
      </c>
      <c r="AR466" s="12">
        <v>25</v>
      </c>
      <c r="AS466" s="12">
        <v>26</v>
      </c>
      <c r="AT466" s="12">
        <v>27</v>
      </c>
      <c r="AU466" s="12">
        <v>28</v>
      </c>
      <c r="AV466" s="12">
        <v>29</v>
      </c>
      <c r="AW466" s="12">
        <v>30</v>
      </c>
      <c r="AX466" s="12">
        <v>31</v>
      </c>
      <c r="AY466" s="12">
        <v>32</v>
      </c>
      <c r="AZ466" s="12">
        <v>33</v>
      </c>
      <c r="BA466" s="12">
        <v>34</v>
      </c>
      <c r="BB466" s="12">
        <v>35</v>
      </c>
      <c r="BC466" s="12">
        <v>36</v>
      </c>
      <c r="BD466" s="12">
        <v>37</v>
      </c>
      <c r="BE466" s="12">
        <v>38</v>
      </c>
      <c r="BF466" s="12">
        <v>39</v>
      </c>
      <c r="BG466" s="12">
        <v>40</v>
      </c>
      <c r="BH466" s="12">
        <v>41</v>
      </c>
      <c r="BI466" s="12">
        <v>42</v>
      </c>
      <c r="BJ466" s="12">
        <v>43</v>
      </c>
      <c r="BK466" s="12">
        <v>44</v>
      </c>
      <c r="BL466" s="12">
        <v>45</v>
      </c>
      <c r="BM466" s="12">
        <v>46</v>
      </c>
      <c r="BN466" s="12">
        <v>47</v>
      </c>
      <c r="BO466" s="12">
        <v>48</v>
      </c>
      <c r="BP466" s="12">
        <v>49</v>
      </c>
      <c r="BQ466" s="12">
        <v>50</v>
      </c>
      <c r="BR466" s="12">
        <v>51</v>
      </c>
      <c r="BS466" s="12">
        <v>52</v>
      </c>
      <c r="BT466" s="12">
        <v>53</v>
      </c>
      <c r="BU466" s="12">
        <v>54</v>
      </c>
      <c r="BV466" s="12">
        <v>55</v>
      </c>
      <c r="BW466" s="12">
        <v>56</v>
      </c>
      <c r="BX466" s="12">
        <v>57</v>
      </c>
      <c r="BY466" s="12">
        <v>58</v>
      </c>
      <c r="BZ466" s="12">
        <v>59</v>
      </c>
      <c r="CA466" s="12">
        <v>60</v>
      </c>
      <c r="CB466" s="12">
        <v>61</v>
      </c>
      <c r="CC466" s="12">
        <v>62</v>
      </c>
      <c r="CD466" s="12">
        <v>63</v>
      </c>
      <c r="CE466" s="12">
        <v>64</v>
      </c>
      <c r="CF466" s="12">
        <v>65</v>
      </c>
      <c r="CG466" s="12">
        <v>66</v>
      </c>
      <c r="CH466" s="12">
        <v>67</v>
      </c>
      <c r="CI466" s="12">
        <v>68</v>
      </c>
      <c r="CJ466" s="12">
        <v>69</v>
      </c>
      <c r="CK466" s="12">
        <v>70</v>
      </c>
      <c r="CL466" s="12">
        <v>71</v>
      </c>
      <c r="CM466" s="12">
        <v>72</v>
      </c>
      <c r="CN466" s="12">
        <v>73</v>
      </c>
      <c r="CO466" s="12">
        <v>74</v>
      </c>
      <c r="CP466" s="12">
        <v>75</v>
      </c>
      <c r="CQ466" s="12">
        <v>76</v>
      </c>
      <c r="CR466" s="12">
        <v>77</v>
      </c>
      <c r="CS466" s="12">
        <v>78</v>
      </c>
      <c r="CT466" s="12">
        <v>79</v>
      </c>
      <c r="CU466" s="12">
        <v>80</v>
      </c>
      <c r="CV466" s="12">
        <v>81</v>
      </c>
      <c r="CW466" s="12">
        <v>82</v>
      </c>
      <c r="CX466" s="12">
        <v>83</v>
      </c>
      <c r="CY466" s="12">
        <v>84</v>
      </c>
      <c r="CZ466" s="12">
        <v>85</v>
      </c>
      <c r="DA466" s="12">
        <v>86</v>
      </c>
      <c r="DB466" s="12">
        <v>87</v>
      </c>
      <c r="DC466" s="12">
        <v>88</v>
      </c>
      <c r="DD466" s="12">
        <v>89</v>
      </c>
      <c r="DE466" s="12">
        <v>90</v>
      </c>
      <c r="DF466" s="12">
        <v>91</v>
      </c>
      <c r="DG466" s="12">
        <v>92</v>
      </c>
      <c r="DH466" s="12">
        <v>93</v>
      </c>
      <c r="DI466" s="12">
        <v>94</v>
      </c>
      <c r="DJ466" s="12">
        <v>95</v>
      </c>
      <c r="DK466" s="12">
        <v>96</v>
      </c>
      <c r="DL466" s="12">
        <v>97</v>
      </c>
      <c r="DM466" s="12">
        <v>98</v>
      </c>
      <c r="DN466" s="12">
        <v>99</v>
      </c>
      <c r="DO466" s="12">
        <v>100</v>
      </c>
      <c r="DP466" s="12">
        <v>101</v>
      </c>
      <c r="DQ466" s="12">
        <v>102</v>
      </c>
      <c r="DR466" s="12">
        <v>103</v>
      </c>
      <c r="DS466" s="12">
        <v>104</v>
      </c>
      <c r="DT466" s="12">
        <v>105</v>
      </c>
      <c r="DU466" s="12">
        <v>106</v>
      </c>
      <c r="DV466" s="12">
        <v>107</v>
      </c>
      <c r="DW466" s="12">
        <v>108</v>
      </c>
      <c r="DX466" s="12">
        <v>109</v>
      </c>
      <c r="DY466" s="12">
        <v>110</v>
      </c>
      <c r="DZ466" s="12">
        <v>111</v>
      </c>
      <c r="EA466" s="12">
        <v>112</v>
      </c>
      <c r="EB466" s="12">
        <v>113</v>
      </c>
      <c r="EC466" s="12">
        <v>114</v>
      </c>
      <c r="ED466" s="12">
        <v>115</v>
      </c>
      <c r="EE466" s="12">
        <v>116</v>
      </c>
      <c r="EF466" s="12">
        <v>117</v>
      </c>
      <c r="EG466" s="12">
        <v>118</v>
      </c>
      <c r="EH466" s="12">
        <v>119</v>
      </c>
      <c r="EI466" s="12">
        <v>120</v>
      </c>
      <c r="EJ466" s="12">
        <v>121</v>
      </c>
      <c r="EK466" s="12">
        <v>122</v>
      </c>
      <c r="EL466" s="12">
        <v>123</v>
      </c>
      <c r="EM466" s="12">
        <v>124</v>
      </c>
      <c r="EN466" s="12">
        <v>125</v>
      </c>
      <c r="EO466" s="12">
        <v>126</v>
      </c>
      <c r="EP466" s="12">
        <v>127</v>
      </c>
      <c r="EQ466" s="12">
        <v>128</v>
      </c>
      <c r="ER466" s="12">
        <v>129</v>
      </c>
      <c r="ES466" s="12">
        <v>130</v>
      </c>
      <c r="ET466" s="12">
        <v>131</v>
      </c>
      <c r="EU466" s="12">
        <v>132</v>
      </c>
      <c r="EV466" s="12">
        <v>133</v>
      </c>
      <c r="EW466" s="12">
        <v>134</v>
      </c>
      <c r="EX466" s="12">
        <v>135</v>
      </c>
      <c r="EY466" s="12">
        <v>136</v>
      </c>
      <c r="EZ466" s="12">
        <v>137</v>
      </c>
      <c r="FA466" s="12">
        <v>138</v>
      </c>
      <c r="FB466" s="12">
        <v>139</v>
      </c>
      <c r="FC466" s="12">
        <v>140</v>
      </c>
      <c r="FD466" s="12">
        <v>141</v>
      </c>
      <c r="FE466" s="12">
        <v>142</v>
      </c>
      <c r="FF466" s="12">
        <v>143</v>
      </c>
      <c r="FG466" s="12">
        <v>144</v>
      </c>
      <c r="FH466" s="12">
        <v>145</v>
      </c>
      <c r="FI466" s="12">
        <v>146</v>
      </c>
      <c r="FJ466" s="12">
        <v>147</v>
      </c>
      <c r="FK466" s="12">
        <v>148</v>
      </c>
      <c r="FL466" s="12">
        <v>149</v>
      </c>
      <c r="FM466" s="12">
        <v>150</v>
      </c>
      <c r="FN466" s="12">
        <v>151</v>
      </c>
      <c r="FO466" s="12">
        <v>152</v>
      </c>
      <c r="FP466" s="12">
        <v>153</v>
      </c>
      <c r="FQ466" s="12">
        <v>154</v>
      </c>
      <c r="FR466" s="12">
        <v>155</v>
      </c>
      <c r="FS466" s="12">
        <v>156</v>
      </c>
      <c r="FT466" s="12">
        <v>157</v>
      </c>
      <c r="FU466" s="12">
        <v>158</v>
      </c>
      <c r="FV466" s="12">
        <v>159</v>
      </c>
      <c r="FW466" s="12">
        <v>160</v>
      </c>
      <c r="FX466" s="12">
        <v>161</v>
      </c>
      <c r="FY466" s="12">
        <v>162</v>
      </c>
      <c r="FZ466" s="12">
        <v>163</v>
      </c>
      <c r="GA466" s="12">
        <v>164</v>
      </c>
      <c r="GB466" s="12">
        <v>165</v>
      </c>
      <c r="GC466" s="12">
        <v>166</v>
      </c>
      <c r="GD466" s="12">
        <v>167</v>
      </c>
      <c r="GE466" s="12">
        <v>168</v>
      </c>
      <c r="GF466" s="12">
        <v>169</v>
      </c>
      <c r="GG466" s="12">
        <v>170</v>
      </c>
      <c r="GH466" s="12">
        <v>171</v>
      </c>
      <c r="GI466" s="12">
        <v>172</v>
      </c>
      <c r="GJ466" s="12">
        <v>173</v>
      </c>
      <c r="GK466" s="12">
        <v>174</v>
      </c>
      <c r="GL466" s="12">
        <v>175</v>
      </c>
      <c r="GM466" s="12">
        <v>176</v>
      </c>
      <c r="GN466" s="12">
        <v>177</v>
      </c>
      <c r="GO466" s="12">
        <v>178</v>
      </c>
      <c r="GP466" s="12">
        <v>179</v>
      </c>
      <c r="GQ466" s="12">
        <v>180</v>
      </c>
      <c r="GR466" s="12">
        <v>181</v>
      </c>
      <c r="GS466" s="12">
        <v>182</v>
      </c>
      <c r="GT466" s="12">
        <v>183</v>
      </c>
      <c r="GU466" s="12">
        <v>184</v>
      </c>
      <c r="GV466" s="12">
        <v>185</v>
      </c>
      <c r="GW466" s="12">
        <v>186</v>
      </c>
      <c r="GX466" s="12">
        <v>187</v>
      </c>
      <c r="GY466" s="12">
        <v>188</v>
      </c>
      <c r="GZ466" s="12">
        <v>189</v>
      </c>
      <c r="HA466" s="12">
        <v>190</v>
      </c>
      <c r="HB466" s="12">
        <v>191</v>
      </c>
      <c r="HC466" s="12">
        <v>192</v>
      </c>
      <c r="HD466" s="12">
        <v>193</v>
      </c>
      <c r="HE466" s="12">
        <v>194</v>
      </c>
      <c r="HF466" s="12">
        <v>195</v>
      </c>
      <c r="HG466" s="12">
        <v>196</v>
      </c>
      <c r="HH466" s="12">
        <v>197</v>
      </c>
      <c r="HI466" s="12">
        <v>198</v>
      </c>
      <c r="HJ466" s="12">
        <v>199</v>
      </c>
      <c r="HK466" s="12">
        <v>200</v>
      </c>
      <c r="HL466" s="12">
        <v>201</v>
      </c>
      <c r="HM466" s="12">
        <v>202</v>
      </c>
      <c r="HN466" s="12">
        <v>203</v>
      </c>
      <c r="HO466" s="12">
        <v>204</v>
      </c>
      <c r="HP466" s="12">
        <v>205</v>
      </c>
      <c r="HQ466" s="12">
        <v>206</v>
      </c>
      <c r="HR466" s="12">
        <v>207</v>
      </c>
      <c r="HS466" s="12">
        <v>208</v>
      </c>
      <c r="HT466" s="12">
        <v>209</v>
      </c>
      <c r="HU466" s="12">
        <v>210</v>
      </c>
      <c r="HV466" s="12">
        <v>211</v>
      </c>
      <c r="HW466" s="12">
        <v>212</v>
      </c>
      <c r="HX466" s="12">
        <v>213</v>
      </c>
      <c r="HY466" s="12">
        <v>214</v>
      </c>
      <c r="HZ466" s="12">
        <v>215</v>
      </c>
      <c r="IA466" s="12">
        <v>216</v>
      </c>
      <c r="IB466" s="12">
        <v>217</v>
      </c>
      <c r="IC466" s="12">
        <v>218</v>
      </c>
      <c r="ID466" s="12">
        <v>219</v>
      </c>
      <c r="IE466" s="12">
        <v>220</v>
      </c>
      <c r="IF466" s="12">
        <v>221</v>
      </c>
      <c r="IG466" s="12">
        <v>222</v>
      </c>
      <c r="IH466" s="12">
        <v>223</v>
      </c>
      <c r="II466" s="12">
        <v>224</v>
      </c>
      <c r="IJ466" s="12">
        <v>225</v>
      </c>
      <c r="IK466" s="12">
        <v>226</v>
      </c>
      <c r="IL466" s="12">
        <v>227</v>
      </c>
      <c r="IM466" s="12">
        <v>228</v>
      </c>
      <c r="IN466" s="12">
        <v>229</v>
      </c>
      <c r="IO466" s="12">
        <v>230</v>
      </c>
      <c r="IP466" s="12">
        <v>231</v>
      </c>
      <c r="IQ466" s="12">
        <v>232</v>
      </c>
      <c r="IR466" s="12">
        <v>233</v>
      </c>
      <c r="IS466" s="12">
        <v>234</v>
      </c>
      <c r="IT466" s="12">
        <v>235</v>
      </c>
      <c r="IU466" s="12">
        <v>236</v>
      </c>
      <c r="IV466" s="12">
        <v>237</v>
      </c>
      <c r="IW466" s="12">
        <v>238</v>
      </c>
      <c r="IX466" s="12">
        <v>239</v>
      </c>
      <c r="IY466" s="12">
        <v>240</v>
      </c>
    </row>
    <row r="467" spans="1:259" ht="16" x14ac:dyDescent="0.2">
      <c r="A467" s="24" t="s">
        <v>74</v>
      </c>
      <c r="B467" s="25">
        <v>58</v>
      </c>
      <c r="C467" s="14">
        <f t="shared" ref="C467:C478" si="619">COUNTA(T467:IY467)</f>
        <v>5</v>
      </c>
      <c r="D467" s="6">
        <f t="shared" ref="D467:D478" si="620">COUNTIF(T467:IY467,"1")</f>
        <v>3</v>
      </c>
      <c r="E467" s="15">
        <f t="shared" ref="E467:E478" si="621">COUNTIF(T467:IY467,"2")</f>
        <v>2</v>
      </c>
      <c r="F467" s="15">
        <f t="shared" ref="F467:F478" si="622">COUNTIF(T467:IY467,"3")</f>
        <v>0</v>
      </c>
      <c r="G467" s="15">
        <f t="shared" ref="G467:G478" si="623">COUNTIF(T467:IY467,"4")</f>
        <v>0</v>
      </c>
      <c r="H467" s="15">
        <f t="shared" ref="H467:H478" si="624">COUNTIF(T467:IY467,"5")</f>
        <v>0</v>
      </c>
      <c r="I467" s="15">
        <f t="shared" ref="I467:I478" si="625">COUNTIF(T467:IY467,"6")</f>
        <v>0</v>
      </c>
      <c r="J467" s="15">
        <f t="shared" ref="J467:J478" si="626">COUNTIF(T467:IY467,"7")</f>
        <v>0</v>
      </c>
      <c r="K467" s="15">
        <f t="shared" ref="K467:K478" si="627">COUNTIF(T467:IY467,"8")</f>
        <v>0</v>
      </c>
      <c r="L467" s="15">
        <f t="shared" ref="L467:L478" si="628">COUNTIF(T467:IY467,"9")</f>
        <v>0</v>
      </c>
      <c r="M467" s="6"/>
      <c r="N467" s="16">
        <f t="shared" ref="N467:N478" si="629">SUM(E467,L467)</f>
        <v>2</v>
      </c>
      <c r="O467" s="16">
        <f>SUM(G467,I467,K467)</f>
        <v>0</v>
      </c>
      <c r="P467" s="17">
        <f>SUM(F467,H467,J467)</f>
        <v>0</v>
      </c>
      <c r="Q467" s="18">
        <v>1</v>
      </c>
      <c r="R467" s="18" t="s">
        <v>27</v>
      </c>
      <c r="S467" s="19" t="s">
        <v>28</v>
      </c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24">
        <v>1</v>
      </c>
      <c r="BC467" s="24">
        <v>1</v>
      </c>
      <c r="BD467" s="24">
        <v>1</v>
      </c>
      <c r="BE467" s="1"/>
      <c r="BF467" s="1"/>
      <c r="BG467" s="24">
        <v>2</v>
      </c>
      <c r="BH467" s="24">
        <v>2</v>
      </c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</row>
    <row r="468" spans="1:259" ht="16" x14ac:dyDescent="0.2">
      <c r="A468" s="1"/>
      <c r="B468" s="25">
        <v>76</v>
      </c>
      <c r="C468" s="14">
        <f t="shared" si="619"/>
        <v>22</v>
      </c>
      <c r="D468" s="6">
        <f t="shared" si="620"/>
        <v>0</v>
      </c>
      <c r="E468" s="15">
        <f t="shared" si="621"/>
        <v>10</v>
      </c>
      <c r="F468" s="15">
        <f t="shared" si="622"/>
        <v>0</v>
      </c>
      <c r="G468" s="15">
        <f t="shared" si="623"/>
        <v>0</v>
      </c>
      <c r="H468" s="15">
        <f t="shared" si="624"/>
        <v>4</v>
      </c>
      <c r="I468" s="15">
        <f t="shared" si="625"/>
        <v>0</v>
      </c>
      <c r="J468" s="15">
        <f t="shared" si="626"/>
        <v>0</v>
      </c>
      <c r="K468" s="15">
        <f t="shared" si="627"/>
        <v>8</v>
      </c>
      <c r="L468" s="15">
        <f t="shared" si="628"/>
        <v>0</v>
      </c>
      <c r="M468" s="6"/>
      <c r="N468" s="16">
        <f t="shared" si="629"/>
        <v>10</v>
      </c>
      <c r="O468" s="17">
        <f t="shared" ref="O468:P468" si="630">SUM(F468,H468,J468)</f>
        <v>4</v>
      </c>
      <c r="P468" s="17">
        <f t="shared" si="630"/>
        <v>8</v>
      </c>
      <c r="Q468" s="18">
        <v>0</v>
      </c>
      <c r="R468" s="18" t="s">
        <v>32</v>
      </c>
      <c r="S468" s="19" t="s">
        <v>29</v>
      </c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24">
        <v>2</v>
      </c>
      <c r="AJ468" s="24">
        <v>2</v>
      </c>
      <c r="AK468" s="24">
        <v>2</v>
      </c>
      <c r="AL468" s="24">
        <v>2</v>
      </c>
      <c r="AM468" s="1"/>
      <c r="AN468" s="1"/>
      <c r="AO468" s="1"/>
      <c r="AP468" s="1"/>
      <c r="AQ468" s="24">
        <v>5</v>
      </c>
      <c r="AR468" s="24">
        <v>5</v>
      </c>
      <c r="AS468" s="24">
        <v>5</v>
      </c>
      <c r="AT468" s="24">
        <v>5</v>
      </c>
      <c r="AU468" s="1"/>
      <c r="AV468" s="1"/>
      <c r="AW468" s="1"/>
      <c r="AX468" s="1"/>
      <c r="AY468" s="1"/>
      <c r="AZ468" s="1"/>
      <c r="BA468" s="1"/>
      <c r="BB468" s="1"/>
      <c r="BC468" s="24">
        <v>2</v>
      </c>
      <c r="BD468" s="24">
        <v>2</v>
      </c>
      <c r="BE468" s="24">
        <v>2</v>
      </c>
      <c r="BF468" s="24">
        <v>2</v>
      </c>
      <c r="BG468" s="24">
        <v>2</v>
      </c>
      <c r="BH468" s="24">
        <v>2</v>
      </c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24">
        <v>8</v>
      </c>
      <c r="BZ468" s="24">
        <v>8</v>
      </c>
      <c r="CA468" s="24">
        <v>8</v>
      </c>
      <c r="CB468" s="24">
        <v>8</v>
      </c>
      <c r="CC468" s="24">
        <v>8</v>
      </c>
      <c r="CD468" s="24">
        <v>8</v>
      </c>
      <c r="CE468" s="24">
        <v>8</v>
      </c>
      <c r="CF468" s="24">
        <v>8</v>
      </c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</row>
    <row r="469" spans="1:259" ht="16" x14ac:dyDescent="0.2">
      <c r="A469" s="1"/>
      <c r="B469" s="25">
        <v>55</v>
      </c>
      <c r="C469" s="14">
        <f t="shared" si="619"/>
        <v>21</v>
      </c>
      <c r="D469" s="6">
        <f t="shared" si="620"/>
        <v>3</v>
      </c>
      <c r="E469" s="15">
        <f t="shared" si="621"/>
        <v>10</v>
      </c>
      <c r="F469" s="15">
        <f t="shared" si="622"/>
        <v>8</v>
      </c>
      <c r="G469" s="15">
        <f t="shared" si="623"/>
        <v>0</v>
      </c>
      <c r="H469" s="15">
        <f t="shared" si="624"/>
        <v>0</v>
      </c>
      <c r="I469" s="15">
        <f t="shared" si="625"/>
        <v>0</v>
      </c>
      <c r="J469" s="15">
        <f t="shared" si="626"/>
        <v>0</v>
      </c>
      <c r="K469" s="15">
        <f t="shared" si="627"/>
        <v>0</v>
      </c>
      <c r="L469" s="15">
        <f t="shared" si="628"/>
        <v>0</v>
      </c>
      <c r="M469" s="6"/>
      <c r="N469" s="16">
        <f t="shared" si="629"/>
        <v>10</v>
      </c>
      <c r="O469" s="17">
        <f t="shared" ref="O469:P469" si="631">SUM(F469,H469,J469)</f>
        <v>8</v>
      </c>
      <c r="P469" s="17">
        <f t="shared" si="631"/>
        <v>0</v>
      </c>
      <c r="Q469" s="18">
        <v>1</v>
      </c>
      <c r="R469" s="18" t="s">
        <v>32</v>
      </c>
      <c r="S469" s="19" t="s">
        <v>31</v>
      </c>
      <c r="T469" s="1"/>
      <c r="U469" s="1"/>
      <c r="V469" s="24">
        <v>2</v>
      </c>
      <c r="W469" s="24">
        <v>2</v>
      </c>
      <c r="X469" s="24">
        <v>2</v>
      </c>
      <c r="Y469" s="24">
        <v>2</v>
      </c>
      <c r="Z469" s="24">
        <v>2</v>
      </c>
      <c r="AA469" s="24">
        <v>2</v>
      </c>
      <c r="AB469" s="1"/>
      <c r="AC469" s="1"/>
      <c r="AD469" s="1"/>
      <c r="AE469" s="1"/>
      <c r="AF469" s="24">
        <v>2</v>
      </c>
      <c r="AG469" s="24">
        <v>2</v>
      </c>
      <c r="AH469" s="24">
        <v>2</v>
      </c>
      <c r="AI469" s="24">
        <v>2</v>
      </c>
      <c r="AJ469" s="1"/>
      <c r="AK469" s="1"/>
      <c r="AL469" s="1"/>
      <c r="AM469" s="1"/>
      <c r="AN469" s="1"/>
      <c r="AO469" s="1"/>
      <c r="AP469" s="1"/>
      <c r="AQ469" s="24">
        <v>1</v>
      </c>
      <c r="AR469" s="24">
        <v>1</v>
      </c>
      <c r="AS469" s="24">
        <v>1</v>
      </c>
      <c r="AT469" s="1"/>
      <c r="AU469" s="1"/>
      <c r="AV469" s="1"/>
      <c r="AW469" s="1"/>
      <c r="AX469" s="1"/>
      <c r="AY469" s="1"/>
      <c r="AZ469" s="1"/>
      <c r="BA469" s="1"/>
      <c r="BB469" s="24">
        <v>3</v>
      </c>
      <c r="BC469" s="24">
        <v>3</v>
      </c>
      <c r="BD469" s="24">
        <v>3</v>
      </c>
      <c r="BE469" s="24">
        <v>3</v>
      </c>
      <c r="BF469" s="24">
        <v>3</v>
      </c>
      <c r="BG469" s="24">
        <v>3</v>
      </c>
      <c r="BH469" s="24">
        <v>3</v>
      </c>
      <c r="BI469" s="24">
        <v>3</v>
      </c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</row>
    <row r="470" spans="1:259" ht="16" x14ac:dyDescent="0.2">
      <c r="A470" s="1"/>
      <c r="B470" s="25">
        <v>33</v>
      </c>
      <c r="C470" s="14">
        <f t="shared" si="619"/>
        <v>16</v>
      </c>
      <c r="D470" s="6">
        <f t="shared" si="620"/>
        <v>0</v>
      </c>
      <c r="E470" s="15">
        <f t="shared" si="621"/>
        <v>16</v>
      </c>
      <c r="F470" s="15">
        <f t="shared" si="622"/>
        <v>0</v>
      </c>
      <c r="G470" s="15">
        <f t="shared" si="623"/>
        <v>0</v>
      </c>
      <c r="H470" s="15">
        <f t="shared" si="624"/>
        <v>0</v>
      </c>
      <c r="I470" s="15">
        <f t="shared" si="625"/>
        <v>0</v>
      </c>
      <c r="J470" s="15">
        <f t="shared" si="626"/>
        <v>0</v>
      </c>
      <c r="K470" s="15">
        <f t="shared" si="627"/>
        <v>0</v>
      </c>
      <c r="L470" s="15">
        <f t="shared" si="628"/>
        <v>0</v>
      </c>
      <c r="M470" s="6"/>
      <c r="N470" s="16">
        <f t="shared" si="629"/>
        <v>16</v>
      </c>
      <c r="O470" s="16">
        <f>SUM(G470,I470,K470)</f>
        <v>0</v>
      </c>
      <c r="P470" s="17">
        <f>SUM(F470,H470,J470)</f>
        <v>0</v>
      </c>
      <c r="Q470" s="18">
        <v>0</v>
      </c>
      <c r="R470" s="18" t="s">
        <v>27</v>
      </c>
      <c r="S470" s="19" t="s">
        <v>33</v>
      </c>
      <c r="T470" s="1"/>
      <c r="U470" s="1"/>
      <c r="V470" s="24">
        <v>2</v>
      </c>
      <c r="W470" s="24">
        <v>2</v>
      </c>
      <c r="X470" s="24">
        <v>2</v>
      </c>
      <c r="Y470" s="24">
        <v>2</v>
      </c>
      <c r="Z470" s="24">
        <v>2</v>
      </c>
      <c r="AA470" s="24">
        <v>2</v>
      </c>
      <c r="AB470" s="24">
        <v>2</v>
      </c>
      <c r="AC470" s="24">
        <v>2</v>
      </c>
      <c r="AD470" s="24">
        <v>2</v>
      </c>
      <c r="AE470" s="24">
        <v>2</v>
      </c>
      <c r="AF470" s="24">
        <v>2</v>
      </c>
      <c r="AG470" s="24">
        <v>2</v>
      </c>
      <c r="AH470" s="24">
        <v>2</v>
      </c>
      <c r="AI470" s="24">
        <v>2</v>
      </c>
      <c r="AJ470" s="24">
        <v>2</v>
      </c>
      <c r="AK470" s="24">
        <v>2</v>
      </c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</row>
    <row r="471" spans="1:259" ht="16" x14ac:dyDescent="0.2">
      <c r="A471" s="1"/>
      <c r="B471" s="25">
        <v>82</v>
      </c>
      <c r="C471" s="14">
        <f t="shared" si="619"/>
        <v>24</v>
      </c>
      <c r="D471" s="6">
        <f t="shared" si="620"/>
        <v>5</v>
      </c>
      <c r="E471" s="15">
        <f t="shared" si="621"/>
        <v>4</v>
      </c>
      <c r="F471" s="15">
        <f t="shared" si="622"/>
        <v>0</v>
      </c>
      <c r="G471" s="15">
        <f t="shared" si="623"/>
        <v>0</v>
      </c>
      <c r="H471" s="15">
        <f t="shared" si="624"/>
        <v>0</v>
      </c>
      <c r="I471" s="15">
        <f t="shared" si="625"/>
        <v>0</v>
      </c>
      <c r="J471" s="15">
        <f t="shared" si="626"/>
        <v>4</v>
      </c>
      <c r="K471" s="15">
        <f t="shared" si="627"/>
        <v>0</v>
      </c>
      <c r="L471" s="15">
        <f t="shared" si="628"/>
        <v>11</v>
      </c>
      <c r="M471" s="6"/>
      <c r="N471" s="16">
        <f t="shared" si="629"/>
        <v>15</v>
      </c>
      <c r="O471" s="17">
        <f t="shared" ref="O471:P471" si="632">SUM(F471,H471,J471)</f>
        <v>4</v>
      </c>
      <c r="P471" s="17">
        <f t="shared" si="632"/>
        <v>0</v>
      </c>
      <c r="Q471" s="18">
        <v>1</v>
      </c>
      <c r="R471" s="18" t="s">
        <v>32</v>
      </c>
      <c r="S471" s="19" t="s">
        <v>35</v>
      </c>
      <c r="T471" s="1"/>
      <c r="U471" s="1"/>
      <c r="V471" s="1"/>
      <c r="W471" s="1"/>
      <c r="X471" s="1"/>
      <c r="Y471" s="1"/>
      <c r="Z471" s="1"/>
      <c r="AA471" s="1"/>
      <c r="AB471" s="1"/>
      <c r="AC471" s="24">
        <v>1</v>
      </c>
      <c r="AD471" s="24">
        <v>1</v>
      </c>
      <c r="AE471" s="24">
        <v>1</v>
      </c>
      <c r="AF471" s="24">
        <v>1</v>
      </c>
      <c r="AG471" s="24">
        <v>1</v>
      </c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24">
        <v>2</v>
      </c>
      <c r="AZ471" s="24">
        <v>2</v>
      </c>
      <c r="BA471" s="24">
        <v>2</v>
      </c>
      <c r="BB471" s="24">
        <v>2</v>
      </c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24">
        <v>7</v>
      </c>
      <c r="BU471" s="24">
        <v>7</v>
      </c>
      <c r="BV471" s="24">
        <v>7</v>
      </c>
      <c r="BW471" s="24">
        <v>7</v>
      </c>
      <c r="BX471" s="1"/>
      <c r="BY471" s="1"/>
      <c r="BZ471" s="1"/>
      <c r="CA471" s="1"/>
      <c r="CB471" s="1"/>
      <c r="CC471" s="1"/>
      <c r="CD471" s="1"/>
      <c r="CE471" s="24">
        <v>9</v>
      </c>
      <c r="CF471" s="24">
        <v>9</v>
      </c>
      <c r="CG471" s="24">
        <v>9</v>
      </c>
      <c r="CH471" s="24">
        <v>9</v>
      </c>
      <c r="CI471" s="24">
        <v>9</v>
      </c>
      <c r="CJ471" s="24">
        <v>9</v>
      </c>
      <c r="CK471" s="24">
        <v>9</v>
      </c>
      <c r="CL471" s="24"/>
      <c r="CM471" s="24"/>
      <c r="CN471" s="24"/>
      <c r="CO471" s="24">
        <v>9</v>
      </c>
      <c r="CP471" s="24">
        <v>9</v>
      </c>
      <c r="CQ471" s="24">
        <v>9</v>
      </c>
      <c r="CR471" s="24">
        <v>9</v>
      </c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</row>
    <row r="472" spans="1:259" ht="16" x14ac:dyDescent="0.2">
      <c r="A472" s="1"/>
      <c r="B472" s="25">
        <v>49</v>
      </c>
      <c r="C472" s="14">
        <f t="shared" si="619"/>
        <v>18</v>
      </c>
      <c r="D472" s="6">
        <f t="shared" si="620"/>
        <v>0</v>
      </c>
      <c r="E472" s="15">
        <f t="shared" si="621"/>
        <v>6</v>
      </c>
      <c r="F472" s="15">
        <f t="shared" si="622"/>
        <v>0</v>
      </c>
      <c r="G472" s="15">
        <f t="shared" si="623"/>
        <v>5</v>
      </c>
      <c r="H472" s="15">
        <f t="shared" si="624"/>
        <v>0</v>
      </c>
      <c r="I472" s="15">
        <f t="shared" si="625"/>
        <v>0</v>
      </c>
      <c r="J472" s="15">
        <f t="shared" si="626"/>
        <v>0</v>
      </c>
      <c r="K472" s="15">
        <f t="shared" si="627"/>
        <v>0</v>
      </c>
      <c r="L472" s="15">
        <f t="shared" si="628"/>
        <v>7</v>
      </c>
      <c r="M472" s="6"/>
      <c r="N472" s="16">
        <f t="shared" si="629"/>
        <v>13</v>
      </c>
      <c r="O472" s="17">
        <f>SUM(G472,H472,K472)</f>
        <v>5</v>
      </c>
      <c r="P472" s="17">
        <f>SUM(F472,I472,J472)</f>
        <v>0</v>
      </c>
      <c r="Q472" s="18">
        <v>0</v>
      </c>
      <c r="R472" s="18" t="s">
        <v>34</v>
      </c>
      <c r="S472" s="19" t="s">
        <v>36</v>
      </c>
      <c r="T472" s="1"/>
      <c r="U472" s="1"/>
      <c r="V472" s="1"/>
      <c r="W472" s="24">
        <v>2</v>
      </c>
      <c r="X472" s="24">
        <v>2</v>
      </c>
      <c r="Y472" s="24">
        <v>2</v>
      </c>
      <c r="Z472" s="24">
        <v>2</v>
      </c>
      <c r="AA472" s="1"/>
      <c r="AB472" s="1"/>
      <c r="AC472" s="1"/>
      <c r="AD472" s="1"/>
      <c r="AE472" s="24">
        <v>2</v>
      </c>
      <c r="AF472" s="24">
        <v>2</v>
      </c>
      <c r="AG472" s="1"/>
      <c r="AH472" s="1"/>
      <c r="AI472" s="1"/>
      <c r="AJ472" s="1"/>
      <c r="AK472" s="1"/>
      <c r="AL472" s="1"/>
      <c r="AM472" s="1"/>
      <c r="AN472" s="1"/>
      <c r="AO472" s="24">
        <v>4</v>
      </c>
      <c r="AP472" s="24">
        <v>4</v>
      </c>
      <c r="AQ472" s="24">
        <v>4</v>
      </c>
      <c r="AR472" s="24">
        <v>4</v>
      </c>
      <c r="AS472" s="24">
        <v>4</v>
      </c>
      <c r="AT472" s="1"/>
      <c r="AU472" s="1"/>
      <c r="AV472" s="1"/>
      <c r="AW472" s="1"/>
      <c r="AX472" s="1"/>
      <c r="AY472" s="1"/>
      <c r="AZ472" s="1"/>
      <c r="BA472" s="24">
        <v>9</v>
      </c>
      <c r="BB472" s="24">
        <v>9</v>
      </c>
      <c r="BC472" s="24">
        <v>9</v>
      </c>
      <c r="BD472" s="24">
        <v>9</v>
      </c>
      <c r="BE472" s="24">
        <v>9</v>
      </c>
      <c r="BF472" s="24">
        <v>9</v>
      </c>
      <c r="BG472" s="24">
        <v>9</v>
      </c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</row>
    <row r="473" spans="1:259" ht="16" x14ac:dyDescent="0.2">
      <c r="A473" s="1"/>
      <c r="B473" s="25">
        <v>89</v>
      </c>
      <c r="C473" s="14">
        <f t="shared" si="619"/>
        <v>26</v>
      </c>
      <c r="D473" s="6">
        <f t="shared" si="620"/>
        <v>6</v>
      </c>
      <c r="E473" s="15">
        <f t="shared" si="621"/>
        <v>14</v>
      </c>
      <c r="F473" s="15">
        <f t="shared" si="622"/>
        <v>0</v>
      </c>
      <c r="G473" s="15">
        <f t="shared" si="623"/>
        <v>6</v>
      </c>
      <c r="H473" s="15">
        <f t="shared" si="624"/>
        <v>0</v>
      </c>
      <c r="I473" s="15">
        <f t="shared" si="625"/>
        <v>0</v>
      </c>
      <c r="J473" s="15">
        <f t="shared" si="626"/>
        <v>0</v>
      </c>
      <c r="K473" s="15">
        <f t="shared" si="627"/>
        <v>0</v>
      </c>
      <c r="L473" s="15">
        <f t="shared" si="628"/>
        <v>0</v>
      </c>
      <c r="M473" s="6"/>
      <c r="N473" s="16">
        <f t="shared" si="629"/>
        <v>14</v>
      </c>
      <c r="O473" s="17">
        <f>SUM(F473,I473,J473)</f>
        <v>0</v>
      </c>
      <c r="P473" s="17">
        <f>SUM(G473,H473,K473)</f>
        <v>6</v>
      </c>
      <c r="Q473" s="18">
        <v>-1</v>
      </c>
      <c r="R473" s="18" t="s">
        <v>30</v>
      </c>
      <c r="S473" s="19" t="s">
        <v>37</v>
      </c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24">
        <v>1</v>
      </c>
      <c r="AK473" s="24">
        <v>1</v>
      </c>
      <c r="AL473" s="24">
        <v>1</v>
      </c>
      <c r="AM473" s="24">
        <v>1</v>
      </c>
      <c r="AN473" s="24">
        <v>1</v>
      </c>
      <c r="AO473" s="24">
        <v>1</v>
      </c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24">
        <v>2</v>
      </c>
      <c r="BK473" s="24">
        <v>2</v>
      </c>
      <c r="BL473" s="24">
        <v>2</v>
      </c>
      <c r="BM473" s="24">
        <v>2</v>
      </c>
      <c r="BN473" s="24">
        <v>2</v>
      </c>
      <c r="BO473" s="24">
        <v>2</v>
      </c>
      <c r="BP473" s="24">
        <v>2</v>
      </c>
      <c r="BQ473" s="24">
        <v>2</v>
      </c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24">
        <v>4</v>
      </c>
      <c r="CG473" s="24">
        <v>4</v>
      </c>
      <c r="CH473" s="24">
        <v>4</v>
      </c>
      <c r="CI473" s="24">
        <v>4</v>
      </c>
      <c r="CJ473" s="24">
        <v>4</v>
      </c>
      <c r="CK473" s="24">
        <v>4</v>
      </c>
      <c r="CL473" s="1"/>
      <c r="CM473" s="1"/>
      <c r="CN473" s="1"/>
      <c r="CO473" s="1"/>
      <c r="CP473" s="1"/>
      <c r="CQ473" s="1"/>
      <c r="CR473" s="1"/>
      <c r="CS473" s="24">
        <v>2</v>
      </c>
      <c r="CT473" s="24">
        <v>2</v>
      </c>
      <c r="CU473" s="24">
        <v>2</v>
      </c>
      <c r="CV473" s="24">
        <v>2</v>
      </c>
      <c r="CW473" s="24">
        <v>2</v>
      </c>
      <c r="CX473" s="24">
        <v>2</v>
      </c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</row>
    <row r="474" spans="1:259" ht="16" x14ac:dyDescent="0.2">
      <c r="A474" s="1"/>
      <c r="B474" s="25">
        <v>66</v>
      </c>
      <c r="C474" s="14">
        <f t="shared" si="619"/>
        <v>26</v>
      </c>
      <c r="D474" s="6">
        <f t="shared" si="620"/>
        <v>4</v>
      </c>
      <c r="E474" s="15">
        <f t="shared" si="621"/>
        <v>6</v>
      </c>
      <c r="F474" s="15">
        <f t="shared" si="622"/>
        <v>0</v>
      </c>
      <c r="G474" s="15">
        <f t="shared" si="623"/>
        <v>4</v>
      </c>
      <c r="H474" s="15">
        <f t="shared" si="624"/>
        <v>0</v>
      </c>
      <c r="I474" s="15">
        <f t="shared" si="625"/>
        <v>0</v>
      </c>
      <c r="J474" s="15">
        <f t="shared" si="626"/>
        <v>0</v>
      </c>
      <c r="K474" s="15">
        <f t="shared" si="627"/>
        <v>4</v>
      </c>
      <c r="L474" s="15">
        <f t="shared" si="628"/>
        <v>8</v>
      </c>
      <c r="M474" s="6"/>
      <c r="N474" s="16">
        <f t="shared" si="629"/>
        <v>14</v>
      </c>
      <c r="O474" s="17">
        <f>SUM(G474,H474,K474)</f>
        <v>8</v>
      </c>
      <c r="P474" s="17">
        <f>SUM(F474,I474,J474)</f>
        <v>0</v>
      </c>
      <c r="Q474" s="18">
        <v>-1</v>
      </c>
      <c r="R474" s="18" t="s">
        <v>34</v>
      </c>
      <c r="S474" s="19" t="s">
        <v>38</v>
      </c>
      <c r="T474" s="1"/>
      <c r="U474" s="1"/>
      <c r="V474" s="1"/>
      <c r="W474" s="1"/>
      <c r="X474" s="1"/>
      <c r="Y474" s="1"/>
      <c r="Z474" s="1"/>
      <c r="AA474" s="1"/>
      <c r="AB474" s="24">
        <v>2</v>
      </c>
      <c r="AC474" s="24">
        <v>2</v>
      </c>
      <c r="AD474" s="24">
        <v>2</v>
      </c>
      <c r="AE474" s="24">
        <v>2</v>
      </c>
      <c r="AF474" s="24">
        <v>2</v>
      </c>
      <c r="AG474" s="24">
        <v>2</v>
      </c>
      <c r="AH474" s="1"/>
      <c r="AI474" s="1"/>
      <c r="AJ474" s="24">
        <v>1</v>
      </c>
      <c r="AK474" s="24">
        <v>1</v>
      </c>
      <c r="AL474" s="24">
        <v>1</v>
      </c>
      <c r="AM474" s="24">
        <v>1</v>
      </c>
      <c r="AN474" s="1"/>
      <c r="AO474" s="1"/>
      <c r="AP474" s="24">
        <v>4</v>
      </c>
      <c r="AQ474" s="24">
        <v>4</v>
      </c>
      <c r="AR474" s="24">
        <v>4</v>
      </c>
      <c r="AS474" s="24">
        <v>4</v>
      </c>
      <c r="AT474" s="1"/>
      <c r="AU474" s="1"/>
      <c r="AV474" s="1"/>
      <c r="AW474" s="1"/>
      <c r="AX474" s="1"/>
      <c r="AY474" s="1"/>
      <c r="AZ474" s="1"/>
      <c r="BA474" s="1"/>
      <c r="BB474" s="24">
        <v>9</v>
      </c>
      <c r="BC474" s="24">
        <v>9</v>
      </c>
      <c r="BD474" s="24">
        <v>9</v>
      </c>
      <c r="BE474" s="24">
        <v>9</v>
      </c>
      <c r="BF474" s="24">
        <v>9</v>
      </c>
      <c r="BG474" s="24">
        <v>9</v>
      </c>
      <c r="BH474" s="24">
        <v>9</v>
      </c>
      <c r="BI474" s="24">
        <v>9</v>
      </c>
      <c r="BJ474" s="1"/>
      <c r="BK474" s="1"/>
      <c r="BL474" s="1"/>
      <c r="BM474" s="1"/>
      <c r="BN474" s="1"/>
      <c r="BO474" s="1"/>
      <c r="BP474" s="1"/>
      <c r="BQ474" s="1"/>
      <c r="BR474" s="1"/>
      <c r="BS474" s="24">
        <v>8</v>
      </c>
      <c r="BT474" s="24">
        <v>8</v>
      </c>
      <c r="BU474" s="24">
        <v>8</v>
      </c>
      <c r="BV474" s="24">
        <v>8</v>
      </c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</row>
    <row r="475" spans="1:259" ht="16" x14ac:dyDescent="0.2">
      <c r="A475" s="1"/>
      <c r="B475" s="25">
        <v>55</v>
      </c>
      <c r="C475" s="14">
        <f t="shared" si="619"/>
        <v>31</v>
      </c>
      <c r="D475" s="6">
        <f t="shared" si="620"/>
        <v>3</v>
      </c>
      <c r="E475" s="15">
        <f t="shared" si="621"/>
        <v>21</v>
      </c>
      <c r="F475" s="15">
        <f t="shared" si="622"/>
        <v>3</v>
      </c>
      <c r="G475" s="15">
        <f t="shared" si="623"/>
        <v>0</v>
      </c>
      <c r="H475" s="15">
        <f t="shared" si="624"/>
        <v>0</v>
      </c>
      <c r="I475" s="15">
        <f t="shared" si="625"/>
        <v>0</v>
      </c>
      <c r="J475" s="15">
        <f t="shared" si="626"/>
        <v>0</v>
      </c>
      <c r="K475" s="15">
        <f t="shared" si="627"/>
        <v>4</v>
      </c>
      <c r="L475" s="15">
        <f t="shared" si="628"/>
        <v>0</v>
      </c>
      <c r="M475" s="6"/>
      <c r="N475" s="16">
        <f t="shared" si="629"/>
        <v>21</v>
      </c>
      <c r="O475" s="17">
        <f>SUM(F475,I475,J475)</f>
        <v>3</v>
      </c>
      <c r="P475" s="17">
        <f>SUM(G475,H475,K475)</f>
        <v>4</v>
      </c>
      <c r="Q475" s="18">
        <v>-1</v>
      </c>
      <c r="R475" s="18" t="s">
        <v>30</v>
      </c>
      <c r="S475" s="19" t="s">
        <v>39</v>
      </c>
      <c r="T475" s="1"/>
      <c r="U475" s="1"/>
      <c r="V475" s="1"/>
      <c r="W475" s="1"/>
      <c r="X475" s="1"/>
      <c r="Y475" s="1"/>
      <c r="Z475" s="1"/>
      <c r="AA475" s="24">
        <v>2</v>
      </c>
      <c r="AB475" s="24">
        <v>2</v>
      </c>
      <c r="AC475" s="24">
        <v>2</v>
      </c>
      <c r="AD475" s="24">
        <v>2</v>
      </c>
      <c r="AE475" s="24">
        <v>2</v>
      </c>
      <c r="AF475" s="24">
        <v>2</v>
      </c>
      <c r="AG475" s="24">
        <v>2</v>
      </c>
      <c r="AH475" s="24">
        <v>2</v>
      </c>
      <c r="AI475" s="24">
        <v>2</v>
      </c>
      <c r="AJ475" s="24">
        <v>2</v>
      </c>
      <c r="AK475" s="24">
        <v>2</v>
      </c>
      <c r="AL475" s="24">
        <v>2</v>
      </c>
      <c r="AM475" s="24">
        <v>2</v>
      </c>
      <c r="AN475" s="24">
        <v>2</v>
      </c>
      <c r="AO475" s="24">
        <v>2</v>
      </c>
      <c r="AP475" s="24">
        <v>2</v>
      </c>
      <c r="AQ475" s="24">
        <v>2</v>
      </c>
      <c r="AR475" s="24">
        <v>2</v>
      </c>
      <c r="AS475" s="24">
        <v>2</v>
      </c>
      <c r="AT475" s="24">
        <v>2</v>
      </c>
      <c r="AU475" s="24">
        <v>2</v>
      </c>
      <c r="AV475" s="1"/>
      <c r="AW475" s="24">
        <v>1</v>
      </c>
      <c r="AX475" s="24">
        <v>1</v>
      </c>
      <c r="AY475" s="24">
        <v>1</v>
      </c>
      <c r="AZ475" s="1"/>
      <c r="BA475" s="1"/>
      <c r="BB475" s="1"/>
      <c r="BC475" s="1"/>
      <c r="BD475" s="1"/>
      <c r="BE475" s="1"/>
      <c r="BF475" s="24">
        <v>8</v>
      </c>
      <c r="BG475" s="24">
        <v>8</v>
      </c>
      <c r="BH475" s="24">
        <v>8</v>
      </c>
      <c r="BI475" s="24">
        <v>8</v>
      </c>
      <c r="BJ475" s="1"/>
      <c r="BK475" s="1"/>
      <c r="BL475" s="1"/>
      <c r="BM475" s="24">
        <v>3</v>
      </c>
      <c r="BN475" s="24">
        <v>3</v>
      </c>
      <c r="BO475" s="24">
        <v>3</v>
      </c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</row>
    <row r="476" spans="1:259" ht="16" x14ac:dyDescent="0.2">
      <c r="A476" s="1"/>
      <c r="B476" s="25">
        <v>58</v>
      </c>
      <c r="C476" s="14">
        <f t="shared" si="619"/>
        <v>21</v>
      </c>
      <c r="D476" s="6">
        <f t="shared" si="620"/>
        <v>7</v>
      </c>
      <c r="E476" s="15">
        <f t="shared" si="621"/>
        <v>10</v>
      </c>
      <c r="F476" s="15">
        <f t="shared" si="622"/>
        <v>0</v>
      </c>
      <c r="G476" s="15">
        <f t="shared" si="623"/>
        <v>0</v>
      </c>
      <c r="H476" s="15">
        <f t="shared" si="624"/>
        <v>0</v>
      </c>
      <c r="I476" s="15">
        <f t="shared" si="625"/>
        <v>0</v>
      </c>
      <c r="J476" s="15">
        <f t="shared" si="626"/>
        <v>0</v>
      </c>
      <c r="K476" s="15">
        <f t="shared" si="627"/>
        <v>0</v>
      </c>
      <c r="L476" s="15">
        <f t="shared" si="628"/>
        <v>4</v>
      </c>
      <c r="M476" s="6"/>
      <c r="N476" s="16">
        <f t="shared" si="629"/>
        <v>14</v>
      </c>
      <c r="O476" s="16">
        <f>SUM(G476,I476,K476)</f>
        <v>0</v>
      </c>
      <c r="P476" s="17">
        <f>SUM(F476,H476,J476)</f>
        <v>0</v>
      </c>
      <c r="Q476" s="18">
        <v>-1</v>
      </c>
      <c r="R476" s="18" t="s">
        <v>27</v>
      </c>
      <c r="S476" s="19" t="s">
        <v>40</v>
      </c>
      <c r="T476" s="1"/>
      <c r="U476" s="1"/>
      <c r="V476" s="1"/>
      <c r="W476" s="1"/>
      <c r="X476" s="24">
        <v>2</v>
      </c>
      <c r="Y476" s="24">
        <v>2</v>
      </c>
      <c r="Z476" s="24">
        <v>2</v>
      </c>
      <c r="AA476" s="24">
        <v>2</v>
      </c>
      <c r="AB476" s="24">
        <v>2</v>
      </c>
      <c r="AC476" s="24">
        <v>2</v>
      </c>
      <c r="AD476" s="24">
        <v>2</v>
      </c>
      <c r="AE476" s="24">
        <v>2</v>
      </c>
      <c r="AF476" s="24">
        <v>2</v>
      </c>
      <c r="AG476" s="24">
        <v>2</v>
      </c>
      <c r="AH476" s="1"/>
      <c r="AI476" s="1"/>
      <c r="AJ476" s="1"/>
      <c r="AK476" s="1"/>
      <c r="AL476" s="1"/>
      <c r="AM476" s="24">
        <v>9</v>
      </c>
      <c r="AN476" s="24">
        <v>9</v>
      </c>
      <c r="AO476" s="24">
        <v>9</v>
      </c>
      <c r="AP476" s="24">
        <v>9</v>
      </c>
      <c r="AQ476" s="1"/>
      <c r="AR476" s="1"/>
      <c r="AS476" s="1"/>
      <c r="AT476" s="1"/>
      <c r="AU476" s="1"/>
      <c r="AV476" s="1"/>
      <c r="AW476" s="24">
        <v>1</v>
      </c>
      <c r="AX476" s="24">
        <v>1</v>
      </c>
      <c r="AY476" s="24">
        <v>1</v>
      </c>
      <c r="AZ476" s="24">
        <v>1</v>
      </c>
      <c r="BA476" s="24">
        <v>1</v>
      </c>
      <c r="BB476" s="24">
        <v>1</v>
      </c>
      <c r="BC476" s="24">
        <v>1</v>
      </c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</row>
    <row r="477" spans="1:259" ht="16" x14ac:dyDescent="0.2">
      <c r="A477" s="1"/>
      <c r="B477" s="25">
        <v>67</v>
      </c>
      <c r="C477" s="14">
        <f t="shared" si="619"/>
        <v>27</v>
      </c>
      <c r="D477" s="6">
        <f t="shared" si="620"/>
        <v>7</v>
      </c>
      <c r="E477" s="15">
        <f t="shared" si="621"/>
        <v>11</v>
      </c>
      <c r="F477" s="15">
        <f t="shared" si="622"/>
        <v>0</v>
      </c>
      <c r="G477" s="15">
        <f t="shared" si="623"/>
        <v>0</v>
      </c>
      <c r="H477" s="15">
        <f t="shared" si="624"/>
        <v>0</v>
      </c>
      <c r="I477" s="15">
        <f t="shared" si="625"/>
        <v>0</v>
      </c>
      <c r="J477" s="15">
        <f t="shared" si="626"/>
        <v>4</v>
      </c>
      <c r="K477" s="15">
        <f t="shared" si="627"/>
        <v>0</v>
      </c>
      <c r="L477" s="15">
        <f t="shared" si="628"/>
        <v>5</v>
      </c>
      <c r="M477" s="6"/>
      <c r="N477" s="16">
        <f t="shared" si="629"/>
        <v>16</v>
      </c>
      <c r="O477" s="17">
        <f>SUM(G477,H477,K477)</f>
        <v>0</v>
      </c>
      <c r="P477" s="17">
        <f>SUM(F477,I477,J477)</f>
        <v>4</v>
      </c>
      <c r="Q477" s="18">
        <v>-1</v>
      </c>
      <c r="R477" s="18" t="s">
        <v>34</v>
      </c>
      <c r="S477" s="19" t="s">
        <v>41</v>
      </c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24">
        <v>2</v>
      </c>
      <c r="AH477" s="24">
        <v>2</v>
      </c>
      <c r="AI477" s="24">
        <v>2</v>
      </c>
      <c r="AJ477" s="1"/>
      <c r="AK477" s="1"/>
      <c r="AL477" s="1"/>
      <c r="AM477" s="24">
        <v>2</v>
      </c>
      <c r="AN477" s="24">
        <v>2</v>
      </c>
      <c r="AO477" s="24">
        <v>2</v>
      </c>
      <c r="AP477" s="1"/>
      <c r="AQ477" s="1"/>
      <c r="AR477" s="24">
        <v>2</v>
      </c>
      <c r="AS477" s="24">
        <v>2</v>
      </c>
      <c r="AT477" s="24">
        <v>2</v>
      </c>
      <c r="AU477" s="24">
        <v>2</v>
      </c>
      <c r="AV477" s="24">
        <v>2</v>
      </c>
      <c r="AW477" s="24">
        <v>1</v>
      </c>
      <c r="AX477" s="24">
        <v>1</v>
      </c>
      <c r="AY477" s="24">
        <v>1</v>
      </c>
      <c r="AZ477" s="1"/>
      <c r="BA477" s="1"/>
      <c r="BB477" s="1"/>
      <c r="BC477" s="24">
        <v>1</v>
      </c>
      <c r="BD477" s="24">
        <v>1</v>
      </c>
      <c r="BE477" s="24">
        <v>1</v>
      </c>
      <c r="BF477" s="24">
        <v>1</v>
      </c>
      <c r="BG477" s="1"/>
      <c r="BH477" s="1"/>
      <c r="BI477" s="24">
        <v>7</v>
      </c>
      <c r="BJ477" s="24">
        <v>7</v>
      </c>
      <c r="BK477" s="24">
        <v>7</v>
      </c>
      <c r="BL477" s="24">
        <v>7</v>
      </c>
      <c r="BM477" s="1"/>
      <c r="BN477" s="1"/>
      <c r="BO477" s="1"/>
      <c r="BP477" s="1"/>
      <c r="BQ477" s="1"/>
      <c r="BR477" s="1"/>
      <c r="BS477" s="1"/>
      <c r="BT477" s="1"/>
      <c r="BU477" s="1"/>
      <c r="BV477" s="24">
        <v>9</v>
      </c>
      <c r="BW477" s="24">
        <v>9</v>
      </c>
      <c r="BX477" s="24">
        <v>9</v>
      </c>
      <c r="BY477" s="24">
        <v>9</v>
      </c>
      <c r="BZ477" s="24">
        <v>9</v>
      </c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</row>
    <row r="478" spans="1:259" ht="16" x14ac:dyDescent="0.2">
      <c r="A478" s="1"/>
      <c r="B478" s="25">
        <v>66</v>
      </c>
      <c r="C478" s="14">
        <f t="shared" si="619"/>
        <v>12</v>
      </c>
      <c r="D478" s="6">
        <f t="shared" si="620"/>
        <v>3</v>
      </c>
      <c r="E478" s="15">
        <f t="shared" si="621"/>
        <v>0</v>
      </c>
      <c r="F478" s="15">
        <f t="shared" si="622"/>
        <v>0</v>
      </c>
      <c r="G478" s="15">
        <f t="shared" si="623"/>
        <v>0</v>
      </c>
      <c r="H478" s="15">
        <f t="shared" si="624"/>
        <v>0</v>
      </c>
      <c r="I478" s="15">
        <f t="shared" si="625"/>
        <v>5</v>
      </c>
      <c r="J478" s="15">
        <f t="shared" si="626"/>
        <v>0</v>
      </c>
      <c r="K478" s="15">
        <f t="shared" si="627"/>
        <v>4</v>
      </c>
      <c r="L478" s="15">
        <f t="shared" si="628"/>
        <v>0</v>
      </c>
      <c r="M478" s="6"/>
      <c r="N478" s="16">
        <f t="shared" si="629"/>
        <v>0</v>
      </c>
      <c r="O478" s="17">
        <f>SUM(F478,I478,J478)</f>
        <v>5</v>
      </c>
      <c r="P478" s="17">
        <f>SUM(G478,H478,K478)</f>
        <v>4</v>
      </c>
      <c r="Q478" s="18">
        <v>1</v>
      </c>
      <c r="R478" s="18" t="s">
        <v>30</v>
      </c>
      <c r="S478" s="19" t="s">
        <v>42</v>
      </c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24">
        <v>1</v>
      </c>
      <c r="AL478" s="24">
        <v>1</v>
      </c>
      <c r="AM478" s="24">
        <v>1</v>
      </c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24">
        <v>6</v>
      </c>
      <c r="BD478" s="24">
        <v>6</v>
      </c>
      <c r="BE478" s="24">
        <v>6</v>
      </c>
      <c r="BF478" s="24">
        <v>6</v>
      </c>
      <c r="BG478" s="24">
        <v>6</v>
      </c>
      <c r="BH478" s="1"/>
      <c r="BI478" s="1"/>
      <c r="BJ478" s="1"/>
      <c r="BK478" s="24">
        <v>8</v>
      </c>
      <c r="BL478" s="24">
        <v>8</v>
      </c>
      <c r="BM478" s="24">
        <v>8</v>
      </c>
      <c r="BN478" s="24">
        <v>8</v>
      </c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</row>
    <row r="479" spans="1:259" ht="13" x14ac:dyDescent="0.15">
      <c r="A479" s="1"/>
      <c r="B479" s="23">
        <f t="shared" ref="B479:C479" si="633">SUM(B467:B478)</f>
        <v>754</v>
      </c>
      <c r="C479" s="23">
        <f t="shared" si="633"/>
        <v>249</v>
      </c>
      <c r="D479" s="6"/>
      <c r="E479" s="1"/>
      <c r="F479" s="1"/>
      <c r="G479" s="1"/>
      <c r="H479" s="1"/>
      <c r="I479" s="1"/>
      <c r="J479" s="1"/>
      <c r="K479" s="1"/>
      <c r="L479" s="1"/>
      <c r="M479" s="7" t="s">
        <v>43</v>
      </c>
      <c r="N479" s="8">
        <f t="shared" ref="N479:P479" si="634">SUM(N467:N478)</f>
        <v>145</v>
      </c>
      <c r="O479" s="8">
        <f t="shared" si="634"/>
        <v>37</v>
      </c>
      <c r="P479" s="8">
        <f t="shared" si="634"/>
        <v>26</v>
      </c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</row>
    <row r="480" spans="1:259" ht="13" x14ac:dyDescent="0.15">
      <c r="A480" s="1"/>
      <c r="B480" s="23"/>
      <c r="C480" s="23"/>
      <c r="D480" s="6"/>
      <c r="E480" s="1"/>
      <c r="F480" s="1"/>
      <c r="G480" s="1"/>
      <c r="H480" s="1"/>
      <c r="I480" s="1"/>
      <c r="J480" s="1"/>
      <c r="K480" s="1"/>
      <c r="L480" s="1"/>
      <c r="M480" s="7" t="s">
        <v>44</v>
      </c>
      <c r="N480" s="1">
        <f t="shared" ref="N480:P480" si="635">AVERAGE(N467,N469,N471,N473:N478)</f>
        <v>11.777777777777779</v>
      </c>
      <c r="O480" s="1">
        <f t="shared" si="635"/>
        <v>3.1111111111111112</v>
      </c>
      <c r="P480" s="1">
        <f t="shared" si="635"/>
        <v>2</v>
      </c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</row>
    <row r="481" spans="1:259" ht="13" x14ac:dyDescent="0.15">
      <c r="A481" s="1"/>
      <c r="B481" s="23"/>
      <c r="C481" s="23">
        <f t="shared" ref="C481:D481" si="636">COUNTIF(C467:C478,"&gt;0")</f>
        <v>12</v>
      </c>
      <c r="D481" s="23">
        <f t="shared" si="636"/>
        <v>9</v>
      </c>
      <c r="E481" s="1"/>
      <c r="F481" s="1"/>
      <c r="G481" s="1"/>
      <c r="H481" s="1"/>
      <c r="I481" s="1"/>
      <c r="J481" s="1"/>
      <c r="K481" s="1"/>
      <c r="L481" s="1"/>
      <c r="M481" s="7" t="s">
        <v>45</v>
      </c>
      <c r="N481" s="1">
        <f t="shared" ref="N481:P481" si="637">AVERAGE(N468,N470,N472)</f>
        <v>13</v>
      </c>
      <c r="O481" s="1">
        <f t="shared" si="637"/>
        <v>3</v>
      </c>
      <c r="P481" s="1">
        <f t="shared" si="637"/>
        <v>2.6666666666666665</v>
      </c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</row>
    <row r="482" spans="1:259" ht="13" x14ac:dyDescent="0.15">
      <c r="A482" s="9"/>
      <c r="B482" s="21"/>
      <c r="C482" s="21"/>
      <c r="D482" s="6"/>
      <c r="E482" s="21"/>
      <c r="F482" s="21"/>
      <c r="G482" s="21"/>
      <c r="H482" s="21"/>
      <c r="I482" s="21"/>
      <c r="J482" s="21"/>
      <c r="K482" s="21"/>
      <c r="L482" s="21"/>
      <c r="M482" s="21"/>
      <c r="N482" s="10" t="s">
        <v>23</v>
      </c>
      <c r="O482" s="10" t="s">
        <v>24</v>
      </c>
      <c r="P482" s="10" t="s">
        <v>25</v>
      </c>
      <c r="Q482" s="21"/>
      <c r="R482" s="21"/>
      <c r="S482" s="21"/>
      <c r="T482" s="12">
        <v>1</v>
      </c>
      <c r="U482" s="12">
        <v>2</v>
      </c>
      <c r="V482" s="12">
        <v>3</v>
      </c>
      <c r="W482" s="12">
        <v>4</v>
      </c>
      <c r="X482" s="12">
        <v>5</v>
      </c>
      <c r="Y482" s="12">
        <v>6</v>
      </c>
      <c r="Z482" s="12">
        <v>7</v>
      </c>
      <c r="AA482" s="12">
        <v>8</v>
      </c>
      <c r="AB482" s="12">
        <v>9</v>
      </c>
      <c r="AC482" s="12">
        <v>10</v>
      </c>
      <c r="AD482" s="12">
        <v>11</v>
      </c>
      <c r="AE482" s="12">
        <v>12</v>
      </c>
      <c r="AF482" s="12">
        <v>13</v>
      </c>
      <c r="AG482" s="12">
        <v>14</v>
      </c>
      <c r="AH482" s="12">
        <v>15</v>
      </c>
      <c r="AI482" s="12">
        <v>16</v>
      </c>
      <c r="AJ482" s="12">
        <v>17</v>
      </c>
      <c r="AK482" s="12">
        <v>18</v>
      </c>
      <c r="AL482" s="12">
        <v>19</v>
      </c>
      <c r="AM482" s="12">
        <v>20</v>
      </c>
      <c r="AN482" s="12">
        <v>21</v>
      </c>
      <c r="AO482" s="12">
        <v>22</v>
      </c>
      <c r="AP482" s="12">
        <v>23</v>
      </c>
      <c r="AQ482" s="12">
        <v>24</v>
      </c>
      <c r="AR482" s="12">
        <v>25</v>
      </c>
      <c r="AS482" s="12">
        <v>26</v>
      </c>
      <c r="AT482" s="12">
        <v>27</v>
      </c>
      <c r="AU482" s="12">
        <v>28</v>
      </c>
      <c r="AV482" s="12">
        <v>29</v>
      </c>
      <c r="AW482" s="12">
        <v>30</v>
      </c>
      <c r="AX482" s="12">
        <v>31</v>
      </c>
      <c r="AY482" s="12">
        <v>32</v>
      </c>
      <c r="AZ482" s="12">
        <v>33</v>
      </c>
      <c r="BA482" s="12">
        <v>34</v>
      </c>
      <c r="BB482" s="12">
        <v>35</v>
      </c>
      <c r="BC482" s="12">
        <v>36</v>
      </c>
      <c r="BD482" s="12">
        <v>37</v>
      </c>
      <c r="BE482" s="12">
        <v>38</v>
      </c>
      <c r="BF482" s="12">
        <v>39</v>
      </c>
      <c r="BG482" s="12">
        <v>40</v>
      </c>
      <c r="BH482" s="12">
        <v>41</v>
      </c>
      <c r="BI482" s="12">
        <v>42</v>
      </c>
      <c r="BJ482" s="12">
        <v>43</v>
      </c>
      <c r="BK482" s="12">
        <v>44</v>
      </c>
      <c r="BL482" s="12">
        <v>45</v>
      </c>
      <c r="BM482" s="12">
        <v>46</v>
      </c>
      <c r="BN482" s="12">
        <v>47</v>
      </c>
      <c r="BO482" s="12">
        <v>48</v>
      </c>
      <c r="BP482" s="12">
        <v>49</v>
      </c>
      <c r="BQ482" s="12">
        <v>50</v>
      </c>
      <c r="BR482" s="12">
        <v>51</v>
      </c>
      <c r="BS482" s="12">
        <v>52</v>
      </c>
      <c r="BT482" s="12">
        <v>53</v>
      </c>
      <c r="BU482" s="12">
        <v>54</v>
      </c>
      <c r="BV482" s="12">
        <v>55</v>
      </c>
      <c r="BW482" s="12">
        <v>56</v>
      </c>
      <c r="BX482" s="12">
        <v>57</v>
      </c>
      <c r="BY482" s="12">
        <v>58</v>
      </c>
      <c r="BZ482" s="12">
        <v>59</v>
      </c>
      <c r="CA482" s="12">
        <v>60</v>
      </c>
      <c r="CB482" s="12">
        <v>61</v>
      </c>
      <c r="CC482" s="12">
        <v>62</v>
      </c>
      <c r="CD482" s="12">
        <v>63</v>
      </c>
      <c r="CE482" s="12">
        <v>64</v>
      </c>
      <c r="CF482" s="12">
        <v>65</v>
      </c>
      <c r="CG482" s="12">
        <v>66</v>
      </c>
      <c r="CH482" s="12">
        <v>67</v>
      </c>
      <c r="CI482" s="12">
        <v>68</v>
      </c>
      <c r="CJ482" s="12">
        <v>69</v>
      </c>
      <c r="CK482" s="12">
        <v>70</v>
      </c>
      <c r="CL482" s="12">
        <v>71</v>
      </c>
      <c r="CM482" s="12">
        <v>72</v>
      </c>
      <c r="CN482" s="12">
        <v>73</v>
      </c>
      <c r="CO482" s="12">
        <v>74</v>
      </c>
      <c r="CP482" s="12">
        <v>75</v>
      </c>
      <c r="CQ482" s="12">
        <v>76</v>
      </c>
      <c r="CR482" s="12">
        <v>77</v>
      </c>
      <c r="CS482" s="12">
        <v>78</v>
      </c>
      <c r="CT482" s="12">
        <v>79</v>
      </c>
      <c r="CU482" s="12">
        <v>80</v>
      </c>
      <c r="CV482" s="12">
        <v>81</v>
      </c>
      <c r="CW482" s="12">
        <v>82</v>
      </c>
      <c r="CX482" s="12">
        <v>83</v>
      </c>
      <c r="CY482" s="12">
        <v>84</v>
      </c>
      <c r="CZ482" s="12">
        <v>85</v>
      </c>
      <c r="DA482" s="12">
        <v>86</v>
      </c>
      <c r="DB482" s="12">
        <v>87</v>
      </c>
      <c r="DC482" s="12">
        <v>88</v>
      </c>
      <c r="DD482" s="12">
        <v>89</v>
      </c>
      <c r="DE482" s="12">
        <v>90</v>
      </c>
      <c r="DF482" s="12">
        <v>91</v>
      </c>
      <c r="DG482" s="12">
        <v>92</v>
      </c>
      <c r="DH482" s="12">
        <v>93</v>
      </c>
      <c r="DI482" s="12">
        <v>94</v>
      </c>
      <c r="DJ482" s="12">
        <v>95</v>
      </c>
      <c r="DK482" s="12">
        <v>96</v>
      </c>
      <c r="DL482" s="12">
        <v>97</v>
      </c>
      <c r="DM482" s="12">
        <v>98</v>
      </c>
      <c r="DN482" s="12">
        <v>99</v>
      </c>
      <c r="DO482" s="12">
        <v>100</v>
      </c>
      <c r="DP482" s="12">
        <v>101</v>
      </c>
      <c r="DQ482" s="12">
        <v>102</v>
      </c>
      <c r="DR482" s="12">
        <v>103</v>
      </c>
      <c r="DS482" s="12">
        <v>104</v>
      </c>
      <c r="DT482" s="12">
        <v>105</v>
      </c>
      <c r="DU482" s="12">
        <v>106</v>
      </c>
      <c r="DV482" s="12">
        <v>107</v>
      </c>
      <c r="DW482" s="12">
        <v>108</v>
      </c>
      <c r="DX482" s="12">
        <v>109</v>
      </c>
      <c r="DY482" s="12">
        <v>110</v>
      </c>
      <c r="DZ482" s="12">
        <v>111</v>
      </c>
      <c r="EA482" s="12">
        <v>112</v>
      </c>
      <c r="EB482" s="12">
        <v>113</v>
      </c>
      <c r="EC482" s="12">
        <v>114</v>
      </c>
      <c r="ED482" s="12">
        <v>115</v>
      </c>
      <c r="EE482" s="12">
        <v>116</v>
      </c>
      <c r="EF482" s="12">
        <v>117</v>
      </c>
      <c r="EG482" s="12">
        <v>118</v>
      </c>
      <c r="EH482" s="12">
        <v>119</v>
      </c>
      <c r="EI482" s="12">
        <v>120</v>
      </c>
      <c r="EJ482" s="12">
        <v>121</v>
      </c>
      <c r="EK482" s="12">
        <v>122</v>
      </c>
      <c r="EL482" s="12">
        <v>123</v>
      </c>
      <c r="EM482" s="12">
        <v>124</v>
      </c>
      <c r="EN482" s="12">
        <v>125</v>
      </c>
      <c r="EO482" s="12">
        <v>126</v>
      </c>
      <c r="EP482" s="12">
        <v>127</v>
      </c>
      <c r="EQ482" s="12">
        <v>128</v>
      </c>
      <c r="ER482" s="12">
        <v>129</v>
      </c>
      <c r="ES482" s="12">
        <v>130</v>
      </c>
      <c r="ET482" s="12">
        <v>131</v>
      </c>
      <c r="EU482" s="12">
        <v>132</v>
      </c>
      <c r="EV482" s="12">
        <v>133</v>
      </c>
      <c r="EW482" s="12">
        <v>134</v>
      </c>
      <c r="EX482" s="12">
        <v>135</v>
      </c>
      <c r="EY482" s="12">
        <v>136</v>
      </c>
      <c r="EZ482" s="12">
        <v>137</v>
      </c>
      <c r="FA482" s="12">
        <v>138</v>
      </c>
      <c r="FB482" s="12">
        <v>139</v>
      </c>
      <c r="FC482" s="12">
        <v>140</v>
      </c>
      <c r="FD482" s="12">
        <v>141</v>
      </c>
      <c r="FE482" s="12">
        <v>142</v>
      </c>
      <c r="FF482" s="12">
        <v>143</v>
      </c>
      <c r="FG482" s="12">
        <v>144</v>
      </c>
      <c r="FH482" s="12">
        <v>145</v>
      </c>
      <c r="FI482" s="12">
        <v>146</v>
      </c>
      <c r="FJ482" s="12">
        <v>147</v>
      </c>
      <c r="FK482" s="12">
        <v>148</v>
      </c>
      <c r="FL482" s="12">
        <v>149</v>
      </c>
      <c r="FM482" s="12">
        <v>150</v>
      </c>
      <c r="FN482" s="12">
        <v>151</v>
      </c>
      <c r="FO482" s="12">
        <v>152</v>
      </c>
      <c r="FP482" s="12">
        <v>153</v>
      </c>
      <c r="FQ482" s="12">
        <v>154</v>
      </c>
      <c r="FR482" s="12">
        <v>155</v>
      </c>
      <c r="FS482" s="12">
        <v>156</v>
      </c>
      <c r="FT482" s="12">
        <v>157</v>
      </c>
      <c r="FU482" s="12">
        <v>158</v>
      </c>
      <c r="FV482" s="12">
        <v>159</v>
      </c>
      <c r="FW482" s="12">
        <v>160</v>
      </c>
      <c r="FX482" s="12">
        <v>161</v>
      </c>
      <c r="FY482" s="12">
        <v>162</v>
      </c>
      <c r="FZ482" s="12">
        <v>163</v>
      </c>
      <c r="GA482" s="12">
        <v>164</v>
      </c>
      <c r="GB482" s="12">
        <v>165</v>
      </c>
      <c r="GC482" s="12">
        <v>166</v>
      </c>
      <c r="GD482" s="12">
        <v>167</v>
      </c>
      <c r="GE482" s="12">
        <v>168</v>
      </c>
      <c r="GF482" s="12">
        <v>169</v>
      </c>
      <c r="GG482" s="12">
        <v>170</v>
      </c>
      <c r="GH482" s="12">
        <v>171</v>
      </c>
      <c r="GI482" s="12">
        <v>172</v>
      </c>
      <c r="GJ482" s="12">
        <v>173</v>
      </c>
      <c r="GK482" s="12">
        <v>174</v>
      </c>
      <c r="GL482" s="12">
        <v>175</v>
      </c>
      <c r="GM482" s="12">
        <v>176</v>
      </c>
      <c r="GN482" s="12">
        <v>177</v>
      </c>
      <c r="GO482" s="12">
        <v>178</v>
      </c>
      <c r="GP482" s="12">
        <v>179</v>
      </c>
      <c r="GQ482" s="12">
        <v>180</v>
      </c>
      <c r="GR482" s="12">
        <v>181</v>
      </c>
      <c r="GS482" s="12">
        <v>182</v>
      </c>
      <c r="GT482" s="12">
        <v>183</v>
      </c>
      <c r="GU482" s="12">
        <v>184</v>
      </c>
      <c r="GV482" s="12">
        <v>185</v>
      </c>
      <c r="GW482" s="12">
        <v>186</v>
      </c>
      <c r="GX482" s="12">
        <v>187</v>
      </c>
      <c r="GY482" s="12">
        <v>188</v>
      </c>
      <c r="GZ482" s="12">
        <v>189</v>
      </c>
      <c r="HA482" s="12">
        <v>190</v>
      </c>
      <c r="HB482" s="12">
        <v>191</v>
      </c>
      <c r="HC482" s="12">
        <v>192</v>
      </c>
      <c r="HD482" s="12">
        <v>193</v>
      </c>
      <c r="HE482" s="12">
        <v>194</v>
      </c>
      <c r="HF482" s="12">
        <v>195</v>
      </c>
      <c r="HG482" s="12">
        <v>196</v>
      </c>
      <c r="HH482" s="12">
        <v>197</v>
      </c>
      <c r="HI482" s="12">
        <v>198</v>
      </c>
      <c r="HJ482" s="12">
        <v>199</v>
      </c>
      <c r="HK482" s="12">
        <v>200</v>
      </c>
      <c r="HL482" s="12">
        <v>201</v>
      </c>
      <c r="HM482" s="12">
        <v>202</v>
      </c>
      <c r="HN482" s="12">
        <v>203</v>
      </c>
      <c r="HO482" s="12">
        <v>204</v>
      </c>
      <c r="HP482" s="12">
        <v>205</v>
      </c>
      <c r="HQ482" s="12">
        <v>206</v>
      </c>
      <c r="HR482" s="12">
        <v>207</v>
      </c>
      <c r="HS482" s="12">
        <v>208</v>
      </c>
      <c r="HT482" s="12">
        <v>209</v>
      </c>
      <c r="HU482" s="12">
        <v>210</v>
      </c>
      <c r="HV482" s="12">
        <v>211</v>
      </c>
      <c r="HW482" s="12">
        <v>212</v>
      </c>
      <c r="HX482" s="12">
        <v>213</v>
      </c>
      <c r="HY482" s="12">
        <v>214</v>
      </c>
      <c r="HZ482" s="12">
        <v>215</v>
      </c>
      <c r="IA482" s="12">
        <v>216</v>
      </c>
      <c r="IB482" s="12">
        <v>217</v>
      </c>
      <c r="IC482" s="12">
        <v>218</v>
      </c>
      <c r="ID482" s="12">
        <v>219</v>
      </c>
      <c r="IE482" s="12">
        <v>220</v>
      </c>
      <c r="IF482" s="12">
        <v>221</v>
      </c>
      <c r="IG482" s="12">
        <v>222</v>
      </c>
      <c r="IH482" s="12">
        <v>223</v>
      </c>
      <c r="II482" s="12">
        <v>224</v>
      </c>
      <c r="IJ482" s="12">
        <v>225</v>
      </c>
      <c r="IK482" s="12">
        <v>226</v>
      </c>
      <c r="IL482" s="12">
        <v>227</v>
      </c>
      <c r="IM482" s="12">
        <v>228</v>
      </c>
      <c r="IN482" s="12">
        <v>229</v>
      </c>
      <c r="IO482" s="12">
        <v>230</v>
      </c>
      <c r="IP482" s="12">
        <v>231</v>
      </c>
      <c r="IQ482" s="12">
        <v>232</v>
      </c>
      <c r="IR482" s="12">
        <v>233</v>
      </c>
      <c r="IS482" s="12">
        <v>234</v>
      </c>
      <c r="IT482" s="12">
        <v>235</v>
      </c>
      <c r="IU482" s="12">
        <v>236</v>
      </c>
      <c r="IV482" s="12">
        <v>237</v>
      </c>
      <c r="IW482" s="12">
        <v>238</v>
      </c>
      <c r="IX482" s="12">
        <v>239</v>
      </c>
      <c r="IY482" s="12">
        <v>240</v>
      </c>
    </row>
    <row r="483" spans="1:259" ht="16" x14ac:dyDescent="0.2">
      <c r="A483" s="24" t="s">
        <v>75</v>
      </c>
      <c r="B483" s="25">
        <v>106</v>
      </c>
      <c r="C483" s="14">
        <f t="shared" ref="C483:C494" si="638">COUNTA(T483:IY483)</f>
        <v>29</v>
      </c>
      <c r="D483" s="6">
        <f t="shared" ref="D483:D494" si="639">COUNTIF(T483:IY483,"1")</f>
        <v>4</v>
      </c>
      <c r="E483" s="15">
        <f t="shared" ref="E483:E494" si="640">COUNTIF(T483:IY483,"2")</f>
        <v>6</v>
      </c>
      <c r="F483" s="15">
        <f t="shared" ref="F483:F494" si="641">COUNTIF(T483:IY483,"3")</f>
        <v>8</v>
      </c>
      <c r="G483" s="15">
        <f t="shared" ref="G483:G494" si="642">COUNTIF(T483:IY483,"4")</f>
        <v>0</v>
      </c>
      <c r="H483" s="15">
        <f t="shared" ref="H483:H494" si="643">COUNTIF(T483:IY483,"5")</f>
        <v>0</v>
      </c>
      <c r="I483" s="15">
        <f t="shared" ref="I483:I494" si="644">COUNTIF(T483:IY483,"6")</f>
        <v>0</v>
      </c>
      <c r="J483" s="15">
        <f t="shared" ref="J483:J494" si="645">COUNTIF(T483:IY483,"7")</f>
        <v>0</v>
      </c>
      <c r="K483" s="15">
        <f t="shared" ref="K483:K494" si="646">COUNTIF(T483:IY483,"8")</f>
        <v>7</v>
      </c>
      <c r="L483" s="15">
        <f t="shared" ref="L483:L494" si="647">COUNTIF(T483:IY483,"9")</f>
        <v>4</v>
      </c>
      <c r="M483" s="6"/>
      <c r="N483" s="16">
        <f t="shared" ref="N483:N494" si="648">SUM(E483,L483)</f>
        <v>10</v>
      </c>
      <c r="O483" s="17">
        <f>SUM(F483,I483,J483)</f>
        <v>8</v>
      </c>
      <c r="P483" s="17">
        <f>SUM(G483,H483,K483)</f>
        <v>7</v>
      </c>
      <c r="Q483" s="18">
        <v>-1</v>
      </c>
      <c r="R483" s="18" t="s">
        <v>30</v>
      </c>
      <c r="S483" s="19" t="s">
        <v>28</v>
      </c>
      <c r="T483" s="1"/>
      <c r="U483" s="1"/>
      <c r="V483" s="24">
        <v>2</v>
      </c>
      <c r="W483" s="24">
        <v>2</v>
      </c>
      <c r="X483" s="24">
        <v>2</v>
      </c>
      <c r="Y483" s="24">
        <v>2</v>
      </c>
      <c r="Z483" s="24">
        <v>2</v>
      </c>
      <c r="AA483" s="24">
        <v>2</v>
      </c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24">
        <v>8</v>
      </c>
      <c r="AM483" s="24">
        <v>8</v>
      </c>
      <c r="AN483" s="24">
        <v>8</v>
      </c>
      <c r="AO483" s="24">
        <v>8</v>
      </c>
      <c r="AP483" s="24">
        <v>8</v>
      </c>
      <c r="AQ483" s="24">
        <v>8</v>
      </c>
      <c r="AR483" s="24">
        <v>8</v>
      </c>
      <c r="AS483" s="1"/>
      <c r="AT483" s="1"/>
      <c r="AU483" s="1"/>
      <c r="AV483" s="1"/>
      <c r="AW483" s="1"/>
      <c r="AX483" s="1"/>
      <c r="AY483" s="1"/>
      <c r="AZ483" s="24">
        <v>3</v>
      </c>
      <c r="BA483" s="24">
        <v>3</v>
      </c>
      <c r="BB483" s="24">
        <v>3</v>
      </c>
      <c r="BC483" s="24">
        <v>3</v>
      </c>
      <c r="BD483" s="1"/>
      <c r="BE483" s="1"/>
      <c r="BF483" s="1"/>
      <c r="BG483" s="1"/>
      <c r="BH483" s="1"/>
      <c r="BI483" s="1"/>
      <c r="BJ483" s="1"/>
      <c r="BK483" s="24">
        <v>3</v>
      </c>
      <c r="BL483" s="24">
        <v>3</v>
      </c>
      <c r="BM483" s="24">
        <v>3</v>
      </c>
      <c r="BN483" s="24">
        <v>3</v>
      </c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24">
        <v>1</v>
      </c>
      <c r="BZ483" s="24">
        <v>1</v>
      </c>
      <c r="CA483" s="24">
        <v>1</v>
      </c>
      <c r="CB483" s="24">
        <v>1</v>
      </c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24">
        <v>9</v>
      </c>
      <c r="DC483" s="24">
        <v>9</v>
      </c>
      <c r="DD483" s="24">
        <v>9</v>
      </c>
      <c r="DE483" s="24">
        <v>9</v>
      </c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</row>
    <row r="484" spans="1:259" ht="16" x14ac:dyDescent="0.2">
      <c r="A484" s="1"/>
      <c r="B484" s="25">
        <v>93</v>
      </c>
      <c r="C484" s="14">
        <f t="shared" si="638"/>
        <v>6</v>
      </c>
      <c r="D484" s="6">
        <f t="shared" si="639"/>
        <v>0</v>
      </c>
      <c r="E484" s="15">
        <f t="shared" si="640"/>
        <v>6</v>
      </c>
      <c r="F484" s="15">
        <f t="shared" si="641"/>
        <v>0</v>
      </c>
      <c r="G484" s="15">
        <f t="shared" si="642"/>
        <v>0</v>
      </c>
      <c r="H484" s="15">
        <f t="shared" si="643"/>
        <v>0</v>
      </c>
      <c r="I484" s="15">
        <f t="shared" si="644"/>
        <v>0</v>
      </c>
      <c r="J484" s="15">
        <f t="shared" si="645"/>
        <v>0</v>
      </c>
      <c r="K484" s="15">
        <f t="shared" si="646"/>
        <v>0</v>
      </c>
      <c r="L484" s="15">
        <f t="shared" si="647"/>
        <v>0</v>
      </c>
      <c r="M484" s="6"/>
      <c r="N484" s="16">
        <f t="shared" si="648"/>
        <v>6</v>
      </c>
      <c r="O484" s="17">
        <f>SUM(G484,H484,K484)</f>
        <v>0</v>
      </c>
      <c r="P484" s="17">
        <f>SUM(F484,I484,J484)</f>
        <v>0</v>
      </c>
      <c r="Q484" s="18">
        <v>0</v>
      </c>
      <c r="R484" s="18" t="s">
        <v>34</v>
      </c>
      <c r="S484" s="19" t="s">
        <v>29</v>
      </c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24">
        <v>2</v>
      </c>
      <c r="BP484" s="24">
        <v>2</v>
      </c>
      <c r="BQ484" s="24">
        <v>2</v>
      </c>
      <c r="BR484" s="24">
        <v>2</v>
      </c>
      <c r="BS484" s="24">
        <v>2</v>
      </c>
      <c r="BT484" s="24">
        <v>2</v>
      </c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</row>
    <row r="485" spans="1:259" ht="16" x14ac:dyDescent="0.2">
      <c r="A485" s="1"/>
      <c r="B485" s="25">
        <v>89</v>
      </c>
      <c r="C485" s="14">
        <f t="shared" si="638"/>
        <v>0</v>
      </c>
      <c r="D485" s="6">
        <f t="shared" si="639"/>
        <v>0</v>
      </c>
      <c r="E485" s="15">
        <f t="shared" si="640"/>
        <v>0</v>
      </c>
      <c r="F485" s="15">
        <f t="shared" si="641"/>
        <v>0</v>
      </c>
      <c r="G485" s="15">
        <f t="shared" si="642"/>
        <v>0</v>
      </c>
      <c r="H485" s="15">
        <f t="shared" si="643"/>
        <v>0</v>
      </c>
      <c r="I485" s="15">
        <f t="shared" si="644"/>
        <v>0</v>
      </c>
      <c r="J485" s="15">
        <f t="shared" si="645"/>
        <v>0</v>
      </c>
      <c r="K485" s="15">
        <f t="shared" si="646"/>
        <v>0</v>
      </c>
      <c r="L485" s="15">
        <f t="shared" si="647"/>
        <v>0</v>
      </c>
      <c r="M485" s="6"/>
      <c r="N485" s="16">
        <f t="shared" si="648"/>
        <v>0</v>
      </c>
      <c r="O485" s="17">
        <f>SUM(F485,I485,J485)</f>
        <v>0</v>
      </c>
      <c r="P485" s="17">
        <f>SUM(G485,H485,K485)</f>
        <v>0</v>
      </c>
      <c r="Q485" s="18">
        <v>0</v>
      </c>
      <c r="R485" s="18" t="s">
        <v>30</v>
      </c>
      <c r="S485" s="19" t="s">
        <v>31</v>
      </c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</row>
    <row r="486" spans="1:259" ht="16" x14ac:dyDescent="0.2">
      <c r="A486" s="1"/>
      <c r="B486" s="25">
        <v>73</v>
      </c>
      <c r="C486" s="14">
        <f t="shared" si="638"/>
        <v>19</v>
      </c>
      <c r="D486" s="6">
        <f t="shared" si="639"/>
        <v>0</v>
      </c>
      <c r="E486" s="15">
        <f t="shared" si="640"/>
        <v>9</v>
      </c>
      <c r="F486" s="15">
        <f t="shared" si="641"/>
        <v>0</v>
      </c>
      <c r="G486" s="15">
        <f t="shared" si="642"/>
        <v>0</v>
      </c>
      <c r="H486" s="15">
        <f t="shared" si="643"/>
        <v>0</v>
      </c>
      <c r="I486" s="15">
        <f t="shared" si="644"/>
        <v>0</v>
      </c>
      <c r="J486" s="15">
        <f t="shared" si="645"/>
        <v>10</v>
      </c>
      <c r="K486" s="15">
        <f t="shared" si="646"/>
        <v>0</v>
      </c>
      <c r="L486" s="15">
        <f t="shared" si="647"/>
        <v>0</v>
      </c>
      <c r="M486" s="6"/>
      <c r="N486" s="16">
        <f t="shared" si="648"/>
        <v>9</v>
      </c>
      <c r="O486" s="17">
        <f t="shared" ref="O486:P486" si="649">SUM(F486,H486,J486)</f>
        <v>10</v>
      </c>
      <c r="P486" s="17">
        <f t="shared" si="649"/>
        <v>0</v>
      </c>
      <c r="Q486" s="18">
        <v>0</v>
      </c>
      <c r="R486" s="18" t="s">
        <v>32</v>
      </c>
      <c r="S486" s="19" t="s">
        <v>33</v>
      </c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24">
        <v>2</v>
      </c>
      <c r="AF486" s="24">
        <v>2</v>
      </c>
      <c r="AG486" s="24">
        <v>2</v>
      </c>
      <c r="AH486" s="24">
        <v>2</v>
      </c>
      <c r="AI486" s="1"/>
      <c r="AJ486" s="1"/>
      <c r="AK486" s="1"/>
      <c r="AL486" s="1"/>
      <c r="AM486" s="1"/>
      <c r="AN486" s="1"/>
      <c r="AO486" s="1"/>
      <c r="AP486" s="1"/>
      <c r="AQ486" s="1"/>
      <c r="AR486" s="24">
        <v>7</v>
      </c>
      <c r="AS486" s="24">
        <v>7</v>
      </c>
      <c r="AT486" s="24">
        <v>7</v>
      </c>
      <c r="AU486" s="24">
        <v>7</v>
      </c>
      <c r="AV486" s="24">
        <v>7</v>
      </c>
      <c r="AW486" s="24">
        <v>7</v>
      </c>
      <c r="AX486" s="24">
        <v>7</v>
      </c>
      <c r="AY486" s="24">
        <v>7</v>
      </c>
      <c r="AZ486" s="24">
        <v>7</v>
      </c>
      <c r="BA486" s="24">
        <v>7</v>
      </c>
      <c r="BB486" s="1"/>
      <c r="BC486" s="1"/>
      <c r="BD486" s="1"/>
      <c r="BE486" s="1"/>
      <c r="BF486" s="24">
        <v>2</v>
      </c>
      <c r="BG486" s="24">
        <v>2</v>
      </c>
      <c r="BH486" s="24">
        <v>2</v>
      </c>
      <c r="BI486" s="24">
        <v>2</v>
      </c>
      <c r="BJ486" s="24">
        <v>2</v>
      </c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</row>
    <row r="487" spans="1:259" ht="16" x14ac:dyDescent="0.2">
      <c r="A487" s="1"/>
      <c r="B487" s="25">
        <v>96</v>
      </c>
      <c r="C487" s="14">
        <f t="shared" si="638"/>
        <v>7</v>
      </c>
      <c r="D487" s="6">
        <f t="shared" si="639"/>
        <v>0</v>
      </c>
      <c r="E487" s="15">
        <f t="shared" si="640"/>
        <v>7</v>
      </c>
      <c r="F487" s="15">
        <f t="shared" si="641"/>
        <v>0</v>
      </c>
      <c r="G487" s="15">
        <f t="shared" si="642"/>
        <v>0</v>
      </c>
      <c r="H487" s="15">
        <f t="shared" si="643"/>
        <v>0</v>
      </c>
      <c r="I487" s="15">
        <f t="shared" si="644"/>
        <v>0</v>
      </c>
      <c r="J487" s="15">
        <f t="shared" si="645"/>
        <v>0</v>
      </c>
      <c r="K487" s="15">
        <f t="shared" si="646"/>
        <v>0</v>
      </c>
      <c r="L487" s="15">
        <f t="shared" si="647"/>
        <v>0</v>
      </c>
      <c r="M487" s="6"/>
      <c r="N487" s="16">
        <f t="shared" si="648"/>
        <v>7</v>
      </c>
      <c r="O487" s="17">
        <f>SUM(F487,I487,J487)</f>
        <v>0</v>
      </c>
      <c r="P487" s="17">
        <f>SUM(G487,H487,K487)</f>
        <v>0</v>
      </c>
      <c r="Q487" s="18">
        <v>0</v>
      </c>
      <c r="R487" s="18" t="s">
        <v>30</v>
      </c>
      <c r="S487" s="19" t="s">
        <v>35</v>
      </c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24">
        <v>2</v>
      </c>
      <c r="BU487" s="24">
        <v>2</v>
      </c>
      <c r="BV487" s="24">
        <v>2</v>
      </c>
      <c r="BW487" s="24">
        <v>2</v>
      </c>
      <c r="BX487" s="24">
        <v>2</v>
      </c>
      <c r="BY487" s="24">
        <v>2</v>
      </c>
      <c r="BZ487" s="24">
        <v>2</v>
      </c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</row>
    <row r="488" spans="1:259" ht="16" x14ac:dyDescent="0.2">
      <c r="A488" s="1"/>
      <c r="B488" s="25">
        <v>102</v>
      </c>
      <c r="C488" s="14">
        <f t="shared" si="638"/>
        <v>47</v>
      </c>
      <c r="D488" s="6">
        <f t="shared" si="639"/>
        <v>3</v>
      </c>
      <c r="E488" s="15">
        <f t="shared" si="640"/>
        <v>18</v>
      </c>
      <c r="F488" s="15">
        <f t="shared" si="641"/>
        <v>0</v>
      </c>
      <c r="G488" s="15">
        <f t="shared" si="642"/>
        <v>6</v>
      </c>
      <c r="H488" s="15">
        <f t="shared" si="643"/>
        <v>0</v>
      </c>
      <c r="I488" s="15">
        <f t="shared" si="644"/>
        <v>0</v>
      </c>
      <c r="J488" s="15">
        <f t="shared" si="645"/>
        <v>0</v>
      </c>
      <c r="K488" s="15">
        <f t="shared" si="646"/>
        <v>14</v>
      </c>
      <c r="L488" s="15">
        <f t="shared" si="647"/>
        <v>6</v>
      </c>
      <c r="M488" s="6"/>
      <c r="N488" s="16">
        <f t="shared" si="648"/>
        <v>24</v>
      </c>
      <c r="O488" s="17">
        <f t="shared" ref="O488:O489" si="650">SUM(G488,H488,K488)</f>
        <v>20</v>
      </c>
      <c r="P488" s="17">
        <f t="shared" ref="P488:P489" si="651">SUM(F488,I488,J488)</f>
        <v>0</v>
      </c>
      <c r="Q488" s="18">
        <v>1</v>
      </c>
      <c r="R488" s="18" t="s">
        <v>34</v>
      </c>
      <c r="S488" s="19" t="s">
        <v>36</v>
      </c>
      <c r="T488" s="1"/>
      <c r="U488" s="1"/>
      <c r="V488" s="24">
        <v>2</v>
      </c>
      <c r="W488" s="24">
        <v>2</v>
      </c>
      <c r="X488" s="24">
        <v>2</v>
      </c>
      <c r="Y488" s="24">
        <v>2</v>
      </c>
      <c r="Z488" s="24">
        <v>2</v>
      </c>
      <c r="AA488" s="24">
        <v>2</v>
      </c>
      <c r="AB488" s="24">
        <v>2</v>
      </c>
      <c r="AC488" s="24">
        <v>2</v>
      </c>
      <c r="AD488" s="24">
        <v>2</v>
      </c>
      <c r="AE488" s="24">
        <v>2</v>
      </c>
      <c r="AF488" s="24">
        <v>2</v>
      </c>
      <c r="AG488" s="24">
        <v>2</v>
      </c>
      <c r="AH488" s="24">
        <v>2</v>
      </c>
      <c r="AI488" s="24">
        <v>2</v>
      </c>
      <c r="AJ488" s="24">
        <v>2</v>
      </c>
      <c r="AK488" s="24">
        <v>2</v>
      </c>
      <c r="AL488" s="24">
        <v>2</v>
      </c>
      <c r="AM488" s="24">
        <v>2</v>
      </c>
      <c r="AN488" s="1"/>
      <c r="AO488" s="1"/>
      <c r="AP488" s="1"/>
      <c r="AQ488" s="24">
        <v>8</v>
      </c>
      <c r="AR488" s="24">
        <v>8</v>
      </c>
      <c r="AS488" s="24">
        <v>8</v>
      </c>
      <c r="AT488" s="24">
        <v>8</v>
      </c>
      <c r="AU488" s="24">
        <v>8</v>
      </c>
      <c r="AV488" s="24">
        <v>8</v>
      </c>
      <c r="AW488" s="24">
        <v>8</v>
      </c>
      <c r="AX488" s="24">
        <v>8</v>
      </c>
      <c r="AY488" s="24">
        <v>8</v>
      </c>
      <c r="AZ488" s="24">
        <v>8</v>
      </c>
      <c r="BA488" s="24">
        <v>8</v>
      </c>
      <c r="BB488" s="24">
        <v>8</v>
      </c>
      <c r="BC488" s="24">
        <v>8</v>
      </c>
      <c r="BD488" s="24">
        <v>8</v>
      </c>
      <c r="BE488" s="1"/>
      <c r="BF488" s="1"/>
      <c r="BG488" s="1"/>
      <c r="BH488" s="1"/>
      <c r="BI488" s="1"/>
      <c r="BJ488" s="24">
        <v>9</v>
      </c>
      <c r="BK488" s="24">
        <v>9</v>
      </c>
      <c r="BL488" s="24">
        <v>9</v>
      </c>
      <c r="BM488" s="24">
        <v>9</v>
      </c>
      <c r="BN488" s="24">
        <v>9</v>
      </c>
      <c r="BO488" s="24">
        <v>9</v>
      </c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24">
        <v>4</v>
      </c>
      <c r="CH488" s="24">
        <v>4</v>
      </c>
      <c r="CI488" s="24">
        <v>4</v>
      </c>
      <c r="CJ488" s="24">
        <v>4</v>
      </c>
      <c r="CK488" s="24">
        <v>4</v>
      </c>
      <c r="CL488" s="24">
        <v>4</v>
      </c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24">
        <v>1</v>
      </c>
      <c r="DH488" s="24">
        <v>1</v>
      </c>
      <c r="DI488" s="24">
        <v>1</v>
      </c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</row>
    <row r="489" spans="1:259" ht="16" x14ac:dyDescent="0.2">
      <c r="A489" s="1"/>
      <c r="B489" s="25">
        <v>91</v>
      </c>
      <c r="C489" s="14">
        <f t="shared" si="638"/>
        <v>27</v>
      </c>
      <c r="D489" s="6">
        <f t="shared" si="639"/>
        <v>0</v>
      </c>
      <c r="E489" s="15">
        <f t="shared" si="640"/>
        <v>4</v>
      </c>
      <c r="F489" s="15">
        <f t="shared" si="641"/>
        <v>0</v>
      </c>
      <c r="G489" s="15">
        <f t="shared" si="642"/>
        <v>7</v>
      </c>
      <c r="H489" s="15">
        <f t="shared" si="643"/>
        <v>0</v>
      </c>
      <c r="I489" s="15">
        <f t="shared" si="644"/>
        <v>0</v>
      </c>
      <c r="J489" s="15">
        <f t="shared" si="645"/>
        <v>0</v>
      </c>
      <c r="K489" s="15">
        <f t="shared" si="646"/>
        <v>5</v>
      </c>
      <c r="L489" s="15">
        <f t="shared" si="647"/>
        <v>11</v>
      </c>
      <c r="M489" s="6"/>
      <c r="N489" s="16">
        <f t="shared" si="648"/>
        <v>15</v>
      </c>
      <c r="O489" s="17">
        <f t="shared" si="650"/>
        <v>12</v>
      </c>
      <c r="P489" s="17">
        <f t="shared" si="651"/>
        <v>0</v>
      </c>
      <c r="Q489" s="18">
        <v>0</v>
      </c>
      <c r="R489" s="18" t="s">
        <v>34</v>
      </c>
      <c r="S489" s="19" t="s">
        <v>37</v>
      </c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24">
        <v>2</v>
      </c>
      <c r="AN489" s="24">
        <v>2</v>
      </c>
      <c r="AO489" s="24">
        <v>2</v>
      </c>
      <c r="AP489" s="24">
        <v>2</v>
      </c>
      <c r="AQ489" s="1"/>
      <c r="AR489" s="1"/>
      <c r="AS489" s="24">
        <v>8</v>
      </c>
      <c r="AT489" s="24">
        <v>8</v>
      </c>
      <c r="AU489" s="24">
        <v>8</v>
      </c>
      <c r="AV489" s="24">
        <v>8</v>
      </c>
      <c r="AW489" s="24">
        <v>8</v>
      </c>
      <c r="AX489" s="1"/>
      <c r="AY489" s="1"/>
      <c r="AZ489" s="1"/>
      <c r="BA489" s="24">
        <v>9</v>
      </c>
      <c r="BB489" s="24">
        <v>9</v>
      </c>
      <c r="BC489" s="24">
        <v>9</v>
      </c>
      <c r="BD489" s="24">
        <v>9</v>
      </c>
      <c r="BE489" s="24">
        <v>9</v>
      </c>
      <c r="BF489" s="24">
        <v>9</v>
      </c>
      <c r="BG489" s="24">
        <v>9</v>
      </c>
      <c r="BH489" s="24">
        <v>9</v>
      </c>
      <c r="BI489" s="24">
        <v>9</v>
      </c>
      <c r="BJ489" s="24">
        <v>9</v>
      </c>
      <c r="BK489" s="24">
        <v>9</v>
      </c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24">
        <v>4</v>
      </c>
      <c r="BX489" s="24">
        <v>4</v>
      </c>
      <c r="BY489" s="24">
        <v>4</v>
      </c>
      <c r="BZ489" s="24">
        <v>4</v>
      </c>
      <c r="CA489" s="24">
        <v>4</v>
      </c>
      <c r="CB489" s="24">
        <v>4</v>
      </c>
      <c r="CC489" s="24">
        <v>4</v>
      </c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</row>
    <row r="490" spans="1:259" ht="16" x14ac:dyDescent="0.2">
      <c r="A490" s="1"/>
      <c r="B490" s="25">
        <v>68</v>
      </c>
      <c r="C490" s="14">
        <f t="shared" si="638"/>
        <v>0</v>
      </c>
      <c r="D490" s="6">
        <f t="shared" si="639"/>
        <v>0</v>
      </c>
      <c r="E490" s="15">
        <f t="shared" si="640"/>
        <v>0</v>
      </c>
      <c r="F490" s="15">
        <f t="shared" si="641"/>
        <v>0</v>
      </c>
      <c r="G490" s="15">
        <f t="shared" si="642"/>
        <v>0</v>
      </c>
      <c r="H490" s="15">
        <f t="shared" si="643"/>
        <v>0</v>
      </c>
      <c r="I490" s="15">
        <f t="shared" si="644"/>
        <v>0</v>
      </c>
      <c r="J490" s="15">
        <f t="shared" si="645"/>
        <v>0</v>
      </c>
      <c r="K490" s="15">
        <f t="shared" si="646"/>
        <v>0</v>
      </c>
      <c r="L490" s="15">
        <f t="shared" si="647"/>
        <v>0</v>
      </c>
      <c r="M490" s="6"/>
      <c r="N490" s="16">
        <f t="shared" si="648"/>
        <v>0</v>
      </c>
      <c r="O490" s="17">
        <f t="shared" ref="O490:P490" si="652">SUM(F490,H490,J490)</f>
        <v>0</v>
      </c>
      <c r="P490" s="17">
        <f t="shared" si="652"/>
        <v>0</v>
      </c>
      <c r="Q490" s="18">
        <v>0</v>
      </c>
      <c r="R490" s="18" t="s">
        <v>32</v>
      </c>
      <c r="S490" s="19" t="s">
        <v>38</v>
      </c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</row>
    <row r="491" spans="1:259" ht="16" x14ac:dyDescent="0.2">
      <c r="A491" s="1"/>
      <c r="B491" s="25">
        <v>105</v>
      </c>
      <c r="C491" s="14">
        <f t="shared" si="638"/>
        <v>35</v>
      </c>
      <c r="D491" s="6">
        <f t="shared" si="639"/>
        <v>0</v>
      </c>
      <c r="E491" s="15">
        <f t="shared" si="640"/>
        <v>13</v>
      </c>
      <c r="F491" s="15">
        <f t="shared" si="641"/>
        <v>0</v>
      </c>
      <c r="G491" s="15">
        <f t="shared" si="642"/>
        <v>8</v>
      </c>
      <c r="H491" s="15">
        <f t="shared" si="643"/>
        <v>0</v>
      </c>
      <c r="I491" s="15">
        <f t="shared" si="644"/>
        <v>0</v>
      </c>
      <c r="J491" s="15">
        <f t="shared" si="645"/>
        <v>0</v>
      </c>
      <c r="K491" s="15">
        <f t="shared" si="646"/>
        <v>14</v>
      </c>
      <c r="L491" s="15">
        <f t="shared" si="647"/>
        <v>0</v>
      </c>
      <c r="M491" s="6"/>
      <c r="N491" s="16">
        <f t="shared" si="648"/>
        <v>13</v>
      </c>
      <c r="O491" s="16">
        <f t="shared" ref="O491:O493" si="653">SUM(G491,I491,K491)</f>
        <v>22</v>
      </c>
      <c r="P491" s="17">
        <f t="shared" ref="P491:P493" si="654">SUM(F491,H491,J491)</f>
        <v>0</v>
      </c>
      <c r="Q491" s="18">
        <v>0</v>
      </c>
      <c r="R491" s="18" t="s">
        <v>27</v>
      </c>
      <c r="S491" s="19" t="s">
        <v>39</v>
      </c>
      <c r="T491" s="1"/>
      <c r="U491" s="1"/>
      <c r="V491" s="1"/>
      <c r="W491" s="1"/>
      <c r="X491" s="24">
        <v>2</v>
      </c>
      <c r="Y491" s="24">
        <v>2</v>
      </c>
      <c r="Z491" s="24">
        <v>2</v>
      </c>
      <c r="AA491" s="24">
        <v>2</v>
      </c>
      <c r="AB491" s="24">
        <v>2</v>
      </c>
      <c r="AC491" s="24">
        <v>2</v>
      </c>
      <c r="AD491" s="24">
        <v>2</v>
      </c>
      <c r="AE491" s="24">
        <v>2</v>
      </c>
      <c r="AF491" s="24">
        <v>2</v>
      </c>
      <c r="AG491" s="24">
        <v>2</v>
      </c>
      <c r="AH491" s="24">
        <v>2</v>
      </c>
      <c r="AI491" s="24">
        <v>2</v>
      </c>
      <c r="AJ491" s="24">
        <v>2</v>
      </c>
      <c r="AK491" s="1"/>
      <c r="AL491" s="1"/>
      <c r="AM491" s="1"/>
      <c r="AN491" s="1"/>
      <c r="AO491" s="1"/>
      <c r="AP491" s="1"/>
      <c r="AQ491" s="1"/>
      <c r="AR491" s="1"/>
      <c r="AS491" s="24">
        <v>4</v>
      </c>
      <c r="AT491" s="24">
        <v>4</v>
      </c>
      <c r="AU491" s="24">
        <v>4</v>
      </c>
      <c r="AV491" s="24">
        <v>4</v>
      </c>
      <c r="AW491" s="24">
        <v>4</v>
      </c>
      <c r="AX491" s="24">
        <v>4</v>
      </c>
      <c r="AY491" s="24">
        <v>4</v>
      </c>
      <c r="AZ491" s="24">
        <v>4</v>
      </c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24">
        <v>8</v>
      </c>
      <c r="CO491" s="24">
        <v>8</v>
      </c>
      <c r="CP491" s="24">
        <v>8</v>
      </c>
      <c r="CQ491" s="24">
        <v>8</v>
      </c>
      <c r="CR491" s="24">
        <v>8</v>
      </c>
      <c r="CS491" s="24">
        <v>8</v>
      </c>
      <c r="CT491" s="24">
        <v>8</v>
      </c>
      <c r="CU491" s="24">
        <v>8</v>
      </c>
      <c r="CV491" s="24">
        <v>8</v>
      </c>
      <c r="CW491" s="24">
        <v>8</v>
      </c>
      <c r="CX491" s="24">
        <v>8</v>
      </c>
      <c r="CY491" s="24">
        <v>8</v>
      </c>
      <c r="CZ491" s="24">
        <v>8</v>
      </c>
      <c r="DA491" s="24">
        <v>8</v>
      </c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</row>
    <row r="492" spans="1:259" ht="16" x14ac:dyDescent="0.2">
      <c r="A492" s="1"/>
      <c r="B492" s="25">
        <v>127</v>
      </c>
      <c r="C492" s="14">
        <f t="shared" si="638"/>
        <v>33</v>
      </c>
      <c r="D492" s="6">
        <f t="shared" si="639"/>
        <v>0</v>
      </c>
      <c r="E492" s="15">
        <f t="shared" si="640"/>
        <v>22</v>
      </c>
      <c r="F492" s="15">
        <f t="shared" si="641"/>
        <v>0</v>
      </c>
      <c r="G492" s="15">
        <f t="shared" si="642"/>
        <v>11</v>
      </c>
      <c r="H492" s="15">
        <f t="shared" si="643"/>
        <v>0</v>
      </c>
      <c r="I492" s="15">
        <f t="shared" si="644"/>
        <v>0</v>
      </c>
      <c r="J492" s="15">
        <f t="shared" si="645"/>
        <v>0</v>
      </c>
      <c r="K492" s="15">
        <f t="shared" si="646"/>
        <v>0</v>
      </c>
      <c r="L492" s="15">
        <f t="shared" si="647"/>
        <v>0</v>
      </c>
      <c r="M492" s="6"/>
      <c r="N492" s="16">
        <f t="shared" si="648"/>
        <v>22</v>
      </c>
      <c r="O492" s="16">
        <f t="shared" si="653"/>
        <v>11</v>
      </c>
      <c r="P492" s="17">
        <f t="shared" si="654"/>
        <v>0</v>
      </c>
      <c r="Q492" s="18">
        <v>0</v>
      </c>
      <c r="R492" s="18" t="s">
        <v>27</v>
      </c>
      <c r="S492" s="19" t="s">
        <v>40</v>
      </c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24">
        <v>2</v>
      </c>
      <c r="AK492" s="24">
        <v>2</v>
      </c>
      <c r="AL492" s="24">
        <v>2</v>
      </c>
      <c r="AM492" s="24">
        <v>2</v>
      </c>
      <c r="AN492" s="24">
        <v>2</v>
      </c>
      <c r="AO492" s="24">
        <v>2</v>
      </c>
      <c r="AP492" s="24">
        <v>2</v>
      </c>
      <c r="AQ492" s="24">
        <v>2</v>
      </c>
      <c r="AR492" s="24">
        <v>2</v>
      </c>
      <c r="AS492" s="24">
        <v>2</v>
      </c>
      <c r="AT492" s="24">
        <v>2</v>
      </c>
      <c r="AU492" s="24">
        <v>2</v>
      </c>
      <c r="AV492" s="24">
        <v>2</v>
      </c>
      <c r="AW492" s="24">
        <v>2</v>
      </c>
      <c r="AX492" s="24">
        <v>2</v>
      </c>
      <c r="AY492" s="1"/>
      <c r="AZ492" s="1"/>
      <c r="BA492" s="1"/>
      <c r="BB492" s="1"/>
      <c r="BC492" s="24">
        <v>2</v>
      </c>
      <c r="BD492" s="24">
        <v>2</v>
      </c>
      <c r="BE492" s="24">
        <v>2</v>
      </c>
      <c r="BF492" s="24">
        <v>2</v>
      </c>
      <c r="BG492" s="24">
        <v>2</v>
      </c>
      <c r="BH492" s="24">
        <v>2</v>
      </c>
      <c r="BI492" s="24">
        <v>2</v>
      </c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24">
        <v>4</v>
      </c>
      <c r="CF492" s="24">
        <v>4</v>
      </c>
      <c r="CG492" s="24">
        <v>4</v>
      </c>
      <c r="CH492" s="24">
        <v>4</v>
      </c>
      <c r="CI492" s="24">
        <v>4</v>
      </c>
      <c r="CJ492" s="24">
        <v>4</v>
      </c>
      <c r="CK492" s="24">
        <v>4</v>
      </c>
      <c r="CL492" s="24">
        <v>4</v>
      </c>
      <c r="CM492" s="24">
        <v>4</v>
      </c>
      <c r="CN492" s="24">
        <v>4</v>
      </c>
      <c r="CO492" s="24">
        <v>4</v>
      </c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</row>
    <row r="493" spans="1:259" ht="16" x14ac:dyDescent="0.2">
      <c r="A493" s="1"/>
      <c r="B493" s="25">
        <v>93</v>
      </c>
      <c r="C493" s="14">
        <f t="shared" si="638"/>
        <v>15</v>
      </c>
      <c r="D493" s="6">
        <f t="shared" si="639"/>
        <v>0</v>
      </c>
      <c r="E493" s="15">
        <f t="shared" si="640"/>
        <v>9</v>
      </c>
      <c r="F493" s="15">
        <f t="shared" si="641"/>
        <v>6</v>
      </c>
      <c r="G493" s="15">
        <f t="shared" si="642"/>
        <v>0</v>
      </c>
      <c r="H493" s="15">
        <f t="shared" si="643"/>
        <v>0</v>
      </c>
      <c r="I493" s="15">
        <f t="shared" si="644"/>
        <v>0</v>
      </c>
      <c r="J493" s="15">
        <f t="shared" si="645"/>
        <v>0</v>
      </c>
      <c r="K493" s="15">
        <f t="shared" si="646"/>
        <v>0</v>
      </c>
      <c r="L493" s="15">
        <f t="shared" si="647"/>
        <v>0</v>
      </c>
      <c r="M493" s="6"/>
      <c r="N493" s="16">
        <f t="shared" si="648"/>
        <v>9</v>
      </c>
      <c r="O493" s="16">
        <f t="shared" si="653"/>
        <v>0</v>
      </c>
      <c r="P493" s="17">
        <f t="shared" si="654"/>
        <v>6</v>
      </c>
      <c r="Q493" s="18">
        <v>0</v>
      </c>
      <c r="R493" s="18" t="s">
        <v>27</v>
      </c>
      <c r="S493" s="19" t="s">
        <v>41</v>
      </c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24">
        <v>2</v>
      </c>
      <c r="AX493" s="24">
        <v>2</v>
      </c>
      <c r="AY493" s="24">
        <v>2</v>
      </c>
      <c r="AZ493" s="24">
        <v>2</v>
      </c>
      <c r="BA493" s="24">
        <v>2</v>
      </c>
      <c r="BB493" s="24">
        <v>2</v>
      </c>
      <c r="BC493" s="24">
        <v>2</v>
      </c>
      <c r="BD493" s="24">
        <v>2</v>
      </c>
      <c r="BE493" s="24">
        <v>2</v>
      </c>
      <c r="BF493" s="1"/>
      <c r="BG493" s="1"/>
      <c r="BH493" s="1"/>
      <c r="BI493" s="1"/>
      <c r="BJ493" s="1"/>
      <c r="BK493" s="24">
        <v>3</v>
      </c>
      <c r="BL493" s="24">
        <v>3</v>
      </c>
      <c r="BM493" s="24">
        <v>3</v>
      </c>
      <c r="BN493" s="24">
        <v>3</v>
      </c>
      <c r="BO493" s="24">
        <v>3</v>
      </c>
      <c r="BP493" s="24">
        <v>3</v>
      </c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</row>
    <row r="494" spans="1:259" ht="16" x14ac:dyDescent="0.2">
      <c r="A494" s="1"/>
      <c r="B494" s="25">
        <v>106</v>
      </c>
      <c r="C494" s="14">
        <f t="shared" si="638"/>
        <v>36</v>
      </c>
      <c r="D494" s="6">
        <f t="shared" si="639"/>
        <v>3</v>
      </c>
      <c r="E494" s="15">
        <f t="shared" si="640"/>
        <v>7</v>
      </c>
      <c r="F494" s="15">
        <f t="shared" si="641"/>
        <v>18</v>
      </c>
      <c r="G494" s="15">
        <f t="shared" si="642"/>
        <v>0</v>
      </c>
      <c r="H494" s="15">
        <f t="shared" si="643"/>
        <v>0</v>
      </c>
      <c r="I494" s="15">
        <f t="shared" si="644"/>
        <v>0</v>
      </c>
      <c r="J494" s="15">
        <f t="shared" si="645"/>
        <v>8</v>
      </c>
      <c r="K494" s="15">
        <f t="shared" si="646"/>
        <v>0</v>
      </c>
      <c r="L494" s="15">
        <f t="shared" si="647"/>
        <v>0</v>
      </c>
      <c r="M494" s="6"/>
      <c r="N494" s="16">
        <f t="shared" si="648"/>
        <v>7</v>
      </c>
      <c r="O494" s="17">
        <f t="shared" ref="O494:P494" si="655">SUM(F494,H494,J494)</f>
        <v>26</v>
      </c>
      <c r="P494" s="17">
        <f t="shared" si="655"/>
        <v>0</v>
      </c>
      <c r="Q494" s="18">
        <v>1</v>
      </c>
      <c r="R494" s="18" t="s">
        <v>32</v>
      </c>
      <c r="S494" s="19" t="s">
        <v>42</v>
      </c>
      <c r="T494" s="1"/>
      <c r="U494" s="1"/>
      <c r="V494" s="1"/>
      <c r="W494" s="1"/>
      <c r="X494" s="1"/>
      <c r="Y494" s="1"/>
      <c r="Z494" s="24">
        <v>2</v>
      </c>
      <c r="AA494" s="24">
        <v>2</v>
      </c>
      <c r="AB494" s="24">
        <v>2</v>
      </c>
      <c r="AC494" s="24">
        <v>2</v>
      </c>
      <c r="AD494" s="24">
        <v>2</v>
      </c>
      <c r="AE494" s="24">
        <v>2</v>
      </c>
      <c r="AF494" s="24">
        <v>2</v>
      </c>
      <c r="AG494" s="1"/>
      <c r="AH494" s="1"/>
      <c r="AI494" s="24">
        <v>7</v>
      </c>
      <c r="AJ494" s="24">
        <v>7</v>
      </c>
      <c r="AK494" s="24">
        <v>7</v>
      </c>
      <c r="AL494" s="24">
        <v>7</v>
      </c>
      <c r="AM494" s="24">
        <v>7</v>
      </c>
      <c r="AN494" s="24">
        <v>7</v>
      </c>
      <c r="AO494" s="24">
        <v>7</v>
      </c>
      <c r="AP494" s="24">
        <v>7</v>
      </c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24">
        <v>3</v>
      </c>
      <c r="BM494" s="24">
        <v>3</v>
      </c>
      <c r="BN494" s="24">
        <v>3</v>
      </c>
      <c r="BO494" s="24">
        <v>3</v>
      </c>
      <c r="BP494" s="24">
        <v>3</v>
      </c>
      <c r="BQ494" s="24">
        <v>3</v>
      </c>
      <c r="BR494" s="24">
        <v>3</v>
      </c>
      <c r="BS494" s="24">
        <v>3</v>
      </c>
      <c r="BT494" s="24">
        <v>3</v>
      </c>
      <c r="BU494" s="24">
        <v>3</v>
      </c>
      <c r="BV494" s="24">
        <v>3</v>
      </c>
      <c r="BW494" s="24">
        <v>3</v>
      </c>
      <c r="BX494" s="24">
        <v>3</v>
      </c>
      <c r="BY494" s="24">
        <v>3</v>
      </c>
      <c r="BZ494" s="24">
        <v>3</v>
      </c>
      <c r="CA494" s="24">
        <v>3</v>
      </c>
      <c r="CB494" s="24">
        <v>3</v>
      </c>
      <c r="CC494" s="24">
        <v>3</v>
      </c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24">
        <v>1</v>
      </c>
      <c r="DO494" s="24">
        <v>1</v>
      </c>
      <c r="DP494" s="24">
        <v>1</v>
      </c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</row>
    <row r="495" spans="1:259" ht="13" x14ac:dyDescent="0.15">
      <c r="A495" s="1"/>
      <c r="B495" s="23">
        <f t="shared" ref="B495:C495" si="656">SUM(B483:B494)</f>
        <v>1149</v>
      </c>
      <c r="C495" s="23">
        <f t="shared" si="656"/>
        <v>254</v>
      </c>
      <c r="D495" s="6"/>
      <c r="E495" s="1"/>
      <c r="F495" s="1"/>
      <c r="G495" s="1"/>
      <c r="H495" s="1"/>
      <c r="I495" s="1"/>
      <c r="J495" s="1"/>
      <c r="K495" s="1"/>
      <c r="L495" s="1"/>
      <c r="M495" s="7" t="s">
        <v>43</v>
      </c>
      <c r="N495" s="8">
        <f t="shared" ref="N495:P495" si="657">SUM(N483:N494)</f>
        <v>122</v>
      </c>
      <c r="O495" s="8">
        <f t="shared" si="657"/>
        <v>109</v>
      </c>
      <c r="P495" s="8">
        <f t="shared" si="657"/>
        <v>13</v>
      </c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</row>
    <row r="496" spans="1:259" ht="13" x14ac:dyDescent="0.15">
      <c r="A496" s="1"/>
      <c r="B496" s="23"/>
      <c r="C496" s="23"/>
      <c r="D496" s="6"/>
      <c r="E496" s="1"/>
      <c r="F496" s="1"/>
      <c r="G496" s="1"/>
      <c r="H496" s="1"/>
      <c r="I496" s="1"/>
      <c r="J496" s="1"/>
      <c r="K496" s="1"/>
      <c r="L496" s="1"/>
      <c r="M496" s="7" t="s">
        <v>44</v>
      </c>
      <c r="N496" s="1">
        <f t="shared" ref="N496:P496" si="658">AVERAGE(N483,N488,N494)</f>
        <v>13.666666666666666</v>
      </c>
      <c r="O496" s="1">
        <f t="shared" si="658"/>
        <v>18</v>
      </c>
      <c r="P496" s="1">
        <f t="shared" si="658"/>
        <v>2.3333333333333335</v>
      </c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</row>
    <row r="497" spans="1:259" ht="13" x14ac:dyDescent="0.15">
      <c r="A497" s="1"/>
      <c r="B497" s="23"/>
      <c r="C497" s="23">
        <f t="shared" ref="C497:D497" si="659">COUNTIF(C483:C494,"&gt;0")</f>
        <v>10</v>
      </c>
      <c r="D497" s="23">
        <f t="shared" si="659"/>
        <v>3</v>
      </c>
      <c r="E497" s="1"/>
      <c r="F497" s="1"/>
      <c r="G497" s="1"/>
      <c r="H497" s="1"/>
      <c r="I497" s="1"/>
      <c r="J497" s="1"/>
      <c r="K497" s="1"/>
      <c r="L497" s="1"/>
      <c r="M497" s="7" t="s">
        <v>45</v>
      </c>
      <c r="N497" s="1">
        <f t="shared" ref="N497:P497" si="660">AVERAGE(N484:N487,N489:N493)</f>
        <v>9</v>
      </c>
      <c r="O497" s="1">
        <f t="shared" si="660"/>
        <v>6.1111111111111107</v>
      </c>
      <c r="P497" s="1">
        <f t="shared" si="660"/>
        <v>0.66666666666666663</v>
      </c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</row>
    <row r="498" spans="1:259" ht="13" x14ac:dyDescent="0.15">
      <c r="A498" s="9"/>
      <c r="B498" s="21"/>
      <c r="C498" s="21"/>
      <c r="D498" s="6"/>
      <c r="E498" s="21"/>
      <c r="F498" s="21"/>
      <c r="G498" s="21"/>
      <c r="H498" s="21"/>
      <c r="I498" s="21"/>
      <c r="J498" s="21"/>
      <c r="K498" s="21"/>
      <c r="L498" s="21"/>
      <c r="M498" s="21"/>
      <c r="N498" s="10" t="s">
        <v>23</v>
      </c>
      <c r="O498" s="10" t="s">
        <v>24</v>
      </c>
      <c r="P498" s="10" t="s">
        <v>25</v>
      </c>
      <c r="Q498" s="21"/>
      <c r="R498" s="21"/>
      <c r="S498" s="21"/>
      <c r="T498" s="12">
        <v>1</v>
      </c>
      <c r="U498" s="12">
        <v>2</v>
      </c>
      <c r="V498" s="12">
        <v>3</v>
      </c>
      <c r="W498" s="12">
        <v>4</v>
      </c>
      <c r="X498" s="12">
        <v>5</v>
      </c>
      <c r="Y498" s="12">
        <v>6</v>
      </c>
      <c r="Z498" s="12">
        <v>7</v>
      </c>
      <c r="AA498" s="12">
        <v>8</v>
      </c>
      <c r="AB498" s="12">
        <v>9</v>
      </c>
      <c r="AC498" s="12">
        <v>10</v>
      </c>
      <c r="AD498" s="12">
        <v>11</v>
      </c>
      <c r="AE498" s="12">
        <v>12</v>
      </c>
      <c r="AF498" s="12">
        <v>13</v>
      </c>
      <c r="AG498" s="12">
        <v>14</v>
      </c>
      <c r="AH498" s="12">
        <v>15</v>
      </c>
      <c r="AI498" s="12">
        <v>16</v>
      </c>
      <c r="AJ498" s="12">
        <v>17</v>
      </c>
      <c r="AK498" s="12">
        <v>18</v>
      </c>
      <c r="AL498" s="12">
        <v>19</v>
      </c>
      <c r="AM498" s="12">
        <v>20</v>
      </c>
      <c r="AN498" s="12">
        <v>21</v>
      </c>
      <c r="AO498" s="12">
        <v>22</v>
      </c>
      <c r="AP498" s="12">
        <v>23</v>
      </c>
      <c r="AQ498" s="12">
        <v>24</v>
      </c>
      <c r="AR498" s="12">
        <v>25</v>
      </c>
      <c r="AS498" s="12">
        <v>26</v>
      </c>
      <c r="AT498" s="12">
        <v>27</v>
      </c>
      <c r="AU498" s="12">
        <v>28</v>
      </c>
      <c r="AV498" s="12">
        <v>29</v>
      </c>
      <c r="AW498" s="12">
        <v>30</v>
      </c>
      <c r="AX498" s="12">
        <v>31</v>
      </c>
      <c r="AY498" s="12">
        <v>32</v>
      </c>
      <c r="AZ498" s="12">
        <v>33</v>
      </c>
      <c r="BA498" s="12">
        <v>34</v>
      </c>
      <c r="BB498" s="12">
        <v>35</v>
      </c>
      <c r="BC498" s="12">
        <v>36</v>
      </c>
      <c r="BD498" s="12">
        <v>37</v>
      </c>
      <c r="BE498" s="12">
        <v>38</v>
      </c>
      <c r="BF498" s="12">
        <v>39</v>
      </c>
      <c r="BG498" s="12">
        <v>40</v>
      </c>
      <c r="BH498" s="12">
        <v>41</v>
      </c>
      <c r="BI498" s="12">
        <v>42</v>
      </c>
      <c r="BJ498" s="12">
        <v>43</v>
      </c>
      <c r="BK498" s="12">
        <v>44</v>
      </c>
      <c r="BL498" s="12">
        <v>45</v>
      </c>
      <c r="BM498" s="12">
        <v>46</v>
      </c>
      <c r="BN498" s="12">
        <v>47</v>
      </c>
      <c r="BO498" s="12">
        <v>48</v>
      </c>
      <c r="BP498" s="12">
        <v>49</v>
      </c>
      <c r="BQ498" s="12">
        <v>50</v>
      </c>
      <c r="BR498" s="12">
        <v>51</v>
      </c>
      <c r="BS498" s="12">
        <v>52</v>
      </c>
      <c r="BT498" s="12">
        <v>53</v>
      </c>
      <c r="BU498" s="12">
        <v>54</v>
      </c>
      <c r="BV498" s="12">
        <v>55</v>
      </c>
      <c r="BW498" s="12">
        <v>56</v>
      </c>
      <c r="BX498" s="12">
        <v>57</v>
      </c>
      <c r="BY498" s="12">
        <v>58</v>
      </c>
      <c r="BZ498" s="12">
        <v>59</v>
      </c>
      <c r="CA498" s="12">
        <v>60</v>
      </c>
      <c r="CB498" s="12">
        <v>61</v>
      </c>
      <c r="CC498" s="12">
        <v>62</v>
      </c>
      <c r="CD498" s="12">
        <v>63</v>
      </c>
      <c r="CE498" s="12">
        <v>64</v>
      </c>
      <c r="CF498" s="12">
        <v>65</v>
      </c>
      <c r="CG498" s="12">
        <v>66</v>
      </c>
      <c r="CH498" s="12">
        <v>67</v>
      </c>
      <c r="CI498" s="12">
        <v>68</v>
      </c>
      <c r="CJ498" s="12">
        <v>69</v>
      </c>
      <c r="CK498" s="12">
        <v>70</v>
      </c>
      <c r="CL498" s="12">
        <v>71</v>
      </c>
      <c r="CM498" s="12">
        <v>72</v>
      </c>
      <c r="CN498" s="12">
        <v>73</v>
      </c>
      <c r="CO498" s="12">
        <v>74</v>
      </c>
      <c r="CP498" s="12">
        <v>75</v>
      </c>
      <c r="CQ498" s="12">
        <v>76</v>
      </c>
      <c r="CR498" s="12">
        <v>77</v>
      </c>
      <c r="CS498" s="12">
        <v>78</v>
      </c>
      <c r="CT498" s="12">
        <v>79</v>
      </c>
      <c r="CU498" s="12">
        <v>80</v>
      </c>
      <c r="CV498" s="12">
        <v>81</v>
      </c>
      <c r="CW498" s="12">
        <v>82</v>
      </c>
      <c r="CX498" s="12">
        <v>83</v>
      </c>
      <c r="CY498" s="12">
        <v>84</v>
      </c>
      <c r="CZ498" s="12">
        <v>85</v>
      </c>
      <c r="DA498" s="12">
        <v>86</v>
      </c>
      <c r="DB498" s="12">
        <v>87</v>
      </c>
      <c r="DC498" s="12">
        <v>88</v>
      </c>
      <c r="DD498" s="12">
        <v>89</v>
      </c>
      <c r="DE498" s="12">
        <v>90</v>
      </c>
      <c r="DF498" s="12">
        <v>91</v>
      </c>
      <c r="DG498" s="12">
        <v>92</v>
      </c>
      <c r="DH498" s="12">
        <v>93</v>
      </c>
      <c r="DI498" s="12">
        <v>94</v>
      </c>
      <c r="DJ498" s="12">
        <v>95</v>
      </c>
      <c r="DK498" s="12">
        <v>96</v>
      </c>
      <c r="DL498" s="12">
        <v>97</v>
      </c>
      <c r="DM498" s="12">
        <v>98</v>
      </c>
      <c r="DN498" s="12">
        <v>99</v>
      </c>
      <c r="DO498" s="12">
        <v>100</v>
      </c>
      <c r="DP498" s="12">
        <v>101</v>
      </c>
      <c r="DQ498" s="12">
        <v>102</v>
      </c>
      <c r="DR498" s="12">
        <v>103</v>
      </c>
      <c r="DS498" s="12">
        <v>104</v>
      </c>
      <c r="DT498" s="12">
        <v>105</v>
      </c>
      <c r="DU498" s="12">
        <v>106</v>
      </c>
      <c r="DV498" s="12">
        <v>107</v>
      </c>
      <c r="DW498" s="12">
        <v>108</v>
      </c>
      <c r="DX498" s="12">
        <v>109</v>
      </c>
      <c r="DY498" s="12">
        <v>110</v>
      </c>
      <c r="DZ498" s="12">
        <v>111</v>
      </c>
      <c r="EA498" s="12">
        <v>112</v>
      </c>
      <c r="EB498" s="12">
        <v>113</v>
      </c>
      <c r="EC498" s="12">
        <v>114</v>
      </c>
      <c r="ED498" s="12">
        <v>115</v>
      </c>
      <c r="EE498" s="12">
        <v>116</v>
      </c>
      <c r="EF498" s="12">
        <v>117</v>
      </c>
      <c r="EG498" s="12">
        <v>118</v>
      </c>
      <c r="EH498" s="12">
        <v>119</v>
      </c>
      <c r="EI498" s="12">
        <v>120</v>
      </c>
      <c r="EJ498" s="12">
        <v>121</v>
      </c>
      <c r="EK498" s="12">
        <v>122</v>
      </c>
      <c r="EL498" s="12">
        <v>123</v>
      </c>
      <c r="EM498" s="12">
        <v>124</v>
      </c>
      <c r="EN498" s="12">
        <v>125</v>
      </c>
      <c r="EO498" s="12">
        <v>126</v>
      </c>
      <c r="EP498" s="12">
        <v>127</v>
      </c>
      <c r="EQ498" s="12">
        <v>128</v>
      </c>
      <c r="ER498" s="12">
        <v>129</v>
      </c>
      <c r="ES498" s="12">
        <v>130</v>
      </c>
      <c r="ET498" s="12">
        <v>131</v>
      </c>
      <c r="EU498" s="12">
        <v>132</v>
      </c>
      <c r="EV498" s="12">
        <v>133</v>
      </c>
      <c r="EW498" s="12">
        <v>134</v>
      </c>
      <c r="EX498" s="12">
        <v>135</v>
      </c>
      <c r="EY498" s="12">
        <v>136</v>
      </c>
      <c r="EZ498" s="12">
        <v>137</v>
      </c>
      <c r="FA498" s="12">
        <v>138</v>
      </c>
      <c r="FB498" s="12">
        <v>139</v>
      </c>
      <c r="FC498" s="12">
        <v>140</v>
      </c>
      <c r="FD498" s="12">
        <v>141</v>
      </c>
      <c r="FE498" s="12">
        <v>142</v>
      </c>
      <c r="FF498" s="12">
        <v>143</v>
      </c>
      <c r="FG498" s="12">
        <v>144</v>
      </c>
      <c r="FH498" s="12">
        <v>145</v>
      </c>
      <c r="FI498" s="12">
        <v>146</v>
      </c>
      <c r="FJ498" s="12">
        <v>147</v>
      </c>
      <c r="FK498" s="12">
        <v>148</v>
      </c>
      <c r="FL498" s="12">
        <v>149</v>
      </c>
      <c r="FM498" s="12">
        <v>150</v>
      </c>
      <c r="FN498" s="12">
        <v>151</v>
      </c>
      <c r="FO498" s="12">
        <v>152</v>
      </c>
      <c r="FP498" s="12">
        <v>153</v>
      </c>
      <c r="FQ498" s="12">
        <v>154</v>
      </c>
      <c r="FR498" s="12">
        <v>155</v>
      </c>
      <c r="FS498" s="12">
        <v>156</v>
      </c>
      <c r="FT498" s="12">
        <v>157</v>
      </c>
      <c r="FU498" s="12">
        <v>158</v>
      </c>
      <c r="FV498" s="12">
        <v>159</v>
      </c>
      <c r="FW498" s="12">
        <v>160</v>
      </c>
      <c r="FX498" s="12">
        <v>161</v>
      </c>
      <c r="FY498" s="12">
        <v>162</v>
      </c>
      <c r="FZ498" s="12">
        <v>163</v>
      </c>
      <c r="GA498" s="12">
        <v>164</v>
      </c>
      <c r="GB498" s="12">
        <v>165</v>
      </c>
      <c r="GC498" s="12">
        <v>166</v>
      </c>
      <c r="GD498" s="12">
        <v>167</v>
      </c>
      <c r="GE498" s="12">
        <v>168</v>
      </c>
      <c r="GF498" s="12">
        <v>169</v>
      </c>
      <c r="GG498" s="12">
        <v>170</v>
      </c>
      <c r="GH498" s="12">
        <v>171</v>
      </c>
      <c r="GI498" s="12">
        <v>172</v>
      </c>
      <c r="GJ498" s="12">
        <v>173</v>
      </c>
      <c r="GK498" s="12">
        <v>174</v>
      </c>
      <c r="GL498" s="12">
        <v>175</v>
      </c>
      <c r="GM498" s="12">
        <v>176</v>
      </c>
      <c r="GN498" s="12">
        <v>177</v>
      </c>
      <c r="GO498" s="12">
        <v>178</v>
      </c>
      <c r="GP498" s="12">
        <v>179</v>
      </c>
      <c r="GQ498" s="12">
        <v>180</v>
      </c>
      <c r="GR498" s="12">
        <v>181</v>
      </c>
      <c r="GS498" s="12">
        <v>182</v>
      </c>
      <c r="GT498" s="12">
        <v>183</v>
      </c>
      <c r="GU498" s="12">
        <v>184</v>
      </c>
      <c r="GV498" s="12">
        <v>185</v>
      </c>
      <c r="GW498" s="12">
        <v>186</v>
      </c>
      <c r="GX498" s="12">
        <v>187</v>
      </c>
      <c r="GY498" s="12">
        <v>188</v>
      </c>
      <c r="GZ498" s="12">
        <v>189</v>
      </c>
      <c r="HA498" s="12">
        <v>190</v>
      </c>
      <c r="HB498" s="12">
        <v>191</v>
      </c>
      <c r="HC498" s="12">
        <v>192</v>
      </c>
      <c r="HD498" s="12">
        <v>193</v>
      </c>
      <c r="HE498" s="12">
        <v>194</v>
      </c>
      <c r="HF498" s="12">
        <v>195</v>
      </c>
      <c r="HG498" s="12">
        <v>196</v>
      </c>
      <c r="HH498" s="12">
        <v>197</v>
      </c>
      <c r="HI498" s="12">
        <v>198</v>
      </c>
      <c r="HJ498" s="12">
        <v>199</v>
      </c>
      <c r="HK498" s="12">
        <v>200</v>
      </c>
      <c r="HL498" s="12">
        <v>201</v>
      </c>
      <c r="HM498" s="12">
        <v>202</v>
      </c>
      <c r="HN498" s="12">
        <v>203</v>
      </c>
      <c r="HO498" s="12">
        <v>204</v>
      </c>
      <c r="HP498" s="12">
        <v>205</v>
      </c>
      <c r="HQ498" s="12">
        <v>206</v>
      </c>
      <c r="HR498" s="12">
        <v>207</v>
      </c>
      <c r="HS498" s="12">
        <v>208</v>
      </c>
      <c r="HT498" s="12">
        <v>209</v>
      </c>
      <c r="HU498" s="12">
        <v>210</v>
      </c>
      <c r="HV498" s="12">
        <v>211</v>
      </c>
      <c r="HW498" s="12">
        <v>212</v>
      </c>
      <c r="HX498" s="12">
        <v>213</v>
      </c>
      <c r="HY498" s="12">
        <v>214</v>
      </c>
      <c r="HZ498" s="12">
        <v>215</v>
      </c>
      <c r="IA498" s="12">
        <v>216</v>
      </c>
      <c r="IB498" s="12">
        <v>217</v>
      </c>
      <c r="IC498" s="12">
        <v>218</v>
      </c>
      <c r="ID498" s="12">
        <v>219</v>
      </c>
      <c r="IE498" s="12">
        <v>220</v>
      </c>
      <c r="IF498" s="12">
        <v>221</v>
      </c>
      <c r="IG498" s="12">
        <v>222</v>
      </c>
      <c r="IH498" s="12">
        <v>223</v>
      </c>
      <c r="II498" s="12">
        <v>224</v>
      </c>
      <c r="IJ498" s="12">
        <v>225</v>
      </c>
      <c r="IK498" s="12">
        <v>226</v>
      </c>
      <c r="IL498" s="12">
        <v>227</v>
      </c>
      <c r="IM498" s="12">
        <v>228</v>
      </c>
      <c r="IN498" s="12">
        <v>229</v>
      </c>
      <c r="IO498" s="12">
        <v>230</v>
      </c>
      <c r="IP498" s="12">
        <v>231</v>
      </c>
      <c r="IQ498" s="12">
        <v>232</v>
      </c>
      <c r="IR498" s="12">
        <v>233</v>
      </c>
      <c r="IS498" s="12">
        <v>234</v>
      </c>
      <c r="IT498" s="12">
        <v>235</v>
      </c>
      <c r="IU498" s="12">
        <v>236</v>
      </c>
      <c r="IV498" s="12">
        <v>237</v>
      </c>
      <c r="IW498" s="12">
        <v>238</v>
      </c>
      <c r="IX498" s="12">
        <v>239</v>
      </c>
      <c r="IY498" s="12">
        <v>240</v>
      </c>
    </row>
    <row r="499" spans="1:259" ht="16" x14ac:dyDescent="0.2">
      <c r="A499" s="24" t="s">
        <v>76</v>
      </c>
      <c r="B499" s="25">
        <v>66</v>
      </c>
      <c r="C499" s="14">
        <f t="shared" ref="C499:C510" si="661">COUNTA(T499:IY499)</f>
        <v>5</v>
      </c>
      <c r="D499" s="6">
        <f t="shared" ref="D499:D510" si="662">COUNTIF(T499:IY499,"1")</f>
        <v>5</v>
      </c>
      <c r="E499" s="15">
        <f t="shared" ref="E499:E510" si="663">COUNTIF(T499:IY499,"2")</f>
        <v>0</v>
      </c>
      <c r="F499" s="15">
        <f t="shared" ref="F499:F510" si="664">COUNTIF(T499:IY499,"3")</f>
        <v>0</v>
      </c>
      <c r="G499" s="15">
        <f t="shared" ref="G499:G510" si="665">COUNTIF(T499:IY499,"4")</f>
        <v>0</v>
      </c>
      <c r="H499" s="15">
        <f t="shared" ref="H499:H510" si="666">COUNTIF(T499:IY499,"5")</f>
        <v>0</v>
      </c>
      <c r="I499" s="15">
        <f t="shared" ref="I499:I510" si="667">COUNTIF(T499:IY499,"6")</f>
        <v>0</v>
      </c>
      <c r="J499" s="15">
        <f t="shared" ref="J499:J510" si="668">COUNTIF(T499:IY499,"7")</f>
        <v>0</v>
      </c>
      <c r="K499" s="15">
        <f t="shared" ref="K499:K510" si="669">COUNTIF(T499:IY499,"8")</f>
        <v>0</v>
      </c>
      <c r="L499" s="15">
        <f t="shared" ref="L499:L510" si="670">COUNTIF(T499:IY499,"9")</f>
        <v>0</v>
      </c>
      <c r="M499" s="6"/>
      <c r="N499" s="16">
        <f t="shared" ref="N499:N510" si="671">SUM(E499,L499)</f>
        <v>0</v>
      </c>
      <c r="O499" s="16">
        <f>SUM(G499,I499,K499)</f>
        <v>0</v>
      </c>
      <c r="P499" s="17">
        <f>SUM(F499,H499,J499)</f>
        <v>0</v>
      </c>
      <c r="Q499" s="18">
        <v>-1</v>
      </c>
      <c r="R499" s="18" t="s">
        <v>27</v>
      </c>
      <c r="S499" s="19" t="s">
        <v>28</v>
      </c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24">
        <v>1</v>
      </c>
      <c r="AJ499" s="24">
        <v>1</v>
      </c>
      <c r="AK499" s="24">
        <v>1</v>
      </c>
      <c r="AL499" s="24">
        <v>1</v>
      </c>
      <c r="AM499" s="24">
        <v>1</v>
      </c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</row>
    <row r="500" spans="1:259" ht="16" x14ac:dyDescent="0.2">
      <c r="A500" s="1"/>
      <c r="B500" s="25">
        <v>37</v>
      </c>
      <c r="C500" s="14">
        <f t="shared" si="661"/>
        <v>17</v>
      </c>
      <c r="D500" s="6">
        <f t="shared" si="662"/>
        <v>4</v>
      </c>
      <c r="E500" s="15">
        <f t="shared" si="663"/>
        <v>9</v>
      </c>
      <c r="F500" s="15">
        <f t="shared" si="664"/>
        <v>0</v>
      </c>
      <c r="G500" s="15">
        <f t="shared" si="665"/>
        <v>0</v>
      </c>
      <c r="H500" s="15">
        <f t="shared" si="666"/>
        <v>0</v>
      </c>
      <c r="I500" s="15">
        <f t="shared" si="667"/>
        <v>0</v>
      </c>
      <c r="J500" s="15">
        <f t="shared" si="668"/>
        <v>0</v>
      </c>
      <c r="K500" s="15">
        <f t="shared" si="669"/>
        <v>4</v>
      </c>
      <c r="L500" s="15">
        <f t="shared" si="670"/>
        <v>0</v>
      </c>
      <c r="M500" s="6"/>
      <c r="N500" s="16">
        <f t="shared" si="671"/>
        <v>9</v>
      </c>
      <c r="O500" s="17">
        <f>SUM(G500,H500,K500)</f>
        <v>4</v>
      </c>
      <c r="P500" s="17">
        <f>SUM(F500,I500,J500)</f>
        <v>0</v>
      </c>
      <c r="Q500" s="18">
        <v>1</v>
      </c>
      <c r="R500" s="18" t="s">
        <v>34</v>
      </c>
      <c r="S500" s="19" t="s">
        <v>29</v>
      </c>
      <c r="T500" s="1"/>
      <c r="U500" s="1"/>
      <c r="V500" s="1"/>
      <c r="W500" s="1"/>
      <c r="X500" s="1"/>
      <c r="Y500" s="24">
        <v>1</v>
      </c>
      <c r="Z500" s="24">
        <v>1</v>
      </c>
      <c r="AA500" s="24">
        <v>1</v>
      </c>
      <c r="AB500" s="24">
        <v>1</v>
      </c>
      <c r="AC500" s="24">
        <v>2</v>
      </c>
      <c r="AD500" s="24">
        <v>2</v>
      </c>
      <c r="AE500" s="24">
        <v>2</v>
      </c>
      <c r="AF500" s="24">
        <v>2</v>
      </c>
      <c r="AG500" s="24">
        <v>2</v>
      </c>
      <c r="AH500" s="24">
        <v>2</v>
      </c>
      <c r="AI500" s="24">
        <v>2</v>
      </c>
      <c r="AJ500" s="24">
        <v>2</v>
      </c>
      <c r="AK500" s="24">
        <v>2</v>
      </c>
      <c r="AL500" s="1"/>
      <c r="AM500" s="1"/>
      <c r="AN500" s="1"/>
      <c r="AO500" s="1"/>
      <c r="AP500" s="1"/>
      <c r="AQ500" s="1"/>
      <c r="AR500" s="24">
        <v>8</v>
      </c>
      <c r="AS500" s="24">
        <v>8</v>
      </c>
      <c r="AT500" s="24">
        <v>8</v>
      </c>
      <c r="AU500" s="24">
        <v>8</v>
      </c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</row>
    <row r="501" spans="1:259" ht="16" x14ac:dyDescent="0.2">
      <c r="A501" s="1"/>
      <c r="B501" s="25">
        <v>53</v>
      </c>
      <c r="C501" s="14">
        <f t="shared" si="661"/>
        <v>22</v>
      </c>
      <c r="D501" s="6">
        <f t="shared" si="662"/>
        <v>4</v>
      </c>
      <c r="E501" s="15">
        <f t="shared" si="663"/>
        <v>6</v>
      </c>
      <c r="F501" s="15">
        <f t="shared" si="664"/>
        <v>12</v>
      </c>
      <c r="G501" s="15">
        <f t="shared" si="665"/>
        <v>0</v>
      </c>
      <c r="H501" s="15">
        <f t="shared" si="666"/>
        <v>0</v>
      </c>
      <c r="I501" s="15">
        <f t="shared" si="667"/>
        <v>0</v>
      </c>
      <c r="J501" s="15">
        <f t="shared" si="668"/>
        <v>0</v>
      </c>
      <c r="K501" s="15">
        <f t="shared" si="669"/>
        <v>0</v>
      </c>
      <c r="L501" s="15">
        <f t="shared" si="670"/>
        <v>0</v>
      </c>
      <c r="M501" s="6"/>
      <c r="N501" s="16">
        <f t="shared" si="671"/>
        <v>6</v>
      </c>
      <c r="O501" s="17">
        <f>SUM(F501,I501,J501)</f>
        <v>12</v>
      </c>
      <c r="P501" s="17">
        <f>SUM(G501,H501,K501)</f>
        <v>0</v>
      </c>
      <c r="Q501" s="18">
        <v>-1</v>
      </c>
      <c r="R501" s="18" t="s">
        <v>30</v>
      </c>
      <c r="S501" s="19" t="s">
        <v>31</v>
      </c>
      <c r="T501" s="1"/>
      <c r="U501" s="1"/>
      <c r="V501" s="1"/>
      <c r="W501" s="1"/>
      <c r="X501" s="1"/>
      <c r="Y501" s="24">
        <v>1</v>
      </c>
      <c r="Z501" s="24">
        <v>1</v>
      </c>
      <c r="AA501" s="24">
        <v>1</v>
      </c>
      <c r="AB501" s="24">
        <v>1</v>
      </c>
      <c r="AC501" s="24">
        <v>2</v>
      </c>
      <c r="AD501" s="24">
        <v>2</v>
      </c>
      <c r="AE501" s="24">
        <v>2</v>
      </c>
      <c r="AF501" s="1"/>
      <c r="AG501" s="1"/>
      <c r="AH501" s="1"/>
      <c r="AI501" s="24">
        <v>2</v>
      </c>
      <c r="AJ501" s="24">
        <v>2</v>
      </c>
      <c r="AK501" s="24">
        <v>2</v>
      </c>
      <c r="AL501" s="1"/>
      <c r="AM501" s="1"/>
      <c r="AN501" s="1"/>
      <c r="AO501" s="1"/>
      <c r="AP501" s="1"/>
      <c r="AQ501" s="1"/>
      <c r="AR501" s="1"/>
      <c r="AS501" s="1"/>
      <c r="AT501" s="24">
        <v>3</v>
      </c>
      <c r="AU501" s="24">
        <v>3</v>
      </c>
      <c r="AV501" s="24">
        <v>3</v>
      </c>
      <c r="AW501" s="24">
        <v>3</v>
      </c>
      <c r="AX501" s="24">
        <v>3</v>
      </c>
      <c r="AY501" s="24">
        <v>3</v>
      </c>
      <c r="AZ501" s="24">
        <v>3</v>
      </c>
      <c r="BA501" s="24">
        <v>3</v>
      </c>
      <c r="BB501" s="24">
        <v>3</v>
      </c>
      <c r="BC501" s="24">
        <v>3</v>
      </c>
      <c r="BD501" s="24">
        <v>3</v>
      </c>
      <c r="BE501" s="24">
        <v>3</v>
      </c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</row>
    <row r="502" spans="1:259" ht="16" x14ac:dyDescent="0.2">
      <c r="A502" s="1"/>
      <c r="B502" s="25">
        <v>48</v>
      </c>
      <c r="C502" s="14">
        <f t="shared" si="661"/>
        <v>19</v>
      </c>
      <c r="D502" s="6">
        <f t="shared" si="662"/>
        <v>4</v>
      </c>
      <c r="E502" s="15">
        <f t="shared" si="663"/>
        <v>15</v>
      </c>
      <c r="F502" s="15">
        <f t="shared" si="664"/>
        <v>0</v>
      </c>
      <c r="G502" s="15">
        <f t="shared" si="665"/>
        <v>0</v>
      </c>
      <c r="H502" s="15">
        <f t="shared" si="666"/>
        <v>0</v>
      </c>
      <c r="I502" s="15">
        <f t="shared" si="667"/>
        <v>0</v>
      </c>
      <c r="J502" s="15">
        <f t="shared" si="668"/>
        <v>0</v>
      </c>
      <c r="K502" s="15">
        <f t="shared" si="669"/>
        <v>0</v>
      </c>
      <c r="L502" s="15">
        <f t="shared" si="670"/>
        <v>0</v>
      </c>
      <c r="M502" s="6"/>
      <c r="N502" s="16">
        <f t="shared" si="671"/>
        <v>15</v>
      </c>
      <c r="O502" s="16">
        <f t="shared" ref="O502:O503" si="672">SUM(G502,I502,K502)</f>
        <v>0</v>
      </c>
      <c r="P502" s="17">
        <f t="shared" ref="P502:P503" si="673">SUM(F502,H502,J502)</f>
        <v>0</v>
      </c>
      <c r="Q502" s="18">
        <v>-1</v>
      </c>
      <c r="R502" s="18" t="s">
        <v>27</v>
      </c>
      <c r="S502" s="19" t="s">
        <v>33</v>
      </c>
      <c r="T502" s="1"/>
      <c r="U502" s="1"/>
      <c r="V502" s="1"/>
      <c r="W502" s="1"/>
      <c r="X502" s="1"/>
      <c r="Y502" s="1"/>
      <c r="Z502" s="1"/>
      <c r="AA502" s="1"/>
      <c r="AB502" s="24">
        <v>1</v>
      </c>
      <c r="AC502" s="24">
        <v>1</v>
      </c>
      <c r="AD502" s="24">
        <v>1</v>
      </c>
      <c r="AE502" s="24">
        <v>1</v>
      </c>
      <c r="AF502" s="1"/>
      <c r="AG502" s="1"/>
      <c r="AH502" s="1"/>
      <c r="AI502" s="1"/>
      <c r="AJ502" s="24">
        <v>2</v>
      </c>
      <c r="AK502" s="24">
        <v>2</v>
      </c>
      <c r="AL502" s="24">
        <v>2</v>
      </c>
      <c r="AM502" s="24">
        <v>2</v>
      </c>
      <c r="AN502" s="24">
        <v>2</v>
      </c>
      <c r="AO502" s="24">
        <v>2</v>
      </c>
      <c r="AP502" s="24">
        <v>2</v>
      </c>
      <c r="AQ502" s="24">
        <v>2</v>
      </c>
      <c r="AR502" s="24">
        <v>2</v>
      </c>
      <c r="AS502" s="24">
        <v>2</v>
      </c>
      <c r="AT502" s="24">
        <v>2</v>
      </c>
      <c r="AU502" s="24">
        <v>2</v>
      </c>
      <c r="AV502" s="24">
        <v>2</v>
      </c>
      <c r="AW502" s="24">
        <v>2</v>
      </c>
      <c r="AX502" s="24">
        <v>2</v>
      </c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</row>
    <row r="503" spans="1:259" ht="16" x14ac:dyDescent="0.2">
      <c r="A503" s="1"/>
      <c r="B503" s="25">
        <v>55</v>
      </c>
      <c r="C503" s="14">
        <f t="shared" si="661"/>
        <v>29</v>
      </c>
      <c r="D503" s="6">
        <f t="shared" si="662"/>
        <v>3</v>
      </c>
      <c r="E503" s="15">
        <f t="shared" si="663"/>
        <v>11</v>
      </c>
      <c r="F503" s="15">
        <f t="shared" si="664"/>
        <v>0</v>
      </c>
      <c r="G503" s="15">
        <f t="shared" si="665"/>
        <v>15</v>
      </c>
      <c r="H503" s="15">
        <f t="shared" si="666"/>
        <v>0</v>
      </c>
      <c r="I503" s="15">
        <f t="shared" si="667"/>
        <v>0</v>
      </c>
      <c r="J503" s="15">
        <f t="shared" si="668"/>
        <v>0</v>
      </c>
      <c r="K503" s="15">
        <f t="shared" si="669"/>
        <v>0</v>
      </c>
      <c r="L503" s="15">
        <f t="shared" si="670"/>
        <v>0</v>
      </c>
      <c r="M503" s="6"/>
      <c r="N503" s="16">
        <f t="shared" si="671"/>
        <v>11</v>
      </c>
      <c r="O503" s="16">
        <f t="shared" si="672"/>
        <v>15</v>
      </c>
      <c r="P503" s="17">
        <f t="shared" si="673"/>
        <v>0</v>
      </c>
      <c r="Q503" s="18">
        <v>1</v>
      </c>
      <c r="R503" s="18" t="s">
        <v>27</v>
      </c>
      <c r="S503" s="19" t="s">
        <v>35</v>
      </c>
      <c r="T503" s="1"/>
      <c r="U503" s="1"/>
      <c r="V503" s="1"/>
      <c r="W503" s="1"/>
      <c r="X503" s="24">
        <v>1</v>
      </c>
      <c r="Y503" s="24">
        <v>1</v>
      </c>
      <c r="Z503" s="24">
        <v>1</v>
      </c>
      <c r="AA503" s="1"/>
      <c r="AB503" s="1"/>
      <c r="AC503" s="24">
        <v>2</v>
      </c>
      <c r="AD503" s="24">
        <v>2</v>
      </c>
      <c r="AE503" s="24">
        <v>2</v>
      </c>
      <c r="AF503" s="24">
        <v>2</v>
      </c>
      <c r="AG503" s="24">
        <v>2</v>
      </c>
      <c r="AH503" s="24">
        <v>2</v>
      </c>
      <c r="AI503" s="24">
        <v>2</v>
      </c>
      <c r="AJ503" s="1"/>
      <c r="AK503" s="1"/>
      <c r="AL503" s="1"/>
      <c r="AM503" s="1"/>
      <c r="AN503" s="1"/>
      <c r="AO503" s="1"/>
      <c r="AP503" s="24">
        <v>2</v>
      </c>
      <c r="AQ503" s="24">
        <v>2</v>
      </c>
      <c r="AR503" s="24">
        <v>2</v>
      </c>
      <c r="AS503" s="24">
        <v>2</v>
      </c>
      <c r="AT503" s="1"/>
      <c r="AU503" s="1"/>
      <c r="AV503" s="1"/>
      <c r="AW503" s="1"/>
      <c r="AX503" s="1"/>
      <c r="AY503" s="1"/>
      <c r="AZ503" s="1"/>
      <c r="BA503" s="1"/>
      <c r="BB503" s="24">
        <v>4</v>
      </c>
      <c r="BC503" s="24">
        <v>4</v>
      </c>
      <c r="BD503" s="24">
        <v>4</v>
      </c>
      <c r="BE503" s="24">
        <v>4</v>
      </c>
      <c r="BF503" s="24">
        <v>4</v>
      </c>
      <c r="BG503" s="24">
        <v>4</v>
      </c>
      <c r="BH503" s="24">
        <v>4</v>
      </c>
      <c r="BI503" s="24">
        <v>4</v>
      </c>
      <c r="BJ503" s="24">
        <v>4</v>
      </c>
      <c r="BK503" s="24">
        <v>4</v>
      </c>
      <c r="BL503" s="24">
        <v>4</v>
      </c>
      <c r="BM503" s="24">
        <v>4</v>
      </c>
      <c r="BN503" s="24">
        <v>4</v>
      </c>
      <c r="BO503" s="24">
        <v>4</v>
      </c>
      <c r="BP503" s="24">
        <v>4</v>
      </c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</row>
    <row r="504" spans="1:259" ht="16" x14ac:dyDescent="0.2">
      <c r="A504" s="1"/>
      <c r="B504" s="25">
        <v>69</v>
      </c>
      <c r="C504" s="14">
        <f t="shared" si="661"/>
        <v>17</v>
      </c>
      <c r="D504" s="6">
        <f t="shared" si="662"/>
        <v>3</v>
      </c>
      <c r="E504" s="15">
        <f t="shared" si="663"/>
        <v>0</v>
      </c>
      <c r="F504" s="15">
        <f t="shared" si="664"/>
        <v>0</v>
      </c>
      <c r="G504" s="15">
        <f t="shared" si="665"/>
        <v>0</v>
      </c>
      <c r="H504" s="15">
        <f t="shared" si="666"/>
        <v>5</v>
      </c>
      <c r="I504" s="15">
        <f t="shared" si="667"/>
        <v>0</v>
      </c>
      <c r="J504" s="15">
        <f t="shared" si="668"/>
        <v>0</v>
      </c>
      <c r="K504" s="15">
        <f t="shared" si="669"/>
        <v>0</v>
      </c>
      <c r="L504" s="15">
        <f t="shared" si="670"/>
        <v>9</v>
      </c>
      <c r="M504" s="6"/>
      <c r="N504" s="16">
        <f t="shared" si="671"/>
        <v>9</v>
      </c>
      <c r="O504" s="17">
        <f t="shared" ref="O504:O505" si="674">SUM(F504,I504,J504)</f>
        <v>0</v>
      </c>
      <c r="P504" s="17">
        <f t="shared" ref="P504:P505" si="675">SUM(G504,H504,K504)</f>
        <v>5</v>
      </c>
      <c r="Q504" s="18">
        <v>-1</v>
      </c>
      <c r="R504" s="18" t="s">
        <v>30</v>
      </c>
      <c r="S504" s="19" t="s">
        <v>36</v>
      </c>
      <c r="T504" s="1"/>
      <c r="U504" s="1"/>
      <c r="V504" s="1"/>
      <c r="W504" s="1"/>
      <c r="X504" s="1"/>
      <c r="Y504" s="1"/>
      <c r="Z504" s="1"/>
      <c r="AA504" s="24">
        <v>1</v>
      </c>
      <c r="AB504" s="24">
        <v>1</v>
      </c>
      <c r="AC504" s="24">
        <v>1</v>
      </c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24">
        <v>9</v>
      </c>
      <c r="BB504" s="24">
        <v>9</v>
      </c>
      <c r="BC504" s="24">
        <v>9</v>
      </c>
      <c r="BD504" s="24">
        <v>9</v>
      </c>
      <c r="BE504" s="24">
        <v>9</v>
      </c>
      <c r="BF504" s="24">
        <v>9</v>
      </c>
      <c r="BG504" s="24">
        <v>9</v>
      </c>
      <c r="BH504" s="24">
        <v>9</v>
      </c>
      <c r="BI504" s="24">
        <v>9</v>
      </c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24">
        <v>5</v>
      </c>
      <c r="BZ504" s="24">
        <v>5</v>
      </c>
      <c r="CA504" s="24">
        <v>5</v>
      </c>
      <c r="CB504" s="24">
        <v>5</v>
      </c>
      <c r="CC504" s="24">
        <v>5</v>
      </c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</row>
    <row r="505" spans="1:259" ht="16" x14ac:dyDescent="0.2">
      <c r="A505" s="1"/>
      <c r="B505" s="25">
        <v>39</v>
      </c>
      <c r="C505" s="14">
        <f t="shared" si="661"/>
        <v>4</v>
      </c>
      <c r="D505" s="6">
        <f t="shared" si="662"/>
        <v>4</v>
      </c>
      <c r="E505" s="15">
        <f t="shared" si="663"/>
        <v>0</v>
      </c>
      <c r="F505" s="15">
        <f t="shared" si="664"/>
        <v>0</v>
      </c>
      <c r="G505" s="15">
        <f t="shared" si="665"/>
        <v>0</v>
      </c>
      <c r="H505" s="15">
        <f t="shared" si="666"/>
        <v>0</v>
      </c>
      <c r="I505" s="15">
        <f t="shared" si="667"/>
        <v>0</v>
      </c>
      <c r="J505" s="15">
        <f t="shared" si="668"/>
        <v>0</v>
      </c>
      <c r="K505" s="15">
        <f t="shared" si="669"/>
        <v>0</v>
      </c>
      <c r="L505" s="15">
        <f t="shared" si="670"/>
        <v>0</v>
      </c>
      <c r="M505" s="6"/>
      <c r="N505" s="16">
        <f t="shared" si="671"/>
        <v>0</v>
      </c>
      <c r="O505" s="17">
        <f t="shared" si="674"/>
        <v>0</v>
      </c>
      <c r="P505" s="17">
        <f t="shared" si="675"/>
        <v>0</v>
      </c>
      <c r="Q505" s="18">
        <v>1</v>
      </c>
      <c r="R505" s="18" t="s">
        <v>30</v>
      </c>
      <c r="S505" s="19" t="s">
        <v>37</v>
      </c>
      <c r="T505" s="1"/>
      <c r="U505" s="1"/>
      <c r="V505" s="1"/>
      <c r="W505" s="1"/>
      <c r="X505" s="1"/>
      <c r="Y505" s="1"/>
      <c r="Z505" s="1"/>
      <c r="AA505" s="1"/>
      <c r="AB505" s="1"/>
      <c r="AC505" s="24">
        <v>1</v>
      </c>
      <c r="AD505" s="24">
        <v>1</v>
      </c>
      <c r="AE505" s="24">
        <v>1</v>
      </c>
      <c r="AF505" s="24">
        <v>1</v>
      </c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</row>
    <row r="506" spans="1:259" ht="16" x14ac:dyDescent="0.2">
      <c r="A506" s="1"/>
      <c r="B506" s="25">
        <v>29</v>
      </c>
      <c r="C506" s="14">
        <f t="shared" si="661"/>
        <v>13</v>
      </c>
      <c r="D506" s="6">
        <f t="shared" si="662"/>
        <v>3</v>
      </c>
      <c r="E506" s="15">
        <f t="shared" si="663"/>
        <v>6</v>
      </c>
      <c r="F506" s="15">
        <f t="shared" si="664"/>
        <v>0</v>
      </c>
      <c r="G506" s="15">
        <f t="shared" si="665"/>
        <v>0</v>
      </c>
      <c r="H506" s="15">
        <f t="shared" si="666"/>
        <v>4</v>
      </c>
      <c r="I506" s="15">
        <f t="shared" si="667"/>
        <v>0</v>
      </c>
      <c r="J506" s="15">
        <f t="shared" si="668"/>
        <v>0</v>
      </c>
      <c r="K506" s="15">
        <f t="shared" si="669"/>
        <v>0</v>
      </c>
      <c r="L506" s="15">
        <f t="shared" si="670"/>
        <v>0</v>
      </c>
      <c r="M506" s="6"/>
      <c r="N506" s="16">
        <f t="shared" si="671"/>
        <v>6</v>
      </c>
      <c r="O506" s="17">
        <f>SUM(G506,H506,K506)</f>
        <v>4</v>
      </c>
      <c r="P506" s="17">
        <f>SUM(F506,I506,J506)</f>
        <v>0</v>
      </c>
      <c r="Q506" s="18">
        <v>1</v>
      </c>
      <c r="R506" s="18" t="s">
        <v>34</v>
      </c>
      <c r="S506" s="19" t="s">
        <v>38</v>
      </c>
      <c r="T506" s="1"/>
      <c r="U506" s="1"/>
      <c r="V506" s="1"/>
      <c r="W506" s="1"/>
      <c r="X506" s="24">
        <v>1</v>
      </c>
      <c r="Y506" s="24">
        <v>1</v>
      </c>
      <c r="Z506" s="24">
        <v>1</v>
      </c>
      <c r="AA506" s="1"/>
      <c r="AB506" s="1"/>
      <c r="AC506" s="24">
        <v>2</v>
      </c>
      <c r="AD506" s="24">
        <v>2</v>
      </c>
      <c r="AE506" s="24">
        <v>2</v>
      </c>
      <c r="AF506" s="24">
        <v>2</v>
      </c>
      <c r="AG506" s="24">
        <v>2</v>
      </c>
      <c r="AH506" s="24">
        <v>2</v>
      </c>
      <c r="AI506" s="1"/>
      <c r="AJ506" s="1"/>
      <c r="AK506" s="1"/>
      <c r="AL506" s="24">
        <v>5</v>
      </c>
      <c r="AM506" s="24">
        <v>5</v>
      </c>
      <c r="AN506" s="24">
        <v>5</v>
      </c>
      <c r="AO506" s="24">
        <v>5</v>
      </c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</row>
    <row r="507" spans="1:259" ht="16" x14ac:dyDescent="0.2">
      <c r="A507" s="1"/>
      <c r="B507" s="25">
        <v>47</v>
      </c>
      <c r="C507" s="14">
        <f t="shared" si="661"/>
        <v>5</v>
      </c>
      <c r="D507" s="6">
        <f t="shared" si="662"/>
        <v>5</v>
      </c>
      <c r="E507" s="15">
        <f t="shared" si="663"/>
        <v>0</v>
      </c>
      <c r="F507" s="15">
        <f t="shared" si="664"/>
        <v>0</v>
      </c>
      <c r="G507" s="15">
        <f t="shared" si="665"/>
        <v>0</v>
      </c>
      <c r="H507" s="15">
        <f t="shared" si="666"/>
        <v>0</v>
      </c>
      <c r="I507" s="15">
        <f t="shared" si="667"/>
        <v>0</v>
      </c>
      <c r="J507" s="15">
        <f t="shared" si="668"/>
        <v>0</v>
      </c>
      <c r="K507" s="15">
        <f t="shared" si="669"/>
        <v>0</v>
      </c>
      <c r="L507" s="15">
        <f t="shared" si="670"/>
        <v>0</v>
      </c>
      <c r="M507" s="6"/>
      <c r="N507" s="16">
        <f t="shared" si="671"/>
        <v>0</v>
      </c>
      <c r="O507" s="17">
        <f t="shared" ref="O507:P507" si="676">SUM(F507,H507,J507)</f>
        <v>0</v>
      </c>
      <c r="P507" s="17">
        <f t="shared" si="676"/>
        <v>0</v>
      </c>
      <c r="Q507" s="18">
        <v>-1</v>
      </c>
      <c r="R507" s="18" t="s">
        <v>32</v>
      </c>
      <c r="S507" s="19" t="s">
        <v>39</v>
      </c>
      <c r="T507" s="1"/>
      <c r="U507" s="1"/>
      <c r="V507" s="1"/>
      <c r="W507" s="1"/>
      <c r="X507" s="1"/>
      <c r="Y507" s="24">
        <v>1</v>
      </c>
      <c r="Z507" s="24">
        <v>1</v>
      </c>
      <c r="AA507" s="24">
        <v>1</v>
      </c>
      <c r="AB507" s="24">
        <v>1</v>
      </c>
      <c r="AC507" s="24">
        <v>1</v>
      </c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</row>
    <row r="508" spans="1:259" ht="16" x14ac:dyDescent="0.2">
      <c r="A508" s="1"/>
      <c r="B508" s="25">
        <v>57</v>
      </c>
      <c r="C508" s="14">
        <f t="shared" si="661"/>
        <v>13</v>
      </c>
      <c r="D508" s="6">
        <f t="shared" si="662"/>
        <v>4</v>
      </c>
      <c r="E508" s="15">
        <f t="shared" si="663"/>
        <v>0</v>
      </c>
      <c r="F508" s="15">
        <f t="shared" si="664"/>
        <v>3</v>
      </c>
      <c r="G508" s="15">
        <f t="shared" si="665"/>
        <v>0</v>
      </c>
      <c r="H508" s="15">
        <f t="shared" si="666"/>
        <v>0</v>
      </c>
      <c r="I508" s="15">
        <f t="shared" si="667"/>
        <v>6</v>
      </c>
      <c r="J508" s="15">
        <f t="shared" si="668"/>
        <v>0</v>
      </c>
      <c r="K508" s="15">
        <f t="shared" si="669"/>
        <v>0</v>
      </c>
      <c r="L508" s="15">
        <f t="shared" si="670"/>
        <v>0</v>
      </c>
      <c r="M508" s="6"/>
      <c r="N508" s="16">
        <f t="shared" si="671"/>
        <v>0</v>
      </c>
      <c r="O508" s="17">
        <f t="shared" ref="O508:P508" si="677">SUM(F508,H508,J508)</f>
        <v>3</v>
      </c>
      <c r="P508" s="17">
        <f t="shared" si="677"/>
        <v>6</v>
      </c>
      <c r="Q508" s="18">
        <v>1</v>
      </c>
      <c r="R508" s="18" t="s">
        <v>32</v>
      </c>
      <c r="S508" s="19" t="s">
        <v>40</v>
      </c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24">
        <v>1</v>
      </c>
      <c r="AJ508" s="24">
        <v>1</v>
      </c>
      <c r="AK508" s="24">
        <v>1</v>
      </c>
      <c r="AL508" s="24">
        <v>1</v>
      </c>
      <c r="AM508" s="1"/>
      <c r="AN508" s="1"/>
      <c r="AO508" s="1"/>
      <c r="AP508" s="1"/>
      <c r="AQ508" s="1"/>
      <c r="AR508" s="1"/>
      <c r="AS508" s="24">
        <v>3</v>
      </c>
      <c r="AT508" s="24">
        <v>3</v>
      </c>
      <c r="AU508" s="24">
        <v>3</v>
      </c>
      <c r="AV508" s="1"/>
      <c r="AW508" s="1"/>
      <c r="AX508" s="24">
        <v>6</v>
      </c>
      <c r="AY508" s="24">
        <v>6</v>
      </c>
      <c r="AZ508" s="24">
        <v>6</v>
      </c>
      <c r="BA508" s="24">
        <v>6</v>
      </c>
      <c r="BB508" s="24">
        <v>6</v>
      </c>
      <c r="BC508" s="24">
        <v>6</v>
      </c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</row>
    <row r="509" spans="1:259" ht="16" x14ac:dyDescent="0.2">
      <c r="A509" s="1"/>
      <c r="B509" s="25">
        <v>59</v>
      </c>
      <c r="C509" s="14">
        <f t="shared" si="661"/>
        <v>19</v>
      </c>
      <c r="D509" s="6">
        <f t="shared" si="662"/>
        <v>3</v>
      </c>
      <c r="E509" s="15">
        <f t="shared" si="663"/>
        <v>11</v>
      </c>
      <c r="F509" s="15">
        <f t="shared" si="664"/>
        <v>0</v>
      </c>
      <c r="G509" s="15">
        <f t="shared" si="665"/>
        <v>0</v>
      </c>
      <c r="H509" s="15">
        <f t="shared" si="666"/>
        <v>0</v>
      </c>
      <c r="I509" s="15">
        <f t="shared" si="667"/>
        <v>0</v>
      </c>
      <c r="J509" s="15">
        <f t="shared" si="668"/>
        <v>0</v>
      </c>
      <c r="K509" s="15">
        <f t="shared" si="669"/>
        <v>0</v>
      </c>
      <c r="L509" s="15">
        <f t="shared" si="670"/>
        <v>5</v>
      </c>
      <c r="M509" s="6"/>
      <c r="N509" s="16">
        <f t="shared" si="671"/>
        <v>16</v>
      </c>
      <c r="O509" s="17">
        <f>SUM(G509,H509,K509)</f>
        <v>0</v>
      </c>
      <c r="P509" s="17">
        <f>SUM(F509,I509,J509)</f>
        <v>0</v>
      </c>
      <c r="Q509" s="18">
        <v>1</v>
      </c>
      <c r="R509" s="18" t="s">
        <v>34</v>
      </c>
      <c r="S509" s="19" t="s">
        <v>41</v>
      </c>
      <c r="T509" s="1"/>
      <c r="U509" s="1"/>
      <c r="V509" s="1"/>
      <c r="W509" s="1"/>
      <c r="X509" s="1"/>
      <c r="Y509" s="1"/>
      <c r="Z509" s="1"/>
      <c r="AA509" s="1"/>
      <c r="AB509" s="24">
        <v>1</v>
      </c>
      <c r="AC509" s="24">
        <v>1</v>
      </c>
      <c r="AD509" s="24">
        <v>1</v>
      </c>
      <c r="AE509" s="1"/>
      <c r="AF509" s="1"/>
      <c r="AG509" s="1"/>
      <c r="AH509" s="1"/>
      <c r="AI509" s="1"/>
      <c r="AJ509" s="1"/>
      <c r="AK509" s="1"/>
      <c r="AL509" s="24">
        <v>2</v>
      </c>
      <c r="AM509" s="24">
        <v>2</v>
      </c>
      <c r="AN509" s="24">
        <v>2</v>
      </c>
      <c r="AO509" s="24">
        <v>2</v>
      </c>
      <c r="AP509" s="24">
        <v>2</v>
      </c>
      <c r="AQ509" s="24">
        <v>2</v>
      </c>
      <c r="AR509" s="24">
        <v>2</v>
      </c>
      <c r="AS509" s="24">
        <v>2</v>
      </c>
      <c r="AT509" s="24">
        <v>2</v>
      </c>
      <c r="AU509" s="24">
        <v>2</v>
      </c>
      <c r="AV509" s="24">
        <v>2</v>
      </c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24">
        <v>9</v>
      </c>
      <c r="BO509" s="24">
        <v>9</v>
      </c>
      <c r="BP509" s="24">
        <v>9</v>
      </c>
      <c r="BQ509" s="24">
        <v>9</v>
      </c>
      <c r="BR509" s="24">
        <v>9</v>
      </c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</row>
    <row r="510" spans="1:259" ht="16" x14ac:dyDescent="0.2">
      <c r="A510" s="1"/>
      <c r="B510" s="25">
        <v>29</v>
      </c>
      <c r="C510" s="14">
        <f t="shared" si="661"/>
        <v>13</v>
      </c>
      <c r="D510" s="6">
        <f t="shared" si="662"/>
        <v>3</v>
      </c>
      <c r="E510" s="15">
        <f t="shared" si="663"/>
        <v>10</v>
      </c>
      <c r="F510" s="15">
        <f t="shared" si="664"/>
        <v>0</v>
      </c>
      <c r="G510" s="15">
        <f t="shared" si="665"/>
        <v>0</v>
      </c>
      <c r="H510" s="15">
        <f t="shared" si="666"/>
        <v>0</v>
      </c>
      <c r="I510" s="15">
        <f t="shared" si="667"/>
        <v>0</v>
      </c>
      <c r="J510" s="15">
        <f t="shared" si="668"/>
        <v>0</v>
      </c>
      <c r="K510" s="15">
        <f t="shared" si="669"/>
        <v>0</v>
      </c>
      <c r="L510" s="15">
        <f t="shared" si="670"/>
        <v>0</v>
      </c>
      <c r="M510" s="6"/>
      <c r="N510" s="16">
        <f t="shared" si="671"/>
        <v>10</v>
      </c>
      <c r="O510" s="17">
        <f t="shared" ref="O510:P510" si="678">SUM(F510,H510,J510)</f>
        <v>0</v>
      </c>
      <c r="P510" s="17">
        <f t="shared" si="678"/>
        <v>0</v>
      </c>
      <c r="Q510" s="18">
        <v>1</v>
      </c>
      <c r="R510" s="18" t="s">
        <v>32</v>
      </c>
      <c r="S510" s="19" t="s">
        <v>42</v>
      </c>
      <c r="T510" s="1"/>
      <c r="U510" s="1"/>
      <c r="V510" s="1"/>
      <c r="W510" s="1"/>
      <c r="X510" s="1"/>
      <c r="Y510" s="24">
        <v>1</v>
      </c>
      <c r="Z510" s="24">
        <v>1</v>
      </c>
      <c r="AA510" s="24">
        <v>1</v>
      </c>
      <c r="AB510" s="1"/>
      <c r="AC510" s="24">
        <v>2</v>
      </c>
      <c r="AD510" s="24">
        <v>2</v>
      </c>
      <c r="AE510" s="24">
        <v>2</v>
      </c>
      <c r="AF510" s="24">
        <v>2</v>
      </c>
      <c r="AG510" s="24">
        <v>2</v>
      </c>
      <c r="AH510" s="1"/>
      <c r="AI510" s="1"/>
      <c r="AJ510" s="1"/>
      <c r="AK510" s="1"/>
      <c r="AL510" s="1"/>
      <c r="AM510" s="24">
        <v>2</v>
      </c>
      <c r="AN510" s="24">
        <v>2</v>
      </c>
      <c r="AO510" s="1"/>
      <c r="AP510" s="24">
        <v>2</v>
      </c>
      <c r="AQ510" s="24">
        <v>2</v>
      </c>
      <c r="AR510" s="24">
        <v>2</v>
      </c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</row>
    <row r="511" spans="1:259" ht="13" x14ac:dyDescent="0.15">
      <c r="A511" s="1"/>
      <c r="B511" s="23">
        <f t="shared" ref="B511:C511" si="679">SUM(B499:B510)</f>
        <v>588</v>
      </c>
      <c r="C511" s="23">
        <f t="shared" si="679"/>
        <v>176</v>
      </c>
      <c r="D511" s="6"/>
      <c r="E511" s="1"/>
      <c r="F511" s="1"/>
      <c r="G511" s="1"/>
      <c r="H511" s="1"/>
      <c r="I511" s="1"/>
      <c r="J511" s="1"/>
      <c r="K511" s="1"/>
      <c r="L511" s="1"/>
      <c r="M511" s="7" t="s">
        <v>43</v>
      </c>
      <c r="N511" s="8">
        <f t="shared" ref="N511:P511" si="680">SUM(N499:N510)</f>
        <v>82</v>
      </c>
      <c r="O511" s="8">
        <f t="shared" si="680"/>
        <v>38</v>
      </c>
      <c r="P511" s="8">
        <f t="shared" si="680"/>
        <v>11</v>
      </c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</row>
    <row r="512" spans="1:259" ht="15" customHeight="1" x14ac:dyDescent="0.15">
      <c r="A512" s="1"/>
      <c r="B512" s="23"/>
      <c r="C512" s="23"/>
      <c r="D512" s="6"/>
      <c r="E512" s="1"/>
      <c r="F512" s="1"/>
      <c r="G512" s="1"/>
      <c r="H512" s="1"/>
      <c r="I512" s="1"/>
      <c r="J512" s="1"/>
      <c r="K512" s="1"/>
      <c r="L512" s="1"/>
      <c r="M512" s="7" t="s">
        <v>44</v>
      </c>
      <c r="N512" s="24">
        <f t="shared" ref="N512:P512" si="681">AVERAGE(N499:N510)</f>
        <v>6.833333333333333</v>
      </c>
      <c r="O512" s="24">
        <f t="shared" si="681"/>
        <v>3.1666666666666665</v>
      </c>
      <c r="P512" s="24">
        <f t="shared" si="681"/>
        <v>0.91666666666666663</v>
      </c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</row>
    <row r="513" spans="1:259" ht="13" x14ac:dyDescent="0.15">
      <c r="A513" s="1"/>
      <c r="B513" s="23"/>
      <c r="C513" s="23">
        <f t="shared" ref="C513:D513" si="682">COUNTIF(C499:C510,"&gt;0")</f>
        <v>12</v>
      </c>
      <c r="D513" s="23">
        <f t="shared" si="682"/>
        <v>12</v>
      </c>
      <c r="E513" s="1"/>
      <c r="F513" s="1"/>
      <c r="G513" s="1"/>
      <c r="H513" s="1"/>
      <c r="I513" s="1"/>
      <c r="J513" s="1"/>
      <c r="K513" s="1"/>
      <c r="L513" s="1"/>
      <c r="M513" s="7" t="s">
        <v>45</v>
      </c>
      <c r="N513" s="24">
        <v>0</v>
      </c>
      <c r="O513" s="24">
        <v>0</v>
      </c>
      <c r="P513" s="24">
        <v>0</v>
      </c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</row>
    <row r="514" spans="1:259" ht="13" x14ac:dyDescent="0.15">
      <c r="A514" s="9"/>
      <c r="B514" s="21"/>
      <c r="C514" s="21"/>
      <c r="D514" s="6"/>
      <c r="E514" s="21"/>
      <c r="F514" s="21"/>
      <c r="G514" s="21"/>
      <c r="H514" s="21"/>
      <c r="I514" s="21"/>
      <c r="J514" s="21"/>
      <c r="K514" s="21"/>
      <c r="L514" s="21"/>
      <c r="M514" s="21"/>
      <c r="N514" s="10" t="s">
        <v>23</v>
      </c>
      <c r="O514" s="10" t="s">
        <v>24</v>
      </c>
      <c r="P514" s="10" t="s">
        <v>25</v>
      </c>
      <c r="Q514" s="21"/>
      <c r="R514" s="21"/>
      <c r="S514" s="21"/>
      <c r="T514" s="12">
        <v>1</v>
      </c>
      <c r="U514" s="12">
        <v>2</v>
      </c>
      <c r="V514" s="12">
        <v>3</v>
      </c>
      <c r="W514" s="12">
        <v>4</v>
      </c>
      <c r="X514" s="12">
        <v>5</v>
      </c>
      <c r="Y514" s="12">
        <v>6</v>
      </c>
      <c r="Z514" s="12">
        <v>7</v>
      </c>
      <c r="AA514" s="12">
        <v>8</v>
      </c>
      <c r="AB514" s="12">
        <v>9</v>
      </c>
      <c r="AC514" s="12">
        <v>10</v>
      </c>
      <c r="AD514" s="12">
        <v>11</v>
      </c>
      <c r="AE514" s="12">
        <v>12</v>
      </c>
      <c r="AF514" s="12">
        <v>13</v>
      </c>
      <c r="AG514" s="12">
        <v>14</v>
      </c>
      <c r="AH514" s="12">
        <v>15</v>
      </c>
      <c r="AI514" s="12">
        <v>16</v>
      </c>
      <c r="AJ514" s="12">
        <v>17</v>
      </c>
      <c r="AK514" s="12">
        <v>18</v>
      </c>
      <c r="AL514" s="12">
        <v>19</v>
      </c>
      <c r="AM514" s="12">
        <v>20</v>
      </c>
      <c r="AN514" s="12">
        <v>21</v>
      </c>
      <c r="AO514" s="12">
        <v>22</v>
      </c>
      <c r="AP514" s="12">
        <v>23</v>
      </c>
      <c r="AQ514" s="12">
        <v>24</v>
      </c>
      <c r="AR514" s="12">
        <v>25</v>
      </c>
      <c r="AS514" s="12">
        <v>26</v>
      </c>
      <c r="AT514" s="12">
        <v>27</v>
      </c>
      <c r="AU514" s="12">
        <v>28</v>
      </c>
      <c r="AV514" s="12">
        <v>29</v>
      </c>
      <c r="AW514" s="12">
        <v>30</v>
      </c>
      <c r="AX514" s="12">
        <v>31</v>
      </c>
      <c r="AY514" s="12">
        <v>32</v>
      </c>
      <c r="AZ514" s="12">
        <v>33</v>
      </c>
      <c r="BA514" s="12">
        <v>34</v>
      </c>
      <c r="BB514" s="12">
        <v>35</v>
      </c>
      <c r="BC514" s="12">
        <v>36</v>
      </c>
      <c r="BD514" s="12">
        <v>37</v>
      </c>
      <c r="BE514" s="12">
        <v>38</v>
      </c>
      <c r="BF514" s="12">
        <v>39</v>
      </c>
      <c r="BG514" s="12">
        <v>40</v>
      </c>
      <c r="BH514" s="12">
        <v>41</v>
      </c>
      <c r="BI514" s="12">
        <v>42</v>
      </c>
      <c r="BJ514" s="12">
        <v>43</v>
      </c>
      <c r="BK514" s="12">
        <v>44</v>
      </c>
      <c r="BL514" s="12">
        <v>45</v>
      </c>
      <c r="BM514" s="12">
        <v>46</v>
      </c>
      <c r="BN514" s="12">
        <v>47</v>
      </c>
      <c r="BO514" s="12">
        <v>48</v>
      </c>
      <c r="BP514" s="12">
        <v>49</v>
      </c>
      <c r="BQ514" s="12">
        <v>50</v>
      </c>
      <c r="BR514" s="12">
        <v>51</v>
      </c>
      <c r="BS514" s="12">
        <v>52</v>
      </c>
      <c r="BT514" s="12">
        <v>53</v>
      </c>
      <c r="BU514" s="12">
        <v>54</v>
      </c>
      <c r="BV514" s="12">
        <v>55</v>
      </c>
      <c r="BW514" s="12">
        <v>56</v>
      </c>
      <c r="BX514" s="12">
        <v>57</v>
      </c>
      <c r="BY514" s="12">
        <v>58</v>
      </c>
      <c r="BZ514" s="12">
        <v>59</v>
      </c>
      <c r="CA514" s="12">
        <v>60</v>
      </c>
      <c r="CB514" s="12">
        <v>61</v>
      </c>
      <c r="CC514" s="12">
        <v>62</v>
      </c>
      <c r="CD514" s="12">
        <v>63</v>
      </c>
      <c r="CE514" s="12">
        <v>64</v>
      </c>
      <c r="CF514" s="12">
        <v>65</v>
      </c>
      <c r="CG514" s="12">
        <v>66</v>
      </c>
      <c r="CH514" s="12">
        <v>67</v>
      </c>
      <c r="CI514" s="12">
        <v>68</v>
      </c>
      <c r="CJ514" s="12">
        <v>69</v>
      </c>
      <c r="CK514" s="12">
        <v>70</v>
      </c>
      <c r="CL514" s="12">
        <v>71</v>
      </c>
      <c r="CM514" s="12">
        <v>72</v>
      </c>
      <c r="CN514" s="12">
        <v>73</v>
      </c>
      <c r="CO514" s="12">
        <v>74</v>
      </c>
      <c r="CP514" s="12">
        <v>75</v>
      </c>
      <c r="CQ514" s="12">
        <v>76</v>
      </c>
      <c r="CR514" s="12">
        <v>77</v>
      </c>
      <c r="CS514" s="12">
        <v>78</v>
      </c>
      <c r="CT514" s="12">
        <v>79</v>
      </c>
      <c r="CU514" s="12">
        <v>80</v>
      </c>
      <c r="CV514" s="12">
        <v>81</v>
      </c>
      <c r="CW514" s="12">
        <v>82</v>
      </c>
      <c r="CX514" s="12">
        <v>83</v>
      </c>
      <c r="CY514" s="12">
        <v>84</v>
      </c>
      <c r="CZ514" s="12">
        <v>85</v>
      </c>
      <c r="DA514" s="12">
        <v>86</v>
      </c>
      <c r="DB514" s="12">
        <v>87</v>
      </c>
      <c r="DC514" s="12">
        <v>88</v>
      </c>
      <c r="DD514" s="12">
        <v>89</v>
      </c>
      <c r="DE514" s="12">
        <v>90</v>
      </c>
      <c r="DF514" s="12">
        <v>91</v>
      </c>
      <c r="DG514" s="12">
        <v>92</v>
      </c>
      <c r="DH514" s="12">
        <v>93</v>
      </c>
      <c r="DI514" s="12">
        <v>94</v>
      </c>
      <c r="DJ514" s="12">
        <v>95</v>
      </c>
      <c r="DK514" s="12">
        <v>96</v>
      </c>
      <c r="DL514" s="12">
        <v>97</v>
      </c>
      <c r="DM514" s="12">
        <v>98</v>
      </c>
      <c r="DN514" s="12">
        <v>99</v>
      </c>
      <c r="DO514" s="12">
        <v>100</v>
      </c>
      <c r="DP514" s="12">
        <v>101</v>
      </c>
      <c r="DQ514" s="12">
        <v>102</v>
      </c>
      <c r="DR514" s="12">
        <v>103</v>
      </c>
      <c r="DS514" s="12">
        <v>104</v>
      </c>
      <c r="DT514" s="12">
        <v>105</v>
      </c>
      <c r="DU514" s="12">
        <v>106</v>
      </c>
      <c r="DV514" s="12">
        <v>107</v>
      </c>
      <c r="DW514" s="12">
        <v>108</v>
      </c>
      <c r="DX514" s="12">
        <v>109</v>
      </c>
      <c r="DY514" s="12">
        <v>110</v>
      </c>
      <c r="DZ514" s="12">
        <v>111</v>
      </c>
      <c r="EA514" s="12">
        <v>112</v>
      </c>
      <c r="EB514" s="12">
        <v>113</v>
      </c>
      <c r="EC514" s="12">
        <v>114</v>
      </c>
      <c r="ED514" s="12">
        <v>115</v>
      </c>
      <c r="EE514" s="12">
        <v>116</v>
      </c>
      <c r="EF514" s="12">
        <v>117</v>
      </c>
      <c r="EG514" s="12">
        <v>118</v>
      </c>
      <c r="EH514" s="12">
        <v>119</v>
      </c>
      <c r="EI514" s="12">
        <v>120</v>
      </c>
      <c r="EJ514" s="12">
        <v>121</v>
      </c>
      <c r="EK514" s="12">
        <v>122</v>
      </c>
      <c r="EL514" s="12">
        <v>123</v>
      </c>
      <c r="EM514" s="12">
        <v>124</v>
      </c>
      <c r="EN514" s="12">
        <v>125</v>
      </c>
      <c r="EO514" s="12">
        <v>126</v>
      </c>
      <c r="EP514" s="12">
        <v>127</v>
      </c>
      <c r="EQ514" s="12">
        <v>128</v>
      </c>
      <c r="ER514" s="12">
        <v>129</v>
      </c>
      <c r="ES514" s="12">
        <v>130</v>
      </c>
      <c r="ET514" s="12">
        <v>131</v>
      </c>
      <c r="EU514" s="12">
        <v>132</v>
      </c>
      <c r="EV514" s="12">
        <v>133</v>
      </c>
      <c r="EW514" s="12">
        <v>134</v>
      </c>
      <c r="EX514" s="12">
        <v>135</v>
      </c>
      <c r="EY514" s="12">
        <v>136</v>
      </c>
      <c r="EZ514" s="12">
        <v>137</v>
      </c>
      <c r="FA514" s="12">
        <v>138</v>
      </c>
      <c r="FB514" s="12">
        <v>139</v>
      </c>
      <c r="FC514" s="12">
        <v>140</v>
      </c>
      <c r="FD514" s="12">
        <v>141</v>
      </c>
      <c r="FE514" s="12">
        <v>142</v>
      </c>
      <c r="FF514" s="12">
        <v>143</v>
      </c>
      <c r="FG514" s="12">
        <v>144</v>
      </c>
      <c r="FH514" s="12">
        <v>145</v>
      </c>
      <c r="FI514" s="12">
        <v>146</v>
      </c>
      <c r="FJ514" s="12">
        <v>147</v>
      </c>
      <c r="FK514" s="12">
        <v>148</v>
      </c>
      <c r="FL514" s="12">
        <v>149</v>
      </c>
      <c r="FM514" s="12">
        <v>150</v>
      </c>
      <c r="FN514" s="12">
        <v>151</v>
      </c>
      <c r="FO514" s="12">
        <v>152</v>
      </c>
      <c r="FP514" s="12">
        <v>153</v>
      </c>
      <c r="FQ514" s="12">
        <v>154</v>
      </c>
      <c r="FR514" s="12">
        <v>155</v>
      </c>
      <c r="FS514" s="12">
        <v>156</v>
      </c>
      <c r="FT514" s="12">
        <v>157</v>
      </c>
      <c r="FU514" s="12">
        <v>158</v>
      </c>
      <c r="FV514" s="12">
        <v>159</v>
      </c>
      <c r="FW514" s="12">
        <v>160</v>
      </c>
      <c r="FX514" s="12">
        <v>161</v>
      </c>
      <c r="FY514" s="12">
        <v>162</v>
      </c>
      <c r="FZ514" s="12">
        <v>163</v>
      </c>
      <c r="GA514" s="12">
        <v>164</v>
      </c>
      <c r="GB514" s="12">
        <v>165</v>
      </c>
      <c r="GC514" s="12">
        <v>166</v>
      </c>
      <c r="GD514" s="12">
        <v>167</v>
      </c>
      <c r="GE514" s="12">
        <v>168</v>
      </c>
      <c r="GF514" s="12">
        <v>169</v>
      </c>
      <c r="GG514" s="12">
        <v>170</v>
      </c>
      <c r="GH514" s="12">
        <v>171</v>
      </c>
      <c r="GI514" s="12">
        <v>172</v>
      </c>
      <c r="GJ514" s="12">
        <v>173</v>
      </c>
      <c r="GK514" s="12">
        <v>174</v>
      </c>
      <c r="GL514" s="12">
        <v>175</v>
      </c>
      <c r="GM514" s="12">
        <v>176</v>
      </c>
      <c r="GN514" s="12">
        <v>177</v>
      </c>
      <c r="GO514" s="12">
        <v>178</v>
      </c>
      <c r="GP514" s="12">
        <v>179</v>
      </c>
      <c r="GQ514" s="12">
        <v>180</v>
      </c>
      <c r="GR514" s="12">
        <v>181</v>
      </c>
      <c r="GS514" s="12">
        <v>182</v>
      </c>
      <c r="GT514" s="12">
        <v>183</v>
      </c>
      <c r="GU514" s="12">
        <v>184</v>
      </c>
      <c r="GV514" s="12">
        <v>185</v>
      </c>
      <c r="GW514" s="12">
        <v>186</v>
      </c>
      <c r="GX514" s="12">
        <v>187</v>
      </c>
      <c r="GY514" s="12">
        <v>188</v>
      </c>
      <c r="GZ514" s="12">
        <v>189</v>
      </c>
      <c r="HA514" s="12">
        <v>190</v>
      </c>
      <c r="HB514" s="12">
        <v>191</v>
      </c>
      <c r="HC514" s="12">
        <v>192</v>
      </c>
      <c r="HD514" s="12">
        <v>193</v>
      </c>
      <c r="HE514" s="12">
        <v>194</v>
      </c>
      <c r="HF514" s="12">
        <v>195</v>
      </c>
      <c r="HG514" s="12">
        <v>196</v>
      </c>
      <c r="HH514" s="12">
        <v>197</v>
      </c>
      <c r="HI514" s="12">
        <v>198</v>
      </c>
      <c r="HJ514" s="12">
        <v>199</v>
      </c>
      <c r="HK514" s="12">
        <v>200</v>
      </c>
      <c r="HL514" s="12">
        <v>201</v>
      </c>
      <c r="HM514" s="12">
        <v>202</v>
      </c>
      <c r="HN514" s="12">
        <v>203</v>
      </c>
      <c r="HO514" s="12">
        <v>204</v>
      </c>
      <c r="HP514" s="12">
        <v>205</v>
      </c>
      <c r="HQ514" s="12">
        <v>206</v>
      </c>
      <c r="HR514" s="12">
        <v>207</v>
      </c>
      <c r="HS514" s="12">
        <v>208</v>
      </c>
      <c r="HT514" s="12">
        <v>209</v>
      </c>
      <c r="HU514" s="12">
        <v>210</v>
      </c>
      <c r="HV514" s="12">
        <v>211</v>
      </c>
      <c r="HW514" s="12">
        <v>212</v>
      </c>
      <c r="HX514" s="12">
        <v>213</v>
      </c>
      <c r="HY514" s="12">
        <v>214</v>
      </c>
      <c r="HZ514" s="12">
        <v>215</v>
      </c>
      <c r="IA514" s="12">
        <v>216</v>
      </c>
      <c r="IB514" s="12">
        <v>217</v>
      </c>
      <c r="IC514" s="12">
        <v>218</v>
      </c>
      <c r="ID514" s="12">
        <v>219</v>
      </c>
      <c r="IE514" s="12">
        <v>220</v>
      </c>
      <c r="IF514" s="12">
        <v>221</v>
      </c>
      <c r="IG514" s="12">
        <v>222</v>
      </c>
      <c r="IH514" s="12">
        <v>223</v>
      </c>
      <c r="II514" s="12">
        <v>224</v>
      </c>
      <c r="IJ514" s="12">
        <v>225</v>
      </c>
      <c r="IK514" s="12">
        <v>226</v>
      </c>
      <c r="IL514" s="12">
        <v>227</v>
      </c>
      <c r="IM514" s="12">
        <v>228</v>
      </c>
      <c r="IN514" s="12">
        <v>229</v>
      </c>
      <c r="IO514" s="12">
        <v>230</v>
      </c>
      <c r="IP514" s="12">
        <v>231</v>
      </c>
      <c r="IQ514" s="12">
        <v>232</v>
      </c>
      <c r="IR514" s="12">
        <v>233</v>
      </c>
      <c r="IS514" s="12">
        <v>234</v>
      </c>
      <c r="IT514" s="12">
        <v>235</v>
      </c>
      <c r="IU514" s="12">
        <v>236</v>
      </c>
      <c r="IV514" s="12">
        <v>237</v>
      </c>
      <c r="IW514" s="12">
        <v>238</v>
      </c>
      <c r="IX514" s="12">
        <v>239</v>
      </c>
      <c r="IY514" s="12">
        <v>240</v>
      </c>
    </row>
    <row r="515" spans="1:259" ht="16" x14ac:dyDescent="0.2">
      <c r="A515" s="24" t="s">
        <v>77</v>
      </c>
      <c r="B515" s="25">
        <v>62</v>
      </c>
      <c r="C515" s="14">
        <f t="shared" ref="C515:C526" si="683">COUNTA(T515:IY515)</f>
        <v>23</v>
      </c>
      <c r="D515" s="6">
        <f t="shared" ref="D515:D526" si="684">COUNTIF(T515:IY515,"1")</f>
        <v>0</v>
      </c>
      <c r="E515" s="15">
        <f t="shared" ref="E515:E526" si="685">COUNTIF(T515:IY515,"2")</f>
        <v>11</v>
      </c>
      <c r="F515" s="15">
        <f t="shared" ref="F515:F526" si="686">COUNTIF(T515:IY515,"3")</f>
        <v>0</v>
      </c>
      <c r="G515" s="15">
        <f t="shared" ref="G515:G526" si="687">COUNTIF(T515:IY515,"4")</f>
        <v>7</v>
      </c>
      <c r="H515" s="15">
        <f t="shared" ref="H515:H526" si="688">COUNTIF(T515:IY515,"5")</f>
        <v>0</v>
      </c>
      <c r="I515" s="15">
        <f t="shared" ref="I515:I526" si="689">COUNTIF(T515:IY515,"6")</f>
        <v>0</v>
      </c>
      <c r="J515" s="15">
        <f t="shared" ref="J515:J526" si="690">COUNTIF(T515:IY515,"7")</f>
        <v>0</v>
      </c>
      <c r="K515" s="15">
        <f t="shared" ref="K515:K526" si="691">COUNTIF(T515:IY515,"8")</f>
        <v>5</v>
      </c>
      <c r="L515" s="15">
        <f t="shared" ref="L515:L526" si="692">COUNTIF(T515:IY515,"9")</f>
        <v>0</v>
      </c>
      <c r="M515" s="6"/>
      <c r="N515" s="16">
        <f t="shared" ref="N515:N526" si="693">SUM(E515,L515)</f>
        <v>11</v>
      </c>
      <c r="O515" s="16">
        <f t="shared" ref="O515:O516" si="694">SUM(G515,I515,K515)</f>
        <v>12</v>
      </c>
      <c r="P515" s="17">
        <f t="shared" ref="P515:P516" si="695">SUM(F515,H515,J515)</f>
        <v>0</v>
      </c>
      <c r="Q515" s="18">
        <v>0</v>
      </c>
      <c r="R515" s="18" t="s">
        <v>27</v>
      </c>
      <c r="S515" s="19" t="s">
        <v>28</v>
      </c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24">
        <v>2</v>
      </c>
      <c r="AK515" s="24">
        <v>2</v>
      </c>
      <c r="AL515" s="24">
        <v>2</v>
      </c>
      <c r="AM515" s="24">
        <v>2</v>
      </c>
      <c r="AN515" s="24">
        <v>2</v>
      </c>
      <c r="AO515" s="24">
        <v>2</v>
      </c>
      <c r="AP515" s="24">
        <v>2</v>
      </c>
      <c r="AQ515" s="24">
        <v>8</v>
      </c>
      <c r="AR515" s="24">
        <v>8</v>
      </c>
      <c r="AS515" s="24">
        <v>8</v>
      </c>
      <c r="AT515" s="24">
        <v>8</v>
      </c>
      <c r="AU515" s="24">
        <v>8</v>
      </c>
      <c r="AV515" s="24">
        <v>2</v>
      </c>
      <c r="AW515" s="24">
        <v>2</v>
      </c>
      <c r="AX515" s="24">
        <v>2</v>
      </c>
      <c r="AY515" s="24">
        <v>2</v>
      </c>
      <c r="AZ515" s="24">
        <v>4</v>
      </c>
      <c r="BA515" s="24">
        <v>4</v>
      </c>
      <c r="BB515" s="24">
        <v>4</v>
      </c>
      <c r="BC515" s="24">
        <v>4</v>
      </c>
      <c r="BD515" s="24">
        <v>4</v>
      </c>
      <c r="BE515" s="24">
        <v>4</v>
      </c>
      <c r="BF515" s="24">
        <v>4</v>
      </c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</row>
    <row r="516" spans="1:259" ht="16" x14ac:dyDescent="0.2">
      <c r="A516" s="1"/>
      <c r="B516" s="25">
        <v>54</v>
      </c>
      <c r="C516" s="14">
        <f t="shared" si="683"/>
        <v>26</v>
      </c>
      <c r="D516" s="6">
        <f t="shared" si="684"/>
        <v>3</v>
      </c>
      <c r="E516" s="15">
        <f t="shared" si="685"/>
        <v>6</v>
      </c>
      <c r="F516" s="15">
        <f t="shared" si="686"/>
        <v>8</v>
      </c>
      <c r="G516" s="15">
        <f t="shared" si="687"/>
        <v>0</v>
      </c>
      <c r="H516" s="15">
        <f t="shared" si="688"/>
        <v>0</v>
      </c>
      <c r="I516" s="15">
        <f t="shared" si="689"/>
        <v>0</v>
      </c>
      <c r="J516" s="15">
        <f t="shared" si="690"/>
        <v>0</v>
      </c>
      <c r="K516" s="15">
        <f t="shared" si="691"/>
        <v>0</v>
      </c>
      <c r="L516" s="15">
        <f t="shared" si="692"/>
        <v>9</v>
      </c>
      <c r="M516" s="6"/>
      <c r="N516" s="16">
        <f t="shared" si="693"/>
        <v>15</v>
      </c>
      <c r="O516" s="16">
        <f t="shared" si="694"/>
        <v>0</v>
      </c>
      <c r="P516" s="17">
        <f t="shared" si="695"/>
        <v>8</v>
      </c>
      <c r="Q516" s="18">
        <v>1</v>
      </c>
      <c r="R516" s="18" t="s">
        <v>27</v>
      </c>
      <c r="S516" s="19" t="s">
        <v>29</v>
      </c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24">
        <v>2</v>
      </c>
      <c r="AF516" s="24">
        <v>2</v>
      </c>
      <c r="AG516" s="24">
        <v>2</v>
      </c>
      <c r="AH516" s="24">
        <v>2</v>
      </c>
      <c r="AI516" s="24">
        <v>2</v>
      </c>
      <c r="AJ516" s="24">
        <v>2</v>
      </c>
      <c r="AK516" s="24">
        <v>3</v>
      </c>
      <c r="AL516" s="24">
        <v>3</v>
      </c>
      <c r="AM516" s="24">
        <v>3</v>
      </c>
      <c r="AN516" s="24">
        <v>3</v>
      </c>
      <c r="AO516" s="24">
        <v>3</v>
      </c>
      <c r="AP516" s="24">
        <v>3</v>
      </c>
      <c r="AQ516" s="24">
        <v>3</v>
      </c>
      <c r="AR516" s="24">
        <v>3</v>
      </c>
      <c r="AS516" s="1"/>
      <c r="AT516" s="1"/>
      <c r="AU516" s="1"/>
      <c r="AV516" s="1"/>
      <c r="AW516" s="1"/>
      <c r="AX516" s="1"/>
      <c r="AY516" s="1"/>
      <c r="AZ516" s="24">
        <v>1</v>
      </c>
      <c r="BA516" s="24">
        <v>1</v>
      </c>
      <c r="BB516" s="24">
        <v>1</v>
      </c>
      <c r="BC516" s="1"/>
      <c r="BD516" s="1"/>
      <c r="BE516" s="1"/>
      <c r="BF516" s="1"/>
      <c r="BG516" s="1"/>
      <c r="BH516" s="24">
        <v>9</v>
      </c>
      <c r="BI516" s="24">
        <v>9</v>
      </c>
      <c r="BJ516" s="24">
        <v>9</v>
      </c>
      <c r="BK516" s="24">
        <v>9</v>
      </c>
      <c r="BL516" s="24">
        <v>9</v>
      </c>
      <c r="BM516" s="24">
        <v>9</v>
      </c>
      <c r="BN516" s="24">
        <v>9</v>
      </c>
      <c r="BO516" s="24">
        <v>9</v>
      </c>
      <c r="BP516" s="24">
        <v>9</v>
      </c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</row>
    <row r="517" spans="1:259" ht="16" x14ac:dyDescent="0.2">
      <c r="A517" s="1"/>
      <c r="B517" s="25">
        <v>78</v>
      </c>
      <c r="C517" s="14">
        <f t="shared" si="683"/>
        <v>43</v>
      </c>
      <c r="D517" s="6">
        <f t="shared" si="684"/>
        <v>2</v>
      </c>
      <c r="E517" s="15">
        <f t="shared" si="685"/>
        <v>26</v>
      </c>
      <c r="F517" s="15">
        <f t="shared" si="686"/>
        <v>3</v>
      </c>
      <c r="G517" s="15">
        <f t="shared" si="687"/>
        <v>0</v>
      </c>
      <c r="H517" s="15">
        <f t="shared" si="688"/>
        <v>0</v>
      </c>
      <c r="I517" s="15">
        <f t="shared" si="689"/>
        <v>9</v>
      </c>
      <c r="J517" s="15">
        <f t="shared" si="690"/>
        <v>3</v>
      </c>
      <c r="K517" s="15">
        <f t="shared" si="691"/>
        <v>0</v>
      </c>
      <c r="L517" s="15">
        <f t="shared" si="692"/>
        <v>0</v>
      </c>
      <c r="M517" s="6"/>
      <c r="N517" s="16">
        <f t="shared" si="693"/>
        <v>26</v>
      </c>
      <c r="O517" s="17">
        <f t="shared" ref="O517:P517" si="696">SUM(F517,H517,J517)</f>
        <v>6</v>
      </c>
      <c r="P517" s="17">
        <f t="shared" si="696"/>
        <v>9</v>
      </c>
      <c r="Q517" s="18">
        <v>-1</v>
      </c>
      <c r="R517" s="18" t="s">
        <v>32</v>
      </c>
      <c r="S517" s="19" t="s">
        <v>31</v>
      </c>
      <c r="T517" s="1"/>
      <c r="U517" s="1"/>
      <c r="V517" s="1"/>
      <c r="W517" s="1"/>
      <c r="X517" s="1"/>
      <c r="Y517" s="1"/>
      <c r="Z517" s="1"/>
      <c r="AA517" s="24">
        <v>2</v>
      </c>
      <c r="AB517" s="24">
        <v>2</v>
      </c>
      <c r="AC517" s="24">
        <v>2</v>
      </c>
      <c r="AD517" s="24">
        <v>2</v>
      </c>
      <c r="AE517" s="24">
        <v>2</v>
      </c>
      <c r="AF517" s="24">
        <v>2</v>
      </c>
      <c r="AG517" s="24">
        <v>2</v>
      </c>
      <c r="AH517" s="24">
        <v>2</v>
      </c>
      <c r="AI517" s="24">
        <v>2</v>
      </c>
      <c r="AJ517" s="24">
        <v>2</v>
      </c>
      <c r="AK517" s="24">
        <v>2</v>
      </c>
      <c r="AL517" s="24">
        <v>2</v>
      </c>
      <c r="AM517" s="24">
        <v>2</v>
      </c>
      <c r="AN517" s="24">
        <v>2</v>
      </c>
      <c r="AO517" s="24">
        <v>2</v>
      </c>
      <c r="AP517" s="24">
        <v>2</v>
      </c>
      <c r="AQ517" s="24">
        <v>2</v>
      </c>
      <c r="AR517" s="24">
        <v>2</v>
      </c>
      <c r="AS517" s="24">
        <v>2</v>
      </c>
      <c r="AT517" s="24">
        <v>2</v>
      </c>
      <c r="AU517" s="24">
        <v>2</v>
      </c>
      <c r="AV517" s="24">
        <v>2</v>
      </c>
      <c r="AW517" s="24">
        <v>2</v>
      </c>
      <c r="AX517" s="24">
        <v>2</v>
      </c>
      <c r="AY517" s="24">
        <v>2</v>
      </c>
      <c r="AZ517" s="24">
        <v>2</v>
      </c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24">
        <v>1</v>
      </c>
      <c r="BQ517" s="24">
        <v>1</v>
      </c>
      <c r="BR517" s="1"/>
      <c r="BS517" s="24">
        <v>3</v>
      </c>
      <c r="BT517" s="24">
        <v>3</v>
      </c>
      <c r="BU517" s="24">
        <v>3</v>
      </c>
      <c r="BV517" s="1"/>
      <c r="BW517" s="24">
        <v>6</v>
      </c>
      <c r="BX517" s="24">
        <v>6</v>
      </c>
      <c r="BY517" s="24">
        <v>6</v>
      </c>
      <c r="BZ517" s="24">
        <v>6</v>
      </c>
      <c r="CA517" s="24">
        <v>6</v>
      </c>
      <c r="CB517" s="24">
        <v>6</v>
      </c>
      <c r="CC517" s="24">
        <v>6</v>
      </c>
      <c r="CD517" s="24">
        <v>6</v>
      </c>
      <c r="CE517" s="24">
        <v>6</v>
      </c>
      <c r="CF517" s="1"/>
      <c r="CG517" s="1"/>
      <c r="CH517" s="24">
        <v>7</v>
      </c>
      <c r="CI517" s="24">
        <v>7</v>
      </c>
      <c r="CJ517" s="24">
        <v>7</v>
      </c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</row>
    <row r="518" spans="1:259" ht="16" x14ac:dyDescent="0.2">
      <c r="A518" s="1"/>
      <c r="B518" s="25">
        <v>96</v>
      </c>
      <c r="C518" s="14">
        <f t="shared" si="683"/>
        <v>0</v>
      </c>
      <c r="D518" s="6">
        <f t="shared" si="684"/>
        <v>0</v>
      </c>
      <c r="E518" s="15">
        <f t="shared" si="685"/>
        <v>0</v>
      </c>
      <c r="F518" s="15">
        <f t="shared" si="686"/>
        <v>0</v>
      </c>
      <c r="G518" s="15">
        <f t="shared" si="687"/>
        <v>0</v>
      </c>
      <c r="H518" s="15">
        <f t="shared" si="688"/>
        <v>0</v>
      </c>
      <c r="I518" s="15">
        <f t="shared" si="689"/>
        <v>0</v>
      </c>
      <c r="J518" s="15">
        <f t="shared" si="690"/>
        <v>0</v>
      </c>
      <c r="K518" s="15">
        <f t="shared" si="691"/>
        <v>0</v>
      </c>
      <c r="L518" s="15">
        <f t="shared" si="692"/>
        <v>0</v>
      </c>
      <c r="M518" s="6"/>
      <c r="N518" s="16">
        <f t="shared" si="693"/>
        <v>0</v>
      </c>
      <c r="O518" s="17">
        <f>SUM(F518,I518,J518)</f>
        <v>0</v>
      </c>
      <c r="P518" s="17">
        <f>SUM(G518,H518,K518)</f>
        <v>0</v>
      </c>
      <c r="Q518" s="18">
        <v>0</v>
      </c>
      <c r="R518" s="18" t="s">
        <v>30</v>
      </c>
      <c r="S518" s="19" t="s">
        <v>33</v>
      </c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</row>
    <row r="519" spans="1:259" ht="16" x14ac:dyDescent="0.2">
      <c r="A519" s="1"/>
      <c r="B519" s="25">
        <v>132</v>
      </c>
      <c r="C519" s="14">
        <f t="shared" si="683"/>
        <v>52</v>
      </c>
      <c r="D519" s="6">
        <f t="shared" si="684"/>
        <v>4</v>
      </c>
      <c r="E519" s="15">
        <f t="shared" si="685"/>
        <v>24</v>
      </c>
      <c r="F519" s="15">
        <f t="shared" si="686"/>
        <v>0</v>
      </c>
      <c r="G519" s="15">
        <f t="shared" si="687"/>
        <v>0</v>
      </c>
      <c r="H519" s="15">
        <f t="shared" si="688"/>
        <v>0</v>
      </c>
      <c r="I519" s="15">
        <f t="shared" si="689"/>
        <v>6</v>
      </c>
      <c r="J519" s="15">
        <f t="shared" si="690"/>
        <v>13</v>
      </c>
      <c r="K519" s="15">
        <f t="shared" si="691"/>
        <v>5</v>
      </c>
      <c r="L519" s="15">
        <f t="shared" si="692"/>
        <v>0</v>
      </c>
      <c r="M519" s="6"/>
      <c r="N519" s="16">
        <f t="shared" si="693"/>
        <v>24</v>
      </c>
      <c r="O519" s="17">
        <f t="shared" ref="O519:P519" si="697">SUM(F519,H519,J519)</f>
        <v>13</v>
      </c>
      <c r="P519" s="17">
        <f t="shared" si="697"/>
        <v>11</v>
      </c>
      <c r="Q519" s="18">
        <v>-1</v>
      </c>
      <c r="R519" s="18" t="s">
        <v>32</v>
      </c>
      <c r="S519" s="19" t="s">
        <v>35</v>
      </c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24">
        <v>1</v>
      </c>
      <c r="BP519" s="24">
        <v>1</v>
      </c>
      <c r="BQ519" s="24">
        <v>1</v>
      </c>
      <c r="BR519" s="24">
        <v>1</v>
      </c>
      <c r="BS519" s="24">
        <v>8</v>
      </c>
      <c r="BT519" s="24">
        <v>8</v>
      </c>
      <c r="BU519" s="24">
        <v>8</v>
      </c>
      <c r="BV519" s="24">
        <v>8</v>
      </c>
      <c r="BW519" s="24">
        <v>8</v>
      </c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24">
        <v>6</v>
      </c>
      <c r="CS519" s="24">
        <v>6</v>
      </c>
      <c r="CT519" s="24">
        <v>6</v>
      </c>
      <c r="CU519" s="24">
        <v>6</v>
      </c>
      <c r="CV519" s="24">
        <v>6</v>
      </c>
      <c r="CW519" s="24">
        <v>6</v>
      </c>
      <c r="CX519" s="24">
        <v>7</v>
      </c>
      <c r="CY519" s="24">
        <v>7</v>
      </c>
      <c r="CZ519" s="24">
        <v>7</v>
      </c>
      <c r="DA519" s="24">
        <v>7</v>
      </c>
      <c r="DB519" s="24">
        <v>7</v>
      </c>
      <c r="DC519" s="24">
        <v>7</v>
      </c>
      <c r="DD519" s="24">
        <v>7</v>
      </c>
      <c r="DE519" s="24">
        <v>7</v>
      </c>
      <c r="DF519" s="24">
        <v>7</v>
      </c>
      <c r="DG519" s="24">
        <v>7</v>
      </c>
      <c r="DH519" s="24">
        <v>7</v>
      </c>
      <c r="DI519" s="24">
        <v>7</v>
      </c>
      <c r="DJ519" s="24">
        <v>7</v>
      </c>
      <c r="DK519" s="1"/>
      <c r="DL519" s="1"/>
      <c r="DM519" s="1"/>
      <c r="DN519" s="1"/>
      <c r="DO519" s="24">
        <v>2</v>
      </c>
      <c r="DP519" s="24">
        <v>2</v>
      </c>
      <c r="DQ519" s="24">
        <v>2</v>
      </c>
      <c r="DR519" s="24">
        <v>2</v>
      </c>
      <c r="DS519" s="24">
        <v>2</v>
      </c>
      <c r="DT519" s="24">
        <v>2</v>
      </c>
      <c r="DU519" s="24">
        <v>2</v>
      </c>
      <c r="DV519" s="24">
        <v>2</v>
      </c>
      <c r="DW519" s="24">
        <v>2</v>
      </c>
      <c r="DX519" s="24">
        <v>2</v>
      </c>
      <c r="DY519" s="24">
        <v>2</v>
      </c>
      <c r="DZ519" s="24">
        <v>2</v>
      </c>
      <c r="EA519" s="24">
        <v>2</v>
      </c>
      <c r="EB519" s="24">
        <v>2</v>
      </c>
      <c r="EC519" s="24">
        <v>2</v>
      </c>
      <c r="ED519" s="24">
        <v>2</v>
      </c>
      <c r="EE519" s="24">
        <v>2</v>
      </c>
      <c r="EF519" s="24">
        <v>2</v>
      </c>
      <c r="EG519" s="24">
        <v>2</v>
      </c>
      <c r="EH519" s="24">
        <v>2</v>
      </c>
      <c r="EI519" s="24">
        <v>2</v>
      </c>
      <c r="EJ519" s="24">
        <v>2</v>
      </c>
      <c r="EK519" s="24">
        <v>2</v>
      </c>
      <c r="EL519" s="24">
        <v>2</v>
      </c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</row>
    <row r="520" spans="1:259" ht="16" x14ac:dyDescent="0.2">
      <c r="A520" s="1"/>
      <c r="B520" s="25">
        <v>143</v>
      </c>
      <c r="C520" s="14">
        <f t="shared" si="683"/>
        <v>0</v>
      </c>
      <c r="D520" s="6">
        <f t="shared" si="684"/>
        <v>0</v>
      </c>
      <c r="E520" s="15">
        <f t="shared" si="685"/>
        <v>0</v>
      </c>
      <c r="F520" s="15">
        <f t="shared" si="686"/>
        <v>0</v>
      </c>
      <c r="G520" s="15">
        <f t="shared" si="687"/>
        <v>0</v>
      </c>
      <c r="H520" s="15">
        <f t="shared" si="688"/>
        <v>0</v>
      </c>
      <c r="I520" s="15">
        <f t="shared" si="689"/>
        <v>0</v>
      </c>
      <c r="J520" s="15">
        <f t="shared" si="690"/>
        <v>0</v>
      </c>
      <c r="K520" s="15">
        <f t="shared" si="691"/>
        <v>0</v>
      </c>
      <c r="L520" s="15">
        <f t="shared" si="692"/>
        <v>0</v>
      </c>
      <c r="M520" s="6"/>
      <c r="N520" s="16">
        <f t="shared" si="693"/>
        <v>0</v>
      </c>
      <c r="O520" s="17">
        <f>SUM(F520,I520,J520)</f>
        <v>0</v>
      </c>
      <c r="P520" s="17">
        <f>SUM(G520,H520,K520)</f>
        <v>0</v>
      </c>
      <c r="Q520" s="18">
        <v>0</v>
      </c>
      <c r="R520" s="18" t="s">
        <v>30</v>
      </c>
      <c r="S520" s="19" t="s">
        <v>36</v>
      </c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</row>
    <row r="521" spans="1:259" ht="16" x14ac:dyDescent="0.2">
      <c r="A521" s="1"/>
      <c r="B521" s="25">
        <v>51</v>
      </c>
      <c r="C521" s="14">
        <f t="shared" si="683"/>
        <v>9</v>
      </c>
      <c r="D521" s="6">
        <f t="shared" si="684"/>
        <v>0</v>
      </c>
      <c r="E521" s="15">
        <f t="shared" si="685"/>
        <v>9</v>
      </c>
      <c r="F521" s="15">
        <f t="shared" si="686"/>
        <v>0</v>
      </c>
      <c r="G521" s="15">
        <f t="shared" si="687"/>
        <v>0</v>
      </c>
      <c r="H521" s="15">
        <f t="shared" si="688"/>
        <v>0</v>
      </c>
      <c r="I521" s="15">
        <f t="shared" si="689"/>
        <v>0</v>
      </c>
      <c r="J521" s="15">
        <f t="shared" si="690"/>
        <v>0</v>
      </c>
      <c r="K521" s="15">
        <f t="shared" si="691"/>
        <v>0</v>
      </c>
      <c r="L521" s="15">
        <f t="shared" si="692"/>
        <v>0</v>
      </c>
      <c r="M521" s="6"/>
      <c r="N521" s="16">
        <f t="shared" si="693"/>
        <v>9</v>
      </c>
      <c r="O521" s="17">
        <f t="shared" ref="O521:P521" si="698">SUM(F521,H521,J521)</f>
        <v>0</v>
      </c>
      <c r="P521" s="17">
        <f t="shared" si="698"/>
        <v>0</v>
      </c>
      <c r="Q521" s="18">
        <v>0</v>
      </c>
      <c r="R521" s="18" t="s">
        <v>32</v>
      </c>
      <c r="S521" s="19" t="s">
        <v>37</v>
      </c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24">
        <v>2</v>
      </c>
      <c r="AH521" s="24">
        <v>2</v>
      </c>
      <c r="AI521" s="24">
        <v>2</v>
      </c>
      <c r="AJ521" s="24">
        <v>2</v>
      </c>
      <c r="AK521" s="24">
        <v>2</v>
      </c>
      <c r="AL521" s="24">
        <v>2</v>
      </c>
      <c r="AM521" s="24">
        <v>2</v>
      </c>
      <c r="AN521" s="24">
        <v>2</v>
      </c>
      <c r="AO521" s="24">
        <v>2</v>
      </c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</row>
    <row r="522" spans="1:259" ht="16" x14ac:dyDescent="0.2">
      <c r="A522" s="1"/>
      <c r="B522" s="25">
        <v>77</v>
      </c>
      <c r="C522" s="14">
        <f t="shared" si="683"/>
        <v>33</v>
      </c>
      <c r="D522" s="6">
        <f t="shared" si="684"/>
        <v>0</v>
      </c>
      <c r="E522" s="15">
        <f t="shared" si="685"/>
        <v>20</v>
      </c>
      <c r="F522" s="15">
        <f t="shared" si="686"/>
        <v>0</v>
      </c>
      <c r="G522" s="15">
        <f t="shared" si="687"/>
        <v>0</v>
      </c>
      <c r="H522" s="15">
        <f t="shared" si="688"/>
        <v>0</v>
      </c>
      <c r="I522" s="15">
        <f t="shared" si="689"/>
        <v>0</v>
      </c>
      <c r="J522" s="15">
        <f t="shared" si="690"/>
        <v>0</v>
      </c>
      <c r="K522" s="15">
        <f t="shared" si="691"/>
        <v>13</v>
      </c>
      <c r="L522" s="15">
        <f t="shared" si="692"/>
        <v>0</v>
      </c>
      <c r="M522" s="6"/>
      <c r="N522" s="16">
        <f t="shared" si="693"/>
        <v>20</v>
      </c>
      <c r="O522" s="17">
        <f>SUM(G522,H522,K522)</f>
        <v>13</v>
      </c>
      <c r="P522" s="17">
        <f>SUM(F522,I522,J522)</f>
        <v>0</v>
      </c>
      <c r="Q522" s="18">
        <v>0</v>
      </c>
      <c r="R522" s="18" t="s">
        <v>34</v>
      </c>
      <c r="S522" s="19" t="s">
        <v>38</v>
      </c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24">
        <v>2</v>
      </c>
      <c r="BG522" s="24">
        <v>2</v>
      </c>
      <c r="BH522" s="24">
        <v>2</v>
      </c>
      <c r="BI522" s="24">
        <v>2</v>
      </c>
      <c r="BJ522" s="24">
        <v>2</v>
      </c>
      <c r="BK522" s="24">
        <v>2</v>
      </c>
      <c r="BL522" s="24">
        <v>2</v>
      </c>
      <c r="BM522" s="24">
        <v>2</v>
      </c>
      <c r="BN522" s="24">
        <v>2</v>
      </c>
      <c r="BO522" s="24">
        <v>2</v>
      </c>
      <c r="BP522" s="24">
        <v>2</v>
      </c>
      <c r="BQ522" s="24">
        <v>2</v>
      </c>
      <c r="BR522" s="24">
        <v>2</v>
      </c>
      <c r="BS522" s="24">
        <v>2</v>
      </c>
      <c r="BT522" s="24">
        <v>2</v>
      </c>
      <c r="BU522" s="24">
        <v>2</v>
      </c>
      <c r="BV522" s="24">
        <v>2</v>
      </c>
      <c r="BW522" s="24">
        <v>2</v>
      </c>
      <c r="BX522" s="24">
        <v>2</v>
      </c>
      <c r="BY522" s="24">
        <v>2</v>
      </c>
      <c r="BZ522" s="24">
        <v>8</v>
      </c>
      <c r="CA522" s="24">
        <v>8</v>
      </c>
      <c r="CB522" s="24">
        <v>8</v>
      </c>
      <c r="CC522" s="24">
        <v>8</v>
      </c>
      <c r="CD522" s="24">
        <v>8</v>
      </c>
      <c r="CE522" s="24">
        <v>8</v>
      </c>
      <c r="CF522" s="24">
        <v>8</v>
      </c>
      <c r="CG522" s="24">
        <v>8</v>
      </c>
      <c r="CH522" s="24">
        <v>8</v>
      </c>
      <c r="CI522" s="24">
        <v>8</v>
      </c>
      <c r="CJ522" s="24">
        <v>8</v>
      </c>
      <c r="CK522" s="24">
        <v>8</v>
      </c>
      <c r="CL522" s="24">
        <v>8</v>
      </c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</row>
    <row r="523" spans="1:259" ht="16" x14ac:dyDescent="0.2">
      <c r="A523" s="1"/>
      <c r="B523" s="25">
        <v>44</v>
      </c>
      <c r="C523" s="14">
        <f t="shared" si="683"/>
        <v>21</v>
      </c>
      <c r="D523" s="6">
        <f t="shared" si="684"/>
        <v>0</v>
      </c>
      <c r="E523" s="15">
        <f t="shared" si="685"/>
        <v>13</v>
      </c>
      <c r="F523" s="15">
        <f t="shared" si="686"/>
        <v>0</v>
      </c>
      <c r="G523" s="15">
        <f t="shared" si="687"/>
        <v>0</v>
      </c>
      <c r="H523" s="15">
        <f t="shared" si="688"/>
        <v>0</v>
      </c>
      <c r="I523" s="15">
        <f t="shared" si="689"/>
        <v>0</v>
      </c>
      <c r="J523" s="15">
        <f t="shared" si="690"/>
        <v>0</v>
      </c>
      <c r="K523" s="15">
        <f t="shared" si="691"/>
        <v>0</v>
      </c>
      <c r="L523" s="15">
        <f t="shared" si="692"/>
        <v>8</v>
      </c>
      <c r="M523" s="6"/>
      <c r="N523" s="16">
        <f t="shared" si="693"/>
        <v>21</v>
      </c>
      <c r="O523" s="16">
        <f>SUM(G523,I523,K523)</f>
        <v>0</v>
      </c>
      <c r="P523" s="17">
        <f>SUM(F523,H523,J523)</f>
        <v>0</v>
      </c>
      <c r="Q523" s="18">
        <v>0</v>
      </c>
      <c r="R523" s="18" t="s">
        <v>27</v>
      </c>
      <c r="S523" s="19" t="s">
        <v>39</v>
      </c>
      <c r="T523" s="1"/>
      <c r="U523" s="1"/>
      <c r="V523" s="1"/>
      <c r="W523" s="24">
        <v>2</v>
      </c>
      <c r="X523" s="24">
        <v>2</v>
      </c>
      <c r="Y523" s="24">
        <v>2</v>
      </c>
      <c r="Z523" s="24">
        <v>2</v>
      </c>
      <c r="AA523" s="24">
        <v>2</v>
      </c>
      <c r="AB523" s="24">
        <v>2</v>
      </c>
      <c r="AC523" s="24">
        <v>2</v>
      </c>
      <c r="AD523" s="24">
        <v>9</v>
      </c>
      <c r="AE523" s="24">
        <v>9</v>
      </c>
      <c r="AF523" s="24">
        <v>9</v>
      </c>
      <c r="AG523" s="24">
        <v>2</v>
      </c>
      <c r="AH523" s="24">
        <v>2</v>
      </c>
      <c r="AI523" s="24">
        <v>2</v>
      </c>
      <c r="AJ523" s="24">
        <v>2</v>
      </c>
      <c r="AK523" s="1"/>
      <c r="AL523" s="1"/>
      <c r="AM523" s="1"/>
      <c r="AN523" s="1"/>
      <c r="AO523" s="1"/>
      <c r="AP523" s="24">
        <v>2</v>
      </c>
      <c r="AQ523" s="24">
        <v>2</v>
      </c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24">
        <v>9</v>
      </c>
      <c r="BC523" s="24">
        <v>9</v>
      </c>
      <c r="BD523" s="24">
        <v>9</v>
      </c>
      <c r="BE523" s="24">
        <v>9</v>
      </c>
      <c r="BF523" s="24">
        <v>9</v>
      </c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</row>
    <row r="524" spans="1:259" ht="16" x14ac:dyDescent="0.2">
      <c r="A524" s="1"/>
      <c r="B524" s="25">
        <v>90</v>
      </c>
      <c r="C524" s="14">
        <f t="shared" si="683"/>
        <v>18</v>
      </c>
      <c r="D524" s="6">
        <f t="shared" si="684"/>
        <v>4</v>
      </c>
      <c r="E524" s="15">
        <f t="shared" si="685"/>
        <v>10</v>
      </c>
      <c r="F524" s="15">
        <f t="shared" si="686"/>
        <v>0</v>
      </c>
      <c r="G524" s="15">
        <f t="shared" si="687"/>
        <v>0</v>
      </c>
      <c r="H524" s="15">
        <f t="shared" si="688"/>
        <v>0</v>
      </c>
      <c r="I524" s="15">
        <f t="shared" si="689"/>
        <v>0</v>
      </c>
      <c r="J524" s="15">
        <f t="shared" si="690"/>
        <v>0</v>
      </c>
      <c r="K524" s="15">
        <f t="shared" si="691"/>
        <v>0</v>
      </c>
      <c r="L524" s="15">
        <f t="shared" si="692"/>
        <v>4</v>
      </c>
      <c r="M524" s="6"/>
      <c r="N524" s="16">
        <f t="shared" si="693"/>
        <v>14</v>
      </c>
      <c r="O524" s="17">
        <f>SUM(F524,I524,J524)</f>
        <v>0</v>
      </c>
      <c r="P524" s="17">
        <f>SUM(G524,H524,K524)</f>
        <v>0</v>
      </c>
      <c r="Q524" s="18">
        <v>-1</v>
      </c>
      <c r="R524" s="18" t="s">
        <v>30</v>
      </c>
      <c r="S524" s="19" t="s">
        <v>40</v>
      </c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24">
        <v>2</v>
      </c>
      <c r="BL524" s="24">
        <v>2</v>
      </c>
      <c r="BM524" s="24">
        <v>2</v>
      </c>
      <c r="BN524" s="24">
        <v>2</v>
      </c>
      <c r="BO524" s="24">
        <v>2</v>
      </c>
      <c r="BP524" s="24">
        <v>2</v>
      </c>
      <c r="BQ524" s="24">
        <v>2</v>
      </c>
      <c r="BR524" s="24">
        <v>9</v>
      </c>
      <c r="BS524" s="24">
        <v>9</v>
      </c>
      <c r="BT524" s="24">
        <v>9</v>
      </c>
      <c r="BU524" s="24">
        <v>9</v>
      </c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24">
        <v>1</v>
      </c>
      <c r="CG524" s="24">
        <v>1</v>
      </c>
      <c r="CH524" s="24">
        <v>1</v>
      </c>
      <c r="CI524" s="24">
        <v>1</v>
      </c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24">
        <v>2</v>
      </c>
      <c r="CZ524" s="24">
        <v>2</v>
      </c>
      <c r="DA524" s="24">
        <v>2</v>
      </c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</row>
    <row r="525" spans="1:259" ht="16" x14ac:dyDescent="0.2">
      <c r="A525" s="1"/>
      <c r="B525" s="25">
        <v>90</v>
      </c>
      <c r="C525" s="14">
        <f t="shared" si="683"/>
        <v>36</v>
      </c>
      <c r="D525" s="6">
        <f t="shared" si="684"/>
        <v>0</v>
      </c>
      <c r="E525" s="15">
        <f t="shared" si="685"/>
        <v>9</v>
      </c>
      <c r="F525" s="15">
        <f t="shared" si="686"/>
        <v>0</v>
      </c>
      <c r="G525" s="15">
        <f t="shared" si="687"/>
        <v>0</v>
      </c>
      <c r="H525" s="15">
        <f t="shared" si="688"/>
        <v>0</v>
      </c>
      <c r="I525" s="15">
        <f t="shared" si="689"/>
        <v>0</v>
      </c>
      <c r="J525" s="15">
        <f t="shared" si="690"/>
        <v>0</v>
      </c>
      <c r="K525" s="15">
        <f t="shared" si="691"/>
        <v>0</v>
      </c>
      <c r="L525" s="15">
        <f t="shared" si="692"/>
        <v>27</v>
      </c>
      <c r="M525" s="6"/>
      <c r="N525" s="16">
        <f t="shared" si="693"/>
        <v>36</v>
      </c>
      <c r="O525" s="17">
        <f t="shared" ref="O525:O526" si="699">SUM(G525,H525,K525)</f>
        <v>0</v>
      </c>
      <c r="P525" s="17">
        <f t="shared" ref="P525:P526" si="700">SUM(F525,I525,J525)</f>
        <v>0</v>
      </c>
      <c r="Q525" s="18">
        <v>0</v>
      </c>
      <c r="R525" s="18" t="s">
        <v>34</v>
      </c>
      <c r="S525" s="19" t="s">
        <v>41</v>
      </c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24">
        <v>2</v>
      </c>
      <c r="BE525" s="24">
        <v>2</v>
      </c>
      <c r="BF525" s="24">
        <v>2</v>
      </c>
      <c r="BG525" s="24">
        <v>2</v>
      </c>
      <c r="BH525" s="24">
        <v>2</v>
      </c>
      <c r="BI525" s="24">
        <v>2</v>
      </c>
      <c r="BJ525" s="24">
        <v>9</v>
      </c>
      <c r="BK525" s="24">
        <v>9</v>
      </c>
      <c r="BL525" s="24">
        <v>9</v>
      </c>
      <c r="BM525" s="24">
        <v>9</v>
      </c>
      <c r="BN525" s="24">
        <v>9</v>
      </c>
      <c r="BO525" s="24">
        <v>9</v>
      </c>
      <c r="BP525" s="24">
        <v>2</v>
      </c>
      <c r="BQ525" s="24">
        <v>2</v>
      </c>
      <c r="BR525" s="24">
        <v>2</v>
      </c>
      <c r="BS525" s="24">
        <v>9</v>
      </c>
      <c r="BT525" s="24">
        <v>9</v>
      </c>
      <c r="BU525" s="24">
        <v>9</v>
      </c>
      <c r="BV525" s="24">
        <v>9</v>
      </c>
      <c r="BW525" s="24">
        <v>9</v>
      </c>
      <c r="BX525" s="24">
        <v>9</v>
      </c>
      <c r="BY525" s="24">
        <v>9</v>
      </c>
      <c r="BZ525" s="24">
        <v>9</v>
      </c>
      <c r="CA525" s="24">
        <v>9</v>
      </c>
      <c r="CB525" s="24">
        <v>9</v>
      </c>
      <c r="CC525" s="24">
        <v>9</v>
      </c>
      <c r="CD525" s="24">
        <v>9</v>
      </c>
      <c r="CE525" s="24">
        <v>9</v>
      </c>
      <c r="CF525" s="24">
        <v>9</v>
      </c>
      <c r="CG525" s="24">
        <v>9</v>
      </c>
      <c r="CH525" s="24">
        <v>9</v>
      </c>
      <c r="CI525" s="24">
        <v>9</v>
      </c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24">
        <v>9</v>
      </c>
      <c r="CU525" s="24">
        <v>9</v>
      </c>
      <c r="CV525" s="24">
        <v>9</v>
      </c>
      <c r="CW525" s="24">
        <v>9</v>
      </c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</row>
    <row r="526" spans="1:259" ht="16" x14ac:dyDescent="0.2">
      <c r="A526" s="1"/>
      <c r="B526" s="25">
        <v>91</v>
      </c>
      <c r="C526" s="14">
        <f t="shared" si="683"/>
        <v>35</v>
      </c>
      <c r="D526" s="6">
        <f t="shared" si="684"/>
        <v>3</v>
      </c>
      <c r="E526" s="15">
        <f t="shared" si="685"/>
        <v>11</v>
      </c>
      <c r="F526" s="15">
        <f t="shared" si="686"/>
        <v>8</v>
      </c>
      <c r="G526" s="15">
        <f t="shared" si="687"/>
        <v>0</v>
      </c>
      <c r="H526" s="15">
        <f t="shared" si="688"/>
        <v>4</v>
      </c>
      <c r="I526" s="15">
        <f t="shared" si="689"/>
        <v>0</v>
      </c>
      <c r="J526" s="15">
        <f t="shared" si="690"/>
        <v>3</v>
      </c>
      <c r="K526" s="15">
        <f t="shared" si="691"/>
        <v>0</v>
      </c>
      <c r="L526" s="15">
        <f t="shared" si="692"/>
        <v>6</v>
      </c>
      <c r="M526" s="6"/>
      <c r="N526" s="16">
        <f t="shared" si="693"/>
        <v>17</v>
      </c>
      <c r="O526" s="17">
        <f t="shared" si="699"/>
        <v>4</v>
      </c>
      <c r="P526" s="17">
        <f t="shared" si="700"/>
        <v>11</v>
      </c>
      <c r="Q526" s="18">
        <v>-1</v>
      </c>
      <c r="R526" s="18" t="s">
        <v>34</v>
      </c>
      <c r="S526" s="19" t="s">
        <v>42</v>
      </c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24">
        <v>2</v>
      </c>
      <c r="BG526" s="24">
        <v>2</v>
      </c>
      <c r="BH526" s="24">
        <v>2</v>
      </c>
      <c r="BI526" s="24">
        <v>2</v>
      </c>
      <c r="BJ526" s="24">
        <v>2</v>
      </c>
      <c r="BK526" s="24">
        <v>9</v>
      </c>
      <c r="BL526" s="24">
        <v>9</v>
      </c>
      <c r="BM526" s="24">
        <v>9</v>
      </c>
      <c r="BN526" s="24">
        <v>9</v>
      </c>
      <c r="BO526" s="24">
        <v>9</v>
      </c>
      <c r="BP526" s="24">
        <v>9</v>
      </c>
      <c r="BQ526" s="24">
        <v>2</v>
      </c>
      <c r="BR526" s="24">
        <v>2</v>
      </c>
      <c r="BS526" s="24">
        <v>2</v>
      </c>
      <c r="BT526" s="24">
        <v>2</v>
      </c>
      <c r="BU526" s="24">
        <v>2</v>
      </c>
      <c r="BV526" s="24">
        <v>2</v>
      </c>
      <c r="BW526" s="1"/>
      <c r="BX526" s="1"/>
      <c r="BY526" s="1"/>
      <c r="BZ526" s="1"/>
      <c r="CA526" s="1"/>
      <c r="CB526" s="1"/>
      <c r="CC526" s="1"/>
      <c r="CD526" s="24">
        <v>3</v>
      </c>
      <c r="CE526" s="24">
        <v>3</v>
      </c>
      <c r="CF526" s="24">
        <v>3</v>
      </c>
      <c r="CG526" s="24">
        <v>3</v>
      </c>
      <c r="CH526" s="24">
        <v>3</v>
      </c>
      <c r="CI526" s="24">
        <v>3</v>
      </c>
      <c r="CJ526" s="24">
        <v>3</v>
      </c>
      <c r="CK526" s="24">
        <v>3</v>
      </c>
      <c r="CL526" s="1"/>
      <c r="CM526" s="1"/>
      <c r="CN526" s="1"/>
      <c r="CO526" s="1"/>
      <c r="CP526" s="1"/>
      <c r="CQ526" s="1"/>
      <c r="CR526" s="1"/>
      <c r="CS526" s="1"/>
      <c r="CT526" s="24">
        <v>5</v>
      </c>
      <c r="CU526" s="24">
        <v>5</v>
      </c>
      <c r="CV526" s="24">
        <v>5</v>
      </c>
      <c r="CW526" s="24">
        <v>5</v>
      </c>
      <c r="CX526" s="24">
        <v>1</v>
      </c>
      <c r="CY526" s="24">
        <v>1</v>
      </c>
      <c r="CZ526" s="24">
        <v>1</v>
      </c>
      <c r="DA526" s="24">
        <v>7</v>
      </c>
      <c r="DB526" s="24">
        <v>7</v>
      </c>
      <c r="DC526" s="24">
        <v>7</v>
      </c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</row>
    <row r="527" spans="1:259" ht="13" x14ac:dyDescent="0.15">
      <c r="A527" s="1"/>
      <c r="B527" s="23">
        <f t="shared" ref="B527:C527" si="701">SUM(B515:B526)</f>
        <v>1008</v>
      </c>
      <c r="C527" s="23">
        <f t="shared" si="701"/>
        <v>296</v>
      </c>
      <c r="D527" s="6"/>
      <c r="E527" s="1"/>
      <c r="F527" s="1"/>
      <c r="G527" s="1"/>
      <c r="H527" s="1"/>
      <c r="I527" s="1"/>
      <c r="J527" s="1"/>
      <c r="K527" s="1"/>
      <c r="L527" s="1"/>
      <c r="M527" s="7" t="s">
        <v>43</v>
      </c>
      <c r="N527" s="8">
        <f t="shared" ref="N527:P527" si="702">SUM(N515:N526)</f>
        <v>193</v>
      </c>
      <c r="O527" s="8">
        <f t="shared" si="702"/>
        <v>48</v>
      </c>
      <c r="P527" s="8">
        <f t="shared" si="702"/>
        <v>39</v>
      </c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</row>
    <row r="528" spans="1:259" ht="13" x14ac:dyDescent="0.15">
      <c r="A528" s="1"/>
      <c r="B528" s="23"/>
      <c r="C528" s="23"/>
      <c r="D528" s="6"/>
      <c r="E528" s="1"/>
      <c r="F528" s="1"/>
      <c r="G528" s="1"/>
      <c r="H528" s="1"/>
      <c r="I528" s="1"/>
      <c r="J528" s="1"/>
      <c r="K528" s="1"/>
      <c r="L528" s="1"/>
      <c r="M528" s="7" t="s">
        <v>44</v>
      </c>
      <c r="N528" s="24">
        <f t="shared" ref="N528:P528" si="703">AVERAGE(N515:N526)</f>
        <v>16.083333333333332</v>
      </c>
      <c r="O528" s="24">
        <f t="shared" si="703"/>
        <v>4</v>
      </c>
      <c r="P528" s="24">
        <f t="shared" si="703"/>
        <v>3.25</v>
      </c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</row>
    <row r="529" spans="1:259" ht="13" x14ac:dyDescent="0.15">
      <c r="A529" s="1"/>
      <c r="B529" s="23"/>
      <c r="C529" s="23">
        <f t="shared" ref="C529:D529" si="704">COUNTIF(C515:C526,"&gt;0")</f>
        <v>10</v>
      </c>
      <c r="D529" s="23">
        <f t="shared" si="704"/>
        <v>5</v>
      </c>
      <c r="E529" s="1"/>
      <c r="F529" s="1"/>
      <c r="G529" s="1"/>
      <c r="H529" s="1"/>
      <c r="I529" s="1"/>
      <c r="J529" s="1"/>
      <c r="K529" s="1"/>
      <c r="L529" s="1"/>
      <c r="M529" s="7" t="s">
        <v>45</v>
      </c>
      <c r="N529" s="24">
        <v>0</v>
      </c>
      <c r="O529" s="24">
        <v>0</v>
      </c>
      <c r="P529" s="24">
        <v>0</v>
      </c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</row>
    <row r="530" spans="1:259" ht="13" x14ac:dyDescent="0.15">
      <c r="A530" s="9"/>
      <c r="B530" s="21"/>
      <c r="C530" s="21"/>
      <c r="D530" s="6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12">
        <v>1</v>
      </c>
      <c r="U530" s="12">
        <v>2</v>
      </c>
      <c r="V530" s="12">
        <v>3</v>
      </c>
      <c r="W530" s="12">
        <v>4</v>
      </c>
      <c r="X530" s="12">
        <v>5</v>
      </c>
      <c r="Y530" s="12">
        <v>6</v>
      </c>
      <c r="Z530" s="12">
        <v>7</v>
      </c>
      <c r="AA530" s="12">
        <v>8</v>
      </c>
      <c r="AB530" s="12">
        <v>9</v>
      </c>
      <c r="AC530" s="12">
        <v>10</v>
      </c>
      <c r="AD530" s="12">
        <v>11</v>
      </c>
      <c r="AE530" s="12">
        <v>12</v>
      </c>
      <c r="AF530" s="12">
        <v>13</v>
      </c>
      <c r="AG530" s="12">
        <v>14</v>
      </c>
      <c r="AH530" s="12">
        <v>15</v>
      </c>
      <c r="AI530" s="12">
        <v>16</v>
      </c>
      <c r="AJ530" s="12">
        <v>17</v>
      </c>
      <c r="AK530" s="12">
        <v>18</v>
      </c>
      <c r="AL530" s="12">
        <v>19</v>
      </c>
      <c r="AM530" s="12">
        <v>20</v>
      </c>
      <c r="AN530" s="12">
        <v>21</v>
      </c>
      <c r="AO530" s="12">
        <v>22</v>
      </c>
      <c r="AP530" s="12">
        <v>23</v>
      </c>
      <c r="AQ530" s="12">
        <v>24</v>
      </c>
      <c r="AR530" s="12">
        <v>25</v>
      </c>
      <c r="AS530" s="12">
        <v>26</v>
      </c>
      <c r="AT530" s="12">
        <v>27</v>
      </c>
      <c r="AU530" s="12">
        <v>28</v>
      </c>
      <c r="AV530" s="12">
        <v>29</v>
      </c>
      <c r="AW530" s="12">
        <v>30</v>
      </c>
      <c r="AX530" s="12">
        <v>31</v>
      </c>
      <c r="AY530" s="12">
        <v>32</v>
      </c>
      <c r="AZ530" s="12">
        <v>33</v>
      </c>
      <c r="BA530" s="12">
        <v>34</v>
      </c>
      <c r="BB530" s="12">
        <v>35</v>
      </c>
      <c r="BC530" s="12">
        <v>36</v>
      </c>
      <c r="BD530" s="12">
        <v>37</v>
      </c>
      <c r="BE530" s="12">
        <v>38</v>
      </c>
      <c r="BF530" s="12">
        <v>39</v>
      </c>
      <c r="BG530" s="12">
        <v>40</v>
      </c>
      <c r="BH530" s="12">
        <v>41</v>
      </c>
      <c r="BI530" s="12">
        <v>42</v>
      </c>
      <c r="BJ530" s="12">
        <v>43</v>
      </c>
      <c r="BK530" s="12">
        <v>44</v>
      </c>
      <c r="BL530" s="12">
        <v>45</v>
      </c>
      <c r="BM530" s="12">
        <v>46</v>
      </c>
      <c r="BN530" s="12">
        <v>47</v>
      </c>
      <c r="BO530" s="12">
        <v>48</v>
      </c>
      <c r="BP530" s="12">
        <v>49</v>
      </c>
      <c r="BQ530" s="12">
        <v>50</v>
      </c>
      <c r="BR530" s="12">
        <v>51</v>
      </c>
      <c r="BS530" s="12">
        <v>52</v>
      </c>
      <c r="BT530" s="12">
        <v>53</v>
      </c>
      <c r="BU530" s="12">
        <v>54</v>
      </c>
      <c r="BV530" s="12">
        <v>55</v>
      </c>
      <c r="BW530" s="12">
        <v>56</v>
      </c>
      <c r="BX530" s="12">
        <v>57</v>
      </c>
      <c r="BY530" s="12">
        <v>58</v>
      </c>
      <c r="BZ530" s="12">
        <v>59</v>
      </c>
      <c r="CA530" s="12">
        <v>60</v>
      </c>
      <c r="CB530" s="12">
        <v>61</v>
      </c>
      <c r="CC530" s="12">
        <v>62</v>
      </c>
      <c r="CD530" s="12">
        <v>63</v>
      </c>
      <c r="CE530" s="12">
        <v>64</v>
      </c>
      <c r="CF530" s="12">
        <v>65</v>
      </c>
      <c r="CG530" s="12">
        <v>66</v>
      </c>
      <c r="CH530" s="12">
        <v>67</v>
      </c>
      <c r="CI530" s="12">
        <v>68</v>
      </c>
      <c r="CJ530" s="12">
        <v>69</v>
      </c>
      <c r="CK530" s="12">
        <v>70</v>
      </c>
      <c r="CL530" s="12">
        <v>71</v>
      </c>
      <c r="CM530" s="12">
        <v>72</v>
      </c>
      <c r="CN530" s="12">
        <v>73</v>
      </c>
      <c r="CO530" s="12">
        <v>74</v>
      </c>
      <c r="CP530" s="12">
        <v>75</v>
      </c>
      <c r="CQ530" s="12">
        <v>76</v>
      </c>
      <c r="CR530" s="12">
        <v>77</v>
      </c>
      <c r="CS530" s="12">
        <v>78</v>
      </c>
      <c r="CT530" s="12">
        <v>79</v>
      </c>
      <c r="CU530" s="12">
        <v>80</v>
      </c>
      <c r="CV530" s="12">
        <v>81</v>
      </c>
      <c r="CW530" s="12">
        <v>82</v>
      </c>
      <c r="CX530" s="12">
        <v>83</v>
      </c>
      <c r="CY530" s="12">
        <v>84</v>
      </c>
      <c r="CZ530" s="12">
        <v>85</v>
      </c>
      <c r="DA530" s="12">
        <v>86</v>
      </c>
      <c r="DB530" s="12">
        <v>87</v>
      </c>
      <c r="DC530" s="12">
        <v>88</v>
      </c>
      <c r="DD530" s="12">
        <v>89</v>
      </c>
      <c r="DE530" s="12">
        <v>90</v>
      </c>
      <c r="DF530" s="12">
        <v>91</v>
      </c>
      <c r="DG530" s="12">
        <v>92</v>
      </c>
      <c r="DH530" s="12">
        <v>93</v>
      </c>
      <c r="DI530" s="12">
        <v>94</v>
      </c>
      <c r="DJ530" s="12">
        <v>95</v>
      </c>
      <c r="DK530" s="12">
        <v>96</v>
      </c>
      <c r="DL530" s="12">
        <v>97</v>
      </c>
      <c r="DM530" s="12">
        <v>98</v>
      </c>
      <c r="DN530" s="12">
        <v>99</v>
      </c>
      <c r="DO530" s="12">
        <v>100</v>
      </c>
      <c r="DP530" s="12">
        <v>101</v>
      </c>
      <c r="DQ530" s="12">
        <v>102</v>
      </c>
      <c r="DR530" s="12">
        <v>103</v>
      </c>
      <c r="DS530" s="12">
        <v>104</v>
      </c>
      <c r="DT530" s="12">
        <v>105</v>
      </c>
      <c r="DU530" s="12">
        <v>106</v>
      </c>
      <c r="DV530" s="12">
        <v>107</v>
      </c>
      <c r="DW530" s="12">
        <v>108</v>
      </c>
      <c r="DX530" s="12">
        <v>109</v>
      </c>
      <c r="DY530" s="12">
        <v>110</v>
      </c>
      <c r="DZ530" s="12">
        <v>111</v>
      </c>
      <c r="EA530" s="12">
        <v>112</v>
      </c>
      <c r="EB530" s="12">
        <v>113</v>
      </c>
      <c r="EC530" s="12">
        <v>114</v>
      </c>
      <c r="ED530" s="12">
        <v>115</v>
      </c>
      <c r="EE530" s="12">
        <v>116</v>
      </c>
      <c r="EF530" s="12">
        <v>117</v>
      </c>
      <c r="EG530" s="12">
        <v>118</v>
      </c>
      <c r="EH530" s="12">
        <v>119</v>
      </c>
      <c r="EI530" s="12">
        <v>120</v>
      </c>
      <c r="EJ530" s="12">
        <v>121</v>
      </c>
      <c r="EK530" s="12">
        <v>122</v>
      </c>
      <c r="EL530" s="12">
        <v>123</v>
      </c>
      <c r="EM530" s="12">
        <v>124</v>
      </c>
      <c r="EN530" s="12">
        <v>125</v>
      </c>
      <c r="EO530" s="12">
        <v>126</v>
      </c>
      <c r="EP530" s="12">
        <v>127</v>
      </c>
      <c r="EQ530" s="12">
        <v>128</v>
      </c>
      <c r="ER530" s="12">
        <v>129</v>
      </c>
      <c r="ES530" s="12">
        <v>130</v>
      </c>
      <c r="ET530" s="12">
        <v>131</v>
      </c>
      <c r="EU530" s="12">
        <v>132</v>
      </c>
      <c r="EV530" s="12">
        <v>133</v>
      </c>
      <c r="EW530" s="12">
        <v>134</v>
      </c>
      <c r="EX530" s="12">
        <v>135</v>
      </c>
      <c r="EY530" s="12">
        <v>136</v>
      </c>
      <c r="EZ530" s="12">
        <v>137</v>
      </c>
      <c r="FA530" s="12">
        <v>138</v>
      </c>
      <c r="FB530" s="12">
        <v>139</v>
      </c>
      <c r="FC530" s="12">
        <v>140</v>
      </c>
      <c r="FD530" s="12">
        <v>141</v>
      </c>
      <c r="FE530" s="12">
        <v>142</v>
      </c>
      <c r="FF530" s="12">
        <v>143</v>
      </c>
      <c r="FG530" s="12">
        <v>144</v>
      </c>
      <c r="FH530" s="12">
        <v>145</v>
      </c>
      <c r="FI530" s="12">
        <v>146</v>
      </c>
      <c r="FJ530" s="12">
        <v>147</v>
      </c>
      <c r="FK530" s="12">
        <v>148</v>
      </c>
      <c r="FL530" s="12">
        <v>149</v>
      </c>
      <c r="FM530" s="12">
        <v>150</v>
      </c>
      <c r="FN530" s="12">
        <v>151</v>
      </c>
      <c r="FO530" s="12">
        <v>152</v>
      </c>
      <c r="FP530" s="12">
        <v>153</v>
      </c>
      <c r="FQ530" s="12">
        <v>154</v>
      </c>
      <c r="FR530" s="12">
        <v>155</v>
      </c>
      <c r="FS530" s="12">
        <v>156</v>
      </c>
      <c r="FT530" s="12">
        <v>157</v>
      </c>
      <c r="FU530" s="12">
        <v>158</v>
      </c>
      <c r="FV530" s="12">
        <v>159</v>
      </c>
      <c r="FW530" s="12">
        <v>160</v>
      </c>
      <c r="FX530" s="12">
        <v>161</v>
      </c>
      <c r="FY530" s="12">
        <v>162</v>
      </c>
      <c r="FZ530" s="12">
        <v>163</v>
      </c>
      <c r="GA530" s="12">
        <v>164</v>
      </c>
      <c r="GB530" s="12">
        <v>165</v>
      </c>
      <c r="GC530" s="12">
        <v>166</v>
      </c>
      <c r="GD530" s="12">
        <v>167</v>
      </c>
      <c r="GE530" s="12">
        <v>168</v>
      </c>
      <c r="GF530" s="12">
        <v>169</v>
      </c>
      <c r="GG530" s="12">
        <v>170</v>
      </c>
      <c r="GH530" s="12">
        <v>171</v>
      </c>
      <c r="GI530" s="12">
        <v>172</v>
      </c>
      <c r="GJ530" s="12">
        <v>173</v>
      </c>
      <c r="GK530" s="12">
        <v>174</v>
      </c>
      <c r="GL530" s="12">
        <v>175</v>
      </c>
      <c r="GM530" s="12">
        <v>176</v>
      </c>
      <c r="GN530" s="12">
        <v>177</v>
      </c>
      <c r="GO530" s="12">
        <v>178</v>
      </c>
      <c r="GP530" s="12">
        <v>179</v>
      </c>
      <c r="GQ530" s="12">
        <v>180</v>
      </c>
      <c r="GR530" s="12">
        <v>181</v>
      </c>
      <c r="GS530" s="12">
        <v>182</v>
      </c>
      <c r="GT530" s="12">
        <v>183</v>
      </c>
      <c r="GU530" s="12">
        <v>184</v>
      </c>
      <c r="GV530" s="12">
        <v>185</v>
      </c>
      <c r="GW530" s="12">
        <v>186</v>
      </c>
      <c r="GX530" s="12">
        <v>187</v>
      </c>
      <c r="GY530" s="12">
        <v>188</v>
      </c>
      <c r="GZ530" s="12">
        <v>189</v>
      </c>
      <c r="HA530" s="12">
        <v>190</v>
      </c>
      <c r="HB530" s="12">
        <v>191</v>
      </c>
      <c r="HC530" s="12">
        <v>192</v>
      </c>
      <c r="HD530" s="12">
        <v>193</v>
      </c>
      <c r="HE530" s="12">
        <v>194</v>
      </c>
      <c r="HF530" s="12">
        <v>195</v>
      </c>
      <c r="HG530" s="12">
        <v>196</v>
      </c>
      <c r="HH530" s="12">
        <v>197</v>
      </c>
      <c r="HI530" s="12">
        <v>198</v>
      </c>
      <c r="HJ530" s="12">
        <v>199</v>
      </c>
      <c r="HK530" s="12">
        <v>200</v>
      </c>
      <c r="HL530" s="12">
        <v>201</v>
      </c>
      <c r="HM530" s="12">
        <v>202</v>
      </c>
      <c r="HN530" s="12">
        <v>203</v>
      </c>
      <c r="HO530" s="12">
        <v>204</v>
      </c>
      <c r="HP530" s="12">
        <v>205</v>
      </c>
      <c r="HQ530" s="12">
        <v>206</v>
      </c>
      <c r="HR530" s="12">
        <v>207</v>
      </c>
      <c r="HS530" s="12">
        <v>208</v>
      </c>
      <c r="HT530" s="12">
        <v>209</v>
      </c>
      <c r="HU530" s="12">
        <v>210</v>
      </c>
      <c r="HV530" s="12">
        <v>211</v>
      </c>
      <c r="HW530" s="12">
        <v>212</v>
      </c>
      <c r="HX530" s="12">
        <v>213</v>
      </c>
      <c r="HY530" s="12">
        <v>214</v>
      </c>
      <c r="HZ530" s="12">
        <v>215</v>
      </c>
      <c r="IA530" s="12">
        <v>216</v>
      </c>
      <c r="IB530" s="12">
        <v>217</v>
      </c>
      <c r="IC530" s="12">
        <v>218</v>
      </c>
      <c r="ID530" s="12">
        <v>219</v>
      </c>
      <c r="IE530" s="12">
        <v>220</v>
      </c>
      <c r="IF530" s="12">
        <v>221</v>
      </c>
      <c r="IG530" s="12">
        <v>222</v>
      </c>
      <c r="IH530" s="12">
        <v>223</v>
      </c>
      <c r="II530" s="12">
        <v>224</v>
      </c>
      <c r="IJ530" s="12">
        <v>225</v>
      </c>
      <c r="IK530" s="12">
        <v>226</v>
      </c>
      <c r="IL530" s="12">
        <v>227</v>
      </c>
      <c r="IM530" s="12">
        <v>228</v>
      </c>
      <c r="IN530" s="12">
        <v>229</v>
      </c>
      <c r="IO530" s="12">
        <v>230</v>
      </c>
      <c r="IP530" s="12">
        <v>231</v>
      </c>
      <c r="IQ530" s="12">
        <v>232</v>
      </c>
      <c r="IR530" s="12">
        <v>233</v>
      </c>
      <c r="IS530" s="12">
        <v>234</v>
      </c>
      <c r="IT530" s="12">
        <v>235</v>
      </c>
      <c r="IU530" s="12">
        <v>236</v>
      </c>
      <c r="IV530" s="12">
        <v>237</v>
      </c>
      <c r="IW530" s="12">
        <v>238</v>
      </c>
      <c r="IX530" s="12">
        <v>239</v>
      </c>
      <c r="IY530" s="12">
        <v>240</v>
      </c>
    </row>
    <row r="531" spans="1:259" ht="16" x14ac:dyDescent="0.2">
      <c r="A531" s="24" t="s">
        <v>78</v>
      </c>
      <c r="B531" s="25">
        <v>36</v>
      </c>
      <c r="C531" s="14">
        <f t="shared" ref="C531:C542" si="705">COUNTA(T531:IY531)</f>
        <v>6</v>
      </c>
      <c r="D531" s="6">
        <f t="shared" ref="D531:D542" si="706">COUNTIF(T531:IY531,"1")</f>
        <v>3</v>
      </c>
      <c r="E531" s="15">
        <f t="shared" ref="E531:E542" si="707">COUNTIF(T531:IY531,"2")</f>
        <v>3</v>
      </c>
      <c r="F531" s="15">
        <f t="shared" ref="F531:F542" si="708">COUNTIF(T531:IY531,"3")</f>
        <v>0</v>
      </c>
      <c r="G531" s="15">
        <f t="shared" ref="G531:G542" si="709">COUNTIF(T531:IY531,"4")</f>
        <v>0</v>
      </c>
      <c r="H531" s="15">
        <f t="shared" ref="H531:H542" si="710">COUNTIF(T531:IY531,"5")</f>
        <v>0</v>
      </c>
      <c r="I531" s="15">
        <f t="shared" ref="I531:I542" si="711">COUNTIF(T531:IY531,"6")</f>
        <v>0</v>
      </c>
      <c r="J531" s="15">
        <f t="shared" ref="J531:J542" si="712">COUNTIF(T531:IY531,"7")</f>
        <v>0</v>
      </c>
      <c r="K531" s="15">
        <f t="shared" ref="K531:K542" si="713">COUNTIF(T531:IY531,"8")</f>
        <v>0</v>
      </c>
      <c r="L531" s="15">
        <f t="shared" ref="L531:L542" si="714">COUNTIF(T531:IY531,"9")</f>
        <v>0</v>
      </c>
      <c r="M531" s="6"/>
      <c r="N531" s="16">
        <f t="shared" ref="N531:N542" si="715">SUM(E531,L531)</f>
        <v>3</v>
      </c>
      <c r="O531" s="16">
        <f>SUM(G531,I531,K531)</f>
        <v>0</v>
      </c>
      <c r="P531" s="17">
        <f>SUM(F531,H531,J531)</f>
        <v>0</v>
      </c>
      <c r="Q531" s="18">
        <v>1</v>
      </c>
      <c r="R531" s="18" t="s">
        <v>27</v>
      </c>
      <c r="S531" s="19" t="s">
        <v>28</v>
      </c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24">
        <v>2</v>
      </c>
      <c r="AW531" s="24">
        <v>2</v>
      </c>
      <c r="AX531" s="24">
        <v>2</v>
      </c>
      <c r="AY531" s="24">
        <v>1</v>
      </c>
      <c r="AZ531" s="24">
        <v>1</v>
      </c>
      <c r="BA531" s="24">
        <v>1</v>
      </c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</row>
    <row r="532" spans="1:259" ht="16" x14ac:dyDescent="0.2">
      <c r="A532" s="1"/>
      <c r="B532" s="25">
        <v>32</v>
      </c>
      <c r="C532" s="14">
        <f t="shared" si="705"/>
        <v>18</v>
      </c>
      <c r="D532" s="6">
        <f t="shared" si="706"/>
        <v>0</v>
      </c>
      <c r="E532" s="15">
        <f t="shared" si="707"/>
        <v>11</v>
      </c>
      <c r="F532" s="15">
        <f t="shared" si="708"/>
        <v>0</v>
      </c>
      <c r="G532" s="15">
        <f t="shared" si="709"/>
        <v>0</v>
      </c>
      <c r="H532" s="15">
        <f t="shared" si="710"/>
        <v>0</v>
      </c>
      <c r="I532" s="15">
        <f t="shared" si="711"/>
        <v>0</v>
      </c>
      <c r="J532" s="15">
        <f t="shared" si="712"/>
        <v>0</v>
      </c>
      <c r="K532" s="15">
        <f t="shared" si="713"/>
        <v>7</v>
      </c>
      <c r="L532" s="15">
        <f t="shared" si="714"/>
        <v>0</v>
      </c>
      <c r="M532" s="6"/>
      <c r="N532" s="16">
        <f t="shared" si="715"/>
        <v>11</v>
      </c>
      <c r="O532" s="17">
        <f>SUM(F532,I532,J532)</f>
        <v>0</v>
      </c>
      <c r="P532" s="17">
        <f>SUM(G532,H532,K532)</f>
        <v>7</v>
      </c>
      <c r="Q532" s="18">
        <v>0</v>
      </c>
      <c r="R532" s="18" t="s">
        <v>30</v>
      </c>
      <c r="S532" s="19" t="s">
        <v>29</v>
      </c>
      <c r="T532" s="1"/>
      <c r="U532" s="1"/>
      <c r="V532" s="1"/>
      <c r="W532" s="24">
        <v>2</v>
      </c>
      <c r="X532" s="24">
        <v>2</v>
      </c>
      <c r="Y532" s="24">
        <v>2</v>
      </c>
      <c r="Z532" s="1"/>
      <c r="AA532" s="1"/>
      <c r="AB532" s="1"/>
      <c r="AC532" s="24">
        <v>8</v>
      </c>
      <c r="AD532" s="24">
        <v>8</v>
      </c>
      <c r="AE532" s="24">
        <v>8</v>
      </c>
      <c r="AF532" s="24">
        <v>8</v>
      </c>
      <c r="AG532" s="24">
        <v>8</v>
      </c>
      <c r="AH532" s="24">
        <v>8</v>
      </c>
      <c r="AI532" s="24">
        <v>8</v>
      </c>
      <c r="AJ532" s="1"/>
      <c r="AK532" s="1"/>
      <c r="AL532" s="24">
        <v>2</v>
      </c>
      <c r="AM532" s="24">
        <v>2</v>
      </c>
      <c r="AN532" s="24">
        <v>2</v>
      </c>
      <c r="AO532" s="24">
        <v>2</v>
      </c>
      <c r="AP532" s="24">
        <v>2</v>
      </c>
      <c r="AQ532" s="24">
        <v>2</v>
      </c>
      <c r="AR532" s="24">
        <v>2</v>
      </c>
      <c r="AS532" s="24">
        <v>2</v>
      </c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</row>
    <row r="533" spans="1:259" ht="16" x14ac:dyDescent="0.2">
      <c r="A533" s="1"/>
      <c r="B533" s="25">
        <v>28</v>
      </c>
      <c r="C533" s="14">
        <f t="shared" si="705"/>
        <v>12</v>
      </c>
      <c r="D533" s="6">
        <f t="shared" si="706"/>
        <v>4</v>
      </c>
      <c r="E533" s="15">
        <f t="shared" si="707"/>
        <v>8</v>
      </c>
      <c r="F533" s="15">
        <f t="shared" si="708"/>
        <v>0</v>
      </c>
      <c r="G533" s="15">
        <f t="shared" si="709"/>
        <v>0</v>
      </c>
      <c r="H533" s="15">
        <f t="shared" si="710"/>
        <v>0</v>
      </c>
      <c r="I533" s="15">
        <f t="shared" si="711"/>
        <v>0</v>
      </c>
      <c r="J533" s="15">
        <f t="shared" si="712"/>
        <v>0</v>
      </c>
      <c r="K533" s="15">
        <f t="shared" si="713"/>
        <v>0</v>
      </c>
      <c r="L533" s="15">
        <f t="shared" si="714"/>
        <v>0</v>
      </c>
      <c r="M533" s="6"/>
      <c r="N533" s="16">
        <f t="shared" si="715"/>
        <v>8</v>
      </c>
      <c r="O533" s="17">
        <f t="shared" ref="O533:P533" si="716">SUM(F533,H533,J533)</f>
        <v>0</v>
      </c>
      <c r="P533" s="17">
        <f t="shared" si="716"/>
        <v>0</v>
      </c>
      <c r="Q533" s="18">
        <v>-1</v>
      </c>
      <c r="R533" s="18" t="s">
        <v>32</v>
      </c>
      <c r="S533" s="19" t="s">
        <v>31</v>
      </c>
      <c r="T533" s="1"/>
      <c r="U533" s="1"/>
      <c r="V533" s="1"/>
      <c r="W533" s="1"/>
      <c r="X533" s="1"/>
      <c r="Y533" s="1"/>
      <c r="Z533" s="1"/>
      <c r="AA533" s="1"/>
      <c r="AB533" s="1"/>
      <c r="AC533" s="24">
        <v>2</v>
      </c>
      <c r="AD533" s="24">
        <v>2</v>
      </c>
      <c r="AE533" s="24">
        <v>2</v>
      </c>
      <c r="AF533" s="24">
        <v>2</v>
      </c>
      <c r="AG533" s="24">
        <v>2</v>
      </c>
      <c r="AH533" s="24">
        <v>2</v>
      </c>
      <c r="AI533" s="24">
        <v>2</v>
      </c>
      <c r="AJ533" s="24">
        <v>2</v>
      </c>
      <c r="AK533" s="24">
        <v>1</v>
      </c>
      <c r="AL533" s="24">
        <v>1</v>
      </c>
      <c r="AM533" s="24">
        <v>1</v>
      </c>
      <c r="AN533" s="24">
        <v>1</v>
      </c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</row>
    <row r="534" spans="1:259" ht="16" x14ac:dyDescent="0.2">
      <c r="A534" s="1"/>
      <c r="B534" s="25">
        <v>30</v>
      </c>
      <c r="C534" s="14">
        <f t="shared" si="705"/>
        <v>23</v>
      </c>
      <c r="D534" s="6">
        <f t="shared" si="706"/>
        <v>3</v>
      </c>
      <c r="E534" s="15">
        <f t="shared" si="707"/>
        <v>11</v>
      </c>
      <c r="F534" s="15">
        <f t="shared" si="708"/>
        <v>0</v>
      </c>
      <c r="G534" s="15">
        <f t="shared" si="709"/>
        <v>9</v>
      </c>
      <c r="H534" s="15">
        <f t="shared" si="710"/>
        <v>0</v>
      </c>
      <c r="I534" s="15">
        <f t="shared" si="711"/>
        <v>0</v>
      </c>
      <c r="J534" s="15">
        <f t="shared" si="712"/>
        <v>0</v>
      </c>
      <c r="K534" s="15">
        <f t="shared" si="713"/>
        <v>0</v>
      </c>
      <c r="L534" s="15">
        <f t="shared" si="714"/>
        <v>0</v>
      </c>
      <c r="M534" s="6"/>
      <c r="N534" s="16">
        <f t="shared" si="715"/>
        <v>11</v>
      </c>
      <c r="O534" s="17">
        <f t="shared" ref="O534:P534" si="717">SUM(F534,H534,J534)</f>
        <v>0</v>
      </c>
      <c r="P534" s="17">
        <f t="shared" si="717"/>
        <v>9</v>
      </c>
      <c r="Q534" s="18">
        <v>-1</v>
      </c>
      <c r="R534" s="18" t="s">
        <v>32</v>
      </c>
      <c r="S534" s="19" t="s">
        <v>33</v>
      </c>
      <c r="T534" s="1"/>
      <c r="U534" s="1"/>
      <c r="V534" s="1"/>
      <c r="W534" s="1"/>
      <c r="X534" s="24">
        <v>2</v>
      </c>
      <c r="Y534" s="24">
        <v>2</v>
      </c>
      <c r="Z534" s="24">
        <v>2</v>
      </c>
      <c r="AA534" s="24">
        <v>2</v>
      </c>
      <c r="AB534" s="24">
        <v>2</v>
      </c>
      <c r="AC534" s="24">
        <v>2</v>
      </c>
      <c r="AD534" s="24">
        <v>2</v>
      </c>
      <c r="AE534" s="24">
        <v>2</v>
      </c>
      <c r="AF534" s="24">
        <v>2</v>
      </c>
      <c r="AG534" s="24">
        <v>2</v>
      </c>
      <c r="AH534" s="24">
        <v>2</v>
      </c>
      <c r="AI534" s="24">
        <v>4</v>
      </c>
      <c r="AJ534" s="24">
        <v>4</v>
      </c>
      <c r="AK534" s="24">
        <v>4</v>
      </c>
      <c r="AL534" s="24">
        <v>4</v>
      </c>
      <c r="AM534" s="24">
        <v>4</v>
      </c>
      <c r="AN534" s="24">
        <v>4</v>
      </c>
      <c r="AO534" s="24">
        <v>4</v>
      </c>
      <c r="AP534" s="24">
        <v>4</v>
      </c>
      <c r="AQ534" s="24">
        <v>4</v>
      </c>
      <c r="AR534" s="24">
        <v>1</v>
      </c>
      <c r="AS534" s="24">
        <v>1</v>
      </c>
      <c r="AT534" s="24">
        <v>1</v>
      </c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</row>
    <row r="535" spans="1:259" ht="16" x14ac:dyDescent="0.2">
      <c r="A535" s="1"/>
      <c r="B535" s="25">
        <v>43</v>
      </c>
      <c r="C535" s="14">
        <f t="shared" si="705"/>
        <v>27</v>
      </c>
      <c r="D535" s="6">
        <f t="shared" si="706"/>
        <v>0</v>
      </c>
      <c r="E535" s="15">
        <f t="shared" si="707"/>
        <v>11</v>
      </c>
      <c r="F535" s="15">
        <f t="shared" si="708"/>
        <v>0</v>
      </c>
      <c r="G535" s="15">
        <f t="shared" si="709"/>
        <v>9</v>
      </c>
      <c r="H535" s="15">
        <f t="shared" si="710"/>
        <v>0</v>
      </c>
      <c r="I535" s="15">
        <f t="shared" si="711"/>
        <v>0</v>
      </c>
      <c r="J535" s="15">
        <f t="shared" si="712"/>
        <v>0</v>
      </c>
      <c r="K535" s="15">
        <f t="shared" si="713"/>
        <v>0</v>
      </c>
      <c r="L535" s="15">
        <f t="shared" si="714"/>
        <v>7</v>
      </c>
      <c r="M535" s="6"/>
      <c r="N535" s="16">
        <f t="shared" si="715"/>
        <v>18</v>
      </c>
      <c r="O535" s="16">
        <f>SUM(G535,I535,K535)</f>
        <v>9</v>
      </c>
      <c r="P535" s="17">
        <f>SUM(F535,H535,J535)</f>
        <v>0</v>
      </c>
      <c r="Q535" s="18">
        <v>0</v>
      </c>
      <c r="R535" s="18" t="s">
        <v>27</v>
      </c>
      <c r="S535" s="19" t="s">
        <v>35</v>
      </c>
      <c r="T535" s="1"/>
      <c r="U535" s="1"/>
      <c r="V535" s="1"/>
      <c r="W535" s="1"/>
      <c r="X535" s="1"/>
      <c r="Y535" s="1"/>
      <c r="Z535" s="1"/>
      <c r="AA535" s="1"/>
      <c r="AB535" s="1"/>
      <c r="AC535" s="24">
        <v>2</v>
      </c>
      <c r="AD535" s="24">
        <v>2</v>
      </c>
      <c r="AE535" s="24">
        <v>2</v>
      </c>
      <c r="AF535" s="24">
        <v>2</v>
      </c>
      <c r="AG535" s="24">
        <v>2</v>
      </c>
      <c r="AH535" s="24">
        <v>2</v>
      </c>
      <c r="AI535" s="24">
        <v>2</v>
      </c>
      <c r="AJ535" s="24">
        <v>2</v>
      </c>
      <c r="AK535" s="24">
        <v>2</v>
      </c>
      <c r="AL535" s="24">
        <v>2</v>
      </c>
      <c r="AM535" s="24">
        <v>2</v>
      </c>
      <c r="AN535" s="1"/>
      <c r="AO535" s="1"/>
      <c r="AP535" s="24">
        <v>4</v>
      </c>
      <c r="AQ535" s="24">
        <v>4</v>
      </c>
      <c r="AR535" s="24">
        <v>4</v>
      </c>
      <c r="AS535" s="24">
        <v>4</v>
      </c>
      <c r="AT535" s="24">
        <v>4</v>
      </c>
      <c r="AU535" s="24">
        <v>4</v>
      </c>
      <c r="AV535" s="24">
        <v>4</v>
      </c>
      <c r="AW535" s="24">
        <v>4</v>
      </c>
      <c r="AX535" s="24">
        <v>4</v>
      </c>
      <c r="AY535" s="24">
        <v>9</v>
      </c>
      <c r="AZ535" s="24">
        <v>9</v>
      </c>
      <c r="BA535" s="24">
        <v>9</v>
      </c>
      <c r="BB535" s="24">
        <v>9</v>
      </c>
      <c r="BC535" s="24">
        <v>9</v>
      </c>
      <c r="BD535" s="24">
        <v>9</v>
      </c>
      <c r="BE535" s="24">
        <v>9</v>
      </c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</row>
    <row r="536" spans="1:259" ht="16" x14ac:dyDescent="0.2">
      <c r="A536" s="1"/>
      <c r="B536" s="25">
        <v>49</v>
      </c>
      <c r="C536" s="14">
        <f t="shared" si="705"/>
        <v>34</v>
      </c>
      <c r="D536" s="6">
        <f t="shared" si="706"/>
        <v>0</v>
      </c>
      <c r="E536" s="15">
        <f t="shared" si="707"/>
        <v>13</v>
      </c>
      <c r="F536" s="15">
        <f t="shared" si="708"/>
        <v>0</v>
      </c>
      <c r="G536" s="15">
        <f t="shared" si="709"/>
        <v>0</v>
      </c>
      <c r="H536" s="15">
        <f t="shared" si="710"/>
        <v>0</v>
      </c>
      <c r="I536" s="15">
        <f t="shared" si="711"/>
        <v>0</v>
      </c>
      <c r="J536" s="15">
        <f t="shared" si="712"/>
        <v>0</v>
      </c>
      <c r="K536" s="15">
        <f t="shared" si="713"/>
        <v>14</v>
      </c>
      <c r="L536" s="15">
        <f t="shared" si="714"/>
        <v>7</v>
      </c>
      <c r="M536" s="6"/>
      <c r="N536" s="16">
        <f t="shared" si="715"/>
        <v>20</v>
      </c>
      <c r="O536" s="17">
        <f t="shared" ref="O536:O537" si="718">SUM(F536,I536,J536)</f>
        <v>0</v>
      </c>
      <c r="P536" s="17">
        <f t="shared" ref="P536:P537" si="719">SUM(G536,H536,K536)</f>
        <v>14</v>
      </c>
      <c r="Q536" s="18">
        <v>0</v>
      </c>
      <c r="R536" s="18" t="s">
        <v>30</v>
      </c>
      <c r="S536" s="19" t="s">
        <v>36</v>
      </c>
      <c r="T536" s="1"/>
      <c r="U536" s="1"/>
      <c r="V536" s="24">
        <v>2</v>
      </c>
      <c r="W536" s="24">
        <v>2</v>
      </c>
      <c r="X536" s="24">
        <v>2</v>
      </c>
      <c r="Y536" s="24">
        <v>2</v>
      </c>
      <c r="Z536" s="24">
        <v>2</v>
      </c>
      <c r="AA536" s="24">
        <v>2</v>
      </c>
      <c r="AB536" s="24">
        <v>2</v>
      </c>
      <c r="AC536" s="24">
        <v>2</v>
      </c>
      <c r="AD536" s="24">
        <v>2</v>
      </c>
      <c r="AE536" s="24">
        <v>2</v>
      </c>
      <c r="AF536" s="1"/>
      <c r="AG536" s="1"/>
      <c r="AH536" s="24">
        <v>8</v>
      </c>
      <c r="AI536" s="24">
        <v>8</v>
      </c>
      <c r="AJ536" s="24">
        <v>8</v>
      </c>
      <c r="AK536" s="24">
        <v>8</v>
      </c>
      <c r="AL536" s="24">
        <v>8</v>
      </c>
      <c r="AM536" s="24">
        <v>8</v>
      </c>
      <c r="AN536" s="24">
        <v>8</v>
      </c>
      <c r="AO536" s="24">
        <v>8</v>
      </c>
      <c r="AP536" s="24">
        <v>8</v>
      </c>
      <c r="AQ536" s="24">
        <v>8</v>
      </c>
      <c r="AR536" s="24">
        <v>8</v>
      </c>
      <c r="AS536" s="24">
        <v>8</v>
      </c>
      <c r="AT536" s="24">
        <v>8</v>
      </c>
      <c r="AU536" s="24">
        <v>8</v>
      </c>
      <c r="AV536" s="1"/>
      <c r="AW536" s="1"/>
      <c r="AX536" s="24">
        <v>2</v>
      </c>
      <c r="AY536" s="24">
        <v>2</v>
      </c>
      <c r="AZ536" s="24">
        <v>2</v>
      </c>
      <c r="BA536" s="1"/>
      <c r="BB536" s="1"/>
      <c r="BC536" s="1"/>
      <c r="BD536" s="1"/>
      <c r="BE536" s="1"/>
      <c r="BF536" s="24">
        <v>9</v>
      </c>
      <c r="BG536" s="24">
        <v>9</v>
      </c>
      <c r="BH536" s="24">
        <v>9</v>
      </c>
      <c r="BI536" s="24">
        <v>9</v>
      </c>
      <c r="BJ536" s="24">
        <v>9</v>
      </c>
      <c r="BK536" s="24">
        <v>9</v>
      </c>
      <c r="BL536" s="24">
        <v>9</v>
      </c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</row>
    <row r="537" spans="1:259" ht="16" x14ac:dyDescent="0.2">
      <c r="A537" s="1"/>
      <c r="B537" s="25">
        <v>32</v>
      </c>
      <c r="C537" s="14">
        <f t="shared" si="705"/>
        <v>15</v>
      </c>
      <c r="D537" s="6">
        <f t="shared" si="706"/>
        <v>3</v>
      </c>
      <c r="E537" s="15">
        <f t="shared" si="707"/>
        <v>12</v>
      </c>
      <c r="F537" s="15">
        <f t="shared" si="708"/>
        <v>0</v>
      </c>
      <c r="G537" s="15">
        <f t="shared" si="709"/>
        <v>0</v>
      </c>
      <c r="H537" s="15">
        <f t="shared" si="710"/>
        <v>0</v>
      </c>
      <c r="I537" s="15">
        <f t="shared" si="711"/>
        <v>0</v>
      </c>
      <c r="J537" s="15">
        <f t="shared" si="712"/>
        <v>0</v>
      </c>
      <c r="K537" s="15">
        <f t="shared" si="713"/>
        <v>0</v>
      </c>
      <c r="L537" s="15">
        <f t="shared" si="714"/>
        <v>0</v>
      </c>
      <c r="M537" s="6"/>
      <c r="N537" s="16">
        <f t="shared" si="715"/>
        <v>12</v>
      </c>
      <c r="O537" s="17">
        <f t="shared" si="718"/>
        <v>0</v>
      </c>
      <c r="P537" s="17">
        <f t="shared" si="719"/>
        <v>0</v>
      </c>
      <c r="Q537" s="18">
        <v>-1</v>
      </c>
      <c r="R537" s="18" t="s">
        <v>30</v>
      </c>
      <c r="S537" s="19" t="s">
        <v>37</v>
      </c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24">
        <v>2</v>
      </c>
      <c r="AF537" s="24">
        <v>2</v>
      </c>
      <c r="AG537" s="24">
        <v>2</v>
      </c>
      <c r="AH537" s="24">
        <v>2</v>
      </c>
      <c r="AI537" s="24">
        <v>2</v>
      </c>
      <c r="AJ537" s="24">
        <v>2</v>
      </c>
      <c r="AK537" s="24">
        <v>2</v>
      </c>
      <c r="AL537" s="24">
        <v>2</v>
      </c>
      <c r="AM537" s="24">
        <v>2</v>
      </c>
      <c r="AN537" s="24">
        <v>2</v>
      </c>
      <c r="AO537" s="24">
        <v>2</v>
      </c>
      <c r="AP537" s="24">
        <v>2</v>
      </c>
      <c r="AQ537" s="24">
        <v>1</v>
      </c>
      <c r="AR537" s="24">
        <v>1</v>
      </c>
      <c r="AS537" s="24">
        <v>1</v>
      </c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</row>
    <row r="538" spans="1:259" ht="16" x14ac:dyDescent="0.2">
      <c r="A538" s="1"/>
      <c r="B538" s="25">
        <v>19</v>
      </c>
      <c r="C538" s="14">
        <f t="shared" si="705"/>
        <v>3</v>
      </c>
      <c r="D538" s="6">
        <f t="shared" si="706"/>
        <v>3</v>
      </c>
      <c r="E538" s="15">
        <f t="shared" si="707"/>
        <v>0</v>
      </c>
      <c r="F538" s="15">
        <f t="shared" si="708"/>
        <v>0</v>
      </c>
      <c r="G538" s="15">
        <f t="shared" si="709"/>
        <v>0</v>
      </c>
      <c r="H538" s="15">
        <f t="shared" si="710"/>
        <v>0</v>
      </c>
      <c r="I538" s="15">
        <f t="shared" si="711"/>
        <v>0</v>
      </c>
      <c r="J538" s="15">
        <f t="shared" si="712"/>
        <v>0</v>
      </c>
      <c r="K538" s="15">
        <f t="shared" si="713"/>
        <v>0</v>
      </c>
      <c r="L538" s="15">
        <f t="shared" si="714"/>
        <v>0</v>
      </c>
      <c r="M538" s="6"/>
      <c r="N538" s="16">
        <f t="shared" si="715"/>
        <v>0</v>
      </c>
      <c r="O538" s="17">
        <f>SUM(G538,H538,K538)</f>
        <v>0</v>
      </c>
      <c r="P538" s="17">
        <f>SUM(F538,I538,J538)</f>
        <v>0</v>
      </c>
      <c r="Q538" s="18">
        <v>-1</v>
      </c>
      <c r="R538" s="18" t="s">
        <v>34</v>
      </c>
      <c r="S538" s="19" t="s">
        <v>38</v>
      </c>
      <c r="T538" s="1"/>
      <c r="U538" s="1"/>
      <c r="V538" s="1"/>
      <c r="W538" s="1"/>
      <c r="X538" s="1"/>
      <c r="Y538" s="1"/>
      <c r="Z538" s="24">
        <v>1</v>
      </c>
      <c r="AA538" s="24">
        <v>1</v>
      </c>
      <c r="AB538" s="24">
        <v>1</v>
      </c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</row>
    <row r="539" spans="1:259" ht="16" x14ac:dyDescent="0.2">
      <c r="A539" s="1"/>
      <c r="B539" s="25">
        <v>39</v>
      </c>
      <c r="C539" s="14">
        <f t="shared" si="705"/>
        <v>24</v>
      </c>
      <c r="D539" s="6">
        <f t="shared" si="706"/>
        <v>3</v>
      </c>
      <c r="E539" s="15">
        <f t="shared" si="707"/>
        <v>9</v>
      </c>
      <c r="F539" s="15">
        <f t="shared" si="708"/>
        <v>0</v>
      </c>
      <c r="G539" s="15">
        <f t="shared" si="709"/>
        <v>0</v>
      </c>
      <c r="H539" s="15">
        <f t="shared" si="710"/>
        <v>0</v>
      </c>
      <c r="I539" s="15">
        <f t="shared" si="711"/>
        <v>0</v>
      </c>
      <c r="J539" s="15">
        <f t="shared" si="712"/>
        <v>0</v>
      </c>
      <c r="K539" s="15">
        <f t="shared" si="713"/>
        <v>12</v>
      </c>
      <c r="L539" s="15">
        <f t="shared" si="714"/>
        <v>0</v>
      </c>
      <c r="M539" s="6"/>
      <c r="N539" s="16">
        <f t="shared" si="715"/>
        <v>9</v>
      </c>
      <c r="O539" s="17">
        <f t="shared" ref="O539:P539" si="720">SUM(F539,H539,J539)</f>
        <v>0</v>
      </c>
      <c r="P539" s="17">
        <f t="shared" si="720"/>
        <v>12</v>
      </c>
      <c r="Q539" s="18">
        <v>-1</v>
      </c>
      <c r="R539" s="18" t="s">
        <v>32</v>
      </c>
      <c r="S539" s="19" t="s">
        <v>39</v>
      </c>
      <c r="T539" s="1"/>
      <c r="U539" s="1"/>
      <c r="V539" s="24">
        <v>2</v>
      </c>
      <c r="W539" s="24">
        <v>2</v>
      </c>
      <c r="X539" s="24">
        <v>2</v>
      </c>
      <c r="Y539" s="24">
        <v>2</v>
      </c>
      <c r="Z539" s="24">
        <v>2</v>
      </c>
      <c r="AA539" s="24">
        <v>2</v>
      </c>
      <c r="AB539" s="24">
        <v>2</v>
      </c>
      <c r="AC539" s="24">
        <v>2</v>
      </c>
      <c r="AD539" s="24">
        <v>2</v>
      </c>
      <c r="AE539" s="1"/>
      <c r="AF539" s="1"/>
      <c r="AG539" s="1"/>
      <c r="AH539" s="1"/>
      <c r="AI539" s="24">
        <v>8</v>
      </c>
      <c r="AJ539" s="24">
        <v>8</v>
      </c>
      <c r="AK539" s="24">
        <v>8</v>
      </c>
      <c r="AL539" s="24">
        <v>8</v>
      </c>
      <c r="AM539" s="24">
        <v>8</v>
      </c>
      <c r="AN539" s="24">
        <v>8</v>
      </c>
      <c r="AO539" s="24">
        <v>8</v>
      </c>
      <c r="AP539" s="24">
        <v>8</v>
      </c>
      <c r="AQ539" s="24">
        <v>8</v>
      </c>
      <c r="AR539" s="24">
        <v>8</v>
      </c>
      <c r="AS539" s="24">
        <v>8</v>
      </c>
      <c r="AT539" s="24">
        <v>8</v>
      </c>
      <c r="AU539" s="1"/>
      <c r="AV539" s="24">
        <v>1</v>
      </c>
      <c r="AW539" s="24">
        <v>1</v>
      </c>
      <c r="AX539" s="24">
        <v>1</v>
      </c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</row>
    <row r="540" spans="1:259" ht="16" x14ac:dyDescent="0.2">
      <c r="A540" s="1"/>
      <c r="B540" s="25">
        <v>31</v>
      </c>
      <c r="C540" s="14">
        <f t="shared" si="705"/>
        <v>11</v>
      </c>
      <c r="D540" s="6">
        <f t="shared" si="706"/>
        <v>3</v>
      </c>
      <c r="E540" s="15">
        <f t="shared" si="707"/>
        <v>8</v>
      </c>
      <c r="F540" s="15">
        <f t="shared" si="708"/>
        <v>0</v>
      </c>
      <c r="G540" s="15">
        <f t="shared" si="709"/>
        <v>0</v>
      </c>
      <c r="H540" s="15">
        <f t="shared" si="710"/>
        <v>0</v>
      </c>
      <c r="I540" s="15">
        <f t="shared" si="711"/>
        <v>0</v>
      </c>
      <c r="J540" s="15">
        <f t="shared" si="712"/>
        <v>0</v>
      </c>
      <c r="K540" s="15">
        <f t="shared" si="713"/>
        <v>0</v>
      </c>
      <c r="L540" s="15">
        <f t="shared" si="714"/>
        <v>0</v>
      </c>
      <c r="M540" s="6"/>
      <c r="N540" s="16">
        <f t="shared" si="715"/>
        <v>8</v>
      </c>
      <c r="O540" s="16">
        <f>SUM(G540,I540,K540)</f>
        <v>0</v>
      </c>
      <c r="P540" s="17">
        <f>SUM(F540,H540,J540)</f>
        <v>0</v>
      </c>
      <c r="Q540" s="18">
        <v>-1</v>
      </c>
      <c r="R540" s="18" t="s">
        <v>27</v>
      </c>
      <c r="S540" s="19" t="s">
        <v>40</v>
      </c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24">
        <v>2</v>
      </c>
      <c r="AG540" s="24">
        <v>2</v>
      </c>
      <c r="AH540" s="24">
        <v>2</v>
      </c>
      <c r="AI540" s="24">
        <v>2</v>
      </c>
      <c r="AJ540" s="24">
        <v>2</v>
      </c>
      <c r="AK540" s="24">
        <v>2</v>
      </c>
      <c r="AL540" s="24">
        <v>2</v>
      </c>
      <c r="AM540" s="24">
        <v>2</v>
      </c>
      <c r="AN540" s="24">
        <v>1</v>
      </c>
      <c r="AO540" s="24">
        <v>1</v>
      </c>
      <c r="AP540" s="24">
        <v>1</v>
      </c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</row>
    <row r="541" spans="1:259" ht="16" x14ac:dyDescent="0.2">
      <c r="A541" s="1"/>
      <c r="B541" s="25">
        <v>40</v>
      </c>
      <c r="C541" s="14">
        <f t="shared" si="705"/>
        <v>30</v>
      </c>
      <c r="D541" s="6">
        <f t="shared" si="706"/>
        <v>3</v>
      </c>
      <c r="E541" s="15">
        <f t="shared" si="707"/>
        <v>10</v>
      </c>
      <c r="F541" s="15">
        <f t="shared" si="708"/>
        <v>0</v>
      </c>
      <c r="G541" s="15">
        <f t="shared" si="709"/>
        <v>0</v>
      </c>
      <c r="H541" s="15">
        <f t="shared" si="710"/>
        <v>0</v>
      </c>
      <c r="I541" s="15">
        <f t="shared" si="711"/>
        <v>0</v>
      </c>
      <c r="J541" s="15">
        <f t="shared" si="712"/>
        <v>0</v>
      </c>
      <c r="K541" s="15">
        <f t="shared" si="713"/>
        <v>9</v>
      </c>
      <c r="L541" s="15">
        <f t="shared" si="714"/>
        <v>8</v>
      </c>
      <c r="M541" s="6"/>
      <c r="N541" s="16">
        <f t="shared" si="715"/>
        <v>18</v>
      </c>
      <c r="O541" s="17">
        <f t="shared" ref="O541:O542" si="721">SUM(G541,H541,K541)</f>
        <v>9</v>
      </c>
      <c r="P541" s="17">
        <f t="shared" ref="P541:P542" si="722">SUM(F541,I541,J541)</f>
        <v>0</v>
      </c>
      <c r="Q541" s="18">
        <v>-1</v>
      </c>
      <c r="R541" s="18" t="s">
        <v>34</v>
      </c>
      <c r="S541" s="19" t="s">
        <v>41</v>
      </c>
      <c r="T541" s="1"/>
      <c r="U541" s="1"/>
      <c r="V541" s="1"/>
      <c r="W541" s="1"/>
      <c r="X541" s="24">
        <v>2</v>
      </c>
      <c r="Y541" s="24">
        <v>2</v>
      </c>
      <c r="Z541" s="24">
        <v>2</v>
      </c>
      <c r="AA541" s="24">
        <v>2</v>
      </c>
      <c r="AB541" s="24">
        <v>2</v>
      </c>
      <c r="AC541" s="24">
        <v>2</v>
      </c>
      <c r="AD541" s="24">
        <v>2</v>
      </c>
      <c r="AE541" s="24">
        <v>2</v>
      </c>
      <c r="AF541" s="24">
        <v>8</v>
      </c>
      <c r="AG541" s="24">
        <v>8</v>
      </c>
      <c r="AH541" s="24">
        <v>8</v>
      </c>
      <c r="AI541" s="24">
        <v>8</v>
      </c>
      <c r="AJ541" s="24">
        <v>8</v>
      </c>
      <c r="AK541" s="24">
        <v>1</v>
      </c>
      <c r="AL541" s="24">
        <v>1</v>
      </c>
      <c r="AM541" s="24">
        <v>1</v>
      </c>
      <c r="AN541" s="24">
        <v>8</v>
      </c>
      <c r="AO541" s="24">
        <v>8</v>
      </c>
      <c r="AP541" s="24">
        <v>8</v>
      </c>
      <c r="AQ541" s="24">
        <v>8</v>
      </c>
      <c r="AR541" s="24">
        <v>2</v>
      </c>
      <c r="AS541" s="24">
        <v>2</v>
      </c>
      <c r="AT541" s="1"/>
      <c r="AU541" s="1"/>
      <c r="AV541" s="24">
        <v>9</v>
      </c>
      <c r="AW541" s="24">
        <v>9</v>
      </c>
      <c r="AX541" s="24">
        <v>9</v>
      </c>
      <c r="AY541" s="24">
        <v>9</v>
      </c>
      <c r="AZ541" s="24">
        <v>9</v>
      </c>
      <c r="BA541" s="24">
        <v>9</v>
      </c>
      <c r="BB541" s="24">
        <v>9</v>
      </c>
      <c r="BC541" s="24">
        <v>9</v>
      </c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</row>
    <row r="542" spans="1:259" ht="16" x14ac:dyDescent="0.2">
      <c r="A542" s="1"/>
      <c r="B542" s="25">
        <v>30</v>
      </c>
      <c r="C542" s="14">
        <f t="shared" si="705"/>
        <v>15</v>
      </c>
      <c r="D542" s="6">
        <f t="shared" si="706"/>
        <v>0</v>
      </c>
      <c r="E542" s="15">
        <f t="shared" si="707"/>
        <v>9</v>
      </c>
      <c r="F542" s="15">
        <f t="shared" si="708"/>
        <v>0</v>
      </c>
      <c r="G542" s="15">
        <f t="shared" si="709"/>
        <v>6</v>
      </c>
      <c r="H542" s="15">
        <f t="shared" si="710"/>
        <v>0</v>
      </c>
      <c r="I542" s="15">
        <f t="shared" si="711"/>
        <v>0</v>
      </c>
      <c r="J542" s="15">
        <f t="shared" si="712"/>
        <v>0</v>
      </c>
      <c r="K542" s="15">
        <f t="shared" si="713"/>
        <v>0</v>
      </c>
      <c r="L542" s="15">
        <f t="shared" si="714"/>
        <v>0</v>
      </c>
      <c r="M542" s="6"/>
      <c r="N542" s="16">
        <f t="shared" si="715"/>
        <v>9</v>
      </c>
      <c r="O542" s="17">
        <f t="shared" si="721"/>
        <v>6</v>
      </c>
      <c r="P542" s="17">
        <f t="shared" si="722"/>
        <v>0</v>
      </c>
      <c r="Q542" s="18">
        <v>0</v>
      </c>
      <c r="R542" s="18" t="s">
        <v>34</v>
      </c>
      <c r="S542" s="19" t="s">
        <v>42</v>
      </c>
      <c r="T542" s="1"/>
      <c r="U542" s="1"/>
      <c r="V542" s="24">
        <v>2</v>
      </c>
      <c r="W542" s="24">
        <v>2</v>
      </c>
      <c r="X542" s="24">
        <v>2</v>
      </c>
      <c r="Y542" s="24">
        <v>2</v>
      </c>
      <c r="Z542" s="24">
        <v>2</v>
      </c>
      <c r="AA542" s="24">
        <v>2</v>
      </c>
      <c r="AB542" s="24">
        <v>2</v>
      </c>
      <c r="AC542" s="24">
        <v>2</v>
      </c>
      <c r="AD542" s="24">
        <v>2</v>
      </c>
      <c r="AE542" s="1"/>
      <c r="AF542" s="1"/>
      <c r="AG542" s="1"/>
      <c r="AH542" s="1"/>
      <c r="AI542" s="1"/>
      <c r="AJ542" s="1"/>
      <c r="AK542" s="24">
        <v>4</v>
      </c>
      <c r="AL542" s="24">
        <v>4</v>
      </c>
      <c r="AM542" s="24">
        <v>4</v>
      </c>
      <c r="AN542" s="24">
        <v>4</v>
      </c>
      <c r="AO542" s="24">
        <v>4</v>
      </c>
      <c r="AP542" s="24">
        <v>4</v>
      </c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</row>
    <row r="543" spans="1:259" ht="13" x14ac:dyDescent="0.15">
      <c r="A543" s="1"/>
      <c r="B543" s="23">
        <f t="shared" ref="B543:C543" si="723">SUM(B531:B542)</f>
        <v>409</v>
      </c>
      <c r="C543" s="23">
        <f t="shared" si="723"/>
        <v>218</v>
      </c>
      <c r="D543" s="6"/>
      <c r="E543" s="1"/>
      <c r="F543" s="1"/>
      <c r="G543" s="1"/>
      <c r="H543" s="1"/>
      <c r="I543" s="1"/>
      <c r="J543" s="1"/>
      <c r="K543" s="1"/>
      <c r="L543" s="1"/>
      <c r="M543" s="7" t="s">
        <v>43</v>
      </c>
      <c r="N543" s="8">
        <f t="shared" ref="N543:P543" si="724">SUM(N531:N542)</f>
        <v>127</v>
      </c>
      <c r="O543" s="8">
        <f t="shared" si="724"/>
        <v>24</v>
      </c>
      <c r="P543" s="8">
        <f t="shared" si="724"/>
        <v>42</v>
      </c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</row>
    <row r="544" spans="1:259" ht="13" x14ac:dyDescent="0.15">
      <c r="A544" s="1"/>
      <c r="B544" s="23"/>
      <c r="C544" s="23"/>
      <c r="D544" s="6"/>
      <c r="E544" s="1"/>
      <c r="F544" s="1"/>
      <c r="G544" s="1"/>
      <c r="H544" s="1"/>
      <c r="I544" s="1"/>
      <c r="J544" s="1"/>
      <c r="K544" s="1"/>
      <c r="L544" s="1"/>
      <c r="M544" s="7" t="s">
        <v>44</v>
      </c>
      <c r="N544" s="24">
        <f t="shared" ref="N544:P544" si="725">AVERAGE(N531:N542)</f>
        <v>10.583333333333334</v>
      </c>
      <c r="O544" s="24">
        <f t="shared" si="725"/>
        <v>2</v>
      </c>
      <c r="P544" s="24">
        <f t="shared" si="725"/>
        <v>3.5</v>
      </c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</row>
    <row r="545" spans="1:259" ht="13" x14ac:dyDescent="0.15">
      <c r="A545" s="1"/>
      <c r="B545" s="23"/>
      <c r="C545" s="23">
        <f t="shared" ref="C545:D545" si="726">COUNTIF(C531:C542,"&gt;0")</f>
        <v>12</v>
      </c>
      <c r="D545" s="23">
        <f t="shared" si="726"/>
        <v>8</v>
      </c>
      <c r="E545" s="1"/>
      <c r="F545" s="1"/>
      <c r="G545" s="1"/>
      <c r="H545" s="1"/>
      <c r="I545" s="1"/>
      <c r="J545" s="1"/>
      <c r="K545" s="1"/>
      <c r="L545" s="1"/>
      <c r="M545" s="7" t="s">
        <v>45</v>
      </c>
      <c r="N545" s="24">
        <v>0</v>
      </c>
      <c r="O545" s="24">
        <v>0</v>
      </c>
      <c r="P545" s="24">
        <v>0</v>
      </c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</row>
    <row r="546" spans="1:259" ht="13" x14ac:dyDescent="0.15">
      <c r="A546" s="9"/>
      <c r="B546" s="21"/>
      <c r="C546" s="21"/>
      <c r="D546" s="6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12">
        <v>1</v>
      </c>
      <c r="U546" s="12">
        <v>2</v>
      </c>
      <c r="V546" s="12">
        <v>3</v>
      </c>
      <c r="W546" s="12">
        <v>4</v>
      </c>
      <c r="X546" s="12">
        <v>5</v>
      </c>
      <c r="Y546" s="12">
        <v>6</v>
      </c>
      <c r="Z546" s="12">
        <v>7</v>
      </c>
      <c r="AA546" s="12">
        <v>8</v>
      </c>
      <c r="AB546" s="12">
        <v>9</v>
      </c>
      <c r="AC546" s="12">
        <v>10</v>
      </c>
      <c r="AD546" s="12">
        <v>11</v>
      </c>
      <c r="AE546" s="12">
        <v>12</v>
      </c>
      <c r="AF546" s="12">
        <v>13</v>
      </c>
      <c r="AG546" s="12">
        <v>14</v>
      </c>
      <c r="AH546" s="12">
        <v>15</v>
      </c>
      <c r="AI546" s="12">
        <v>16</v>
      </c>
      <c r="AJ546" s="12">
        <v>17</v>
      </c>
      <c r="AK546" s="12">
        <v>18</v>
      </c>
      <c r="AL546" s="12">
        <v>19</v>
      </c>
      <c r="AM546" s="12">
        <v>20</v>
      </c>
      <c r="AN546" s="12">
        <v>21</v>
      </c>
      <c r="AO546" s="12">
        <v>22</v>
      </c>
      <c r="AP546" s="12">
        <v>23</v>
      </c>
      <c r="AQ546" s="12">
        <v>24</v>
      </c>
      <c r="AR546" s="12">
        <v>25</v>
      </c>
      <c r="AS546" s="12">
        <v>26</v>
      </c>
      <c r="AT546" s="12">
        <v>27</v>
      </c>
      <c r="AU546" s="12">
        <v>28</v>
      </c>
      <c r="AV546" s="12">
        <v>29</v>
      </c>
      <c r="AW546" s="12">
        <v>30</v>
      </c>
      <c r="AX546" s="12">
        <v>31</v>
      </c>
      <c r="AY546" s="12">
        <v>32</v>
      </c>
      <c r="AZ546" s="12">
        <v>33</v>
      </c>
      <c r="BA546" s="12">
        <v>34</v>
      </c>
      <c r="BB546" s="12">
        <v>35</v>
      </c>
      <c r="BC546" s="12">
        <v>36</v>
      </c>
      <c r="BD546" s="12">
        <v>37</v>
      </c>
      <c r="BE546" s="12">
        <v>38</v>
      </c>
      <c r="BF546" s="12">
        <v>39</v>
      </c>
      <c r="BG546" s="12">
        <v>40</v>
      </c>
      <c r="BH546" s="12">
        <v>41</v>
      </c>
      <c r="BI546" s="12">
        <v>42</v>
      </c>
      <c r="BJ546" s="12">
        <v>43</v>
      </c>
      <c r="BK546" s="12">
        <v>44</v>
      </c>
      <c r="BL546" s="12">
        <v>45</v>
      </c>
      <c r="BM546" s="12">
        <v>46</v>
      </c>
      <c r="BN546" s="12">
        <v>47</v>
      </c>
      <c r="BO546" s="12">
        <v>48</v>
      </c>
      <c r="BP546" s="12">
        <v>49</v>
      </c>
      <c r="BQ546" s="12">
        <v>50</v>
      </c>
      <c r="BR546" s="12">
        <v>51</v>
      </c>
      <c r="BS546" s="12">
        <v>52</v>
      </c>
      <c r="BT546" s="12">
        <v>53</v>
      </c>
      <c r="BU546" s="12">
        <v>54</v>
      </c>
      <c r="BV546" s="12">
        <v>55</v>
      </c>
      <c r="BW546" s="12">
        <v>56</v>
      </c>
      <c r="BX546" s="12">
        <v>57</v>
      </c>
      <c r="BY546" s="12">
        <v>58</v>
      </c>
      <c r="BZ546" s="12">
        <v>59</v>
      </c>
      <c r="CA546" s="12">
        <v>60</v>
      </c>
      <c r="CB546" s="12">
        <v>61</v>
      </c>
      <c r="CC546" s="12">
        <v>62</v>
      </c>
      <c r="CD546" s="12">
        <v>63</v>
      </c>
      <c r="CE546" s="12">
        <v>64</v>
      </c>
      <c r="CF546" s="12">
        <v>65</v>
      </c>
      <c r="CG546" s="12">
        <v>66</v>
      </c>
      <c r="CH546" s="12">
        <v>67</v>
      </c>
      <c r="CI546" s="12">
        <v>68</v>
      </c>
      <c r="CJ546" s="12">
        <v>69</v>
      </c>
      <c r="CK546" s="12">
        <v>70</v>
      </c>
      <c r="CL546" s="12">
        <v>71</v>
      </c>
      <c r="CM546" s="12">
        <v>72</v>
      </c>
      <c r="CN546" s="12">
        <v>73</v>
      </c>
      <c r="CO546" s="12">
        <v>74</v>
      </c>
      <c r="CP546" s="12">
        <v>75</v>
      </c>
      <c r="CQ546" s="12">
        <v>76</v>
      </c>
      <c r="CR546" s="12">
        <v>77</v>
      </c>
      <c r="CS546" s="12">
        <v>78</v>
      </c>
      <c r="CT546" s="12">
        <v>79</v>
      </c>
      <c r="CU546" s="12">
        <v>80</v>
      </c>
      <c r="CV546" s="12">
        <v>81</v>
      </c>
      <c r="CW546" s="12">
        <v>82</v>
      </c>
      <c r="CX546" s="12">
        <v>83</v>
      </c>
      <c r="CY546" s="12">
        <v>84</v>
      </c>
      <c r="CZ546" s="12">
        <v>85</v>
      </c>
      <c r="DA546" s="12">
        <v>86</v>
      </c>
      <c r="DB546" s="12">
        <v>87</v>
      </c>
      <c r="DC546" s="12">
        <v>88</v>
      </c>
      <c r="DD546" s="12">
        <v>89</v>
      </c>
      <c r="DE546" s="12">
        <v>90</v>
      </c>
      <c r="DF546" s="12">
        <v>91</v>
      </c>
      <c r="DG546" s="12">
        <v>92</v>
      </c>
      <c r="DH546" s="12">
        <v>93</v>
      </c>
      <c r="DI546" s="12">
        <v>94</v>
      </c>
      <c r="DJ546" s="12">
        <v>95</v>
      </c>
      <c r="DK546" s="12">
        <v>96</v>
      </c>
      <c r="DL546" s="12">
        <v>97</v>
      </c>
      <c r="DM546" s="12">
        <v>98</v>
      </c>
      <c r="DN546" s="12">
        <v>99</v>
      </c>
      <c r="DO546" s="12">
        <v>100</v>
      </c>
      <c r="DP546" s="12">
        <v>101</v>
      </c>
      <c r="DQ546" s="12">
        <v>102</v>
      </c>
      <c r="DR546" s="12">
        <v>103</v>
      </c>
      <c r="DS546" s="12">
        <v>104</v>
      </c>
      <c r="DT546" s="12">
        <v>105</v>
      </c>
      <c r="DU546" s="12">
        <v>106</v>
      </c>
      <c r="DV546" s="12">
        <v>107</v>
      </c>
      <c r="DW546" s="12">
        <v>108</v>
      </c>
      <c r="DX546" s="12">
        <v>109</v>
      </c>
      <c r="DY546" s="12">
        <v>110</v>
      </c>
      <c r="DZ546" s="12">
        <v>111</v>
      </c>
      <c r="EA546" s="12">
        <v>112</v>
      </c>
      <c r="EB546" s="12">
        <v>113</v>
      </c>
      <c r="EC546" s="12">
        <v>114</v>
      </c>
      <c r="ED546" s="12">
        <v>115</v>
      </c>
      <c r="EE546" s="12">
        <v>116</v>
      </c>
      <c r="EF546" s="12">
        <v>117</v>
      </c>
      <c r="EG546" s="12">
        <v>118</v>
      </c>
      <c r="EH546" s="12">
        <v>119</v>
      </c>
      <c r="EI546" s="12">
        <v>120</v>
      </c>
      <c r="EJ546" s="12">
        <v>121</v>
      </c>
      <c r="EK546" s="12">
        <v>122</v>
      </c>
      <c r="EL546" s="12">
        <v>123</v>
      </c>
      <c r="EM546" s="12">
        <v>124</v>
      </c>
      <c r="EN546" s="12">
        <v>125</v>
      </c>
      <c r="EO546" s="12">
        <v>126</v>
      </c>
      <c r="EP546" s="12">
        <v>127</v>
      </c>
      <c r="EQ546" s="12">
        <v>128</v>
      </c>
      <c r="ER546" s="12">
        <v>129</v>
      </c>
      <c r="ES546" s="12">
        <v>130</v>
      </c>
      <c r="ET546" s="12">
        <v>131</v>
      </c>
      <c r="EU546" s="12">
        <v>132</v>
      </c>
      <c r="EV546" s="12">
        <v>133</v>
      </c>
      <c r="EW546" s="12">
        <v>134</v>
      </c>
      <c r="EX546" s="12">
        <v>135</v>
      </c>
      <c r="EY546" s="12">
        <v>136</v>
      </c>
      <c r="EZ546" s="12">
        <v>137</v>
      </c>
      <c r="FA546" s="12">
        <v>138</v>
      </c>
      <c r="FB546" s="12">
        <v>139</v>
      </c>
      <c r="FC546" s="12">
        <v>140</v>
      </c>
      <c r="FD546" s="12">
        <v>141</v>
      </c>
      <c r="FE546" s="12">
        <v>142</v>
      </c>
      <c r="FF546" s="12">
        <v>143</v>
      </c>
      <c r="FG546" s="12">
        <v>144</v>
      </c>
      <c r="FH546" s="12">
        <v>145</v>
      </c>
      <c r="FI546" s="12">
        <v>146</v>
      </c>
      <c r="FJ546" s="12">
        <v>147</v>
      </c>
      <c r="FK546" s="12">
        <v>148</v>
      </c>
      <c r="FL546" s="12">
        <v>149</v>
      </c>
      <c r="FM546" s="12">
        <v>150</v>
      </c>
      <c r="FN546" s="12">
        <v>151</v>
      </c>
      <c r="FO546" s="12">
        <v>152</v>
      </c>
      <c r="FP546" s="12">
        <v>153</v>
      </c>
      <c r="FQ546" s="12">
        <v>154</v>
      </c>
      <c r="FR546" s="12">
        <v>155</v>
      </c>
      <c r="FS546" s="12">
        <v>156</v>
      </c>
      <c r="FT546" s="12">
        <v>157</v>
      </c>
      <c r="FU546" s="12">
        <v>158</v>
      </c>
      <c r="FV546" s="12">
        <v>159</v>
      </c>
      <c r="FW546" s="12">
        <v>160</v>
      </c>
      <c r="FX546" s="12">
        <v>161</v>
      </c>
      <c r="FY546" s="12">
        <v>162</v>
      </c>
      <c r="FZ546" s="12">
        <v>163</v>
      </c>
      <c r="GA546" s="12">
        <v>164</v>
      </c>
      <c r="GB546" s="12">
        <v>165</v>
      </c>
      <c r="GC546" s="12">
        <v>166</v>
      </c>
      <c r="GD546" s="12">
        <v>167</v>
      </c>
      <c r="GE546" s="12">
        <v>168</v>
      </c>
      <c r="GF546" s="12">
        <v>169</v>
      </c>
      <c r="GG546" s="12">
        <v>170</v>
      </c>
      <c r="GH546" s="12">
        <v>171</v>
      </c>
      <c r="GI546" s="12">
        <v>172</v>
      </c>
      <c r="GJ546" s="12">
        <v>173</v>
      </c>
      <c r="GK546" s="12">
        <v>174</v>
      </c>
      <c r="GL546" s="12">
        <v>175</v>
      </c>
      <c r="GM546" s="12">
        <v>176</v>
      </c>
      <c r="GN546" s="12">
        <v>177</v>
      </c>
      <c r="GO546" s="12">
        <v>178</v>
      </c>
      <c r="GP546" s="12">
        <v>179</v>
      </c>
      <c r="GQ546" s="12">
        <v>180</v>
      </c>
      <c r="GR546" s="12">
        <v>181</v>
      </c>
      <c r="GS546" s="12">
        <v>182</v>
      </c>
      <c r="GT546" s="12">
        <v>183</v>
      </c>
      <c r="GU546" s="12">
        <v>184</v>
      </c>
      <c r="GV546" s="12">
        <v>185</v>
      </c>
      <c r="GW546" s="12">
        <v>186</v>
      </c>
      <c r="GX546" s="12">
        <v>187</v>
      </c>
      <c r="GY546" s="12">
        <v>188</v>
      </c>
      <c r="GZ546" s="12">
        <v>189</v>
      </c>
      <c r="HA546" s="12">
        <v>190</v>
      </c>
      <c r="HB546" s="12">
        <v>191</v>
      </c>
      <c r="HC546" s="12">
        <v>192</v>
      </c>
      <c r="HD546" s="12">
        <v>193</v>
      </c>
      <c r="HE546" s="12">
        <v>194</v>
      </c>
      <c r="HF546" s="12">
        <v>195</v>
      </c>
      <c r="HG546" s="12">
        <v>196</v>
      </c>
      <c r="HH546" s="12">
        <v>197</v>
      </c>
      <c r="HI546" s="12">
        <v>198</v>
      </c>
      <c r="HJ546" s="12">
        <v>199</v>
      </c>
      <c r="HK546" s="12">
        <v>200</v>
      </c>
      <c r="HL546" s="12">
        <v>201</v>
      </c>
      <c r="HM546" s="12">
        <v>202</v>
      </c>
      <c r="HN546" s="12">
        <v>203</v>
      </c>
      <c r="HO546" s="12">
        <v>204</v>
      </c>
      <c r="HP546" s="12">
        <v>205</v>
      </c>
      <c r="HQ546" s="12">
        <v>206</v>
      </c>
      <c r="HR546" s="12">
        <v>207</v>
      </c>
      <c r="HS546" s="12">
        <v>208</v>
      </c>
      <c r="HT546" s="12">
        <v>209</v>
      </c>
      <c r="HU546" s="12">
        <v>210</v>
      </c>
      <c r="HV546" s="12">
        <v>211</v>
      </c>
      <c r="HW546" s="12">
        <v>212</v>
      </c>
      <c r="HX546" s="12">
        <v>213</v>
      </c>
      <c r="HY546" s="12">
        <v>214</v>
      </c>
      <c r="HZ546" s="12">
        <v>215</v>
      </c>
      <c r="IA546" s="12">
        <v>216</v>
      </c>
      <c r="IB546" s="12">
        <v>217</v>
      </c>
      <c r="IC546" s="12">
        <v>218</v>
      </c>
      <c r="ID546" s="12">
        <v>219</v>
      </c>
      <c r="IE546" s="12">
        <v>220</v>
      </c>
      <c r="IF546" s="12">
        <v>221</v>
      </c>
      <c r="IG546" s="12">
        <v>222</v>
      </c>
      <c r="IH546" s="12">
        <v>223</v>
      </c>
      <c r="II546" s="12">
        <v>224</v>
      </c>
      <c r="IJ546" s="12">
        <v>225</v>
      </c>
      <c r="IK546" s="12">
        <v>226</v>
      </c>
      <c r="IL546" s="12">
        <v>227</v>
      </c>
      <c r="IM546" s="12">
        <v>228</v>
      </c>
      <c r="IN546" s="12">
        <v>229</v>
      </c>
      <c r="IO546" s="12">
        <v>230</v>
      </c>
      <c r="IP546" s="12">
        <v>231</v>
      </c>
      <c r="IQ546" s="12">
        <v>232</v>
      </c>
      <c r="IR546" s="12">
        <v>233</v>
      </c>
      <c r="IS546" s="12">
        <v>234</v>
      </c>
      <c r="IT546" s="12">
        <v>235</v>
      </c>
      <c r="IU546" s="12">
        <v>236</v>
      </c>
      <c r="IV546" s="12">
        <v>237</v>
      </c>
      <c r="IW546" s="12">
        <v>238</v>
      </c>
      <c r="IX546" s="12">
        <v>239</v>
      </c>
      <c r="IY546" s="12">
        <v>240</v>
      </c>
    </row>
    <row r="547" spans="1:259" ht="16" x14ac:dyDescent="0.2">
      <c r="A547" s="24" t="s">
        <v>79</v>
      </c>
      <c r="B547" s="25">
        <v>36</v>
      </c>
      <c r="C547" s="14">
        <f t="shared" ref="C547:C558" si="727">COUNTA(T547:IY547)</f>
        <v>4</v>
      </c>
      <c r="D547" s="6">
        <f t="shared" ref="D547:D558" si="728">COUNTIF(T547:IY547,"1")</f>
        <v>4</v>
      </c>
      <c r="E547" s="15">
        <f t="shared" ref="E547:E558" si="729">COUNTIF(T547:IY547,"2")</f>
        <v>0</v>
      </c>
      <c r="F547" s="15">
        <f t="shared" ref="F547:F558" si="730">COUNTIF(T547:IY547,"3")</f>
        <v>0</v>
      </c>
      <c r="G547" s="15">
        <f t="shared" ref="G547:G558" si="731">COUNTIF(T547:IY547,"4")</f>
        <v>0</v>
      </c>
      <c r="H547" s="15">
        <f t="shared" ref="H547:H558" si="732">COUNTIF(T547:IY547,"5")</f>
        <v>0</v>
      </c>
      <c r="I547" s="15">
        <f t="shared" ref="I547:I558" si="733">COUNTIF(T547:IY547,"6")</f>
        <v>0</v>
      </c>
      <c r="J547" s="15">
        <f t="shared" ref="J547:J558" si="734">COUNTIF(T547:IY547,"7")</f>
        <v>0</v>
      </c>
      <c r="K547" s="15">
        <f t="shared" ref="K547:K558" si="735">COUNTIF(T547:IY547,"8")</f>
        <v>0</v>
      </c>
      <c r="L547" s="15">
        <f t="shared" ref="L547:L558" si="736">COUNTIF(T547:IY547,"9")</f>
        <v>0</v>
      </c>
      <c r="M547" s="6"/>
      <c r="N547" s="16">
        <f t="shared" ref="N547:N558" si="737">SUM(E547,L547)</f>
        <v>0</v>
      </c>
      <c r="O547" s="17">
        <f t="shared" ref="O547:O548" si="738">SUM(G547,H547,K547)</f>
        <v>0</v>
      </c>
      <c r="P547" s="17">
        <f t="shared" ref="P547:P548" si="739">SUM(F547,I547,J547)</f>
        <v>0</v>
      </c>
      <c r="Q547" s="18">
        <v>-1</v>
      </c>
      <c r="R547" s="18" t="s">
        <v>34</v>
      </c>
      <c r="S547" s="19" t="s">
        <v>28</v>
      </c>
      <c r="T547" s="1"/>
      <c r="U547" s="1"/>
      <c r="V547" s="1"/>
      <c r="W547" s="1"/>
      <c r="X547" s="1"/>
      <c r="Y547" s="1"/>
      <c r="Z547" s="1"/>
      <c r="AA547" s="1"/>
      <c r="AB547" s="1"/>
      <c r="AC547" s="24">
        <v>1</v>
      </c>
      <c r="AD547" s="24">
        <v>1</v>
      </c>
      <c r="AE547" s="24">
        <v>1</v>
      </c>
      <c r="AF547" s="24">
        <v>1</v>
      </c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</row>
    <row r="548" spans="1:259" ht="16" x14ac:dyDescent="0.2">
      <c r="A548" s="1"/>
      <c r="B548" s="25">
        <v>27</v>
      </c>
      <c r="C548" s="14">
        <f t="shared" si="727"/>
        <v>9</v>
      </c>
      <c r="D548" s="6">
        <f t="shared" si="728"/>
        <v>3</v>
      </c>
      <c r="E548" s="15">
        <f t="shared" si="729"/>
        <v>0</v>
      </c>
      <c r="F548" s="15">
        <f t="shared" si="730"/>
        <v>0</v>
      </c>
      <c r="G548" s="15">
        <f t="shared" si="731"/>
        <v>0</v>
      </c>
      <c r="H548" s="15">
        <f t="shared" si="732"/>
        <v>4</v>
      </c>
      <c r="I548" s="15">
        <f t="shared" si="733"/>
        <v>0</v>
      </c>
      <c r="J548" s="15">
        <f t="shared" si="734"/>
        <v>0</v>
      </c>
      <c r="K548" s="15">
        <f t="shared" si="735"/>
        <v>2</v>
      </c>
      <c r="L548" s="15">
        <f t="shared" si="736"/>
        <v>0</v>
      </c>
      <c r="M548" s="6"/>
      <c r="N548" s="16">
        <f t="shared" si="737"/>
        <v>0</v>
      </c>
      <c r="O548" s="17">
        <f t="shared" si="738"/>
        <v>6</v>
      </c>
      <c r="P548" s="17">
        <f t="shared" si="739"/>
        <v>0</v>
      </c>
      <c r="Q548" s="18">
        <v>1</v>
      </c>
      <c r="R548" s="18" t="s">
        <v>34</v>
      </c>
      <c r="S548" s="19" t="s">
        <v>29</v>
      </c>
      <c r="T548" s="1"/>
      <c r="U548" s="1"/>
      <c r="V548" s="1"/>
      <c r="W548" s="1"/>
      <c r="X548" s="24">
        <v>1</v>
      </c>
      <c r="Y548" s="24">
        <v>1</v>
      </c>
      <c r="Z548" s="24">
        <v>1</v>
      </c>
      <c r="AA548" s="1"/>
      <c r="AB548" s="1"/>
      <c r="AC548" s="1"/>
      <c r="AD548" s="1"/>
      <c r="AE548" s="1"/>
      <c r="AF548" s="1"/>
      <c r="AG548" s="1"/>
      <c r="AH548" s="1"/>
      <c r="AI548" s="24">
        <v>5</v>
      </c>
      <c r="AJ548" s="24">
        <v>5</v>
      </c>
      <c r="AK548" s="24">
        <v>5</v>
      </c>
      <c r="AL548" s="24">
        <v>5</v>
      </c>
      <c r="AM548" s="24"/>
      <c r="AN548" s="1"/>
      <c r="AO548" s="1"/>
      <c r="AP548" s="1"/>
      <c r="AQ548" s="24">
        <v>8</v>
      </c>
      <c r="AR548" s="24">
        <v>8</v>
      </c>
      <c r="AS548" s="24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</row>
    <row r="549" spans="1:259" ht="16" x14ac:dyDescent="0.2">
      <c r="A549" s="1"/>
      <c r="B549" s="25">
        <v>23</v>
      </c>
      <c r="C549" s="14">
        <f t="shared" si="727"/>
        <v>7</v>
      </c>
      <c r="D549" s="6">
        <f t="shared" si="728"/>
        <v>3</v>
      </c>
      <c r="E549" s="15">
        <f t="shared" si="729"/>
        <v>4</v>
      </c>
      <c r="F549" s="15">
        <f t="shared" si="730"/>
        <v>0</v>
      </c>
      <c r="G549" s="15">
        <f t="shared" si="731"/>
        <v>0</v>
      </c>
      <c r="H549" s="15">
        <f t="shared" si="732"/>
        <v>0</v>
      </c>
      <c r="I549" s="15">
        <f t="shared" si="733"/>
        <v>0</v>
      </c>
      <c r="J549" s="15">
        <f t="shared" si="734"/>
        <v>0</v>
      </c>
      <c r="K549" s="15">
        <f t="shared" si="735"/>
        <v>0</v>
      </c>
      <c r="L549" s="15">
        <f t="shared" si="736"/>
        <v>0</v>
      </c>
      <c r="M549" s="6"/>
      <c r="N549" s="16">
        <f t="shared" si="737"/>
        <v>4</v>
      </c>
      <c r="O549" s="17">
        <f t="shared" ref="O549:P549" si="740">SUM(F549,H549,J549)</f>
        <v>0</v>
      </c>
      <c r="P549" s="17">
        <f t="shared" si="740"/>
        <v>0</v>
      </c>
      <c r="Q549" s="18">
        <v>-1</v>
      </c>
      <c r="R549" s="18" t="s">
        <v>32</v>
      </c>
      <c r="S549" s="19" t="s">
        <v>31</v>
      </c>
      <c r="T549" s="1"/>
      <c r="U549" s="1"/>
      <c r="V549" s="24">
        <v>1</v>
      </c>
      <c r="W549" s="24">
        <v>1</v>
      </c>
      <c r="X549" s="24">
        <v>1</v>
      </c>
      <c r="Y549" s="1"/>
      <c r="Z549" s="1"/>
      <c r="AA549" s="1"/>
      <c r="AB549" s="1"/>
      <c r="AC549" s="1"/>
      <c r="AD549" s="24">
        <v>2</v>
      </c>
      <c r="AE549" s="24">
        <v>2</v>
      </c>
      <c r="AF549" s="24">
        <v>2</v>
      </c>
      <c r="AG549" s="24">
        <v>2</v>
      </c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</row>
    <row r="550" spans="1:259" ht="16" x14ac:dyDescent="0.2">
      <c r="A550" s="1"/>
      <c r="B550" s="25">
        <v>43</v>
      </c>
      <c r="C550" s="14">
        <f t="shared" si="727"/>
        <v>7</v>
      </c>
      <c r="D550" s="6">
        <f t="shared" si="728"/>
        <v>4</v>
      </c>
      <c r="E550" s="15">
        <f t="shared" si="729"/>
        <v>3</v>
      </c>
      <c r="F550" s="15">
        <f t="shared" si="730"/>
        <v>0</v>
      </c>
      <c r="G550" s="15">
        <f t="shared" si="731"/>
        <v>0</v>
      </c>
      <c r="H550" s="15">
        <f t="shared" si="732"/>
        <v>0</v>
      </c>
      <c r="I550" s="15">
        <f t="shared" si="733"/>
        <v>0</v>
      </c>
      <c r="J550" s="15">
        <f t="shared" si="734"/>
        <v>0</v>
      </c>
      <c r="K550" s="15">
        <f t="shared" si="735"/>
        <v>0</v>
      </c>
      <c r="L550" s="15">
        <f t="shared" si="736"/>
        <v>0</v>
      </c>
      <c r="M550" s="6"/>
      <c r="N550" s="16">
        <f t="shared" si="737"/>
        <v>3</v>
      </c>
      <c r="O550" s="17">
        <f t="shared" ref="O550:P550" si="741">SUM(F550,H550,J550)</f>
        <v>0</v>
      </c>
      <c r="P550" s="17">
        <f t="shared" si="741"/>
        <v>0</v>
      </c>
      <c r="Q550" s="18">
        <v>1</v>
      </c>
      <c r="R550" s="18" t="s">
        <v>32</v>
      </c>
      <c r="S550" s="19" t="s">
        <v>33</v>
      </c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24">
        <v>2</v>
      </c>
      <c r="AJ550" s="24">
        <v>2</v>
      </c>
      <c r="AK550" s="24">
        <v>2</v>
      </c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24">
        <v>1</v>
      </c>
      <c r="AY550" s="24">
        <v>1</v>
      </c>
      <c r="AZ550" s="24">
        <v>1</v>
      </c>
      <c r="BA550" s="24">
        <v>1</v>
      </c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</row>
    <row r="551" spans="1:259" ht="16" x14ac:dyDescent="0.2">
      <c r="A551" s="1"/>
      <c r="B551" s="25">
        <v>32</v>
      </c>
      <c r="C551" s="14">
        <f t="shared" si="727"/>
        <v>3</v>
      </c>
      <c r="D551" s="6">
        <f t="shared" si="728"/>
        <v>3</v>
      </c>
      <c r="E551" s="15">
        <f t="shared" si="729"/>
        <v>0</v>
      </c>
      <c r="F551" s="15">
        <f t="shared" si="730"/>
        <v>0</v>
      </c>
      <c r="G551" s="15">
        <f t="shared" si="731"/>
        <v>0</v>
      </c>
      <c r="H551" s="15">
        <f t="shared" si="732"/>
        <v>0</v>
      </c>
      <c r="I551" s="15">
        <f t="shared" si="733"/>
        <v>0</v>
      </c>
      <c r="J551" s="15">
        <f t="shared" si="734"/>
        <v>0</v>
      </c>
      <c r="K551" s="15">
        <f t="shared" si="735"/>
        <v>0</v>
      </c>
      <c r="L551" s="15">
        <f t="shared" si="736"/>
        <v>0</v>
      </c>
      <c r="M551" s="6"/>
      <c r="N551" s="16">
        <f t="shared" si="737"/>
        <v>0</v>
      </c>
      <c r="O551" s="16">
        <f t="shared" ref="O551:O552" si="742">SUM(G551,I551,K551)</f>
        <v>0</v>
      </c>
      <c r="P551" s="17">
        <f t="shared" ref="P551:P552" si="743">SUM(F551,H551,J551)</f>
        <v>0</v>
      </c>
      <c r="Q551" s="18">
        <v>1</v>
      </c>
      <c r="R551" s="18" t="s">
        <v>27</v>
      </c>
      <c r="S551" s="19" t="s">
        <v>35</v>
      </c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24">
        <v>1</v>
      </c>
      <c r="AI551" s="24">
        <v>1</v>
      </c>
      <c r="AJ551" s="24">
        <v>1</v>
      </c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</row>
    <row r="552" spans="1:259" ht="16" x14ac:dyDescent="0.2">
      <c r="A552" s="1"/>
      <c r="B552" s="25">
        <v>70</v>
      </c>
      <c r="C552" s="14">
        <f t="shared" si="727"/>
        <v>9</v>
      </c>
      <c r="D552" s="6">
        <f t="shared" si="728"/>
        <v>3</v>
      </c>
      <c r="E552" s="15">
        <f t="shared" si="729"/>
        <v>3</v>
      </c>
      <c r="F552" s="15">
        <f t="shared" si="730"/>
        <v>0</v>
      </c>
      <c r="G552" s="15">
        <f t="shared" si="731"/>
        <v>0</v>
      </c>
      <c r="H552" s="15">
        <f t="shared" si="732"/>
        <v>0</v>
      </c>
      <c r="I552" s="15">
        <f t="shared" si="733"/>
        <v>0</v>
      </c>
      <c r="J552" s="15">
        <f t="shared" si="734"/>
        <v>0</v>
      </c>
      <c r="K552" s="15">
        <f t="shared" si="735"/>
        <v>3</v>
      </c>
      <c r="L552" s="15">
        <f t="shared" si="736"/>
        <v>0</v>
      </c>
      <c r="M552" s="6"/>
      <c r="N552" s="16">
        <f t="shared" si="737"/>
        <v>3</v>
      </c>
      <c r="O552" s="16">
        <f t="shared" si="742"/>
        <v>3</v>
      </c>
      <c r="P552" s="17">
        <f t="shared" si="743"/>
        <v>0</v>
      </c>
      <c r="Q552" s="18">
        <v>-1</v>
      </c>
      <c r="R552" s="18" t="s">
        <v>27</v>
      </c>
      <c r="S552" s="19" t="s">
        <v>36</v>
      </c>
      <c r="T552" s="1"/>
      <c r="U552" s="1"/>
      <c r="V552" s="1"/>
      <c r="W552" s="24">
        <v>1</v>
      </c>
      <c r="X552" s="24">
        <v>1</v>
      </c>
      <c r="Y552" s="24">
        <v>1</v>
      </c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24">
        <v>2</v>
      </c>
      <c r="AV552" s="24">
        <v>2</v>
      </c>
      <c r="AW552" s="24">
        <v>2</v>
      </c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24">
        <v>8</v>
      </c>
      <c r="CG552" s="24">
        <v>8</v>
      </c>
      <c r="CH552" s="24">
        <v>8</v>
      </c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</row>
    <row r="553" spans="1:259" ht="16" x14ac:dyDescent="0.2">
      <c r="A553" s="1"/>
      <c r="B553" s="25">
        <v>53</v>
      </c>
      <c r="C553" s="14">
        <f t="shared" si="727"/>
        <v>14</v>
      </c>
      <c r="D553" s="6">
        <f t="shared" si="728"/>
        <v>3</v>
      </c>
      <c r="E553" s="15">
        <f t="shared" si="729"/>
        <v>0</v>
      </c>
      <c r="F553" s="15">
        <f t="shared" si="730"/>
        <v>0</v>
      </c>
      <c r="G553" s="15">
        <f t="shared" si="731"/>
        <v>0</v>
      </c>
      <c r="H553" s="15">
        <f t="shared" si="732"/>
        <v>0</v>
      </c>
      <c r="I553" s="15">
        <f t="shared" si="733"/>
        <v>0</v>
      </c>
      <c r="J553" s="15">
        <f t="shared" si="734"/>
        <v>0</v>
      </c>
      <c r="K553" s="15">
        <f t="shared" si="735"/>
        <v>0</v>
      </c>
      <c r="L553" s="15">
        <f t="shared" si="736"/>
        <v>11</v>
      </c>
      <c r="M553" s="6"/>
      <c r="N553" s="16">
        <f t="shared" si="737"/>
        <v>11</v>
      </c>
      <c r="O553" s="17">
        <f t="shared" ref="O553:P553" si="744">SUM(F553,H553,J553)</f>
        <v>0</v>
      </c>
      <c r="P553" s="17">
        <f t="shared" si="744"/>
        <v>0</v>
      </c>
      <c r="Q553" s="18">
        <v>-1</v>
      </c>
      <c r="R553" s="18" t="s">
        <v>32</v>
      </c>
      <c r="S553" s="19" t="s">
        <v>37</v>
      </c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24">
        <v>9</v>
      </c>
      <c r="AS553" s="24">
        <v>9</v>
      </c>
      <c r="AT553" s="24">
        <v>9</v>
      </c>
      <c r="AU553" s="24">
        <v>9</v>
      </c>
      <c r="AV553" s="24">
        <v>9</v>
      </c>
      <c r="AW553" s="24">
        <v>9</v>
      </c>
      <c r="AX553" s="24">
        <v>9</v>
      </c>
      <c r="AY553" s="24">
        <v>9</v>
      </c>
      <c r="AZ553" s="24">
        <v>9</v>
      </c>
      <c r="BA553" s="24">
        <v>9</v>
      </c>
      <c r="BB553" s="24">
        <v>9</v>
      </c>
      <c r="BC553" s="1"/>
      <c r="BD553" s="1"/>
      <c r="BE553" s="24">
        <v>1</v>
      </c>
      <c r="BF553" s="24">
        <v>1</v>
      </c>
      <c r="BG553" s="24">
        <v>1</v>
      </c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</row>
    <row r="554" spans="1:259" ht="16" x14ac:dyDescent="0.2">
      <c r="A554" s="1"/>
      <c r="B554" s="25">
        <v>47</v>
      </c>
      <c r="C554" s="14">
        <f t="shared" si="727"/>
        <v>25</v>
      </c>
      <c r="D554" s="6">
        <f t="shared" si="728"/>
        <v>0</v>
      </c>
      <c r="E554" s="15">
        <f t="shared" si="729"/>
        <v>11</v>
      </c>
      <c r="F554" s="15">
        <f t="shared" si="730"/>
        <v>0</v>
      </c>
      <c r="G554" s="15">
        <f t="shared" si="731"/>
        <v>0</v>
      </c>
      <c r="H554" s="15">
        <f t="shared" si="732"/>
        <v>0</v>
      </c>
      <c r="I554" s="15">
        <f t="shared" si="733"/>
        <v>0</v>
      </c>
      <c r="J554" s="15">
        <f t="shared" si="734"/>
        <v>6</v>
      </c>
      <c r="K554" s="15">
        <f t="shared" si="735"/>
        <v>0</v>
      </c>
      <c r="L554" s="15">
        <f t="shared" si="736"/>
        <v>8</v>
      </c>
      <c r="M554" s="6"/>
      <c r="N554" s="16">
        <f t="shared" si="737"/>
        <v>19</v>
      </c>
      <c r="O554" s="17">
        <f t="shared" ref="O554:O555" si="745">SUM(F554,I554,J554)</f>
        <v>6</v>
      </c>
      <c r="P554" s="17">
        <f t="shared" ref="P554:P555" si="746">SUM(G554,H554,K554)</f>
        <v>0</v>
      </c>
      <c r="Q554" s="18">
        <v>0</v>
      </c>
      <c r="R554" s="18" t="s">
        <v>30</v>
      </c>
      <c r="S554" s="19" t="s">
        <v>38</v>
      </c>
      <c r="T554" s="1"/>
      <c r="U554" s="1"/>
      <c r="V554" s="24">
        <v>2</v>
      </c>
      <c r="W554" s="24">
        <v>2</v>
      </c>
      <c r="X554" s="24">
        <v>2</v>
      </c>
      <c r="Y554" s="24">
        <v>2</v>
      </c>
      <c r="Z554" s="24">
        <v>2</v>
      </c>
      <c r="AA554" s="24">
        <v>2</v>
      </c>
      <c r="AB554" s="24">
        <v>2</v>
      </c>
      <c r="AC554" s="24">
        <v>2</v>
      </c>
      <c r="AD554" s="24">
        <v>2</v>
      </c>
      <c r="AE554" s="24">
        <v>2</v>
      </c>
      <c r="AF554" s="24">
        <v>2</v>
      </c>
      <c r="AG554" s="1"/>
      <c r="AH554" s="24">
        <v>9</v>
      </c>
      <c r="AI554" s="24">
        <v>9</v>
      </c>
      <c r="AJ554" s="24">
        <v>9</v>
      </c>
      <c r="AK554" s="24">
        <v>9</v>
      </c>
      <c r="AL554" s="1"/>
      <c r="AM554" s="1"/>
      <c r="AN554" s="24">
        <v>9</v>
      </c>
      <c r="AO554" s="24">
        <v>9</v>
      </c>
      <c r="AP554" s="24">
        <v>9</v>
      </c>
      <c r="AQ554" s="24">
        <v>9</v>
      </c>
      <c r="AR554" s="1"/>
      <c r="AS554" s="1"/>
      <c r="AT554" s="1"/>
      <c r="AU554" s="24">
        <v>7</v>
      </c>
      <c r="AV554" s="24">
        <v>7</v>
      </c>
      <c r="AW554" s="24">
        <v>7</v>
      </c>
      <c r="AX554" s="24">
        <v>7</v>
      </c>
      <c r="AY554" s="24">
        <v>7</v>
      </c>
      <c r="AZ554" s="24">
        <v>7</v>
      </c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</row>
    <row r="555" spans="1:259" ht="16" x14ac:dyDescent="0.2">
      <c r="A555" s="1"/>
      <c r="B555" s="25">
        <v>27</v>
      </c>
      <c r="C555" s="14">
        <f t="shared" si="727"/>
        <v>3</v>
      </c>
      <c r="D555" s="6">
        <f t="shared" si="728"/>
        <v>3</v>
      </c>
      <c r="E555" s="15">
        <f t="shared" si="729"/>
        <v>0</v>
      </c>
      <c r="F555" s="15">
        <f t="shared" si="730"/>
        <v>0</v>
      </c>
      <c r="G555" s="15">
        <f t="shared" si="731"/>
        <v>0</v>
      </c>
      <c r="H555" s="15">
        <f t="shared" si="732"/>
        <v>0</v>
      </c>
      <c r="I555" s="15">
        <f t="shared" si="733"/>
        <v>0</v>
      </c>
      <c r="J555" s="15">
        <f t="shared" si="734"/>
        <v>0</v>
      </c>
      <c r="K555" s="15">
        <f t="shared" si="735"/>
        <v>0</v>
      </c>
      <c r="L555" s="15">
        <f t="shared" si="736"/>
        <v>0</v>
      </c>
      <c r="M555" s="6"/>
      <c r="N555" s="16">
        <f t="shared" si="737"/>
        <v>0</v>
      </c>
      <c r="O555" s="17">
        <f t="shared" si="745"/>
        <v>0</v>
      </c>
      <c r="P555" s="17">
        <f t="shared" si="746"/>
        <v>0</v>
      </c>
      <c r="Q555" s="18">
        <v>1</v>
      </c>
      <c r="R555" s="18" t="s">
        <v>30</v>
      </c>
      <c r="S555" s="19" t="s">
        <v>39</v>
      </c>
      <c r="T555" s="1"/>
      <c r="U555" s="1"/>
      <c r="V555" s="1"/>
      <c r="W555" s="1"/>
      <c r="X555" s="24">
        <v>1</v>
      </c>
      <c r="Y555" s="24">
        <v>1</v>
      </c>
      <c r="Z555" s="24">
        <v>1</v>
      </c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</row>
    <row r="556" spans="1:259" ht="16" x14ac:dyDescent="0.2">
      <c r="A556" s="1"/>
      <c r="B556" s="25">
        <v>29</v>
      </c>
      <c r="C556" s="14">
        <f t="shared" si="727"/>
        <v>5</v>
      </c>
      <c r="D556" s="6">
        <f t="shared" si="728"/>
        <v>0</v>
      </c>
      <c r="E556" s="15">
        <f t="shared" si="729"/>
        <v>0</v>
      </c>
      <c r="F556" s="15">
        <f t="shared" si="730"/>
        <v>0</v>
      </c>
      <c r="G556" s="15">
        <f t="shared" si="731"/>
        <v>0</v>
      </c>
      <c r="H556" s="15">
        <f t="shared" si="732"/>
        <v>0</v>
      </c>
      <c r="I556" s="15">
        <f t="shared" si="733"/>
        <v>0</v>
      </c>
      <c r="J556" s="15">
        <f t="shared" si="734"/>
        <v>0</v>
      </c>
      <c r="K556" s="15">
        <f t="shared" si="735"/>
        <v>5</v>
      </c>
      <c r="L556" s="15">
        <f t="shared" si="736"/>
        <v>0</v>
      </c>
      <c r="M556" s="6"/>
      <c r="N556" s="16">
        <f t="shared" si="737"/>
        <v>0</v>
      </c>
      <c r="O556" s="16">
        <f>SUM(G556,I556,K556)</f>
        <v>5</v>
      </c>
      <c r="P556" s="17">
        <f>SUM(F556,H556,J556)</f>
        <v>0</v>
      </c>
      <c r="Q556" s="18">
        <v>0</v>
      </c>
      <c r="R556" s="18" t="s">
        <v>27</v>
      </c>
      <c r="S556" s="19" t="s">
        <v>40</v>
      </c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24">
        <v>8</v>
      </c>
      <c r="AL556" s="24">
        <v>8</v>
      </c>
      <c r="AM556" s="24">
        <v>8</v>
      </c>
      <c r="AN556" s="24">
        <v>8</v>
      </c>
      <c r="AO556" s="24">
        <v>8</v>
      </c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</row>
    <row r="557" spans="1:259" ht="16" x14ac:dyDescent="0.2">
      <c r="A557" s="1"/>
      <c r="B557" s="25">
        <v>37</v>
      </c>
      <c r="C557" s="14">
        <f t="shared" si="727"/>
        <v>10</v>
      </c>
      <c r="D557" s="6">
        <f t="shared" si="728"/>
        <v>0</v>
      </c>
      <c r="E557" s="15">
        <f t="shared" si="729"/>
        <v>4</v>
      </c>
      <c r="F557" s="15">
        <f t="shared" si="730"/>
        <v>0</v>
      </c>
      <c r="G557" s="15">
        <f t="shared" si="731"/>
        <v>0</v>
      </c>
      <c r="H557" s="15">
        <f t="shared" si="732"/>
        <v>0</v>
      </c>
      <c r="I557" s="15">
        <f t="shared" si="733"/>
        <v>0</v>
      </c>
      <c r="J557" s="15">
        <f t="shared" si="734"/>
        <v>0</v>
      </c>
      <c r="K557" s="15">
        <f t="shared" si="735"/>
        <v>6</v>
      </c>
      <c r="L557" s="15">
        <f t="shared" si="736"/>
        <v>0</v>
      </c>
      <c r="M557" s="6"/>
      <c r="N557" s="16">
        <f t="shared" si="737"/>
        <v>4</v>
      </c>
      <c r="O557" s="17">
        <f>SUM(G557,H557,K557)</f>
        <v>6</v>
      </c>
      <c r="P557" s="17">
        <f>SUM(F557,I557,J557)</f>
        <v>0</v>
      </c>
      <c r="Q557" s="18">
        <v>0</v>
      </c>
      <c r="R557" s="18" t="s">
        <v>34</v>
      </c>
      <c r="S557" s="19" t="s">
        <v>41</v>
      </c>
      <c r="T557" s="1"/>
      <c r="U557" s="1"/>
      <c r="V557" s="1"/>
      <c r="W557" s="1"/>
      <c r="X557" s="1"/>
      <c r="Y557" s="1"/>
      <c r="Z557" s="1"/>
      <c r="AA557" s="24">
        <v>2</v>
      </c>
      <c r="AB557" s="24">
        <v>2</v>
      </c>
      <c r="AC557" s="24">
        <v>2</v>
      </c>
      <c r="AD557" s="24">
        <v>2</v>
      </c>
      <c r="AE557" s="1"/>
      <c r="AF557" s="24">
        <v>8</v>
      </c>
      <c r="AG557" s="24">
        <v>8</v>
      </c>
      <c r="AH557" s="24">
        <v>8</v>
      </c>
      <c r="AI557" s="24">
        <v>8</v>
      </c>
      <c r="AJ557" s="24">
        <v>8</v>
      </c>
      <c r="AK557" s="24">
        <v>8</v>
      </c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</row>
    <row r="558" spans="1:259" ht="16" x14ac:dyDescent="0.2">
      <c r="A558" s="1"/>
      <c r="B558" s="25">
        <v>25</v>
      </c>
      <c r="C558" s="14">
        <f t="shared" si="727"/>
        <v>3</v>
      </c>
      <c r="D558" s="6">
        <f t="shared" si="728"/>
        <v>3</v>
      </c>
      <c r="E558" s="15">
        <f t="shared" si="729"/>
        <v>0</v>
      </c>
      <c r="F558" s="15">
        <f t="shared" si="730"/>
        <v>0</v>
      </c>
      <c r="G558" s="15">
        <f t="shared" si="731"/>
        <v>0</v>
      </c>
      <c r="H558" s="15">
        <f t="shared" si="732"/>
        <v>0</v>
      </c>
      <c r="I558" s="15">
        <f t="shared" si="733"/>
        <v>0</v>
      </c>
      <c r="J558" s="15">
        <f t="shared" si="734"/>
        <v>0</v>
      </c>
      <c r="K558" s="15">
        <f t="shared" si="735"/>
        <v>0</v>
      </c>
      <c r="L558" s="15">
        <f t="shared" si="736"/>
        <v>0</v>
      </c>
      <c r="M558" s="6"/>
      <c r="N558" s="16">
        <f t="shared" si="737"/>
        <v>0</v>
      </c>
      <c r="O558" s="17">
        <f>SUM(F558,I558,J558)</f>
        <v>0</v>
      </c>
      <c r="P558" s="17">
        <f>SUM(G558,H558,K558)</f>
        <v>0</v>
      </c>
      <c r="Q558" s="18">
        <v>-1</v>
      </c>
      <c r="R558" s="18" t="s">
        <v>30</v>
      </c>
      <c r="S558" s="19" t="s">
        <v>42</v>
      </c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24">
        <v>1</v>
      </c>
      <c r="AL558" s="24">
        <v>1</v>
      </c>
      <c r="AM558" s="24">
        <v>1</v>
      </c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</row>
    <row r="559" spans="1:259" ht="13" x14ac:dyDescent="0.15">
      <c r="A559" s="1"/>
      <c r="B559" s="23">
        <f t="shared" ref="B559:C559" si="747">SUM(B547:B558)</f>
        <v>449</v>
      </c>
      <c r="C559" s="23">
        <f t="shared" si="747"/>
        <v>99</v>
      </c>
      <c r="D559" s="6"/>
      <c r="E559" s="1"/>
      <c r="F559" s="1"/>
      <c r="G559" s="1"/>
      <c r="H559" s="1"/>
      <c r="I559" s="1"/>
      <c r="J559" s="1"/>
      <c r="K559" s="1"/>
      <c r="L559" s="1"/>
      <c r="M559" s="7" t="s">
        <v>43</v>
      </c>
      <c r="N559" s="8">
        <f t="shared" ref="N559:P559" si="748">SUM(N547:N558)</f>
        <v>44</v>
      </c>
      <c r="O559" s="8">
        <f t="shared" si="748"/>
        <v>26</v>
      </c>
      <c r="P559" s="8">
        <f t="shared" si="748"/>
        <v>0</v>
      </c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</row>
    <row r="560" spans="1:259" ht="13" x14ac:dyDescent="0.15">
      <c r="A560" s="1"/>
      <c r="B560" s="23"/>
      <c r="C560" s="23"/>
      <c r="D560" s="6"/>
      <c r="E560" s="1"/>
      <c r="F560" s="1"/>
      <c r="G560" s="1"/>
      <c r="H560" s="1"/>
      <c r="I560" s="1"/>
      <c r="J560" s="1"/>
      <c r="K560" s="1"/>
      <c r="L560" s="1"/>
      <c r="M560" s="7" t="s">
        <v>44</v>
      </c>
      <c r="N560" s="24">
        <f t="shared" ref="N560:P560" si="749">AVERAGE(N547:N558)</f>
        <v>3.6666666666666665</v>
      </c>
      <c r="O560" s="24">
        <f t="shared" si="749"/>
        <v>2.1666666666666665</v>
      </c>
      <c r="P560" s="24">
        <f t="shared" si="749"/>
        <v>0</v>
      </c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</row>
    <row r="561" spans="1:259" ht="13" x14ac:dyDescent="0.15">
      <c r="A561" s="1"/>
      <c r="B561" s="23"/>
      <c r="C561" s="23">
        <f t="shared" ref="C561:D561" si="750">COUNTIF(C547:C558,"&gt;0")</f>
        <v>12</v>
      </c>
      <c r="D561" s="23">
        <f t="shared" si="750"/>
        <v>9</v>
      </c>
      <c r="E561" s="1"/>
      <c r="F561" s="1"/>
      <c r="G561" s="1"/>
      <c r="H561" s="1"/>
      <c r="I561" s="1"/>
      <c r="J561" s="1"/>
      <c r="K561" s="1"/>
      <c r="L561" s="1"/>
      <c r="M561" s="7" t="s">
        <v>45</v>
      </c>
      <c r="N561" s="24">
        <v>0</v>
      </c>
      <c r="O561" s="24">
        <v>0</v>
      </c>
      <c r="P561" s="24">
        <v>0</v>
      </c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</row>
    <row r="562" spans="1:259" ht="13" x14ac:dyDescent="0.15">
      <c r="A562" s="9"/>
      <c r="B562" s="21"/>
      <c r="C562" s="21"/>
      <c r="D562" s="6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12">
        <v>1</v>
      </c>
      <c r="U562" s="12">
        <v>2</v>
      </c>
      <c r="V562" s="12">
        <v>3</v>
      </c>
      <c r="W562" s="12">
        <v>4</v>
      </c>
      <c r="X562" s="12">
        <v>5</v>
      </c>
      <c r="Y562" s="12">
        <v>6</v>
      </c>
      <c r="Z562" s="12">
        <v>7</v>
      </c>
      <c r="AA562" s="12">
        <v>8</v>
      </c>
      <c r="AB562" s="12">
        <v>9</v>
      </c>
      <c r="AC562" s="12">
        <v>10</v>
      </c>
      <c r="AD562" s="12">
        <v>11</v>
      </c>
      <c r="AE562" s="12">
        <v>12</v>
      </c>
      <c r="AF562" s="12">
        <v>13</v>
      </c>
      <c r="AG562" s="12">
        <v>14</v>
      </c>
      <c r="AH562" s="12">
        <v>15</v>
      </c>
      <c r="AI562" s="12">
        <v>16</v>
      </c>
      <c r="AJ562" s="12">
        <v>17</v>
      </c>
      <c r="AK562" s="12">
        <v>18</v>
      </c>
      <c r="AL562" s="12">
        <v>19</v>
      </c>
      <c r="AM562" s="12">
        <v>20</v>
      </c>
      <c r="AN562" s="12">
        <v>21</v>
      </c>
      <c r="AO562" s="12">
        <v>22</v>
      </c>
      <c r="AP562" s="12">
        <v>23</v>
      </c>
      <c r="AQ562" s="12">
        <v>24</v>
      </c>
      <c r="AR562" s="12">
        <v>25</v>
      </c>
      <c r="AS562" s="12">
        <v>26</v>
      </c>
      <c r="AT562" s="12">
        <v>27</v>
      </c>
      <c r="AU562" s="12">
        <v>28</v>
      </c>
      <c r="AV562" s="12">
        <v>29</v>
      </c>
      <c r="AW562" s="12">
        <v>30</v>
      </c>
      <c r="AX562" s="12">
        <v>31</v>
      </c>
      <c r="AY562" s="12">
        <v>32</v>
      </c>
      <c r="AZ562" s="12">
        <v>33</v>
      </c>
      <c r="BA562" s="12">
        <v>34</v>
      </c>
      <c r="BB562" s="12">
        <v>35</v>
      </c>
      <c r="BC562" s="12">
        <v>36</v>
      </c>
      <c r="BD562" s="12">
        <v>37</v>
      </c>
      <c r="BE562" s="12">
        <v>38</v>
      </c>
      <c r="BF562" s="12">
        <v>39</v>
      </c>
      <c r="BG562" s="12">
        <v>40</v>
      </c>
      <c r="BH562" s="12">
        <v>41</v>
      </c>
      <c r="BI562" s="12">
        <v>42</v>
      </c>
      <c r="BJ562" s="12">
        <v>43</v>
      </c>
      <c r="BK562" s="12">
        <v>44</v>
      </c>
      <c r="BL562" s="12">
        <v>45</v>
      </c>
      <c r="BM562" s="12">
        <v>46</v>
      </c>
      <c r="BN562" s="12">
        <v>47</v>
      </c>
      <c r="BO562" s="12">
        <v>48</v>
      </c>
      <c r="BP562" s="12">
        <v>49</v>
      </c>
      <c r="BQ562" s="12">
        <v>50</v>
      </c>
      <c r="BR562" s="12">
        <v>51</v>
      </c>
      <c r="BS562" s="12">
        <v>52</v>
      </c>
      <c r="BT562" s="12">
        <v>53</v>
      </c>
      <c r="BU562" s="12">
        <v>54</v>
      </c>
      <c r="BV562" s="12">
        <v>55</v>
      </c>
      <c r="BW562" s="12">
        <v>56</v>
      </c>
      <c r="BX562" s="12">
        <v>57</v>
      </c>
      <c r="BY562" s="12">
        <v>58</v>
      </c>
      <c r="BZ562" s="12">
        <v>59</v>
      </c>
      <c r="CA562" s="12">
        <v>60</v>
      </c>
      <c r="CB562" s="12">
        <v>61</v>
      </c>
      <c r="CC562" s="12">
        <v>62</v>
      </c>
      <c r="CD562" s="12">
        <v>63</v>
      </c>
      <c r="CE562" s="12">
        <v>64</v>
      </c>
      <c r="CF562" s="12">
        <v>65</v>
      </c>
      <c r="CG562" s="12">
        <v>66</v>
      </c>
      <c r="CH562" s="12">
        <v>67</v>
      </c>
      <c r="CI562" s="12">
        <v>68</v>
      </c>
      <c r="CJ562" s="12">
        <v>69</v>
      </c>
      <c r="CK562" s="12">
        <v>70</v>
      </c>
      <c r="CL562" s="12">
        <v>71</v>
      </c>
      <c r="CM562" s="12">
        <v>72</v>
      </c>
      <c r="CN562" s="12">
        <v>73</v>
      </c>
      <c r="CO562" s="12">
        <v>74</v>
      </c>
      <c r="CP562" s="12">
        <v>75</v>
      </c>
      <c r="CQ562" s="12">
        <v>76</v>
      </c>
      <c r="CR562" s="12">
        <v>77</v>
      </c>
      <c r="CS562" s="12">
        <v>78</v>
      </c>
      <c r="CT562" s="12">
        <v>79</v>
      </c>
      <c r="CU562" s="12">
        <v>80</v>
      </c>
      <c r="CV562" s="12">
        <v>81</v>
      </c>
      <c r="CW562" s="12">
        <v>82</v>
      </c>
      <c r="CX562" s="12">
        <v>83</v>
      </c>
      <c r="CY562" s="12">
        <v>84</v>
      </c>
      <c r="CZ562" s="12">
        <v>85</v>
      </c>
      <c r="DA562" s="12">
        <v>86</v>
      </c>
      <c r="DB562" s="12">
        <v>87</v>
      </c>
      <c r="DC562" s="12">
        <v>88</v>
      </c>
      <c r="DD562" s="12">
        <v>89</v>
      </c>
      <c r="DE562" s="12">
        <v>90</v>
      </c>
      <c r="DF562" s="12">
        <v>91</v>
      </c>
      <c r="DG562" s="12">
        <v>92</v>
      </c>
      <c r="DH562" s="12">
        <v>93</v>
      </c>
      <c r="DI562" s="12">
        <v>94</v>
      </c>
      <c r="DJ562" s="12">
        <v>95</v>
      </c>
      <c r="DK562" s="12">
        <v>96</v>
      </c>
      <c r="DL562" s="12">
        <v>97</v>
      </c>
      <c r="DM562" s="12">
        <v>98</v>
      </c>
      <c r="DN562" s="12">
        <v>99</v>
      </c>
      <c r="DO562" s="12">
        <v>100</v>
      </c>
      <c r="DP562" s="12">
        <v>101</v>
      </c>
      <c r="DQ562" s="12">
        <v>102</v>
      </c>
      <c r="DR562" s="12">
        <v>103</v>
      </c>
      <c r="DS562" s="12">
        <v>104</v>
      </c>
      <c r="DT562" s="12">
        <v>105</v>
      </c>
      <c r="DU562" s="12">
        <v>106</v>
      </c>
      <c r="DV562" s="12">
        <v>107</v>
      </c>
      <c r="DW562" s="12">
        <v>108</v>
      </c>
      <c r="DX562" s="12">
        <v>109</v>
      </c>
      <c r="DY562" s="12">
        <v>110</v>
      </c>
      <c r="DZ562" s="12">
        <v>111</v>
      </c>
      <c r="EA562" s="12">
        <v>112</v>
      </c>
      <c r="EB562" s="12">
        <v>113</v>
      </c>
      <c r="EC562" s="12">
        <v>114</v>
      </c>
      <c r="ED562" s="12">
        <v>115</v>
      </c>
      <c r="EE562" s="12">
        <v>116</v>
      </c>
      <c r="EF562" s="12">
        <v>117</v>
      </c>
      <c r="EG562" s="12">
        <v>118</v>
      </c>
      <c r="EH562" s="12">
        <v>119</v>
      </c>
      <c r="EI562" s="12">
        <v>120</v>
      </c>
      <c r="EJ562" s="12">
        <v>121</v>
      </c>
      <c r="EK562" s="12">
        <v>122</v>
      </c>
      <c r="EL562" s="12">
        <v>123</v>
      </c>
      <c r="EM562" s="12">
        <v>124</v>
      </c>
      <c r="EN562" s="12">
        <v>125</v>
      </c>
      <c r="EO562" s="12">
        <v>126</v>
      </c>
      <c r="EP562" s="12">
        <v>127</v>
      </c>
      <c r="EQ562" s="12">
        <v>128</v>
      </c>
      <c r="ER562" s="12">
        <v>129</v>
      </c>
      <c r="ES562" s="12">
        <v>130</v>
      </c>
      <c r="ET562" s="12">
        <v>131</v>
      </c>
      <c r="EU562" s="12">
        <v>132</v>
      </c>
      <c r="EV562" s="12">
        <v>133</v>
      </c>
      <c r="EW562" s="12">
        <v>134</v>
      </c>
      <c r="EX562" s="12">
        <v>135</v>
      </c>
      <c r="EY562" s="12">
        <v>136</v>
      </c>
      <c r="EZ562" s="12">
        <v>137</v>
      </c>
      <c r="FA562" s="12">
        <v>138</v>
      </c>
      <c r="FB562" s="12">
        <v>139</v>
      </c>
      <c r="FC562" s="12">
        <v>140</v>
      </c>
      <c r="FD562" s="12">
        <v>141</v>
      </c>
      <c r="FE562" s="12">
        <v>142</v>
      </c>
      <c r="FF562" s="12">
        <v>143</v>
      </c>
      <c r="FG562" s="12">
        <v>144</v>
      </c>
      <c r="FH562" s="12">
        <v>145</v>
      </c>
      <c r="FI562" s="12">
        <v>146</v>
      </c>
      <c r="FJ562" s="12">
        <v>147</v>
      </c>
      <c r="FK562" s="12">
        <v>148</v>
      </c>
      <c r="FL562" s="12">
        <v>149</v>
      </c>
      <c r="FM562" s="12">
        <v>150</v>
      </c>
      <c r="FN562" s="12">
        <v>151</v>
      </c>
      <c r="FO562" s="12">
        <v>152</v>
      </c>
      <c r="FP562" s="12">
        <v>153</v>
      </c>
      <c r="FQ562" s="12">
        <v>154</v>
      </c>
      <c r="FR562" s="12">
        <v>155</v>
      </c>
      <c r="FS562" s="12">
        <v>156</v>
      </c>
      <c r="FT562" s="12">
        <v>157</v>
      </c>
      <c r="FU562" s="12">
        <v>158</v>
      </c>
      <c r="FV562" s="12">
        <v>159</v>
      </c>
      <c r="FW562" s="12">
        <v>160</v>
      </c>
      <c r="FX562" s="12">
        <v>161</v>
      </c>
      <c r="FY562" s="12">
        <v>162</v>
      </c>
      <c r="FZ562" s="12">
        <v>163</v>
      </c>
      <c r="GA562" s="12">
        <v>164</v>
      </c>
      <c r="GB562" s="12">
        <v>165</v>
      </c>
      <c r="GC562" s="12">
        <v>166</v>
      </c>
      <c r="GD562" s="12">
        <v>167</v>
      </c>
      <c r="GE562" s="12">
        <v>168</v>
      </c>
      <c r="GF562" s="12">
        <v>169</v>
      </c>
      <c r="GG562" s="12">
        <v>170</v>
      </c>
      <c r="GH562" s="12">
        <v>171</v>
      </c>
      <c r="GI562" s="12">
        <v>172</v>
      </c>
      <c r="GJ562" s="12">
        <v>173</v>
      </c>
      <c r="GK562" s="12">
        <v>174</v>
      </c>
      <c r="GL562" s="12">
        <v>175</v>
      </c>
      <c r="GM562" s="12">
        <v>176</v>
      </c>
      <c r="GN562" s="12">
        <v>177</v>
      </c>
      <c r="GO562" s="12">
        <v>178</v>
      </c>
      <c r="GP562" s="12">
        <v>179</v>
      </c>
      <c r="GQ562" s="12">
        <v>180</v>
      </c>
      <c r="GR562" s="12">
        <v>181</v>
      </c>
      <c r="GS562" s="12">
        <v>182</v>
      </c>
      <c r="GT562" s="12">
        <v>183</v>
      </c>
      <c r="GU562" s="12">
        <v>184</v>
      </c>
      <c r="GV562" s="12">
        <v>185</v>
      </c>
      <c r="GW562" s="12">
        <v>186</v>
      </c>
      <c r="GX562" s="12">
        <v>187</v>
      </c>
      <c r="GY562" s="12">
        <v>188</v>
      </c>
      <c r="GZ562" s="12">
        <v>189</v>
      </c>
      <c r="HA562" s="12">
        <v>190</v>
      </c>
      <c r="HB562" s="12">
        <v>191</v>
      </c>
      <c r="HC562" s="12">
        <v>192</v>
      </c>
      <c r="HD562" s="12">
        <v>193</v>
      </c>
      <c r="HE562" s="12">
        <v>194</v>
      </c>
      <c r="HF562" s="12">
        <v>195</v>
      </c>
      <c r="HG562" s="12">
        <v>196</v>
      </c>
      <c r="HH562" s="12">
        <v>197</v>
      </c>
      <c r="HI562" s="12">
        <v>198</v>
      </c>
      <c r="HJ562" s="12">
        <v>199</v>
      </c>
      <c r="HK562" s="12">
        <v>200</v>
      </c>
      <c r="HL562" s="12">
        <v>201</v>
      </c>
      <c r="HM562" s="12">
        <v>202</v>
      </c>
      <c r="HN562" s="12">
        <v>203</v>
      </c>
      <c r="HO562" s="12">
        <v>204</v>
      </c>
      <c r="HP562" s="12">
        <v>205</v>
      </c>
      <c r="HQ562" s="12">
        <v>206</v>
      </c>
      <c r="HR562" s="12">
        <v>207</v>
      </c>
      <c r="HS562" s="12">
        <v>208</v>
      </c>
      <c r="HT562" s="12">
        <v>209</v>
      </c>
      <c r="HU562" s="12">
        <v>210</v>
      </c>
      <c r="HV562" s="12">
        <v>211</v>
      </c>
      <c r="HW562" s="12">
        <v>212</v>
      </c>
      <c r="HX562" s="12">
        <v>213</v>
      </c>
      <c r="HY562" s="12">
        <v>214</v>
      </c>
      <c r="HZ562" s="12">
        <v>215</v>
      </c>
      <c r="IA562" s="12">
        <v>216</v>
      </c>
      <c r="IB562" s="12">
        <v>217</v>
      </c>
      <c r="IC562" s="12">
        <v>218</v>
      </c>
      <c r="ID562" s="12">
        <v>219</v>
      </c>
      <c r="IE562" s="12">
        <v>220</v>
      </c>
      <c r="IF562" s="12">
        <v>221</v>
      </c>
      <c r="IG562" s="12">
        <v>222</v>
      </c>
      <c r="IH562" s="12">
        <v>223</v>
      </c>
      <c r="II562" s="12">
        <v>224</v>
      </c>
      <c r="IJ562" s="12">
        <v>225</v>
      </c>
      <c r="IK562" s="12">
        <v>226</v>
      </c>
      <c r="IL562" s="12">
        <v>227</v>
      </c>
      <c r="IM562" s="12">
        <v>228</v>
      </c>
      <c r="IN562" s="12">
        <v>229</v>
      </c>
      <c r="IO562" s="12">
        <v>230</v>
      </c>
      <c r="IP562" s="12">
        <v>231</v>
      </c>
      <c r="IQ562" s="12">
        <v>232</v>
      </c>
      <c r="IR562" s="12">
        <v>233</v>
      </c>
      <c r="IS562" s="12">
        <v>234</v>
      </c>
      <c r="IT562" s="12">
        <v>235</v>
      </c>
      <c r="IU562" s="12">
        <v>236</v>
      </c>
      <c r="IV562" s="12">
        <v>237</v>
      </c>
      <c r="IW562" s="12">
        <v>238</v>
      </c>
      <c r="IX562" s="12">
        <v>239</v>
      </c>
      <c r="IY562" s="12">
        <v>240</v>
      </c>
    </row>
    <row r="563" spans="1:259" ht="16" x14ac:dyDescent="0.2">
      <c r="A563" s="24" t="s">
        <v>80</v>
      </c>
      <c r="B563" s="25">
        <v>41</v>
      </c>
      <c r="C563" s="14">
        <f t="shared" ref="C563:C574" si="751">COUNTA(T563:IY563)</f>
        <v>12</v>
      </c>
      <c r="D563" s="6">
        <f t="shared" ref="D563:D574" si="752">COUNTIF(T563:IY563,"1")</f>
        <v>0</v>
      </c>
      <c r="E563" s="15">
        <f t="shared" ref="E563:E574" si="753">COUNTIF(T563:IY563,"2")</f>
        <v>0</v>
      </c>
      <c r="F563" s="15">
        <f t="shared" ref="F563:F574" si="754">COUNTIF(T563:IY563,"3")</f>
        <v>0</v>
      </c>
      <c r="G563" s="15">
        <f t="shared" ref="G563:G574" si="755">COUNTIF(T563:IY563,"4")</f>
        <v>4</v>
      </c>
      <c r="H563" s="15">
        <f t="shared" ref="H563:H574" si="756">COUNTIF(T563:IY563,"5")</f>
        <v>4</v>
      </c>
      <c r="I563" s="15">
        <f t="shared" ref="I563:I574" si="757">COUNTIF(T563:IY563,"6")</f>
        <v>0</v>
      </c>
      <c r="J563" s="15">
        <f t="shared" ref="J563:J574" si="758">COUNTIF(T563:IY563,"7")</f>
        <v>0</v>
      </c>
      <c r="K563" s="15">
        <f t="shared" ref="K563:K574" si="759">COUNTIF(T563:IY563,"8")</f>
        <v>0</v>
      </c>
      <c r="L563" s="15">
        <f t="shared" ref="L563:L574" si="760">COUNTIF(T563:IY563,"9")</f>
        <v>4</v>
      </c>
      <c r="M563" s="6"/>
      <c r="N563" s="16">
        <f t="shared" ref="N563:N574" si="761">SUM(E563,L563)</f>
        <v>4</v>
      </c>
      <c r="O563" s="17">
        <f t="shared" ref="O563:P563" si="762">SUM(F563,H563,J563)</f>
        <v>4</v>
      </c>
      <c r="P563" s="17">
        <f t="shared" si="762"/>
        <v>4</v>
      </c>
      <c r="Q563" s="18">
        <v>0</v>
      </c>
      <c r="R563" s="18" t="s">
        <v>32</v>
      </c>
      <c r="S563" s="19" t="s">
        <v>28</v>
      </c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24">
        <v>5</v>
      </c>
      <c r="AJ563" s="24">
        <v>5</v>
      </c>
      <c r="AK563" s="24">
        <v>5</v>
      </c>
      <c r="AL563" s="24">
        <v>5</v>
      </c>
      <c r="AM563" s="1"/>
      <c r="AN563" s="1"/>
      <c r="AO563" s="1"/>
      <c r="AP563" s="1"/>
      <c r="AQ563" s="24">
        <v>4</v>
      </c>
      <c r="AR563" s="24">
        <v>4</v>
      </c>
      <c r="AS563" s="24">
        <v>4</v>
      </c>
      <c r="AT563" s="24">
        <v>4</v>
      </c>
      <c r="AU563" s="1"/>
      <c r="AV563" s="1"/>
      <c r="AW563" s="1"/>
      <c r="AX563" s="24">
        <v>9</v>
      </c>
      <c r="AY563" s="24">
        <v>9</v>
      </c>
      <c r="AZ563" s="24">
        <v>9</v>
      </c>
      <c r="BA563" s="24">
        <v>9</v>
      </c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</row>
    <row r="564" spans="1:259" ht="16" x14ac:dyDescent="0.2">
      <c r="A564" s="1"/>
      <c r="B564" s="25">
        <v>41</v>
      </c>
      <c r="C564" s="14">
        <f t="shared" si="751"/>
        <v>18</v>
      </c>
      <c r="D564" s="6">
        <f t="shared" si="752"/>
        <v>0</v>
      </c>
      <c r="E564" s="15">
        <f t="shared" si="753"/>
        <v>0</v>
      </c>
      <c r="F564" s="15">
        <f t="shared" si="754"/>
        <v>0</v>
      </c>
      <c r="G564" s="15">
        <f t="shared" si="755"/>
        <v>4</v>
      </c>
      <c r="H564" s="15">
        <f t="shared" si="756"/>
        <v>0</v>
      </c>
      <c r="I564" s="15">
        <f t="shared" si="757"/>
        <v>0</v>
      </c>
      <c r="J564" s="15">
        <f t="shared" si="758"/>
        <v>0</v>
      </c>
      <c r="K564" s="15">
        <f t="shared" si="759"/>
        <v>0</v>
      </c>
      <c r="L564" s="15">
        <f t="shared" si="760"/>
        <v>14</v>
      </c>
      <c r="M564" s="6"/>
      <c r="N564" s="16">
        <f t="shared" si="761"/>
        <v>14</v>
      </c>
      <c r="O564" s="17">
        <f t="shared" ref="O564:P564" si="763">SUM(F564,H564,J564)</f>
        <v>0</v>
      </c>
      <c r="P564" s="17">
        <f t="shared" si="763"/>
        <v>4</v>
      </c>
      <c r="Q564" s="18">
        <v>0</v>
      </c>
      <c r="R564" s="18" t="s">
        <v>32</v>
      </c>
      <c r="S564" s="19" t="s">
        <v>29</v>
      </c>
      <c r="T564" s="1"/>
      <c r="U564" s="1"/>
      <c r="V564" s="1"/>
      <c r="W564" s="1"/>
      <c r="X564" s="24">
        <v>4</v>
      </c>
      <c r="Y564" s="24">
        <v>4</v>
      </c>
      <c r="Z564" s="24">
        <v>4</v>
      </c>
      <c r="AA564" s="24">
        <v>4</v>
      </c>
      <c r="AB564" s="1"/>
      <c r="AC564" s="1"/>
      <c r="AD564" s="1"/>
      <c r="AE564" s="1"/>
      <c r="AF564" s="1"/>
      <c r="AG564" s="1"/>
      <c r="AH564" s="24">
        <v>9</v>
      </c>
      <c r="AI564" s="24">
        <v>9</v>
      </c>
      <c r="AJ564" s="24">
        <v>9</v>
      </c>
      <c r="AK564" s="24">
        <v>9</v>
      </c>
      <c r="AL564" s="24">
        <v>9</v>
      </c>
      <c r="AM564" s="24">
        <v>9</v>
      </c>
      <c r="AN564" s="24">
        <v>9</v>
      </c>
      <c r="AO564" s="24">
        <v>9</v>
      </c>
      <c r="AP564" s="24">
        <v>9</v>
      </c>
      <c r="AQ564" s="24">
        <v>9</v>
      </c>
      <c r="AR564" s="24">
        <v>9</v>
      </c>
      <c r="AS564" s="24">
        <v>9</v>
      </c>
      <c r="AT564" s="24">
        <v>9</v>
      </c>
      <c r="AU564" s="24">
        <v>9</v>
      </c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</row>
    <row r="565" spans="1:259" ht="16" x14ac:dyDescent="0.2">
      <c r="A565" s="1"/>
      <c r="B565" s="25">
        <v>28</v>
      </c>
      <c r="C565" s="14">
        <f t="shared" si="751"/>
        <v>17</v>
      </c>
      <c r="D565" s="6">
        <f t="shared" si="752"/>
        <v>0</v>
      </c>
      <c r="E565" s="15">
        <f t="shared" si="753"/>
        <v>6</v>
      </c>
      <c r="F565" s="15">
        <f t="shared" si="754"/>
        <v>0</v>
      </c>
      <c r="G565" s="15">
        <f t="shared" si="755"/>
        <v>0</v>
      </c>
      <c r="H565" s="15">
        <f t="shared" si="756"/>
        <v>3</v>
      </c>
      <c r="I565" s="15">
        <f t="shared" si="757"/>
        <v>4</v>
      </c>
      <c r="J565" s="15">
        <f t="shared" si="758"/>
        <v>0</v>
      </c>
      <c r="K565" s="15">
        <f t="shared" si="759"/>
        <v>4</v>
      </c>
      <c r="L565" s="15">
        <f t="shared" si="760"/>
        <v>0</v>
      </c>
      <c r="M565" s="6"/>
      <c r="N565" s="16">
        <f t="shared" si="761"/>
        <v>6</v>
      </c>
      <c r="O565" s="17">
        <f t="shared" ref="O565:O566" si="764">SUM(F565,I565,J565)</f>
        <v>4</v>
      </c>
      <c r="P565" s="17">
        <f t="shared" ref="P565:P566" si="765">SUM(G565,H565,K565)</f>
        <v>7</v>
      </c>
      <c r="Q565" s="18">
        <v>0</v>
      </c>
      <c r="R565" s="18" t="s">
        <v>30</v>
      </c>
      <c r="S565" s="19" t="s">
        <v>31</v>
      </c>
      <c r="T565" s="1"/>
      <c r="U565" s="1"/>
      <c r="V565" s="1"/>
      <c r="W565" s="24">
        <v>2</v>
      </c>
      <c r="X565" s="24">
        <v>2</v>
      </c>
      <c r="Y565" s="24">
        <v>2</v>
      </c>
      <c r="Z565" s="24">
        <v>2</v>
      </c>
      <c r="AA565" s="24">
        <v>2</v>
      </c>
      <c r="AB565" s="24">
        <v>2</v>
      </c>
      <c r="AC565" s="1"/>
      <c r="AD565" s="1"/>
      <c r="AE565" s="1"/>
      <c r="AF565" s="24">
        <v>6</v>
      </c>
      <c r="AG565" s="24">
        <v>6</v>
      </c>
      <c r="AH565" s="24">
        <v>6</v>
      </c>
      <c r="AI565" s="24">
        <v>6</v>
      </c>
      <c r="AJ565" s="24">
        <v>5</v>
      </c>
      <c r="AK565" s="24">
        <v>5</v>
      </c>
      <c r="AL565" s="24">
        <v>5</v>
      </c>
      <c r="AM565" s="24">
        <v>8</v>
      </c>
      <c r="AN565" s="24">
        <v>8</v>
      </c>
      <c r="AO565" s="24">
        <v>8</v>
      </c>
      <c r="AP565" s="24">
        <v>8</v>
      </c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</row>
    <row r="566" spans="1:259" ht="16" x14ac:dyDescent="0.2">
      <c r="A566" s="1"/>
      <c r="B566" s="25">
        <v>40</v>
      </c>
      <c r="C566" s="14">
        <f t="shared" si="751"/>
        <v>15</v>
      </c>
      <c r="D566" s="6">
        <f t="shared" si="752"/>
        <v>0</v>
      </c>
      <c r="E566" s="15">
        <f t="shared" si="753"/>
        <v>0</v>
      </c>
      <c r="F566" s="15">
        <f t="shared" si="754"/>
        <v>0</v>
      </c>
      <c r="G566" s="15">
        <f t="shared" si="755"/>
        <v>0</v>
      </c>
      <c r="H566" s="15">
        <f t="shared" si="756"/>
        <v>5</v>
      </c>
      <c r="I566" s="15">
        <f t="shared" si="757"/>
        <v>6</v>
      </c>
      <c r="J566" s="15">
        <f t="shared" si="758"/>
        <v>4</v>
      </c>
      <c r="K566" s="15">
        <f t="shared" si="759"/>
        <v>0</v>
      </c>
      <c r="L566" s="15">
        <f t="shared" si="760"/>
        <v>0</v>
      </c>
      <c r="M566" s="6"/>
      <c r="N566" s="16">
        <f t="shared" si="761"/>
        <v>0</v>
      </c>
      <c r="O566" s="17">
        <f t="shared" si="764"/>
        <v>10</v>
      </c>
      <c r="P566" s="17">
        <f t="shared" si="765"/>
        <v>5</v>
      </c>
      <c r="Q566" s="18">
        <v>0</v>
      </c>
      <c r="R566" s="18" t="s">
        <v>30</v>
      </c>
      <c r="S566" s="19" t="s">
        <v>33</v>
      </c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24">
        <v>6</v>
      </c>
      <c r="AE566" s="24">
        <v>6</v>
      </c>
      <c r="AF566" s="24">
        <v>6</v>
      </c>
      <c r="AG566" s="24">
        <v>6</v>
      </c>
      <c r="AH566" s="24">
        <v>6</v>
      </c>
      <c r="AI566" s="24">
        <v>6</v>
      </c>
      <c r="AJ566" s="24">
        <v>7</v>
      </c>
      <c r="AK566" s="24">
        <v>7</v>
      </c>
      <c r="AL566" s="24">
        <v>7</v>
      </c>
      <c r="AM566" s="24">
        <v>7</v>
      </c>
      <c r="AN566" s="24">
        <v>5</v>
      </c>
      <c r="AO566" s="24">
        <v>5</v>
      </c>
      <c r="AP566" s="24">
        <v>5</v>
      </c>
      <c r="AQ566" s="24">
        <v>5</v>
      </c>
      <c r="AR566" s="24">
        <v>5</v>
      </c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</row>
    <row r="567" spans="1:259" ht="16" x14ac:dyDescent="0.2">
      <c r="A567" s="1"/>
      <c r="B567" s="25">
        <v>35</v>
      </c>
      <c r="C567" s="14">
        <f t="shared" si="751"/>
        <v>11</v>
      </c>
      <c r="D567" s="6">
        <f t="shared" si="752"/>
        <v>0</v>
      </c>
      <c r="E567" s="15">
        <f t="shared" si="753"/>
        <v>0</v>
      </c>
      <c r="F567" s="15">
        <f t="shared" si="754"/>
        <v>0</v>
      </c>
      <c r="G567" s="15">
        <f t="shared" si="755"/>
        <v>0</v>
      </c>
      <c r="H567" s="15">
        <f t="shared" si="756"/>
        <v>5</v>
      </c>
      <c r="I567" s="15">
        <f t="shared" si="757"/>
        <v>6</v>
      </c>
      <c r="J567" s="15">
        <f t="shared" si="758"/>
        <v>0</v>
      </c>
      <c r="K567" s="15">
        <f t="shared" si="759"/>
        <v>0</v>
      </c>
      <c r="L567" s="15">
        <f t="shared" si="760"/>
        <v>0</v>
      </c>
      <c r="M567" s="6"/>
      <c r="N567" s="16">
        <f t="shared" si="761"/>
        <v>0</v>
      </c>
      <c r="O567" s="17">
        <f>SUM(G567,H567,K567)</f>
        <v>5</v>
      </c>
      <c r="P567" s="17">
        <f>SUM(F567,I567,J567)</f>
        <v>6</v>
      </c>
      <c r="Q567" s="18">
        <v>0</v>
      </c>
      <c r="R567" s="18" t="s">
        <v>34</v>
      </c>
      <c r="S567" s="19" t="s">
        <v>35</v>
      </c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24">
        <v>6</v>
      </c>
      <c r="AE567" s="24">
        <v>6</v>
      </c>
      <c r="AF567" s="24">
        <v>6</v>
      </c>
      <c r="AG567" s="24">
        <v>6</v>
      </c>
      <c r="AH567" s="24">
        <v>6</v>
      </c>
      <c r="AI567" s="24">
        <v>6</v>
      </c>
      <c r="AJ567" s="1"/>
      <c r="AK567" s="1"/>
      <c r="AL567" s="1"/>
      <c r="AM567" s="24">
        <v>5</v>
      </c>
      <c r="AN567" s="24">
        <v>5</v>
      </c>
      <c r="AO567" s="24">
        <v>5</v>
      </c>
      <c r="AP567" s="24">
        <v>5</v>
      </c>
      <c r="AQ567" s="24">
        <v>5</v>
      </c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</row>
    <row r="568" spans="1:259" ht="16" x14ac:dyDescent="0.2">
      <c r="A568" s="1"/>
      <c r="B568" s="25">
        <v>25</v>
      </c>
      <c r="C568" s="14">
        <f t="shared" si="751"/>
        <v>11</v>
      </c>
      <c r="D568" s="6">
        <f t="shared" si="752"/>
        <v>0</v>
      </c>
      <c r="E568" s="15">
        <f t="shared" si="753"/>
        <v>0</v>
      </c>
      <c r="F568" s="15">
        <f t="shared" si="754"/>
        <v>0</v>
      </c>
      <c r="G568" s="15">
        <f t="shared" si="755"/>
        <v>0</v>
      </c>
      <c r="H568" s="15">
        <f t="shared" si="756"/>
        <v>5</v>
      </c>
      <c r="I568" s="15">
        <f t="shared" si="757"/>
        <v>0</v>
      </c>
      <c r="J568" s="15">
        <f t="shared" si="758"/>
        <v>6</v>
      </c>
      <c r="K568" s="15">
        <f t="shared" si="759"/>
        <v>0</v>
      </c>
      <c r="L568" s="15">
        <f t="shared" si="760"/>
        <v>0</v>
      </c>
      <c r="M568" s="6"/>
      <c r="N568" s="16">
        <f t="shared" si="761"/>
        <v>0</v>
      </c>
      <c r="O568" s="17">
        <f>SUM(F568,I568,J568)</f>
        <v>6</v>
      </c>
      <c r="P568" s="17">
        <f>SUM(G568,H568,K568)</f>
        <v>5</v>
      </c>
      <c r="Q568" s="18">
        <v>0</v>
      </c>
      <c r="R568" s="18" t="s">
        <v>30</v>
      </c>
      <c r="S568" s="19" t="s">
        <v>36</v>
      </c>
      <c r="T568" s="1"/>
      <c r="U568" s="1"/>
      <c r="V568" s="1"/>
      <c r="W568" s="1"/>
      <c r="X568" s="24">
        <v>5</v>
      </c>
      <c r="Y568" s="24">
        <v>5</v>
      </c>
      <c r="Z568" s="24">
        <v>5</v>
      </c>
      <c r="AA568" s="24">
        <v>5</v>
      </c>
      <c r="AB568" s="24">
        <v>5</v>
      </c>
      <c r="AC568" s="1"/>
      <c r="AD568" s="1"/>
      <c r="AE568" s="24">
        <v>7</v>
      </c>
      <c r="AF568" s="24">
        <v>7</v>
      </c>
      <c r="AG568" s="24">
        <v>7</v>
      </c>
      <c r="AH568" s="24">
        <v>7</v>
      </c>
      <c r="AI568" s="24">
        <v>7</v>
      </c>
      <c r="AJ568" s="24">
        <v>7</v>
      </c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</row>
    <row r="569" spans="1:259" ht="16" x14ac:dyDescent="0.2">
      <c r="A569" s="1"/>
      <c r="B569" s="25">
        <v>37</v>
      </c>
      <c r="C569" s="14">
        <f t="shared" si="751"/>
        <v>17</v>
      </c>
      <c r="D569" s="6">
        <f t="shared" si="752"/>
        <v>0</v>
      </c>
      <c r="E569" s="15">
        <f t="shared" si="753"/>
        <v>0</v>
      </c>
      <c r="F569" s="15">
        <f t="shared" si="754"/>
        <v>0</v>
      </c>
      <c r="G569" s="15">
        <f t="shared" si="755"/>
        <v>10</v>
      </c>
      <c r="H569" s="15">
        <f t="shared" si="756"/>
        <v>0</v>
      </c>
      <c r="I569" s="15">
        <f t="shared" si="757"/>
        <v>7</v>
      </c>
      <c r="J569" s="15">
        <f t="shared" si="758"/>
        <v>0</v>
      </c>
      <c r="K569" s="15">
        <f t="shared" si="759"/>
        <v>0</v>
      </c>
      <c r="L569" s="15">
        <f t="shared" si="760"/>
        <v>0</v>
      </c>
      <c r="M569" s="6"/>
      <c r="N569" s="16">
        <f t="shared" si="761"/>
        <v>0</v>
      </c>
      <c r="O569" s="17">
        <f t="shared" ref="O569:O570" si="766">SUM(G569,H569,K569)</f>
        <v>10</v>
      </c>
      <c r="P569" s="17">
        <f t="shared" ref="P569:P570" si="767">SUM(F569,I569,J569)</f>
        <v>7</v>
      </c>
      <c r="Q569" s="18">
        <v>0</v>
      </c>
      <c r="R569" s="18" t="s">
        <v>34</v>
      </c>
      <c r="S569" s="19" t="s">
        <v>37</v>
      </c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24">
        <v>6</v>
      </c>
      <c r="AE569" s="24">
        <v>6</v>
      </c>
      <c r="AF569" s="24">
        <v>6</v>
      </c>
      <c r="AG569" s="24">
        <v>6</v>
      </c>
      <c r="AH569" s="24">
        <v>6</v>
      </c>
      <c r="AI569" s="24">
        <v>6</v>
      </c>
      <c r="AJ569" s="24">
        <v>6</v>
      </c>
      <c r="AK569" s="1"/>
      <c r="AL569" s="24">
        <v>4</v>
      </c>
      <c r="AM569" s="24">
        <v>4</v>
      </c>
      <c r="AN569" s="24">
        <v>4</v>
      </c>
      <c r="AO569" s="24">
        <v>4</v>
      </c>
      <c r="AP569" s="24">
        <v>4</v>
      </c>
      <c r="AQ569" s="24">
        <v>4</v>
      </c>
      <c r="AR569" s="24">
        <v>4</v>
      </c>
      <c r="AS569" s="24">
        <v>4</v>
      </c>
      <c r="AT569" s="24">
        <v>4</v>
      </c>
      <c r="AU569" s="24">
        <v>4</v>
      </c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</row>
    <row r="570" spans="1:259" ht="16" x14ac:dyDescent="0.2">
      <c r="A570" s="1"/>
      <c r="B570" s="25">
        <v>50</v>
      </c>
      <c r="C570" s="14">
        <f t="shared" si="751"/>
        <v>20</v>
      </c>
      <c r="D570" s="6">
        <f t="shared" si="752"/>
        <v>0</v>
      </c>
      <c r="E570" s="15">
        <f t="shared" si="753"/>
        <v>10</v>
      </c>
      <c r="F570" s="15">
        <f t="shared" si="754"/>
        <v>0</v>
      </c>
      <c r="G570" s="15">
        <f t="shared" si="755"/>
        <v>0</v>
      </c>
      <c r="H570" s="15">
        <f t="shared" si="756"/>
        <v>0</v>
      </c>
      <c r="I570" s="15">
        <f t="shared" si="757"/>
        <v>5</v>
      </c>
      <c r="J570" s="15">
        <f t="shared" si="758"/>
        <v>5</v>
      </c>
      <c r="K570" s="15">
        <f t="shared" si="759"/>
        <v>0</v>
      </c>
      <c r="L570" s="15">
        <f t="shared" si="760"/>
        <v>0</v>
      </c>
      <c r="M570" s="6"/>
      <c r="N570" s="16">
        <f t="shared" si="761"/>
        <v>10</v>
      </c>
      <c r="O570" s="17">
        <f t="shared" si="766"/>
        <v>0</v>
      </c>
      <c r="P570" s="17">
        <f t="shared" si="767"/>
        <v>10</v>
      </c>
      <c r="Q570" s="18">
        <v>0</v>
      </c>
      <c r="R570" s="18" t="s">
        <v>34</v>
      </c>
      <c r="S570" s="19" t="s">
        <v>38</v>
      </c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24">
        <v>6</v>
      </c>
      <c r="AG570" s="24">
        <v>6</v>
      </c>
      <c r="AH570" s="24">
        <v>6</v>
      </c>
      <c r="AI570" s="24">
        <v>6</v>
      </c>
      <c r="AJ570" s="24">
        <v>6</v>
      </c>
      <c r="AK570" s="1"/>
      <c r="AL570" s="24">
        <v>7</v>
      </c>
      <c r="AM570" s="24">
        <v>7</v>
      </c>
      <c r="AN570" s="24">
        <v>7</v>
      </c>
      <c r="AO570" s="24">
        <v>7</v>
      </c>
      <c r="AP570" s="24">
        <v>7</v>
      </c>
      <c r="AQ570" s="1"/>
      <c r="AR570" s="1"/>
      <c r="AS570" s="1"/>
      <c r="AT570" s="1"/>
      <c r="AU570" s="1"/>
      <c r="AV570" s="24">
        <v>2</v>
      </c>
      <c r="AW570" s="24">
        <v>2</v>
      </c>
      <c r="AX570" s="24">
        <v>2</v>
      </c>
      <c r="AY570" s="24">
        <v>2</v>
      </c>
      <c r="AZ570" s="24">
        <v>2</v>
      </c>
      <c r="BA570" s="24">
        <v>2</v>
      </c>
      <c r="BB570" s="24">
        <v>2</v>
      </c>
      <c r="BC570" s="24">
        <v>2</v>
      </c>
      <c r="BD570" s="24">
        <v>2</v>
      </c>
      <c r="BE570" s="24">
        <v>2</v>
      </c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</row>
    <row r="571" spans="1:259" ht="16" x14ac:dyDescent="0.2">
      <c r="A571" s="1"/>
      <c r="B571" s="25">
        <v>44</v>
      </c>
      <c r="C571" s="14">
        <f t="shared" si="751"/>
        <v>20</v>
      </c>
      <c r="D571" s="6">
        <f t="shared" si="752"/>
        <v>0</v>
      </c>
      <c r="E571" s="15">
        <f t="shared" si="753"/>
        <v>12</v>
      </c>
      <c r="F571" s="15">
        <f t="shared" si="754"/>
        <v>4</v>
      </c>
      <c r="G571" s="15">
        <f t="shared" si="755"/>
        <v>0</v>
      </c>
      <c r="H571" s="15">
        <f t="shared" si="756"/>
        <v>0</v>
      </c>
      <c r="I571" s="15">
        <f t="shared" si="757"/>
        <v>0</v>
      </c>
      <c r="J571" s="15">
        <f t="shared" si="758"/>
        <v>0</v>
      </c>
      <c r="K571" s="15">
        <f t="shared" si="759"/>
        <v>4</v>
      </c>
      <c r="L571" s="15">
        <f t="shared" si="760"/>
        <v>0</v>
      </c>
      <c r="M571" s="6"/>
      <c r="N571" s="16">
        <f t="shared" si="761"/>
        <v>12</v>
      </c>
      <c r="O571" s="16">
        <f t="shared" ref="O571:O572" si="768">SUM(G571,I571,K571)</f>
        <v>4</v>
      </c>
      <c r="P571" s="17">
        <f t="shared" ref="P571:P572" si="769">SUM(F571,H571,J571)</f>
        <v>4</v>
      </c>
      <c r="Q571" s="18">
        <v>0</v>
      </c>
      <c r="R571" s="18" t="s">
        <v>27</v>
      </c>
      <c r="S571" s="19" t="s">
        <v>39</v>
      </c>
      <c r="T571" s="1"/>
      <c r="U571" s="1"/>
      <c r="V571" s="1"/>
      <c r="W571" s="1"/>
      <c r="X571" s="1"/>
      <c r="Y571" s="1"/>
      <c r="Z571" s="1"/>
      <c r="AA571" s="24">
        <v>2</v>
      </c>
      <c r="AB571" s="24">
        <v>2</v>
      </c>
      <c r="AC571" s="24">
        <v>2</v>
      </c>
      <c r="AD571" s="24">
        <v>2</v>
      </c>
      <c r="AE571" s="24">
        <v>2</v>
      </c>
      <c r="AF571" s="24">
        <v>2</v>
      </c>
      <c r="AG571" s="24">
        <v>2</v>
      </c>
      <c r="AH571" s="24">
        <v>2</v>
      </c>
      <c r="AI571" s="24">
        <v>2</v>
      </c>
      <c r="AJ571" s="24">
        <v>2</v>
      </c>
      <c r="AK571" s="24">
        <v>2</v>
      </c>
      <c r="AL571" s="24">
        <v>2</v>
      </c>
      <c r="AM571" s="1"/>
      <c r="AN571" s="1"/>
      <c r="AO571" s="1"/>
      <c r="AP571" s="1"/>
      <c r="AQ571" s="24">
        <v>3</v>
      </c>
      <c r="AR571" s="24">
        <v>3</v>
      </c>
      <c r="AS571" s="24">
        <v>3</v>
      </c>
      <c r="AT571" s="24">
        <v>3</v>
      </c>
      <c r="AU571" s="1"/>
      <c r="AV571" s="1"/>
      <c r="AW571" s="1"/>
      <c r="AX571" s="1"/>
      <c r="AY571" s="1"/>
      <c r="AZ571" s="1"/>
      <c r="BA571" s="24">
        <v>8</v>
      </c>
      <c r="BB571" s="24">
        <v>8</v>
      </c>
      <c r="BC571" s="24">
        <v>8</v>
      </c>
      <c r="BD571" s="24">
        <v>8</v>
      </c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</row>
    <row r="572" spans="1:259" ht="16" x14ac:dyDescent="0.2">
      <c r="A572" s="1"/>
      <c r="B572" s="25">
        <v>45</v>
      </c>
      <c r="C572" s="14">
        <f t="shared" si="751"/>
        <v>15</v>
      </c>
      <c r="D572" s="6">
        <f t="shared" si="752"/>
        <v>0</v>
      </c>
      <c r="E572" s="15">
        <f t="shared" si="753"/>
        <v>7</v>
      </c>
      <c r="F572" s="15">
        <f t="shared" si="754"/>
        <v>0</v>
      </c>
      <c r="G572" s="15">
        <f t="shared" si="755"/>
        <v>0</v>
      </c>
      <c r="H572" s="15">
        <f t="shared" si="756"/>
        <v>0</v>
      </c>
      <c r="I572" s="15">
        <f t="shared" si="757"/>
        <v>4</v>
      </c>
      <c r="J572" s="15">
        <f t="shared" si="758"/>
        <v>0</v>
      </c>
      <c r="K572" s="15">
        <f t="shared" si="759"/>
        <v>4</v>
      </c>
      <c r="L572" s="15">
        <f t="shared" si="760"/>
        <v>0</v>
      </c>
      <c r="M572" s="6"/>
      <c r="N572" s="16">
        <f t="shared" si="761"/>
        <v>7</v>
      </c>
      <c r="O572" s="16">
        <f t="shared" si="768"/>
        <v>8</v>
      </c>
      <c r="P572" s="17">
        <f t="shared" si="769"/>
        <v>0</v>
      </c>
      <c r="Q572" s="18">
        <v>0</v>
      </c>
      <c r="R572" s="18" t="s">
        <v>27</v>
      </c>
      <c r="S572" s="19" t="s">
        <v>40</v>
      </c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24">
        <v>2</v>
      </c>
      <c r="AF572" s="24">
        <v>2</v>
      </c>
      <c r="AG572" s="24">
        <v>2</v>
      </c>
      <c r="AH572" s="24">
        <v>2</v>
      </c>
      <c r="AI572" s="24">
        <v>2</v>
      </c>
      <c r="AJ572" s="24">
        <v>2</v>
      </c>
      <c r="AK572" s="24">
        <v>2</v>
      </c>
      <c r="AL572" s="24">
        <v>6</v>
      </c>
      <c r="AM572" s="24">
        <v>6</v>
      </c>
      <c r="AN572" s="24">
        <v>6</v>
      </c>
      <c r="AO572" s="24">
        <v>6</v>
      </c>
      <c r="AP572" s="1"/>
      <c r="AQ572" s="24">
        <v>8</v>
      </c>
      <c r="AR572" s="24">
        <v>8</v>
      </c>
      <c r="AS572" s="24">
        <v>8</v>
      </c>
      <c r="AT572" s="24">
        <v>8</v>
      </c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</row>
    <row r="573" spans="1:259" ht="16" x14ac:dyDescent="0.2">
      <c r="A573" s="1"/>
      <c r="B573" s="25">
        <v>33</v>
      </c>
      <c r="C573" s="14">
        <f t="shared" si="751"/>
        <v>13</v>
      </c>
      <c r="D573" s="6">
        <f t="shared" si="752"/>
        <v>0</v>
      </c>
      <c r="E573" s="15">
        <f t="shared" si="753"/>
        <v>0</v>
      </c>
      <c r="F573" s="15">
        <f t="shared" si="754"/>
        <v>0</v>
      </c>
      <c r="G573" s="15">
        <f t="shared" si="755"/>
        <v>3</v>
      </c>
      <c r="H573" s="15">
        <f t="shared" si="756"/>
        <v>5</v>
      </c>
      <c r="I573" s="15">
        <f t="shared" si="757"/>
        <v>0</v>
      </c>
      <c r="J573" s="15">
        <f t="shared" si="758"/>
        <v>0</v>
      </c>
      <c r="K573" s="15">
        <f t="shared" si="759"/>
        <v>5</v>
      </c>
      <c r="L573" s="15">
        <f t="shared" si="760"/>
        <v>0</v>
      </c>
      <c r="M573" s="6"/>
      <c r="N573" s="16">
        <f t="shared" si="761"/>
        <v>0</v>
      </c>
      <c r="O573" s="17">
        <f t="shared" ref="O573:P573" si="770">SUM(F573,H573,J573)</f>
        <v>5</v>
      </c>
      <c r="P573" s="17">
        <f t="shared" si="770"/>
        <v>8</v>
      </c>
      <c r="Q573" s="18">
        <v>0</v>
      </c>
      <c r="R573" s="18" t="s">
        <v>32</v>
      </c>
      <c r="S573" s="19" t="s">
        <v>41</v>
      </c>
      <c r="T573" s="1"/>
      <c r="U573" s="1"/>
      <c r="V573" s="1"/>
      <c r="W573" s="1"/>
      <c r="X573" s="1"/>
      <c r="Y573" s="1"/>
      <c r="Z573" s="1"/>
      <c r="AA573" s="24">
        <v>5</v>
      </c>
      <c r="AB573" s="24">
        <v>5</v>
      </c>
      <c r="AC573" s="24">
        <v>5</v>
      </c>
      <c r="AD573" s="24">
        <v>5</v>
      </c>
      <c r="AE573" s="24">
        <v>5</v>
      </c>
      <c r="AF573" s="1"/>
      <c r="AG573" s="1"/>
      <c r="AH573" s="1"/>
      <c r="AI573" s="24">
        <v>4</v>
      </c>
      <c r="AJ573" s="24">
        <v>4</v>
      </c>
      <c r="AK573" s="24">
        <v>4</v>
      </c>
      <c r="AL573" s="24">
        <v>8</v>
      </c>
      <c r="AM573" s="24">
        <v>8</v>
      </c>
      <c r="AN573" s="24">
        <v>8</v>
      </c>
      <c r="AO573" s="24">
        <v>8</v>
      </c>
      <c r="AP573" s="24">
        <v>8</v>
      </c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</row>
    <row r="574" spans="1:259" ht="16" x14ac:dyDescent="0.2">
      <c r="A574" s="1"/>
      <c r="B574" s="25">
        <v>28</v>
      </c>
      <c r="C574" s="14">
        <f t="shared" si="751"/>
        <v>19</v>
      </c>
      <c r="D574" s="6">
        <f t="shared" si="752"/>
        <v>0</v>
      </c>
      <c r="E574" s="15">
        <f t="shared" si="753"/>
        <v>7</v>
      </c>
      <c r="F574" s="15">
        <f t="shared" si="754"/>
        <v>4</v>
      </c>
      <c r="G574" s="15">
        <f t="shared" si="755"/>
        <v>0</v>
      </c>
      <c r="H574" s="15">
        <f t="shared" si="756"/>
        <v>0</v>
      </c>
      <c r="I574" s="15">
        <f t="shared" si="757"/>
        <v>0</v>
      </c>
      <c r="J574" s="15">
        <f t="shared" si="758"/>
        <v>3</v>
      </c>
      <c r="K574" s="15">
        <f t="shared" si="759"/>
        <v>5</v>
      </c>
      <c r="L574" s="15">
        <f t="shared" si="760"/>
        <v>0</v>
      </c>
      <c r="M574" s="6"/>
      <c r="N574" s="16">
        <f t="shared" si="761"/>
        <v>7</v>
      </c>
      <c r="O574" s="16">
        <f>SUM(G574,I574,K574)</f>
        <v>5</v>
      </c>
      <c r="P574" s="17">
        <f>SUM(F574,H574,J574)</f>
        <v>7</v>
      </c>
      <c r="Q574" s="18">
        <v>0</v>
      </c>
      <c r="R574" s="18" t="s">
        <v>27</v>
      </c>
      <c r="S574" s="19" t="s">
        <v>42</v>
      </c>
      <c r="T574" s="1"/>
      <c r="U574" s="1"/>
      <c r="V574" s="1"/>
      <c r="W574" s="1"/>
      <c r="X574" s="24">
        <v>2</v>
      </c>
      <c r="Y574" s="24">
        <v>2</v>
      </c>
      <c r="Z574" s="24">
        <v>2</v>
      </c>
      <c r="AA574" s="24">
        <v>2</v>
      </c>
      <c r="AB574" s="24">
        <v>2</v>
      </c>
      <c r="AC574" s="24">
        <v>2</v>
      </c>
      <c r="AD574" s="24">
        <v>2</v>
      </c>
      <c r="AE574" s="24">
        <v>3</v>
      </c>
      <c r="AF574" s="24">
        <v>3</v>
      </c>
      <c r="AG574" s="24">
        <v>3</v>
      </c>
      <c r="AH574" s="24">
        <v>3</v>
      </c>
      <c r="AI574" s="24">
        <v>8</v>
      </c>
      <c r="AJ574" s="24">
        <v>8</v>
      </c>
      <c r="AK574" s="24">
        <v>8</v>
      </c>
      <c r="AL574" s="24">
        <v>8</v>
      </c>
      <c r="AM574" s="24">
        <v>8</v>
      </c>
      <c r="AN574" s="24">
        <v>7</v>
      </c>
      <c r="AO574" s="24">
        <v>7</v>
      </c>
      <c r="AP574" s="24">
        <v>7</v>
      </c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</row>
    <row r="575" spans="1:259" ht="13" x14ac:dyDescent="0.15">
      <c r="A575" s="1"/>
      <c r="B575" s="23">
        <f t="shared" ref="B575:C575" si="771">SUM(B563:B574)</f>
        <v>447</v>
      </c>
      <c r="C575" s="23">
        <f t="shared" si="771"/>
        <v>188</v>
      </c>
      <c r="D575" s="6"/>
      <c r="E575" s="1"/>
      <c r="F575" s="1"/>
      <c r="G575" s="1"/>
      <c r="H575" s="1"/>
      <c r="I575" s="1"/>
      <c r="J575" s="1"/>
      <c r="K575" s="1"/>
      <c r="L575" s="1"/>
      <c r="M575" s="7" t="s">
        <v>43</v>
      </c>
      <c r="N575" s="8">
        <f t="shared" ref="N575:P575" si="772">SUM(N563:N574)</f>
        <v>60</v>
      </c>
      <c r="O575" s="8">
        <f t="shared" si="772"/>
        <v>61</v>
      </c>
      <c r="P575" s="8">
        <f t="shared" si="772"/>
        <v>67</v>
      </c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</row>
    <row r="576" spans="1:259" ht="13" x14ac:dyDescent="0.15">
      <c r="A576" s="1"/>
      <c r="B576" s="23"/>
      <c r="C576" s="23"/>
      <c r="D576" s="6"/>
      <c r="E576" s="1"/>
      <c r="F576" s="1"/>
      <c r="G576" s="1"/>
      <c r="H576" s="1"/>
      <c r="I576" s="1"/>
      <c r="J576" s="1"/>
      <c r="K576" s="1"/>
      <c r="L576" s="1"/>
      <c r="M576" s="7" t="s">
        <v>44</v>
      </c>
      <c r="N576" s="24">
        <f t="shared" ref="N576:P576" si="773">AVERAGE(N563:N574)</f>
        <v>5</v>
      </c>
      <c r="O576" s="24">
        <f t="shared" si="773"/>
        <v>5.083333333333333</v>
      </c>
      <c r="P576" s="24">
        <f t="shared" si="773"/>
        <v>5.583333333333333</v>
      </c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</row>
    <row r="577" spans="1:259" ht="13" x14ac:dyDescent="0.15">
      <c r="A577" s="1"/>
      <c r="B577" s="23"/>
      <c r="C577" s="23">
        <f t="shared" ref="C577:D577" si="774">COUNTIF(C563:C574,"&gt;0")</f>
        <v>12</v>
      </c>
      <c r="D577" s="23">
        <f t="shared" si="774"/>
        <v>0</v>
      </c>
      <c r="E577" s="1"/>
      <c r="F577" s="1"/>
      <c r="G577" s="1"/>
      <c r="H577" s="1"/>
      <c r="I577" s="1"/>
      <c r="J577" s="1"/>
      <c r="K577" s="1"/>
      <c r="L577" s="1"/>
      <c r="M577" s="7" t="s">
        <v>45</v>
      </c>
      <c r="N577" s="24">
        <v>0</v>
      </c>
      <c r="O577" s="24">
        <v>0</v>
      </c>
      <c r="P577" s="24">
        <v>0</v>
      </c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</row>
    <row r="578" spans="1:259" ht="13" x14ac:dyDescent="0.15">
      <c r="A578" s="9"/>
      <c r="B578" s="21"/>
      <c r="C578" s="21"/>
      <c r="D578" s="6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12">
        <v>1</v>
      </c>
      <c r="U578" s="12">
        <v>2</v>
      </c>
      <c r="V578" s="12">
        <v>3</v>
      </c>
      <c r="W578" s="12">
        <v>4</v>
      </c>
      <c r="X578" s="12">
        <v>5</v>
      </c>
      <c r="Y578" s="12">
        <v>6</v>
      </c>
      <c r="Z578" s="12">
        <v>7</v>
      </c>
      <c r="AA578" s="12">
        <v>8</v>
      </c>
      <c r="AB578" s="12">
        <v>9</v>
      </c>
      <c r="AC578" s="12">
        <v>10</v>
      </c>
      <c r="AD578" s="12">
        <v>11</v>
      </c>
      <c r="AE578" s="12">
        <v>12</v>
      </c>
      <c r="AF578" s="12">
        <v>13</v>
      </c>
      <c r="AG578" s="12">
        <v>14</v>
      </c>
      <c r="AH578" s="12">
        <v>15</v>
      </c>
      <c r="AI578" s="12">
        <v>16</v>
      </c>
      <c r="AJ578" s="12">
        <v>17</v>
      </c>
      <c r="AK578" s="12">
        <v>18</v>
      </c>
      <c r="AL578" s="12">
        <v>19</v>
      </c>
      <c r="AM578" s="12">
        <v>20</v>
      </c>
      <c r="AN578" s="12">
        <v>21</v>
      </c>
      <c r="AO578" s="12">
        <v>22</v>
      </c>
      <c r="AP578" s="12">
        <v>23</v>
      </c>
      <c r="AQ578" s="12">
        <v>24</v>
      </c>
      <c r="AR578" s="12">
        <v>25</v>
      </c>
      <c r="AS578" s="12">
        <v>26</v>
      </c>
      <c r="AT578" s="12">
        <v>27</v>
      </c>
      <c r="AU578" s="12">
        <v>28</v>
      </c>
      <c r="AV578" s="12">
        <v>29</v>
      </c>
      <c r="AW578" s="12">
        <v>30</v>
      </c>
      <c r="AX578" s="12">
        <v>31</v>
      </c>
      <c r="AY578" s="12">
        <v>32</v>
      </c>
      <c r="AZ578" s="12">
        <v>33</v>
      </c>
      <c r="BA578" s="12">
        <v>34</v>
      </c>
      <c r="BB578" s="12">
        <v>35</v>
      </c>
      <c r="BC578" s="12">
        <v>36</v>
      </c>
      <c r="BD578" s="12">
        <v>37</v>
      </c>
      <c r="BE578" s="12">
        <v>38</v>
      </c>
      <c r="BF578" s="12">
        <v>39</v>
      </c>
      <c r="BG578" s="12">
        <v>40</v>
      </c>
      <c r="BH578" s="12">
        <v>41</v>
      </c>
      <c r="BI578" s="12">
        <v>42</v>
      </c>
      <c r="BJ578" s="12">
        <v>43</v>
      </c>
      <c r="BK578" s="12">
        <v>44</v>
      </c>
      <c r="BL578" s="12">
        <v>45</v>
      </c>
      <c r="BM578" s="12">
        <v>46</v>
      </c>
      <c r="BN578" s="12">
        <v>47</v>
      </c>
      <c r="BO578" s="12">
        <v>48</v>
      </c>
      <c r="BP578" s="12">
        <v>49</v>
      </c>
      <c r="BQ578" s="12">
        <v>50</v>
      </c>
      <c r="BR578" s="12">
        <v>51</v>
      </c>
      <c r="BS578" s="12">
        <v>52</v>
      </c>
      <c r="BT578" s="12">
        <v>53</v>
      </c>
      <c r="BU578" s="12">
        <v>54</v>
      </c>
      <c r="BV578" s="12">
        <v>55</v>
      </c>
      <c r="BW578" s="12">
        <v>56</v>
      </c>
      <c r="BX578" s="12">
        <v>57</v>
      </c>
      <c r="BY578" s="12">
        <v>58</v>
      </c>
      <c r="BZ578" s="12">
        <v>59</v>
      </c>
      <c r="CA578" s="12">
        <v>60</v>
      </c>
      <c r="CB578" s="12">
        <v>61</v>
      </c>
      <c r="CC578" s="12">
        <v>62</v>
      </c>
      <c r="CD578" s="12">
        <v>63</v>
      </c>
      <c r="CE578" s="12">
        <v>64</v>
      </c>
      <c r="CF578" s="12">
        <v>65</v>
      </c>
      <c r="CG578" s="12">
        <v>66</v>
      </c>
      <c r="CH578" s="12">
        <v>67</v>
      </c>
      <c r="CI578" s="12">
        <v>68</v>
      </c>
      <c r="CJ578" s="12">
        <v>69</v>
      </c>
      <c r="CK578" s="12">
        <v>70</v>
      </c>
      <c r="CL578" s="12">
        <v>71</v>
      </c>
      <c r="CM578" s="12">
        <v>72</v>
      </c>
      <c r="CN578" s="12">
        <v>73</v>
      </c>
      <c r="CO578" s="12">
        <v>74</v>
      </c>
      <c r="CP578" s="12">
        <v>75</v>
      </c>
      <c r="CQ578" s="12">
        <v>76</v>
      </c>
      <c r="CR578" s="12">
        <v>77</v>
      </c>
      <c r="CS578" s="12">
        <v>78</v>
      </c>
      <c r="CT578" s="12">
        <v>79</v>
      </c>
      <c r="CU578" s="12">
        <v>80</v>
      </c>
      <c r="CV578" s="12">
        <v>81</v>
      </c>
      <c r="CW578" s="12">
        <v>82</v>
      </c>
      <c r="CX578" s="12">
        <v>83</v>
      </c>
      <c r="CY578" s="12">
        <v>84</v>
      </c>
      <c r="CZ578" s="12">
        <v>85</v>
      </c>
      <c r="DA578" s="12">
        <v>86</v>
      </c>
      <c r="DB578" s="12">
        <v>87</v>
      </c>
      <c r="DC578" s="12">
        <v>88</v>
      </c>
      <c r="DD578" s="12">
        <v>89</v>
      </c>
      <c r="DE578" s="12">
        <v>90</v>
      </c>
      <c r="DF578" s="12">
        <v>91</v>
      </c>
      <c r="DG578" s="12">
        <v>92</v>
      </c>
      <c r="DH578" s="12">
        <v>93</v>
      </c>
      <c r="DI578" s="12">
        <v>94</v>
      </c>
      <c r="DJ578" s="12">
        <v>95</v>
      </c>
      <c r="DK578" s="12">
        <v>96</v>
      </c>
      <c r="DL578" s="12">
        <v>97</v>
      </c>
      <c r="DM578" s="12">
        <v>98</v>
      </c>
      <c r="DN578" s="12">
        <v>99</v>
      </c>
      <c r="DO578" s="12">
        <v>100</v>
      </c>
      <c r="DP578" s="12">
        <v>101</v>
      </c>
      <c r="DQ578" s="12">
        <v>102</v>
      </c>
      <c r="DR578" s="12">
        <v>103</v>
      </c>
      <c r="DS578" s="12">
        <v>104</v>
      </c>
      <c r="DT578" s="12">
        <v>105</v>
      </c>
      <c r="DU578" s="12">
        <v>106</v>
      </c>
      <c r="DV578" s="12">
        <v>107</v>
      </c>
      <c r="DW578" s="12">
        <v>108</v>
      </c>
      <c r="DX578" s="12">
        <v>109</v>
      </c>
      <c r="DY578" s="12">
        <v>110</v>
      </c>
      <c r="DZ578" s="12">
        <v>111</v>
      </c>
      <c r="EA578" s="12">
        <v>112</v>
      </c>
      <c r="EB578" s="12">
        <v>113</v>
      </c>
      <c r="EC578" s="12">
        <v>114</v>
      </c>
      <c r="ED578" s="12">
        <v>115</v>
      </c>
      <c r="EE578" s="12">
        <v>116</v>
      </c>
      <c r="EF578" s="12">
        <v>117</v>
      </c>
      <c r="EG578" s="12">
        <v>118</v>
      </c>
      <c r="EH578" s="12">
        <v>119</v>
      </c>
      <c r="EI578" s="12">
        <v>120</v>
      </c>
      <c r="EJ578" s="12">
        <v>121</v>
      </c>
      <c r="EK578" s="12">
        <v>122</v>
      </c>
      <c r="EL578" s="12">
        <v>123</v>
      </c>
      <c r="EM578" s="12">
        <v>124</v>
      </c>
      <c r="EN578" s="12">
        <v>125</v>
      </c>
      <c r="EO578" s="12">
        <v>126</v>
      </c>
      <c r="EP578" s="12">
        <v>127</v>
      </c>
      <c r="EQ578" s="12">
        <v>128</v>
      </c>
      <c r="ER578" s="12">
        <v>129</v>
      </c>
      <c r="ES578" s="12">
        <v>130</v>
      </c>
      <c r="ET578" s="12">
        <v>131</v>
      </c>
      <c r="EU578" s="12">
        <v>132</v>
      </c>
      <c r="EV578" s="12">
        <v>133</v>
      </c>
      <c r="EW578" s="12">
        <v>134</v>
      </c>
      <c r="EX578" s="12">
        <v>135</v>
      </c>
      <c r="EY578" s="12">
        <v>136</v>
      </c>
      <c r="EZ578" s="12">
        <v>137</v>
      </c>
      <c r="FA578" s="12">
        <v>138</v>
      </c>
      <c r="FB578" s="12">
        <v>139</v>
      </c>
      <c r="FC578" s="12">
        <v>140</v>
      </c>
      <c r="FD578" s="12">
        <v>141</v>
      </c>
      <c r="FE578" s="12">
        <v>142</v>
      </c>
      <c r="FF578" s="12">
        <v>143</v>
      </c>
      <c r="FG578" s="12">
        <v>144</v>
      </c>
      <c r="FH578" s="12">
        <v>145</v>
      </c>
      <c r="FI578" s="12">
        <v>146</v>
      </c>
      <c r="FJ578" s="12">
        <v>147</v>
      </c>
      <c r="FK578" s="12">
        <v>148</v>
      </c>
      <c r="FL578" s="12">
        <v>149</v>
      </c>
      <c r="FM578" s="12">
        <v>150</v>
      </c>
      <c r="FN578" s="12">
        <v>151</v>
      </c>
      <c r="FO578" s="12">
        <v>152</v>
      </c>
      <c r="FP578" s="12">
        <v>153</v>
      </c>
      <c r="FQ578" s="12">
        <v>154</v>
      </c>
      <c r="FR578" s="12">
        <v>155</v>
      </c>
      <c r="FS578" s="12">
        <v>156</v>
      </c>
      <c r="FT578" s="12">
        <v>157</v>
      </c>
      <c r="FU578" s="12">
        <v>158</v>
      </c>
      <c r="FV578" s="12">
        <v>159</v>
      </c>
      <c r="FW578" s="12">
        <v>160</v>
      </c>
      <c r="FX578" s="12">
        <v>161</v>
      </c>
      <c r="FY578" s="12">
        <v>162</v>
      </c>
      <c r="FZ578" s="12">
        <v>163</v>
      </c>
      <c r="GA578" s="12">
        <v>164</v>
      </c>
      <c r="GB578" s="12">
        <v>165</v>
      </c>
      <c r="GC578" s="12">
        <v>166</v>
      </c>
      <c r="GD578" s="12">
        <v>167</v>
      </c>
      <c r="GE578" s="12">
        <v>168</v>
      </c>
      <c r="GF578" s="12">
        <v>169</v>
      </c>
      <c r="GG578" s="12">
        <v>170</v>
      </c>
      <c r="GH578" s="12">
        <v>171</v>
      </c>
      <c r="GI578" s="12">
        <v>172</v>
      </c>
      <c r="GJ578" s="12">
        <v>173</v>
      </c>
      <c r="GK578" s="12">
        <v>174</v>
      </c>
      <c r="GL578" s="12">
        <v>175</v>
      </c>
      <c r="GM578" s="12">
        <v>176</v>
      </c>
      <c r="GN578" s="12">
        <v>177</v>
      </c>
      <c r="GO578" s="12">
        <v>178</v>
      </c>
      <c r="GP578" s="12">
        <v>179</v>
      </c>
      <c r="GQ578" s="12">
        <v>180</v>
      </c>
      <c r="GR578" s="12">
        <v>181</v>
      </c>
      <c r="GS578" s="12">
        <v>182</v>
      </c>
      <c r="GT578" s="12">
        <v>183</v>
      </c>
      <c r="GU578" s="12">
        <v>184</v>
      </c>
      <c r="GV578" s="12">
        <v>185</v>
      </c>
      <c r="GW578" s="12">
        <v>186</v>
      </c>
      <c r="GX578" s="12">
        <v>187</v>
      </c>
      <c r="GY578" s="12">
        <v>188</v>
      </c>
      <c r="GZ578" s="12">
        <v>189</v>
      </c>
      <c r="HA578" s="12">
        <v>190</v>
      </c>
      <c r="HB578" s="12">
        <v>191</v>
      </c>
      <c r="HC578" s="12">
        <v>192</v>
      </c>
      <c r="HD578" s="12">
        <v>193</v>
      </c>
      <c r="HE578" s="12">
        <v>194</v>
      </c>
      <c r="HF578" s="12">
        <v>195</v>
      </c>
      <c r="HG578" s="12">
        <v>196</v>
      </c>
      <c r="HH578" s="12">
        <v>197</v>
      </c>
      <c r="HI578" s="12">
        <v>198</v>
      </c>
      <c r="HJ578" s="12">
        <v>199</v>
      </c>
      <c r="HK578" s="12">
        <v>200</v>
      </c>
      <c r="HL578" s="12">
        <v>201</v>
      </c>
      <c r="HM578" s="12">
        <v>202</v>
      </c>
      <c r="HN578" s="12">
        <v>203</v>
      </c>
      <c r="HO578" s="12">
        <v>204</v>
      </c>
      <c r="HP578" s="12">
        <v>205</v>
      </c>
      <c r="HQ578" s="12">
        <v>206</v>
      </c>
      <c r="HR578" s="12">
        <v>207</v>
      </c>
      <c r="HS578" s="12">
        <v>208</v>
      </c>
      <c r="HT578" s="12">
        <v>209</v>
      </c>
      <c r="HU578" s="12">
        <v>210</v>
      </c>
      <c r="HV578" s="12">
        <v>211</v>
      </c>
      <c r="HW578" s="12">
        <v>212</v>
      </c>
      <c r="HX578" s="12">
        <v>213</v>
      </c>
      <c r="HY578" s="12">
        <v>214</v>
      </c>
      <c r="HZ578" s="12">
        <v>215</v>
      </c>
      <c r="IA578" s="12">
        <v>216</v>
      </c>
      <c r="IB578" s="12">
        <v>217</v>
      </c>
      <c r="IC578" s="12">
        <v>218</v>
      </c>
      <c r="ID578" s="12">
        <v>219</v>
      </c>
      <c r="IE578" s="12">
        <v>220</v>
      </c>
      <c r="IF578" s="12">
        <v>221</v>
      </c>
      <c r="IG578" s="12">
        <v>222</v>
      </c>
      <c r="IH578" s="12">
        <v>223</v>
      </c>
      <c r="II578" s="12">
        <v>224</v>
      </c>
      <c r="IJ578" s="12">
        <v>225</v>
      </c>
      <c r="IK578" s="12">
        <v>226</v>
      </c>
      <c r="IL578" s="12">
        <v>227</v>
      </c>
      <c r="IM578" s="12">
        <v>228</v>
      </c>
      <c r="IN578" s="12">
        <v>229</v>
      </c>
      <c r="IO578" s="12">
        <v>230</v>
      </c>
      <c r="IP578" s="12">
        <v>231</v>
      </c>
      <c r="IQ578" s="12">
        <v>232</v>
      </c>
      <c r="IR578" s="12">
        <v>233</v>
      </c>
      <c r="IS578" s="12">
        <v>234</v>
      </c>
      <c r="IT578" s="12">
        <v>235</v>
      </c>
      <c r="IU578" s="12">
        <v>236</v>
      </c>
      <c r="IV578" s="12">
        <v>237</v>
      </c>
      <c r="IW578" s="12">
        <v>238</v>
      </c>
      <c r="IX578" s="12">
        <v>239</v>
      </c>
      <c r="IY578" s="12">
        <v>240</v>
      </c>
    </row>
    <row r="579" spans="1:259" ht="16" x14ac:dyDescent="0.2">
      <c r="A579" s="24" t="s">
        <v>81</v>
      </c>
      <c r="B579" s="25">
        <v>44</v>
      </c>
      <c r="C579" s="14">
        <f t="shared" ref="C579:C590" si="775">COUNTA(T579:IY579)</f>
        <v>21</v>
      </c>
      <c r="D579" s="6">
        <f t="shared" ref="D579:D590" si="776">COUNTIF(T579:IY579,"1")</f>
        <v>0</v>
      </c>
      <c r="E579" s="15">
        <f t="shared" ref="E579:E590" si="777">COUNTIF(T579:IY579,"2")</f>
        <v>12</v>
      </c>
      <c r="F579" s="15">
        <f t="shared" ref="F579:F590" si="778">COUNTIF(T579:IY579,"3")</f>
        <v>0</v>
      </c>
      <c r="G579" s="15">
        <f t="shared" ref="G579:G590" si="779">COUNTIF(T579:IY579,"4")</f>
        <v>4</v>
      </c>
      <c r="H579" s="15">
        <f t="shared" ref="H579:H590" si="780">COUNTIF(T579:IY579,"5")</f>
        <v>0</v>
      </c>
      <c r="I579" s="15">
        <f t="shared" ref="I579:I590" si="781">COUNTIF(T579:IY579,"6")</f>
        <v>0</v>
      </c>
      <c r="J579" s="15">
        <f t="shared" ref="J579:J590" si="782">COUNTIF(T579:IY579,"7")</f>
        <v>5</v>
      </c>
      <c r="K579" s="15">
        <f t="shared" ref="K579:K590" si="783">COUNTIF(T579:IY579,"8")</f>
        <v>0</v>
      </c>
      <c r="L579" s="15">
        <f t="shared" ref="L579:L590" si="784">COUNTIF(T579:IY579,"9")</f>
        <v>0</v>
      </c>
      <c r="M579" s="6"/>
      <c r="N579" s="16">
        <f t="shared" ref="N579:N590" si="785">SUM(E579,L579)</f>
        <v>12</v>
      </c>
      <c r="O579" s="17">
        <f t="shared" ref="O579:P579" si="786">SUM(F579,H579,J579)</f>
        <v>5</v>
      </c>
      <c r="P579" s="17">
        <f t="shared" si="786"/>
        <v>4</v>
      </c>
      <c r="Q579" s="18">
        <v>0</v>
      </c>
      <c r="R579" s="18" t="s">
        <v>32</v>
      </c>
      <c r="S579" s="19" t="s">
        <v>28</v>
      </c>
      <c r="T579" s="1"/>
      <c r="U579" s="1"/>
      <c r="V579" s="1"/>
      <c r="W579" s="1"/>
      <c r="X579" s="1"/>
      <c r="Y579" s="1"/>
      <c r="Z579" s="24">
        <v>2</v>
      </c>
      <c r="AA579" s="24">
        <v>2</v>
      </c>
      <c r="AB579" s="24">
        <v>2</v>
      </c>
      <c r="AC579" s="24">
        <v>2</v>
      </c>
      <c r="AD579" s="24">
        <v>2</v>
      </c>
      <c r="AE579" s="24">
        <v>2</v>
      </c>
      <c r="AF579" s="24">
        <v>2</v>
      </c>
      <c r="AG579" s="24">
        <v>2</v>
      </c>
      <c r="AH579" s="24">
        <v>2</v>
      </c>
      <c r="AI579" s="24">
        <v>2</v>
      </c>
      <c r="AJ579" s="24">
        <v>2</v>
      </c>
      <c r="AK579" s="24">
        <v>2</v>
      </c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24">
        <v>7</v>
      </c>
      <c r="AY579" s="24">
        <v>7</v>
      </c>
      <c r="AZ579" s="24">
        <v>7</v>
      </c>
      <c r="BA579" s="24">
        <v>7</v>
      </c>
      <c r="BB579" s="24">
        <v>7</v>
      </c>
      <c r="BC579" s="24">
        <v>4</v>
      </c>
      <c r="BD579" s="24">
        <v>4</v>
      </c>
      <c r="BE579" s="24">
        <v>4</v>
      </c>
      <c r="BF579" s="24">
        <v>4</v>
      </c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</row>
    <row r="580" spans="1:259" ht="16" x14ac:dyDescent="0.2">
      <c r="A580" s="1"/>
      <c r="B580" s="25">
        <v>37</v>
      </c>
      <c r="C580" s="14">
        <f t="shared" si="775"/>
        <v>14</v>
      </c>
      <c r="D580" s="6">
        <f t="shared" si="776"/>
        <v>0</v>
      </c>
      <c r="E580" s="15">
        <f t="shared" si="777"/>
        <v>6</v>
      </c>
      <c r="F580" s="15">
        <f t="shared" si="778"/>
        <v>0</v>
      </c>
      <c r="G580" s="15">
        <f t="shared" si="779"/>
        <v>0</v>
      </c>
      <c r="H580" s="15">
        <f t="shared" si="780"/>
        <v>0</v>
      </c>
      <c r="I580" s="15">
        <f t="shared" si="781"/>
        <v>0</v>
      </c>
      <c r="J580" s="15">
        <f t="shared" si="782"/>
        <v>0</v>
      </c>
      <c r="K580" s="15">
        <f t="shared" si="783"/>
        <v>4</v>
      </c>
      <c r="L580" s="15">
        <f t="shared" si="784"/>
        <v>4</v>
      </c>
      <c r="M580" s="6"/>
      <c r="N580" s="16">
        <f t="shared" si="785"/>
        <v>10</v>
      </c>
      <c r="O580" s="17">
        <f>SUM(G580,H580,K580)</f>
        <v>4</v>
      </c>
      <c r="P580" s="17">
        <f>SUM(F580,I580,J580)</f>
        <v>0</v>
      </c>
      <c r="Q580" s="18">
        <v>0</v>
      </c>
      <c r="R580" s="18" t="s">
        <v>34</v>
      </c>
      <c r="S580" s="19" t="s">
        <v>29</v>
      </c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24">
        <v>2</v>
      </c>
      <c r="AF580" s="24">
        <v>2</v>
      </c>
      <c r="AG580" s="24">
        <v>2</v>
      </c>
      <c r="AH580" s="24">
        <v>2</v>
      </c>
      <c r="AI580" s="24">
        <v>2</v>
      </c>
      <c r="AJ580" s="24">
        <v>2</v>
      </c>
      <c r="AK580" s="1"/>
      <c r="AL580" s="1"/>
      <c r="AM580" s="1"/>
      <c r="AN580" s="24">
        <v>8</v>
      </c>
      <c r="AO580" s="24">
        <v>8</v>
      </c>
      <c r="AP580" s="24">
        <v>8</v>
      </c>
      <c r="AQ580" s="24">
        <v>8</v>
      </c>
      <c r="AR580" s="1"/>
      <c r="AS580" s="1"/>
      <c r="AT580" s="1"/>
      <c r="AU580" s="1"/>
      <c r="AV580" s="1"/>
      <c r="AW580" s="1"/>
      <c r="AX580" s="1"/>
      <c r="AY580" s="24">
        <v>9</v>
      </c>
      <c r="AZ580" s="24">
        <v>9</v>
      </c>
      <c r="BA580" s="24">
        <v>9</v>
      </c>
      <c r="BB580" s="24">
        <v>9</v>
      </c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</row>
    <row r="581" spans="1:259" ht="16" x14ac:dyDescent="0.2">
      <c r="A581" s="1"/>
      <c r="B581" s="25">
        <v>31</v>
      </c>
      <c r="C581" s="14">
        <f t="shared" si="775"/>
        <v>15</v>
      </c>
      <c r="D581" s="6">
        <f t="shared" si="776"/>
        <v>0</v>
      </c>
      <c r="E581" s="15">
        <f t="shared" si="777"/>
        <v>8</v>
      </c>
      <c r="F581" s="15">
        <f t="shared" si="778"/>
        <v>0</v>
      </c>
      <c r="G581" s="15">
        <f t="shared" si="779"/>
        <v>0</v>
      </c>
      <c r="H581" s="15">
        <f t="shared" si="780"/>
        <v>0</v>
      </c>
      <c r="I581" s="15">
        <f t="shared" si="781"/>
        <v>4</v>
      </c>
      <c r="J581" s="15">
        <f t="shared" si="782"/>
        <v>3</v>
      </c>
      <c r="K581" s="15">
        <f t="shared" si="783"/>
        <v>0</v>
      </c>
      <c r="L581" s="15">
        <f t="shared" si="784"/>
        <v>0</v>
      </c>
      <c r="M581" s="6"/>
      <c r="N581" s="16">
        <f t="shared" si="785"/>
        <v>8</v>
      </c>
      <c r="O581" s="17">
        <f t="shared" ref="O581:P581" si="787">SUM(F581,H581,J581)</f>
        <v>3</v>
      </c>
      <c r="P581" s="17">
        <f t="shared" si="787"/>
        <v>4</v>
      </c>
      <c r="Q581" s="18">
        <v>0</v>
      </c>
      <c r="R581" s="18" t="s">
        <v>32</v>
      </c>
      <c r="S581" s="19" t="s">
        <v>31</v>
      </c>
      <c r="T581" s="1"/>
      <c r="U581" s="1"/>
      <c r="V581" s="1"/>
      <c r="W581" s="24">
        <v>2</v>
      </c>
      <c r="X581" s="24">
        <v>2</v>
      </c>
      <c r="Y581" s="24">
        <v>2</v>
      </c>
      <c r="Z581" s="24">
        <v>2</v>
      </c>
      <c r="AA581" s="24">
        <v>2</v>
      </c>
      <c r="AB581" s="24">
        <v>2</v>
      </c>
      <c r="AC581" s="24">
        <v>2</v>
      </c>
      <c r="AD581" s="24">
        <v>2</v>
      </c>
      <c r="AE581" s="1"/>
      <c r="AF581" s="1"/>
      <c r="AG581" s="1"/>
      <c r="AH581" s="1"/>
      <c r="AI581" s="1"/>
      <c r="AJ581" s="24">
        <v>7</v>
      </c>
      <c r="AK581" s="24">
        <v>7</v>
      </c>
      <c r="AL581" s="24">
        <v>7</v>
      </c>
      <c r="AM581" s="24">
        <v>6</v>
      </c>
      <c r="AN581" s="24">
        <v>6</v>
      </c>
      <c r="AO581" s="24">
        <v>6</v>
      </c>
      <c r="AP581" s="24">
        <v>6</v>
      </c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</row>
    <row r="582" spans="1:259" ht="16" x14ac:dyDescent="0.2">
      <c r="A582" s="1"/>
      <c r="B582" s="25">
        <v>33</v>
      </c>
      <c r="C582" s="14">
        <f t="shared" si="775"/>
        <v>10</v>
      </c>
      <c r="D582" s="6">
        <f t="shared" si="776"/>
        <v>0</v>
      </c>
      <c r="E582" s="15">
        <f t="shared" si="777"/>
        <v>0</v>
      </c>
      <c r="F582" s="15">
        <f t="shared" si="778"/>
        <v>0</v>
      </c>
      <c r="G582" s="15">
        <f t="shared" si="779"/>
        <v>5</v>
      </c>
      <c r="H582" s="15">
        <f t="shared" si="780"/>
        <v>0</v>
      </c>
      <c r="I582" s="15">
        <f t="shared" si="781"/>
        <v>0</v>
      </c>
      <c r="J582" s="15">
        <f t="shared" si="782"/>
        <v>0</v>
      </c>
      <c r="K582" s="15">
        <f t="shared" si="783"/>
        <v>5</v>
      </c>
      <c r="L582" s="15">
        <f t="shared" si="784"/>
        <v>0</v>
      </c>
      <c r="M582" s="6"/>
      <c r="N582" s="16">
        <f t="shared" si="785"/>
        <v>0</v>
      </c>
      <c r="O582" s="17">
        <f>SUM(F582,I582,J582)</f>
        <v>0</v>
      </c>
      <c r="P582" s="17">
        <f>SUM(G582,H582,K582)</f>
        <v>10</v>
      </c>
      <c r="Q582" s="18">
        <v>0</v>
      </c>
      <c r="R582" s="18" t="s">
        <v>30</v>
      </c>
      <c r="S582" s="19" t="s">
        <v>33</v>
      </c>
      <c r="T582" s="1"/>
      <c r="U582" s="1"/>
      <c r="V582" s="1"/>
      <c r="W582" s="1"/>
      <c r="X582" s="1"/>
      <c r="Y582" s="1"/>
      <c r="Z582" s="24">
        <v>4</v>
      </c>
      <c r="AA582" s="24">
        <v>4</v>
      </c>
      <c r="AB582" s="24">
        <v>4</v>
      </c>
      <c r="AC582" s="24">
        <v>4</v>
      </c>
      <c r="AD582" s="24">
        <v>4</v>
      </c>
      <c r="AE582" s="1"/>
      <c r="AF582" s="1"/>
      <c r="AG582" s="1"/>
      <c r="AH582" s="24">
        <v>8</v>
      </c>
      <c r="AI582" s="24">
        <v>8</v>
      </c>
      <c r="AJ582" s="24">
        <v>8</v>
      </c>
      <c r="AK582" s="24">
        <v>8</v>
      </c>
      <c r="AL582" s="24">
        <v>8</v>
      </c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</row>
    <row r="583" spans="1:259" ht="16" x14ac:dyDescent="0.2">
      <c r="A583" s="1"/>
      <c r="B583" s="25">
        <v>38</v>
      </c>
      <c r="C583" s="14">
        <f t="shared" si="775"/>
        <v>20</v>
      </c>
      <c r="D583" s="6">
        <f t="shared" si="776"/>
        <v>0</v>
      </c>
      <c r="E583" s="15">
        <f t="shared" si="777"/>
        <v>6</v>
      </c>
      <c r="F583" s="15">
        <f t="shared" si="778"/>
        <v>0</v>
      </c>
      <c r="G583" s="15">
        <f t="shared" si="779"/>
        <v>6</v>
      </c>
      <c r="H583" s="15">
        <f t="shared" si="780"/>
        <v>0</v>
      </c>
      <c r="I583" s="15">
        <f t="shared" si="781"/>
        <v>0</v>
      </c>
      <c r="J583" s="15">
        <f t="shared" si="782"/>
        <v>0</v>
      </c>
      <c r="K583" s="15">
        <f t="shared" si="783"/>
        <v>0</v>
      </c>
      <c r="L583" s="15">
        <f t="shared" si="784"/>
        <v>8</v>
      </c>
      <c r="M583" s="6"/>
      <c r="N583" s="16">
        <f t="shared" si="785"/>
        <v>14</v>
      </c>
      <c r="O583" s="16">
        <f>SUM(G583,I583,K583)</f>
        <v>6</v>
      </c>
      <c r="P583" s="17">
        <f>SUM(F583,H583,J583)</f>
        <v>0</v>
      </c>
      <c r="Q583" s="18">
        <v>0</v>
      </c>
      <c r="R583" s="18" t="s">
        <v>27</v>
      </c>
      <c r="S583" s="19" t="s">
        <v>35</v>
      </c>
      <c r="T583" s="1"/>
      <c r="U583" s="1"/>
      <c r="V583" s="1"/>
      <c r="W583" s="24">
        <v>2</v>
      </c>
      <c r="X583" s="24">
        <v>2</v>
      </c>
      <c r="Y583" s="24">
        <v>2</v>
      </c>
      <c r="Z583" s="24">
        <v>2</v>
      </c>
      <c r="AA583" s="24">
        <v>2</v>
      </c>
      <c r="AB583" s="24">
        <v>2</v>
      </c>
      <c r="AC583" s="24">
        <v>4</v>
      </c>
      <c r="AD583" s="24">
        <v>4</v>
      </c>
      <c r="AE583" s="24">
        <v>4</v>
      </c>
      <c r="AF583" s="24">
        <v>4</v>
      </c>
      <c r="AG583" s="24">
        <v>4</v>
      </c>
      <c r="AH583" s="24">
        <v>4</v>
      </c>
      <c r="AI583" s="1"/>
      <c r="AJ583" s="1"/>
      <c r="AK583" s="1"/>
      <c r="AL583" s="1"/>
      <c r="AM583" s="1"/>
      <c r="AN583" s="1"/>
      <c r="AO583" s="1"/>
      <c r="AP583" s="1"/>
      <c r="AQ583" s="24">
        <v>9</v>
      </c>
      <c r="AR583" s="24">
        <v>9</v>
      </c>
      <c r="AS583" s="24">
        <v>9</v>
      </c>
      <c r="AT583" s="24">
        <v>9</v>
      </c>
      <c r="AU583" s="24">
        <v>9</v>
      </c>
      <c r="AV583" s="24">
        <v>9</v>
      </c>
      <c r="AW583" s="24">
        <v>9</v>
      </c>
      <c r="AX583" s="24">
        <v>9</v>
      </c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</row>
    <row r="584" spans="1:259" ht="16" x14ac:dyDescent="0.2">
      <c r="A584" s="1"/>
      <c r="B584" s="25">
        <v>58</v>
      </c>
      <c r="C584" s="14">
        <f t="shared" si="775"/>
        <v>17</v>
      </c>
      <c r="D584" s="6">
        <f t="shared" si="776"/>
        <v>0</v>
      </c>
      <c r="E584" s="15">
        <f t="shared" si="777"/>
        <v>8</v>
      </c>
      <c r="F584" s="15">
        <f t="shared" si="778"/>
        <v>0</v>
      </c>
      <c r="G584" s="15">
        <f t="shared" si="779"/>
        <v>5</v>
      </c>
      <c r="H584" s="15">
        <f t="shared" si="780"/>
        <v>0</v>
      </c>
      <c r="I584" s="15">
        <f t="shared" si="781"/>
        <v>4</v>
      </c>
      <c r="J584" s="15">
        <f t="shared" si="782"/>
        <v>0</v>
      </c>
      <c r="K584" s="15">
        <f t="shared" si="783"/>
        <v>0</v>
      </c>
      <c r="L584" s="15">
        <f t="shared" si="784"/>
        <v>0</v>
      </c>
      <c r="M584" s="6"/>
      <c r="N584" s="16">
        <f t="shared" si="785"/>
        <v>8</v>
      </c>
      <c r="O584" s="17">
        <f>SUM(G584,H584,K584)</f>
        <v>5</v>
      </c>
      <c r="P584" s="17">
        <f>SUM(F584,I584,J584)</f>
        <v>4</v>
      </c>
      <c r="Q584" s="18">
        <v>0</v>
      </c>
      <c r="R584" s="18" t="s">
        <v>34</v>
      </c>
      <c r="S584" s="19" t="s">
        <v>36</v>
      </c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24">
        <v>2</v>
      </c>
      <c r="AT584" s="24">
        <v>2</v>
      </c>
      <c r="AU584" s="24">
        <v>2</v>
      </c>
      <c r="AV584" s="24">
        <v>2</v>
      </c>
      <c r="AW584" s="24">
        <v>2</v>
      </c>
      <c r="AX584" s="24">
        <v>2</v>
      </c>
      <c r="AY584" s="24">
        <v>2</v>
      </c>
      <c r="AZ584" s="24">
        <v>2</v>
      </c>
      <c r="BA584" s="1"/>
      <c r="BB584" s="1"/>
      <c r="BC584" s="1"/>
      <c r="BD584" s="24">
        <v>4</v>
      </c>
      <c r="BE584" s="24">
        <v>4</v>
      </c>
      <c r="BF584" s="24">
        <v>4</v>
      </c>
      <c r="BG584" s="24">
        <v>4</v>
      </c>
      <c r="BH584" s="24">
        <v>4</v>
      </c>
      <c r="BI584" s="24">
        <v>6</v>
      </c>
      <c r="BJ584" s="24">
        <v>6</v>
      </c>
      <c r="BK584" s="24">
        <v>6</v>
      </c>
      <c r="BL584" s="24">
        <v>6</v>
      </c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</row>
    <row r="585" spans="1:259" ht="16" x14ac:dyDescent="0.2">
      <c r="A585" s="1"/>
      <c r="B585" s="25">
        <v>54</v>
      </c>
      <c r="C585" s="14">
        <f t="shared" si="775"/>
        <v>27</v>
      </c>
      <c r="D585" s="6">
        <f t="shared" si="776"/>
        <v>0</v>
      </c>
      <c r="E585" s="15">
        <f t="shared" si="777"/>
        <v>21</v>
      </c>
      <c r="F585" s="15">
        <f t="shared" si="778"/>
        <v>0</v>
      </c>
      <c r="G585" s="15">
        <f t="shared" si="779"/>
        <v>0</v>
      </c>
      <c r="H585" s="15">
        <f t="shared" si="780"/>
        <v>0</v>
      </c>
      <c r="I585" s="15">
        <f t="shared" si="781"/>
        <v>0</v>
      </c>
      <c r="J585" s="15">
        <f t="shared" si="782"/>
        <v>0</v>
      </c>
      <c r="K585" s="15">
        <f t="shared" si="783"/>
        <v>6</v>
      </c>
      <c r="L585" s="15">
        <f t="shared" si="784"/>
        <v>0</v>
      </c>
      <c r="M585" s="6"/>
      <c r="N585" s="16">
        <f t="shared" si="785"/>
        <v>21</v>
      </c>
      <c r="O585" s="16">
        <f>SUM(G585,I585,K585)</f>
        <v>6</v>
      </c>
      <c r="P585" s="17">
        <f>SUM(F585,H585,J585)</f>
        <v>0</v>
      </c>
      <c r="Q585" s="18">
        <v>0</v>
      </c>
      <c r="R585" s="18" t="s">
        <v>27</v>
      </c>
      <c r="S585" s="19" t="s">
        <v>37</v>
      </c>
      <c r="T585" s="1"/>
      <c r="U585" s="1"/>
      <c r="V585" s="1"/>
      <c r="W585" s="1"/>
      <c r="X585" s="1"/>
      <c r="Y585" s="24">
        <v>2</v>
      </c>
      <c r="Z585" s="24">
        <v>2</v>
      </c>
      <c r="AA585" s="24">
        <v>2</v>
      </c>
      <c r="AB585" s="24">
        <v>2</v>
      </c>
      <c r="AC585" s="24">
        <v>2</v>
      </c>
      <c r="AD585" s="24">
        <v>2</v>
      </c>
      <c r="AE585" s="24">
        <v>2</v>
      </c>
      <c r="AF585" s="24">
        <v>2</v>
      </c>
      <c r="AG585" s="24">
        <v>2</v>
      </c>
      <c r="AH585" s="24">
        <v>2</v>
      </c>
      <c r="AI585" s="24">
        <v>2</v>
      </c>
      <c r="AJ585" s="24">
        <v>2</v>
      </c>
      <c r="AK585" s="24">
        <v>2</v>
      </c>
      <c r="AL585" s="24">
        <v>2</v>
      </c>
      <c r="AM585" s="24">
        <v>2</v>
      </c>
      <c r="AN585" s="24">
        <v>2</v>
      </c>
      <c r="AO585" s="24">
        <v>2</v>
      </c>
      <c r="AP585" s="24">
        <v>2</v>
      </c>
      <c r="AQ585" s="24">
        <v>2</v>
      </c>
      <c r="AR585" s="24">
        <v>2</v>
      </c>
      <c r="AS585" s="24">
        <v>2</v>
      </c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24">
        <v>8</v>
      </c>
      <c r="BJ585" s="24">
        <v>8</v>
      </c>
      <c r="BK585" s="24">
        <v>8</v>
      </c>
      <c r="BL585" s="24">
        <v>8</v>
      </c>
      <c r="BM585" s="24">
        <v>8</v>
      </c>
      <c r="BN585" s="24">
        <v>8</v>
      </c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</row>
    <row r="586" spans="1:259" ht="16" x14ac:dyDescent="0.2">
      <c r="A586" s="1"/>
      <c r="B586" s="25">
        <v>32</v>
      </c>
      <c r="C586" s="14">
        <f t="shared" si="775"/>
        <v>9</v>
      </c>
      <c r="D586" s="6">
        <f t="shared" si="776"/>
        <v>0</v>
      </c>
      <c r="E586" s="15">
        <f t="shared" si="777"/>
        <v>0</v>
      </c>
      <c r="F586" s="15">
        <f t="shared" si="778"/>
        <v>0</v>
      </c>
      <c r="G586" s="15">
        <f t="shared" si="779"/>
        <v>4</v>
      </c>
      <c r="H586" s="15">
        <f t="shared" si="780"/>
        <v>0</v>
      </c>
      <c r="I586" s="15">
        <f t="shared" si="781"/>
        <v>0</v>
      </c>
      <c r="J586" s="15">
        <f t="shared" si="782"/>
        <v>5</v>
      </c>
      <c r="K586" s="15">
        <f t="shared" si="783"/>
        <v>0</v>
      </c>
      <c r="L586" s="15">
        <f t="shared" si="784"/>
        <v>0</v>
      </c>
      <c r="M586" s="6"/>
      <c r="N586" s="16">
        <f t="shared" si="785"/>
        <v>0</v>
      </c>
      <c r="O586" s="17">
        <f>SUM(F586,I586,J586)</f>
        <v>5</v>
      </c>
      <c r="P586" s="17">
        <f>SUM(G586,H586,K586)</f>
        <v>4</v>
      </c>
      <c r="Q586" s="18">
        <v>0</v>
      </c>
      <c r="R586" s="18" t="s">
        <v>30</v>
      </c>
      <c r="S586" s="19" t="s">
        <v>38</v>
      </c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24">
        <v>7</v>
      </c>
      <c r="AN586" s="24">
        <v>7</v>
      </c>
      <c r="AO586" s="24">
        <v>7</v>
      </c>
      <c r="AP586" s="24">
        <v>7</v>
      </c>
      <c r="AQ586" s="24">
        <v>7</v>
      </c>
      <c r="AR586" s="24">
        <v>4</v>
      </c>
      <c r="AS586" s="24">
        <v>4</v>
      </c>
      <c r="AT586" s="24">
        <v>4</v>
      </c>
      <c r="AU586" s="24">
        <v>4</v>
      </c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</row>
    <row r="587" spans="1:259" ht="16" x14ac:dyDescent="0.2">
      <c r="A587" s="1"/>
      <c r="B587" s="25">
        <v>48</v>
      </c>
      <c r="C587" s="14">
        <f t="shared" si="775"/>
        <v>32</v>
      </c>
      <c r="D587" s="6">
        <f t="shared" si="776"/>
        <v>0</v>
      </c>
      <c r="E587" s="15">
        <f t="shared" si="777"/>
        <v>8</v>
      </c>
      <c r="F587" s="15">
        <f t="shared" si="778"/>
        <v>0</v>
      </c>
      <c r="G587" s="15">
        <f t="shared" si="779"/>
        <v>0</v>
      </c>
      <c r="H587" s="15">
        <f t="shared" si="780"/>
        <v>0</v>
      </c>
      <c r="I587" s="15">
        <f t="shared" si="781"/>
        <v>0</v>
      </c>
      <c r="J587" s="15">
        <f t="shared" si="782"/>
        <v>0</v>
      </c>
      <c r="K587" s="15">
        <f t="shared" si="783"/>
        <v>13</v>
      </c>
      <c r="L587" s="15">
        <f t="shared" si="784"/>
        <v>11</v>
      </c>
      <c r="M587" s="6"/>
      <c r="N587" s="16">
        <f t="shared" si="785"/>
        <v>19</v>
      </c>
      <c r="O587" s="16">
        <f>SUM(G587,I587,K587)</f>
        <v>13</v>
      </c>
      <c r="P587" s="17">
        <f>SUM(F587,H587,J587)</f>
        <v>0</v>
      </c>
      <c r="Q587" s="18">
        <v>0</v>
      </c>
      <c r="R587" s="18" t="s">
        <v>27</v>
      </c>
      <c r="S587" s="19" t="s">
        <v>39</v>
      </c>
      <c r="T587" s="1"/>
      <c r="U587" s="1"/>
      <c r="V587" s="1"/>
      <c r="W587" s="24">
        <v>2</v>
      </c>
      <c r="X587" s="24">
        <v>2</v>
      </c>
      <c r="Y587" s="24">
        <v>2</v>
      </c>
      <c r="Z587" s="24">
        <v>2</v>
      </c>
      <c r="AA587" s="24">
        <v>2</v>
      </c>
      <c r="AB587" s="24">
        <v>2</v>
      </c>
      <c r="AC587" s="24">
        <v>2</v>
      </c>
      <c r="AD587" s="24">
        <v>2</v>
      </c>
      <c r="AE587" s="24">
        <v>8</v>
      </c>
      <c r="AF587" s="24">
        <v>8</v>
      </c>
      <c r="AG587" s="24">
        <v>8</v>
      </c>
      <c r="AH587" s="24">
        <v>8</v>
      </c>
      <c r="AI587" s="24">
        <v>8</v>
      </c>
      <c r="AJ587" s="24">
        <v>8</v>
      </c>
      <c r="AK587" s="24">
        <v>8</v>
      </c>
      <c r="AL587" s="24">
        <v>8</v>
      </c>
      <c r="AM587" s="24">
        <v>8</v>
      </c>
      <c r="AN587" s="24">
        <v>8</v>
      </c>
      <c r="AO587" s="24">
        <v>8</v>
      </c>
      <c r="AP587" s="24">
        <v>8</v>
      </c>
      <c r="AQ587" s="24">
        <v>8</v>
      </c>
      <c r="AR587" s="1"/>
      <c r="AS587" s="1"/>
      <c r="AT587" s="24">
        <v>9</v>
      </c>
      <c r="AU587" s="24">
        <v>9</v>
      </c>
      <c r="AV587" s="24">
        <v>9</v>
      </c>
      <c r="AW587" s="24">
        <v>9</v>
      </c>
      <c r="AX587" s="24">
        <v>9</v>
      </c>
      <c r="AY587" s="24">
        <v>9</v>
      </c>
      <c r="AZ587" s="24">
        <v>9</v>
      </c>
      <c r="BA587" s="24">
        <v>9</v>
      </c>
      <c r="BB587" s="24">
        <v>9</v>
      </c>
      <c r="BC587" s="24">
        <v>9</v>
      </c>
      <c r="BD587" s="24">
        <v>9</v>
      </c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</row>
    <row r="588" spans="1:259" ht="16" x14ac:dyDescent="0.2">
      <c r="A588" s="1"/>
      <c r="B588" s="25">
        <v>54</v>
      </c>
      <c r="C588" s="14">
        <f t="shared" si="775"/>
        <v>36</v>
      </c>
      <c r="D588" s="6">
        <f t="shared" si="776"/>
        <v>0</v>
      </c>
      <c r="E588" s="15">
        <f t="shared" si="777"/>
        <v>10</v>
      </c>
      <c r="F588" s="15">
        <f t="shared" si="778"/>
        <v>22</v>
      </c>
      <c r="G588" s="15">
        <f t="shared" si="779"/>
        <v>0</v>
      </c>
      <c r="H588" s="15">
        <f t="shared" si="780"/>
        <v>0</v>
      </c>
      <c r="I588" s="15">
        <f t="shared" si="781"/>
        <v>0</v>
      </c>
      <c r="J588" s="15">
        <f t="shared" si="782"/>
        <v>0</v>
      </c>
      <c r="K588" s="15">
        <f t="shared" si="783"/>
        <v>4</v>
      </c>
      <c r="L588" s="15">
        <f t="shared" si="784"/>
        <v>0</v>
      </c>
      <c r="M588" s="6"/>
      <c r="N588" s="16">
        <f t="shared" si="785"/>
        <v>10</v>
      </c>
      <c r="O588" s="17">
        <f t="shared" ref="O588:P588" si="788">SUM(F588,H588,J588)</f>
        <v>22</v>
      </c>
      <c r="P588" s="17">
        <f t="shared" si="788"/>
        <v>4</v>
      </c>
      <c r="Q588" s="18">
        <v>0</v>
      </c>
      <c r="R588" s="18" t="s">
        <v>32</v>
      </c>
      <c r="S588" s="19" t="s">
        <v>40</v>
      </c>
      <c r="T588" s="1"/>
      <c r="U588" s="1"/>
      <c r="V588" s="1"/>
      <c r="W588" s="1"/>
      <c r="X588" s="1"/>
      <c r="Y588" s="1"/>
      <c r="Z588" s="1"/>
      <c r="AA588" s="1"/>
      <c r="AB588" s="1"/>
      <c r="AC588" s="24">
        <v>2</v>
      </c>
      <c r="AD588" s="24">
        <v>2</v>
      </c>
      <c r="AE588" s="24">
        <v>2</v>
      </c>
      <c r="AF588" s="24">
        <v>2</v>
      </c>
      <c r="AG588" s="24">
        <v>2</v>
      </c>
      <c r="AH588" s="24">
        <v>2</v>
      </c>
      <c r="AI588" s="24">
        <v>2</v>
      </c>
      <c r="AJ588" s="24">
        <v>2</v>
      </c>
      <c r="AK588" s="24">
        <v>2</v>
      </c>
      <c r="AL588" s="24">
        <v>2</v>
      </c>
      <c r="AM588" s="24">
        <v>3</v>
      </c>
      <c r="AN588" s="24">
        <v>3</v>
      </c>
      <c r="AO588" s="24">
        <v>3</v>
      </c>
      <c r="AP588" s="24">
        <v>3</v>
      </c>
      <c r="AQ588" s="24">
        <v>3</v>
      </c>
      <c r="AR588" s="24">
        <v>3</v>
      </c>
      <c r="AS588" s="24">
        <v>3</v>
      </c>
      <c r="AT588" s="24">
        <v>3</v>
      </c>
      <c r="AU588" s="24">
        <v>3</v>
      </c>
      <c r="AV588" s="24">
        <v>3</v>
      </c>
      <c r="AW588" s="24">
        <v>3</v>
      </c>
      <c r="AX588" s="24">
        <v>3</v>
      </c>
      <c r="AY588" s="24">
        <v>3</v>
      </c>
      <c r="AZ588" s="24">
        <v>3</v>
      </c>
      <c r="BA588" s="24">
        <v>3</v>
      </c>
      <c r="BB588" s="24">
        <v>3</v>
      </c>
      <c r="BC588" s="24">
        <v>3</v>
      </c>
      <c r="BD588" s="24">
        <v>3</v>
      </c>
      <c r="BE588" s="24">
        <v>3</v>
      </c>
      <c r="BF588" s="24">
        <v>3</v>
      </c>
      <c r="BG588" s="24">
        <v>3</v>
      </c>
      <c r="BH588" s="24">
        <v>3</v>
      </c>
      <c r="BI588" s="1"/>
      <c r="BJ588" s="1"/>
      <c r="BK588" s="1"/>
      <c r="BL588" s="24">
        <v>8</v>
      </c>
      <c r="BM588" s="24">
        <v>8</v>
      </c>
      <c r="BN588" s="24">
        <v>8</v>
      </c>
      <c r="BO588" s="24">
        <v>8</v>
      </c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</row>
    <row r="589" spans="1:259" ht="16" x14ac:dyDescent="0.2">
      <c r="A589" s="1"/>
      <c r="B589" s="25">
        <v>72</v>
      </c>
      <c r="C589" s="14">
        <f t="shared" si="775"/>
        <v>27</v>
      </c>
      <c r="D589" s="6">
        <f t="shared" si="776"/>
        <v>0</v>
      </c>
      <c r="E589" s="15">
        <f t="shared" si="777"/>
        <v>19</v>
      </c>
      <c r="F589" s="15">
        <f t="shared" si="778"/>
        <v>0</v>
      </c>
      <c r="G589" s="15">
        <f t="shared" si="779"/>
        <v>0</v>
      </c>
      <c r="H589" s="15">
        <f t="shared" si="780"/>
        <v>0</v>
      </c>
      <c r="I589" s="15">
        <f t="shared" si="781"/>
        <v>0</v>
      </c>
      <c r="J589" s="15">
        <f t="shared" si="782"/>
        <v>0</v>
      </c>
      <c r="K589" s="15">
        <f t="shared" si="783"/>
        <v>0</v>
      </c>
      <c r="L589" s="15">
        <f t="shared" si="784"/>
        <v>8</v>
      </c>
      <c r="M589" s="6"/>
      <c r="N589" s="16">
        <f t="shared" si="785"/>
        <v>27</v>
      </c>
      <c r="O589" s="17">
        <f>SUM(G589,H589,K589)</f>
        <v>0</v>
      </c>
      <c r="P589" s="17">
        <f>SUM(F589,I589,J589)</f>
        <v>0</v>
      </c>
      <c r="Q589" s="18">
        <v>0</v>
      </c>
      <c r="R589" s="18" t="s">
        <v>34</v>
      </c>
      <c r="S589" s="19" t="s">
        <v>41</v>
      </c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24">
        <v>2</v>
      </c>
      <c r="AL589" s="24">
        <v>2</v>
      </c>
      <c r="AM589" s="24">
        <v>2</v>
      </c>
      <c r="AN589" s="24">
        <v>2</v>
      </c>
      <c r="AO589" s="24">
        <v>2</v>
      </c>
      <c r="AP589" s="1"/>
      <c r="AQ589" s="1"/>
      <c r="AR589" s="1"/>
      <c r="AS589" s="1"/>
      <c r="AT589" s="1"/>
      <c r="AU589" s="24">
        <v>2</v>
      </c>
      <c r="AV589" s="24">
        <v>2</v>
      </c>
      <c r="AW589" s="24">
        <v>2</v>
      </c>
      <c r="AX589" s="24">
        <v>2</v>
      </c>
      <c r="AY589" s="24">
        <v>2</v>
      </c>
      <c r="AZ589" s="1"/>
      <c r="BA589" s="1"/>
      <c r="BB589" s="1"/>
      <c r="BC589" s="24">
        <v>2</v>
      </c>
      <c r="BD589" s="24">
        <v>2</v>
      </c>
      <c r="BE589" s="24">
        <v>2</v>
      </c>
      <c r="BF589" s="24">
        <v>2</v>
      </c>
      <c r="BG589" s="24">
        <v>2</v>
      </c>
      <c r="BH589" s="24">
        <v>2</v>
      </c>
      <c r="BI589" s="1"/>
      <c r="BJ589" s="1"/>
      <c r="BK589" s="24">
        <v>9</v>
      </c>
      <c r="BL589" s="24">
        <v>9</v>
      </c>
      <c r="BM589" s="24">
        <v>9</v>
      </c>
      <c r="BN589" s="24">
        <v>9</v>
      </c>
      <c r="BO589" s="24">
        <v>9</v>
      </c>
      <c r="BP589" s="24">
        <v>9</v>
      </c>
      <c r="BQ589" s="24">
        <v>9</v>
      </c>
      <c r="BR589" s="24">
        <v>9</v>
      </c>
      <c r="BS589" s="1"/>
      <c r="BT589" s="24">
        <v>2</v>
      </c>
      <c r="BU589" s="24">
        <v>2</v>
      </c>
      <c r="BV589" s="24">
        <v>2</v>
      </c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</row>
    <row r="590" spans="1:259" ht="16" x14ac:dyDescent="0.2">
      <c r="A590" s="1"/>
      <c r="B590" s="25">
        <v>27</v>
      </c>
      <c r="C590" s="14">
        <f t="shared" si="775"/>
        <v>0</v>
      </c>
      <c r="D590" s="6">
        <f t="shared" si="776"/>
        <v>0</v>
      </c>
      <c r="E590" s="15">
        <f t="shared" si="777"/>
        <v>0</v>
      </c>
      <c r="F590" s="15">
        <f t="shared" si="778"/>
        <v>0</v>
      </c>
      <c r="G590" s="15">
        <f t="shared" si="779"/>
        <v>0</v>
      </c>
      <c r="H590" s="15">
        <f t="shared" si="780"/>
        <v>0</v>
      </c>
      <c r="I590" s="15">
        <f t="shared" si="781"/>
        <v>0</v>
      </c>
      <c r="J590" s="15">
        <f t="shared" si="782"/>
        <v>0</v>
      </c>
      <c r="K590" s="15">
        <f t="shared" si="783"/>
        <v>0</v>
      </c>
      <c r="L590" s="15">
        <f t="shared" si="784"/>
        <v>0</v>
      </c>
      <c r="M590" s="6"/>
      <c r="N590" s="16">
        <f t="shared" si="785"/>
        <v>0</v>
      </c>
      <c r="O590" s="17">
        <f>SUM(F590,I590,J590)</f>
        <v>0</v>
      </c>
      <c r="P590" s="17">
        <f>SUM(G590,H590,K590)</f>
        <v>0</v>
      </c>
      <c r="Q590" s="18">
        <v>0</v>
      </c>
      <c r="R590" s="18" t="s">
        <v>30</v>
      </c>
      <c r="S590" s="19" t="s">
        <v>42</v>
      </c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</row>
    <row r="591" spans="1:259" ht="13" x14ac:dyDescent="0.15">
      <c r="A591" s="1"/>
      <c r="B591" s="23">
        <f t="shared" ref="B591:C591" si="789">SUM(B579:B590)</f>
        <v>528</v>
      </c>
      <c r="C591" s="23">
        <f t="shared" si="789"/>
        <v>228</v>
      </c>
      <c r="D591" s="6"/>
      <c r="E591" s="1"/>
      <c r="F591" s="1"/>
      <c r="G591" s="1"/>
      <c r="H591" s="1"/>
      <c r="I591" s="1"/>
      <c r="J591" s="1"/>
      <c r="K591" s="1"/>
      <c r="L591" s="1"/>
      <c r="M591" s="7" t="s">
        <v>43</v>
      </c>
      <c r="N591" s="8">
        <f t="shared" ref="N591:P591" si="790">SUM(N579:N590)</f>
        <v>129</v>
      </c>
      <c r="O591" s="8">
        <f t="shared" si="790"/>
        <v>69</v>
      </c>
      <c r="P591" s="8">
        <f t="shared" si="790"/>
        <v>30</v>
      </c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</row>
    <row r="592" spans="1:259" ht="13" x14ac:dyDescent="0.15">
      <c r="A592" s="1"/>
      <c r="B592" s="23"/>
      <c r="C592" s="23"/>
      <c r="D592" s="6"/>
      <c r="E592" s="1"/>
      <c r="F592" s="1"/>
      <c r="G592" s="1"/>
      <c r="H592" s="1"/>
      <c r="I592" s="1"/>
      <c r="J592" s="1"/>
      <c r="K592" s="1"/>
      <c r="L592" s="1"/>
      <c r="M592" s="7" t="s">
        <v>44</v>
      </c>
      <c r="N592" s="24">
        <f t="shared" ref="N592:P592" si="791">AVERAGE(N579:N590)</f>
        <v>10.75</v>
      </c>
      <c r="O592" s="24">
        <f t="shared" si="791"/>
        <v>5.75</v>
      </c>
      <c r="P592" s="24">
        <f t="shared" si="791"/>
        <v>2.5</v>
      </c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</row>
    <row r="593" spans="1:259" ht="13" x14ac:dyDescent="0.15">
      <c r="A593" s="1"/>
      <c r="B593" s="23"/>
      <c r="C593" s="23">
        <f t="shared" ref="C593:D593" si="792">COUNTIF(C579:C590,"&gt;0")</f>
        <v>11</v>
      </c>
      <c r="D593" s="23">
        <f t="shared" si="792"/>
        <v>0</v>
      </c>
      <c r="E593" s="1"/>
      <c r="F593" s="1"/>
      <c r="G593" s="1"/>
      <c r="H593" s="1"/>
      <c r="I593" s="1"/>
      <c r="J593" s="1"/>
      <c r="K593" s="1"/>
      <c r="L593" s="1"/>
      <c r="M593" s="7" t="s">
        <v>45</v>
      </c>
      <c r="N593" s="24">
        <v>0</v>
      </c>
      <c r="O593" s="24">
        <v>0</v>
      </c>
      <c r="P593" s="24">
        <v>0</v>
      </c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</row>
    <row r="594" spans="1:259" ht="13" x14ac:dyDescent="0.15">
      <c r="A594" s="9"/>
      <c r="B594" s="21"/>
      <c r="C594" s="21"/>
      <c r="D594" s="6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12">
        <v>1</v>
      </c>
      <c r="U594" s="12">
        <v>2</v>
      </c>
      <c r="V594" s="12">
        <v>3</v>
      </c>
      <c r="W594" s="12">
        <v>4</v>
      </c>
      <c r="X594" s="12">
        <v>5</v>
      </c>
      <c r="Y594" s="12">
        <v>6</v>
      </c>
      <c r="Z594" s="12">
        <v>7</v>
      </c>
      <c r="AA594" s="12">
        <v>8</v>
      </c>
      <c r="AB594" s="12">
        <v>9</v>
      </c>
      <c r="AC594" s="12">
        <v>10</v>
      </c>
      <c r="AD594" s="12">
        <v>11</v>
      </c>
      <c r="AE594" s="12">
        <v>12</v>
      </c>
      <c r="AF594" s="12">
        <v>13</v>
      </c>
      <c r="AG594" s="12">
        <v>14</v>
      </c>
      <c r="AH594" s="12">
        <v>15</v>
      </c>
      <c r="AI594" s="12">
        <v>16</v>
      </c>
      <c r="AJ594" s="12">
        <v>17</v>
      </c>
      <c r="AK594" s="12">
        <v>18</v>
      </c>
      <c r="AL594" s="12">
        <v>19</v>
      </c>
      <c r="AM594" s="12">
        <v>20</v>
      </c>
      <c r="AN594" s="12">
        <v>21</v>
      </c>
      <c r="AO594" s="12">
        <v>22</v>
      </c>
      <c r="AP594" s="12">
        <v>23</v>
      </c>
      <c r="AQ594" s="12">
        <v>24</v>
      </c>
      <c r="AR594" s="12">
        <v>25</v>
      </c>
      <c r="AS594" s="12">
        <v>26</v>
      </c>
      <c r="AT594" s="12">
        <v>27</v>
      </c>
      <c r="AU594" s="12">
        <v>28</v>
      </c>
      <c r="AV594" s="12">
        <v>29</v>
      </c>
      <c r="AW594" s="12">
        <v>30</v>
      </c>
      <c r="AX594" s="12">
        <v>31</v>
      </c>
      <c r="AY594" s="12">
        <v>32</v>
      </c>
      <c r="AZ594" s="12">
        <v>33</v>
      </c>
      <c r="BA594" s="12">
        <v>34</v>
      </c>
      <c r="BB594" s="12">
        <v>35</v>
      </c>
      <c r="BC594" s="12">
        <v>36</v>
      </c>
      <c r="BD594" s="12">
        <v>37</v>
      </c>
      <c r="BE594" s="12">
        <v>38</v>
      </c>
      <c r="BF594" s="12">
        <v>39</v>
      </c>
      <c r="BG594" s="12">
        <v>40</v>
      </c>
      <c r="BH594" s="12">
        <v>41</v>
      </c>
      <c r="BI594" s="12">
        <v>42</v>
      </c>
      <c r="BJ594" s="12">
        <v>43</v>
      </c>
      <c r="BK594" s="12">
        <v>44</v>
      </c>
      <c r="BL594" s="12">
        <v>45</v>
      </c>
      <c r="BM594" s="12">
        <v>46</v>
      </c>
      <c r="BN594" s="12">
        <v>47</v>
      </c>
      <c r="BO594" s="12">
        <v>48</v>
      </c>
      <c r="BP594" s="12">
        <v>49</v>
      </c>
      <c r="BQ594" s="12">
        <v>50</v>
      </c>
      <c r="BR594" s="12">
        <v>51</v>
      </c>
      <c r="BS594" s="12">
        <v>52</v>
      </c>
      <c r="BT594" s="12">
        <v>53</v>
      </c>
      <c r="BU594" s="12">
        <v>54</v>
      </c>
      <c r="BV594" s="12">
        <v>55</v>
      </c>
      <c r="BW594" s="12">
        <v>56</v>
      </c>
      <c r="BX594" s="12">
        <v>57</v>
      </c>
      <c r="BY594" s="12">
        <v>58</v>
      </c>
      <c r="BZ594" s="12">
        <v>59</v>
      </c>
      <c r="CA594" s="12">
        <v>60</v>
      </c>
      <c r="CB594" s="12">
        <v>61</v>
      </c>
      <c r="CC594" s="12">
        <v>62</v>
      </c>
      <c r="CD594" s="12">
        <v>63</v>
      </c>
      <c r="CE594" s="12">
        <v>64</v>
      </c>
      <c r="CF594" s="12">
        <v>65</v>
      </c>
      <c r="CG594" s="12">
        <v>66</v>
      </c>
      <c r="CH594" s="12">
        <v>67</v>
      </c>
      <c r="CI594" s="12">
        <v>68</v>
      </c>
      <c r="CJ594" s="12">
        <v>69</v>
      </c>
      <c r="CK594" s="12">
        <v>70</v>
      </c>
      <c r="CL594" s="12">
        <v>71</v>
      </c>
      <c r="CM594" s="12">
        <v>72</v>
      </c>
      <c r="CN594" s="12">
        <v>73</v>
      </c>
      <c r="CO594" s="12">
        <v>74</v>
      </c>
      <c r="CP594" s="12">
        <v>75</v>
      </c>
      <c r="CQ594" s="12">
        <v>76</v>
      </c>
      <c r="CR594" s="12">
        <v>77</v>
      </c>
      <c r="CS594" s="12">
        <v>78</v>
      </c>
      <c r="CT594" s="12">
        <v>79</v>
      </c>
      <c r="CU594" s="12">
        <v>80</v>
      </c>
      <c r="CV594" s="12">
        <v>81</v>
      </c>
      <c r="CW594" s="12">
        <v>82</v>
      </c>
      <c r="CX594" s="12">
        <v>83</v>
      </c>
      <c r="CY594" s="12">
        <v>84</v>
      </c>
      <c r="CZ594" s="12">
        <v>85</v>
      </c>
      <c r="DA594" s="12">
        <v>86</v>
      </c>
      <c r="DB594" s="12">
        <v>87</v>
      </c>
      <c r="DC594" s="12">
        <v>88</v>
      </c>
      <c r="DD594" s="12">
        <v>89</v>
      </c>
      <c r="DE594" s="12">
        <v>90</v>
      </c>
      <c r="DF594" s="12">
        <v>91</v>
      </c>
      <c r="DG594" s="12">
        <v>92</v>
      </c>
      <c r="DH594" s="12">
        <v>93</v>
      </c>
      <c r="DI594" s="12">
        <v>94</v>
      </c>
      <c r="DJ594" s="12">
        <v>95</v>
      </c>
      <c r="DK594" s="12">
        <v>96</v>
      </c>
      <c r="DL594" s="12">
        <v>97</v>
      </c>
      <c r="DM594" s="12">
        <v>98</v>
      </c>
      <c r="DN594" s="12">
        <v>99</v>
      </c>
      <c r="DO594" s="12">
        <v>100</v>
      </c>
      <c r="DP594" s="12">
        <v>101</v>
      </c>
      <c r="DQ594" s="12">
        <v>102</v>
      </c>
      <c r="DR594" s="12">
        <v>103</v>
      </c>
      <c r="DS594" s="12">
        <v>104</v>
      </c>
      <c r="DT594" s="12">
        <v>105</v>
      </c>
      <c r="DU594" s="12">
        <v>106</v>
      </c>
      <c r="DV594" s="12">
        <v>107</v>
      </c>
      <c r="DW594" s="12">
        <v>108</v>
      </c>
      <c r="DX594" s="12">
        <v>109</v>
      </c>
      <c r="DY594" s="12">
        <v>110</v>
      </c>
      <c r="DZ594" s="12">
        <v>111</v>
      </c>
      <c r="EA594" s="12">
        <v>112</v>
      </c>
      <c r="EB594" s="12">
        <v>113</v>
      </c>
      <c r="EC594" s="12">
        <v>114</v>
      </c>
      <c r="ED594" s="12">
        <v>115</v>
      </c>
      <c r="EE594" s="12">
        <v>116</v>
      </c>
      <c r="EF594" s="12">
        <v>117</v>
      </c>
      <c r="EG594" s="12">
        <v>118</v>
      </c>
      <c r="EH594" s="12">
        <v>119</v>
      </c>
      <c r="EI594" s="12">
        <v>120</v>
      </c>
      <c r="EJ594" s="12">
        <v>121</v>
      </c>
      <c r="EK594" s="12">
        <v>122</v>
      </c>
      <c r="EL594" s="12">
        <v>123</v>
      </c>
      <c r="EM594" s="12">
        <v>124</v>
      </c>
      <c r="EN594" s="12">
        <v>125</v>
      </c>
      <c r="EO594" s="12">
        <v>126</v>
      </c>
      <c r="EP594" s="12">
        <v>127</v>
      </c>
      <c r="EQ594" s="12">
        <v>128</v>
      </c>
      <c r="ER594" s="12">
        <v>129</v>
      </c>
      <c r="ES594" s="12">
        <v>130</v>
      </c>
      <c r="ET594" s="12">
        <v>131</v>
      </c>
      <c r="EU594" s="12">
        <v>132</v>
      </c>
      <c r="EV594" s="12">
        <v>133</v>
      </c>
      <c r="EW594" s="12">
        <v>134</v>
      </c>
      <c r="EX594" s="12">
        <v>135</v>
      </c>
      <c r="EY594" s="12">
        <v>136</v>
      </c>
      <c r="EZ594" s="12">
        <v>137</v>
      </c>
      <c r="FA594" s="12">
        <v>138</v>
      </c>
      <c r="FB594" s="12">
        <v>139</v>
      </c>
      <c r="FC594" s="12">
        <v>140</v>
      </c>
      <c r="FD594" s="12">
        <v>141</v>
      </c>
      <c r="FE594" s="12">
        <v>142</v>
      </c>
      <c r="FF594" s="12">
        <v>143</v>
      </c>
      <c r="FG594" s="12">
        <v>144</v>
      </c>
      <c r="FH594" s="12">
        <v>145</v>
      </c>
      <c r="FI594" s="12">
        <v>146</v>
      </c>
      <c r="FJ594" s="12">
        <v>147</v>
      </c>
      <c r="FK594" s="12">
        <v>148</v>
      </c>
      <c r="FL594" s="12">
        <v>149</v>
      </c>
      <c r="FM594" s="12">
        <v>150</v>
      </c>
      <c r="FN594" s="12">
        <v>151</v>
      </c>
      <c r="FO594" s="12">
        <v>152</v>
      </c>
      <c r="FP594" s="12">
        <v>153</v>
      </c>
      <c r="FQ594" s="12">
        <v>154</v>
      </c>
      <c r="FR594" s="12">
        <v>155</v>
      </c>
      <c r="FS594" s="12">
        <v>156</v>
      </c>
      <c r="FT594" s="12">
        <v>157</v>
      </c>
      <c r="FU594" s="12">
        <v>158</v>
      </c>
      <c r="FV594" s="12">
        <v>159</v>
      </c>
      <c r="FW594" s="12">
        <v>160</v>
      </c>
      <c r="FX594" s="12">
        <v>161</v>
      </c>
      <c r="FY594" s="12">
        <v>162</v>
      </c>
      <c r="FZ594" s="12">
        <v>163</v>
      </c>
      <c r="GA594" s="12">
        <v>164</v>
      </c>
      <c r="GB594" s="12">
        <v>165</v>
      </c>
      <c r="GC594" s="12">
        <v>166</v>
      </c>
      <c r="GD594" s="12">
        <v>167</v>
      </c>
      <c r="GE594" s="12">
        <v>168</v>
      </c>
      <c r="GF594" s="12">
        <v>169</v>
      </c>
      <c r="GG594" s="12">
        <v>170</v>
      </c>
      <c r="GH594" s="12">
        <v>171</v>
      </c>
      <c r="GI594" s="12">
        <v>172</v>
      </c>
      <c r="GJ594" s="12">
        <v>173</v>
      </c>
      <c r="GK594" s="12">
        <v>174</v>
      </c>
      <c r="GL594" s="12">
        <v>175</v>
      </c>
      <c r="GM594" s="12">
        <v>176</v>
      </c>
      <c r="GN594" s="12">
        <v>177</v>
      </c>
      <c r="GO594" s="12">
        <v>178</v>
      </c>
      <c r="GP594" s="12">
        <v>179</v>
      </c>
      <c r="GQ594" s="12">
        <v>180</v>
      </c>
      <c r="GR594" s="12">
        <v>181</v>
      </c>
      <c r="GS594" s="12">
        <v>182</v>
      </c>
      <c r="GT594" s="12">
        <v>183</v>
      </c>
      <c r="GU594" s="12">
        <v>184</v>
      </c>
      <c r="GV594" s="12">
        <v>185</v>
      </c>
      <c r="GW594" s="12">
        <v>186</v>
      </c>
      <c r="GX594" s="12">
        <v>187</v>
      </c>
      <c r="GY594" s="12">
        <v>188</v>
      </c>
      <c r="GZ594" s="12">
        <v>189</v>
      </c>
      <c r="HA594" s="12">
        <v>190</v>
      </c>
      <c r="HB594" s="12">
        <v>191</v>
      </c>
      <c r="HC594" s="12">
        <v>192</v>
      </c>
      <c r="HD594" s="12">
        <v>193</v>
      </c>
      <c r="HE594" s="12">
        <v>194</v>
      </c>
      <c r="HF594" s="12">
        <v>195</v>
      </c>
      <c r="HG594" s="12">
        <v>196</v>
      </c>
      <c r="HH594" s="12">
        <v>197</v>
      </c>
      <c r="HI594" s="12">
        <v>198</v>
      </c>
      <c r="HJ594" s="12">
        <v>199</v>
      </c>
      <c r="HK594" s="12">
        <v>200</v>
      </c>
      <c r="HL594" s="12">
        <v>201</v>
      </c>
      <c r="HM594" s="12">
        <v>202</v>
      </c>
      <c r="HN594" s="12">
        <v>203</v>
      </c>
      <c r="HO594" s="12">
        <v>204</v>
      </c>
      <c r="HP594" s="12">
        <v>205</v>
      </c>
      <c r="HQ594" s="12">
        <v>206</v>
      </c>
      <c r="HR594" s="12">
        <v>207</v>
      </c>
      <c r="HS594" s="12">
        <v>208</v>
      </c>
      <c r="HT594" s="12">
        <v>209</v>
      </c>
      <c r="HU594" s="12">
        <v>210</v>
      </c>
      <c r="HV594" s="12">
        <v>211</v>
      </c>
      <c r="HW594" s="12">
        <v>212</v>
      </c>
      <c r="HX594" s="12">
        <v>213</v>
      </c>
      <c r="HY594" s="12">
        <v>214</v>
      </c>
      <c r="HZ594" s="12">
        <v>215</v>
      </c>
      <c r="IA594" s="12">
        <v>216</v>
      </c>
      <c r="IB594" s="12">
        <v>217</v>
      </c>
      <c r="IC594" s="12">
        <v>218</v>
      </c>
      <c r="ID594" s="12">
        <v>219</v>
      </c>
      <c r="IE594" s="12">
        <v>220</v>
      </c>
      <c r="IF594" s="12">
        <v>221</v>
      </c>
      <c r="IG594" s="12">
        <v>222</v>
      </c>
      <c r="IH594" s="12">
        <v>223</v>
      </c>
      <c r="II594" s="12">
        <v>224</v>
      </c>
      <c r="IJ594" s="12">
        <v>225</v>
      </c>
      <c r="IK594" s="12">
        <v>226</v>
      </c>
      <c r="IL594" s="12">
        <v>227</v>
      </c>
      <c r="IM594" s="12">
        <v>228</v>
      </c>
      <c r="IN594" s="12">
        <v>229</v>
      </c>
      <c r="IO594" s="12">
        <v>230</v>
      </c>
      <c r="IP594" s="12">
        <v>231</v>
      </c>
      <c r="IQ594" s="12">
        <v>232</v>
      </c>
      <c r="IR594" s="12">
        <v>233</v>
      </c>
      <c r="IS594" s="12">
        <v>234</v>
      </c>
      <c r="IT594" s="12">
        <v>235</v>
      </c>
      <c r="IU594" s="12">
        <v>236</v>
      </c>
      <c r="IV594" s="12">
        <v>237</v>
      </c>
      <c r="IW594" s="12">
        <v>238</v>
      </c>
      <c r="IX594" s="12">
        <v>239</v>
      </c>
      <c r="IY594" s="12">
        <v>240</v>
      </c>
    </row>
    <row r="595" spans="1:259" ht="16" x14ac:dyDescent="0.2">
      <c r="A595" s="24" t="s">
        <v>82</v>
      </c>
      <c r="B595" s="25">
        <v>52</v>
      </c>
      <c r="C595" s="14">
        <f t="shared" ref="C595:C606" si="793">COUNTA(T595:IY595)</f>
        <v>23</v>
      </c>
      <c r="D595" s="6">
        <f t="shared" ref="D595:D606" si="794">COUNTIF(T595:IY595,"1")</f>
        <v>3</v>
      </c>
      <c r="E595" s="15">
        <f t="shared" ref="E595:E606" si="795">COUNTIF(T595:IY595,"2")</f>
        <v>0</v>
      </c>
      <c r="F595" s="15">
        <f t="shared" ref="F595:F606" si="796">COUNTIF(T595:IY595,"3")</f>
        <v>0</v>
      </c>
      <c r="G595" s="15">
        <f t="shared" ref="G595:G606" si="797">COUNTIF(T595:IY595,"4")</f>
        <v>4</v>
      </c>
      <c r="H595" s="15">
        <f t="shared" ref="H595:H606" si="798">COUNTIF(T595:IY595,"5")</f>
        <v>4</v>
      </c>
      <c r="I595" s="15">
        <f t="shared" ref="I595:I606" si="799">COUNTIF(T595:IY595,"6")</f>
        <v>0</v>
      </c>
      <c r="J595" s="15">
        <f t="shared" ref="J595:J606" si="800">COUNTIF(T595:IY595,"7")</f>
        <v>0</v>
      </c>
      <c r="K595" s="15">
        <f t="shared" ref="K595:K606" si="801">COUNTIF(T595:IY595,"8")</f>
        <v>4</v>
      </c>
      <c r="L595" s="15">
        <f t="shared" ref="L595:L606" si="802">COUNTIF(T595:IY595,"9")</f>
        <v>8</v>
      </c>
      <c r="M595" s="6"/>
      <c r="N595" s="16">
        <f t="shared" ref="N595:N606" si="803">SUM(E595,L595)</f>
        <v>8</v>
      </c>
      <c r="O595" s="17">
        <f t="shared" ref="O595:P595" si="804">SUM(F595,H595,J595)</f>
        <v>4</v>
      </c>
      <c r="P595" s="17">
        <f t="shared" si="804"/>
        <v>8</v>
      </c>
      <c r="Q595" s="18">
        <v>-1</v>
      </c>
      <c r="R595" s="18" t="s">
        <v>32</v>
      </c>
      <c r="S595" s="19" t="s">
        <v>28</v>
      </c>
      <c r="T595" s="1"/>
      <c r="U595" s="1"/>
      <c r="V595" s="1"/>
      <c r="W595" s="1"/>
      <c r="X595" s="1"/>
      <c r="Y595" s="1"/>
      <c r="Z595" s="24">
        <v>1</v>
      </c>
      <c r="AA595" s="24">
        <v>1</v>
      </c>
      <c r="AB595" s="24">
        <v>1</v>
      </c>
      <c r="AC595" s="1"/>
      <c r="AD595" s="1"/>
      <c r="AE595" s="1"/>
      <c r="AF595" s="1"/>
      <c r="AG595" s="1"/>
      <c r="AH595" s="1"/>
      <c r="AI595" s="24">
        <v>4</v>
      </c>
      <c r="AJ595" s="24">
        <v>4</v>
      </c>
      <c r="AK595" s="24">
        <v>4</v>
      </c>
      <c r="AL595" s="24">
        <v>4</v>
      </c>
      <c r="AM595" s="24">
        <v>5</v>
      </c>
      <c r="AN595" s="24">
        <v>5</v>
      </c>
      <c r="AO595" s="24">
        <v>5</v>
      </c>
      <c r="AP595" s="24">
        <v>5</v>
      </c>
      <c r="AQ595" s="24">
        <v>8</v>
      </c>
      <c r="AR595" s="24">
        <v>8</v>
      </c>
      <c r="AS595" s="24">
        <v>8</v>
      </c>
      <c r="AT595" s="24">
        <v>8</v>
      </c>
      <c r="AU595" s="1"/>
      <c r="AV595" s="1"/>
      <c r="AW595" s="1"/>
      <c r="AX595" s="1"/>
      <c r="AY595" s="1"/>
      <c r="AZ595" s="1"/>
      <c r="BA595" s="1"/>
      <c r="BB595" s="1"/>
      <c r="BC595" s="24">
        <v>9</v>
      </c>
      <c r="BD595" s="24">
        <v>9</v>
      </c>
      <c r="BE595" s="24">
        <v>9</v>
      </c>
      <c r="BF595" s="24">
        <v>9</v>
      </c>
      <c r="BG595" s="24">
        <v>9</v>
      </c>
      <c r="BH595" s="24">
        <v>9</v>
      </c>
      <c r="BI595" s="24">
        <v>9</v>
      </c>
      <c r="BJ595" s="24">
        <v>9</v>
      </c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</row>
    <row r="596" spans="1:259" ht="16" x14ac:dyDescent="0.2">
      <c r="A596" s="1"/>
      <c r="B596" s="25">
        <v>37</v>
      </c>
      <c r="C596" s="14">
        <f t="shared" si="793"/>
        <v>11</v>
      </c>
      <c r="D596" s="6">
        <f t="shared" si="794"/>
        <v>3</v>
      </c>
      <c r="E596" s="15">
        <f t="shared" si="795"/>
        <v>0</v>
      </c>
      <c r="F596" s="15">
        <f t="shared" si="796"/>
        <v>0</v>
      </c>
      <c r="G596" s="15">
        <f t="shared" si="797"/>
        <v>0</v>
      </c>
      <c r="H596" s="15">
        <f t="shared" si="798"/>
        <v>4</v>
      </c>
      <c r="I596" s="15">
        <f t="shared" si="799"/>
        <v>0</v>
      </c>
      <c r="J596" s="15">
        <f t="shared" si="800"/>
        <v>0</v>
      </c>
      <c r="K596" s="15">
        <f t="shared" si="801"/>
        <v>0</v>
      </c>
      <c r="L596" s="15">
        <f t="shared" si="802"/>
        <v>4</v>
      </c>
      <c r="M596" s="6"/>
      <c r="N596" s="16">
        <f t="shared" si="803"/>
        <v>4</v>
      </c>
      <c r="O596" s="16">
        <f t="shared" ref="O596:O597" si="805">SUM(G596,I596,K596)</f>
        <v>0</v>
      </c>
      <c r="P596" s="17">
        <f t="shared" ref="P596:P597" si="806">SUM(F596,H596,J596)</f>
        <v>4</v>
      </c>
      <c r="Q596" s="18">
        <v>-1</v>
      </c>
      <c r="R596" s="18" t="s">
        <v>27</v>
      </c>
      <c r="S596" s="19" t="s">
        <v>29</v>
      </c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24">
        <v>1</v>
      </c>
      <c r="AJ596" s="24">
        <v>1</v>
      </c>
      <c r="AK596" s="24">
        <v>1</v>
      </c>
      <c r="AL596" s="24">
        <v>5</v>
      </c>
      <c r="AM596" s="24">
        <v>5</v>
      </c>
      <c r="AN596" s="24">
        <v>5</v>
      </c>
      <c r="AO596" s="24">
        <v>5</v>
      </c>
      <c r="AP596" s="1"/>
      <c r="AQ596" s="1"/>
      <c r="AR596" s="1"/>
      <c r="AS596" s="24">
        <v>9</v>
      </c>
      <c r="AT596" s="24">
        <v>9</v>
      </c>
      <c r="AU596" s="24">
        <v>9</v>
      </c>
      <c r="AV596" s="24">
        <v>9</v>
      </c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</row>
    <row r="597" spans="1:259" ht="16" x14ac:dyDescent="0.2">
      <c r="A597" s="1"/>
      <c r="B597" s="25">
        <v>35</v>
      </c>
      <c r="C597" s="14">
        <f t="shared" si="793"/>
        <v>16</v>
      </c>
      <c r="D597" s="6">
        <f t="shared" si="794"/>
        <v>3</v>
      </c>
      <c r="E597" s="15">
        <f t="shared" si="795"/>
        <v>5</v>
      </c>
      <c r="F597" s="15">
        <f t="shared" si="796"/>
        <v>0</v>
      </c>
      <c r="G597" s="15">
        <f t="shared" si="797"/>
        <v>0</v>
      </c>
      <c r="H597" s="15">
        <f t="shared" si="798"/>
        <v>0</v>
      </c>
      <c r="I597" s="15">
        <f t="shared" si="799"/>
        <v>0</v>
      </c>
      <c r="J597" s="15">
        <f t="shared" si="800"/>
        <v>0</v>
      </c>
      <c r="K597" s="15">
        <f t="shared" si="801"/>
        <v>8</v>
      </c>
      <c r="L597" s="15">
        <f t="shared" si="802"/>
        <v>0</v>
      </c>
      <c r="M597" s="6"/>
      <c r="N597" s="16">
        <f t="shared" si="803"/>
        <v>5</v>
      </c>
      <c r="O597" s="16">
        <f t="shared" si="805"/>
        <v>8</v>
      </c>
      <c r="P597" s="17">
        <f t="shared" si="806"/>
        <v>0</v>
      </c>
      <c r="Q597" s="18">
        <v>-1</v>
      </c>
      <c r="R597" s="18" t="s">
        <v>27</v>
      </c>
      <c r="S597" s="19" t="s">
        <v>31</v>
      </c>
      <c r="T597" s="1"/>
      <c r="U597" s="1"/>
      <c r="V597" s="1"/>
      <c r="W597" s="1"/>
      <c r="X597" s="1"/>
      <c r="Y597" s="1"/>
      <c r="Z597" s="1"/>
      <c r="AA597" s="1"/>
      <c r="AB597" s="24">
        <v>2</v>
      </c>
      <c r="AC597" s="24">
        <v>2</v>
      </c>
      <c r="AD597" s="24">
        <v>2</v>
      </c>
      <c r="AE597" s="24">
        <v>2</v>
      </c>
      <c r="AF597" s="24">
        <v>2</v>
      </c>
      <c r="AG597" s="24">
        <v>8</v>
      </c>
      <c r="AH597" s="24">
        <v>8</v>
      </c>
      <c r="AI597" s="24">
        <v>8</v>
      </c>
      <c r="AJ597" s="24">
        <v>8</v>
      </c>
      <c r="AK597" s="24">
        <v>8</v>
      </c>
      <c r="AL597" s="24">
        <v>8</v>
      </c>
      <c r="AM597" s="24">
        <v>8</v>
      </c>
      <c r="AN597" s="24">
        <v>8</v>
      </c>
      <c r="AO597" s="1"/>
      <c r="AP597" s="1"/>
      <c r="AQ597" s="1"/>
      <c r="AR597" s="1"/>
      <c r="AS597" s="1"/>
      <c r="AT597" s="24">
        <v>1</v>
      </c>
      <c r="AU597" s="24">
        <v>1</v>
      </c>
      <c r="AV597" s="24">
        <v>1</v>
      </c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</row>
    <row r="598" spans="1:259" ht="16" x14ac:dyDescent="0.2">
      <c r="A598" s="1"/>
      <c r="B598" s="25">
        <v>31</v>
      </c>
      <c r="C598" s="14">
        <f t="shared" si="793"/>
        <v>13</v>
      </c>
      <c r="D598" s="6">
        <f t="shared" si="794"/>
        <v>4</v>
      </c>
      <c r="E598" s="15">
        <f t="shared" si="795"/>
        <v>0</v>
      </c>
      <c r="F598" s="15">
        <f t="shared" si="796"/>
        <v>0</v>
      </c>
      <c r="G598" s="15">
        <f t="shared" si="797"/>
        <v>5</v>
      </c>
      <c r="H598" s="15">
        <f t="shared" si="798"/>
        <v>0</v>
      </c>
      <c r="I598" s="15">
        <f t="shared" si="799"/>
        <v>0</v>
      </c>
      <c r="J598" s="15">
        <f t="shared" si="800"/>
        <v>4</v>
      </c>
      <c r="K598" s="15">
        <f t="shared" si="801"/>
        <v>0</v>
      </c>
      <c r="L598" s="15">
        <f t="shared" si="802"/>
        <v>0</v>
      </c>
      <c r="M598" s="6"/>
      <c r="N598" s="16">
        <f t="shared" si="803"/>
        <v>0</v>
      </c>
      <c r="O598" s="17">
        <f>SUM(F598,I598,J598)</f>
        <v>4</v>
      </c>
      <c r="P598" s="17">
        <f>SUM(G598,H598,K598)</f>
        <v>5</v>
      </c>
      <c r="Q598" s="18">
        <v>-1</v>
      </c>
      <c r="R598" s="18" t="s">
        <v>30</v>
      </c>
      <c r="S598" s="19" t="s">
        <v>33</v>
      </c>
      <c r="T598" s="1"/>
      <c r="U598" s="1"/>
      <c r="V598" s="1"/>
      <c r="W598" s="24">
        <v>1</v>
      </c>
      <c r="X598" s="24">
        <v>1</v>
      </c>
      <c r="Y598" s="24">
        <v>1</v>
      </c>
      <c r="Z598" s="24">
        <v>1</v>
      </c>
      <c r="AA598" s="1"/>
      <c r="AB598" s="1"/>
      <c r="AC598" s="1"/>
      <c r="AD598" s="1"/>
      <c r="AE598" s="1"/>
      <c r="AF598" s="1"/>
      <c r="AG598" s="1"/>
      <c r="AH598" s="1"/>
      <c r="AI598" s="1"/>
      <c r="AJ598" s="24">
        <v>4</v>
      </c>
      <c r="AK598" s="24">
        <v>4</v>
      </c>
      <c r="AL598" s="24">
        <v>4</v>
      </c>
      <c r="AM598" s="24">
        <v>4</v>
      </c>
      <c r="AN598" s="24">
        <v>4</v>
      </c>
      <c r="AO598" s="24">
        <v>7</v>
      </c>
      <c r="AP598" s="24">
        <v>7</v>
      </c>
      <c r="AQ598" s="24">
        <v>7</v>
      </c>
      <c r="AR598" s="24">
        <v>7</v>
      </c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</row>
    <row r="599" spans="1:259" ht="16" x14ac:dyDescent="0.2">
      <c r="A599" s="1"/>
      <c r="B599" s="25">
        <v>44</v>
      </c>
      <c r="C599" s="14">
        <f t="shared" si="793"/>
        <v>16</v>
      </c>
      <c r="D599" s="6">
        <f t="shared" si="794"/>
        <v>3</v>
      </c>
      <c r="E599" s="15">
        <f t="shared" si="795"/>
        <v>5</v>
      </c>
      <c r="F599" s="15">
        <f t="shared" si="796"/>
        <v>4</v>
      </c>
      <c r="G599" s="15">
        <f t="shared" si="797"/>
        <v>0</v>
      </c>
      <c r="H599" s="15">
        <f t="shared" si="798"/>
        <v>0</v>
      </c>
      <c r="I599" s="15">
        <f t="shared" si="799"/>
        <v>4</v>
      </c>
      <c r="J599" s="15">
        <f t="shared" si="800"/>
        <v>0</v>
      </c>
      <c r="K599" s="15">
        <f t="shared" si="801"/>
        <v>0</v>
      </c>
      <c r="L599" s="15">
        <f t="shared" si="802"/>
        <v>0</v>
      </c>
      <c r="M599" s="6"/>
      <c r="N599" s="16">
        <f t="shared" si="803"/>
        <v>5</v>
      </c>
      <c r="O599" s="16">
        <f>SUM(G599,I599,K599)</f>
        <v>4</v>
      </c>
      <c r="P599" s="17">
        <f>SUM(F599,H599,J599)</f>
        <v>4</v>
      </c>
      <c r="Q599" s="18">
        <v>1</v>
      </c>
      <c r="R599" s="18" t="s">
        <v>27</v>
      </c>
      <c r="S599" s="19" t="s">
        <v>35</v>
      </c>
      <c r="T599" s="1"/>
      <c r="U599" s="1"/>
      <c r="V599" s="1"/>
      <c r="W599" s="1"/>
      <c r="X599" s="24">
        <v>1</v>
      </c>
      <c r="Y599" s="24">
        <v>1</v>
      </c>
      <c r="Z599" s="24">
        <v>1</v>
      </c>
      <c r="AA599" s="1"/>
      <c r="AB599" s="1"/>
      <c r="AC599" s="1"/>
      <c r="AD599" s="1"/>
      <c r="AE599" s="1"/>
      <c r="AF599" s="1"/>
      <c r="AG599" s="1"/>
      <c r="AH599" s="1"/>
      <c r="AI599" s="1"/>
      <c r="AJ599" s="24">
        <v>2</v>
      </c>
      <c r="AK599" s="24">
        <v>2</v>
      </c>
      <c r="AL599" s="24">
        <v>2</v>
      </c>
      <c r="AM599" s="24">
        <v>2</v>
      </c>
      <c r="AN599" s="24">
        <v>2</v>
      </c>
      <c r="AO599" s="1"/>
      <c r="AP599" s="1"/>
      <c r="AQ599" s="1"/>
      <c r="AR599" s="1"/>
      <c r="AS599" s="1"/>
      <c r="AT599" s="1"/>
      <c r="AU599" s="1"/>
      <c r="AV599" s="1"/>
      <c r="AW599" s="1"/>
      <c r="AX599" s="24">
        <v>3</v>
      </c>
      <c r="AY599" s="24">
        <v>3</v>
      </c>
      <c r="AZ599" s="24">
        <v>3</v>
      </c>
      <c r="BA599" s="24">
        <v>3</v>
      </c>
      <c r="BB599" s="24">
        <v>6</v>
      </c>
      <c r="BC599" s="24">
        <v>6</v>
      </c>
      <c r="BD599" s="24">
        <v>6</v>
      </c>
      <c r="BE599" s="24">
        <v>6</v>
      </c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</row>
    <row r="600" spans="1:259" ht="16" x14ac:dyDescent="0.2">
      <c r="A600" s="1"/>
      <c r="B600" s="25">
        <v>53</v>
      </c>
      <c r="C600" s="14">
        <f t="shared" si="793"/>
        <v>28</v>
      </c>
      <c r="D600" s="6">
        <f t="shared" si="794"/>
        <v>3</v>
      </c>
      <c r="E600" s="15">
        <f t="shared" si="795"/>
        <v>21</v>
      </c>
      <c r="F600" s="15">
        <f t="shared" si="796"/>
        <v>0</v>
      </c>
      <c r="G600" s="15">
        <f t="shared" si="797"/>
        <v>0</v>
      </c>
      <c r="H600" s="15">
        <f t="shared" si="798"/>
        <v>0</v>
      </c>
      <c r="I600" s="15">
        <f t="shared" si="799"/>
        <v>0</v>
      </c>
      <c r="J600" s="15">
        <f t="shared" si="800"/>
        <v>0</v>
      </c>
      <c r="K600" s="15">
        <f t="shared" si="801"/>
        <v>4</v>
      </c>
      <c r="L600" s="15">
        <f t="shared" si="802"/>
        <v>0</v>
      </c>
      <c r="M600" s="6"/>
      <c r="N600" s="16">
        <f t="shared" si="803"/>
        <v>21</v>
      </c>
      <c r="O600" s="17">
        <f>SUM(F600,I600,J600)</f>
        <v>0</v>
      </c>
      <c r="P600" s="17">
        <f>SUM(G600,H600,K600)</f>
        <v>4</v>
      </c>
      <c r="Q600" s="18">
        <v>1</v>
      </c>
      <c r="R600" s="18" t="s">
        <v>30</v>
      </c>
      <c r="S600" s="19" t="s">
        <v>36</v>
      </c>
      <c r="T600" s="1"/>
      <c r="U600" s="1"/>
      <c r="V600" s="1"/>
      <c r="W600" s="1"/>
      <c r="X600" s="1"/>
      <c r="Y600" s="24">
        <v>2</v>
      </c>
      <c r="Z600" s="24">
        <v>2</v>
      </c>
      <c r="AA600" s="24">
        <v>2</v>
      </c>
      <c r="AB600" s="24">
        <v>2</v>
      </c>
      <c r="AC600" s="24">
        <v>2</v>
      </c>
      <c r="AD600" s="24">
        <v>2</v>
      </c>
      <c r="AE600" s="24">
        <v>2</v>
      </c>
      <c r="AF600" s="24">
        <v>2</v>
      </c>
      <c r="AG600" s="24">
        <v>2</v>
      </c>
      <c r="AH600" s="24">
        <v>2</v>
      </c>
      <c r="AI600" s="24">
        <v>2</v>
      </c>
      <c r="AJ600" s="24">
        <v>2</v>
      </c>
      <c r="AK600" s="24">
        <v>2</v>
      </c>
      <c r="AL600" s="24">
        <v>2</v>
      </c>
      <c r="AM600" s="24">
        <v>2</v>
      </c>
      <c r="AN600" s="24">
        <v>2</v>
      </c>
      <c r="AO600" s="24">
        <v>2</v>
      </c>
      <c r="AP600" s="24">
        <v>2</v>
      </c>
      <c r="AQ600" s="24">
        <v>2</v>
      </c>
      <c r="AR600" s="24">
        <v>2</v>
      </c>
      <c r="AS600" s="24">
        <v>2</v>
      </c>
      <c r="AT600" s="1"/>
      <c r="AU600" s="1"/>
      <c r="AV600" s="1"/>
      <c r="AW600" s="1"/>
      <c r="AX600" s="24">
        <v>1</v>
      </c>
      <c r="AY600" s="24">
        <v>1</v>
      </c>
      <c r="AZ600" s="24">
        <v>1</v>
      </c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24">
        <v>8</v>
      </c>
      <c r="BM600" s="24">
        <v>8</v>
      </c>
      <c r="BN600" s="24">
        <v>8</v>
      </c>
      <c r="BO600" s="24">
        <v>8</v>
      </c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</row>
    <row r="601" spans="1:259" ht="16" x14ac:dyDescent="0.2">
      <c r="A601" s="1"/>
      <c r="B601" s="25">
        <v>40</v>
      </c>
      <c r="C601" s="14">
        <f t="shared" si="793"/>
        <v>22</v>
      </c>
      <c r="D601" s="6">
        <f t="shared" si="794"/>
        <v>0</v>
      </c>
      <c r="E601" s="15">
        <f t="shared" si="795"/>
        <v>9</v>
      </c>
      <c r="F601" s="15">
        <f t="shared" si="796"/>
        <v>4</v>
      </c>
      <c r="G601" s="15">
        <f t="shared" si="797"/>
        <v>0</v>
      </c>
      <c r="H601" s="15">
        <f t="shared" si="798"/>
        <v>0</v>
      </c>
      <c r="I601" s="15">
        <f t="shared" si="799"/>
        <v>0</v>
      </c>
      <c r="J601" s="15">
        <f t="shared" si="800"/>
        <v>9</v>
      </c>
      <c r="K601" s="15">
        <f t="shared" si="801"/>
        <v>0</v>
      </c>
      <c r="L601" s="15">
        <f t="shared" si="802"/>
        <v>0</v>
      </c>
      <c r="M601" s="6"/>
      <c r="N601" s="16">
        <f t="shared" si="803"/>
        <v>9</v>
      </c>
      <c r="O601" s="17">
        <f t="shared" ref="O601:P601" si="807">SUM(F601,H601,J601)</f>
        <v>13</v>
      </c>
      <c r="P601" s="17">
        <f t="shared" si="807"/>
        <v>0</v>
      </c>
      <c r="Q601" s="18">
        <v>0</v>
      </c>
      <c r="R601" s="18" t="s">
        <v>32</v>
      </c>
      <c r="S601" s="19" t="s">
        <v>37</v>
      </c>
      <c r="T601" s="1"/>
      <c r="U601" s="1"/>
      <c r="V601" s="24">
        <v>2</v>
      </c>
      <c r="W601" s="24">
        <v>2</v>
      </c>
      <c r="X601" s="24">
        <v>2</v>
      </c>
      <c r="Y601" s="24">
        <v>2</v>
      </c>
      <c r="Z601" s="24">
        <v>2</v>
      </c>
      <c r="AA601" s="24">
        <v>2</v>
      </c>
      <c r="AB601" s="24">
        <v>2</v>
      </c>
      <c r="AC601" s="24">
        <v>2</v>
      </c>
      <c r="AD601" s="24">
        <v>2</v>
      </c>
      <c r="AE601" s="1"/>
      <c r="AF601" s="1"/>
      <c r="AG601" s="1"/>
      <c r="AH601" s="24">
        <v>7</v>
      </c>
      <c r="AI601" s="24">
        <v>7</v>
      </c>
      <c r="AJ601" s="24">
        <v>7</v>
      </c>
      <c r="AK601" s="24">
        <v>7</v>
      </c>
      <c r="AL601" s="24">
        <v>7</v>
      </c>
      <c r="AM601" s="24">
        <v>7</v>
      </c>
      <c r="AN601" s="24">
        <v>7</v>
      </c>
      <c r="AO601" s="24">
        <v>7</v>
      </c>
      <c r="AP601" s="24">
        <v>7</v>
      </c>
      <c r="AQ601" s="1"/>
      <c r="AR601" s="1"/>
      <c r="AS601" s="1"/>
      <c r="AT601" s="1"/>
      <c r="AU601" s="24">
        <v>3</v>
      </c>
      <c r="AV601" s="24">
        <v>3</v>
      </c>
      <c r="AW601" s="24">
        <v>3</v>
      </c>
      <c r="AX601" s="24">
        <v>3</v>
      </c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</row>
    <row r="602" spans="1:259" ht="16" x14ac:dyDescent="0.2">
      <c r="A602" s="1"/>
      <c r="B602" s="25">
        <v>40</v>
      </c>
      <c r="C602" s="14">
        <f t="shared" si="793"/>
        <v>21</v>
      </c>
      <c r="D602" s="6">
        <f t="shared" si="794"/>
        <v>3</v>
      </c>
      <c r="E602" s="15">
        <f t="shared" si="795"/>
        <v>0</v>
      </c>
      <c r="F602" s="15">
        <f t="shared" si="796"/>
        <v>0</v>
      </c>
      <c r="G602" s="15">
        <f t="shared" si="797"/>
        <v>0</v>
      </c>
      <c r="H602" s="15">
        <f t="shared" si="798"/>
        <v>0</v>
      </c>
      <c r="I602" s="15">
        <f t="shared" si="799"/>
        <v>0</v>
      </c>
      <c r="J602" s="15">
        <f t="shared" si="800"/>
        <v>0</v>
      </c>
      <c r="K602" s="15">
        <f t="shared" si="801"/>
        <v>5</v>
      </c>
      <c r="L602" s="15">
        <f t="shared" si="802"/>
        <v>13</v>
      </c>
      <c r="M602" s="6"/>
      <c r="N602" s="16">
        <f t="shared" si="803"/>
        <v>13</v>
      </c>
      <c r="O602" s="17">
        <f>SUM(G602,H602,K602)</f>
        <v>5</v>
      </c>
      <c r="P602" s="17">
        <f>SUM(F602,I602,J602)</f>
        <v>0</v>
      </c>
      <c r="Q602" s="18">
        <v>1</v>
      </c>
      <c r="R602" s="18" t="s">
        <v>34</v>
      </c>
      <c r="S602" s="19" t="s">
        <v>38</v>
      </c>
      <c r="T602" s="1"/>
      <c r="U602" s="1"/>
      <c r="V602" s="1"/>
      <c r="W602" s="24">
        <v>1</v>
      </c>
      <c r="X602" s="24">
        <v>1</v>
      </c>
      <c r="Y602" s="24">
        <v>1</v>
      </c>
      <c r="Z602" s="1"/>
      <c r="AA602" s="1"/>
      <c r="AB602" s="1"/>
      <c r="AC602" s="1"/>
      <c r="AD602" s="1"/>
      <c r="AE602" s="1"/>
      <c r="AF602" s="24">
        <v>9</v>
      </c>
      <c r="AG602" s="24">
        <v>9</v>
      </c>
      <c r="AH602" s="24">
        <v>9</v>
      </c>
      <c r="AI602" s="24">
        <v>9</v>
      </c>
      <c r="AJ602" s="24">
        <v>9</v>
      </c>
      <c r="AK602" s="24">
        <v>9</v>
      </c>
      <c r="AL602" s="24">
        <v>9</v>
      </c>
      <c r="AM602" s="24">
        <v>9</v>
      </c>
      <c r="AN602" s="24">
        <v>9</v>
      </c>
      <c r="AO602" s="24">
        <v>9</v>
      </c>
      <c r="AP602" s="24">
        <v>9</v>
      </c>
      <c r="AQ602" s="24">
        <v>9</v>
      </c>
      <c r="AR602" s="24">
        <v>9</v>
      </c>
      <c r="AS602" s="1"/>
      <c r="AT602" s="1"/>
      <c r="AU602" s="1"/>
      <c r="AV602" s="24">
        <v>8</v>
      </c>
      <c r="AW602" s="24">
        <v>8</v>
      </c>
      <c r="AX602" s="24">
        <v>8</v>
      </c>
      <c r="AY602" s="24">
        <v>8</v>
      </c>
      <c r="AZ602" s="24">
        <v>8</v>
      </c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</row>
    <row r="603" spans="1:259" ht="16" x14ac:dyDescent="0.2">
      <c r="A603" s="1"/>
      <c r="B603" s="25">
        <v>33</v>
      </c>
      <c r="C603" s="14">
        <f t="shared" si="793"/>
        <v>17</v>
      </c>
      <c r="D603" s="6">
        <f t="shared" si="794"/>
        <v>0</v>
      </c>
      <c r="E603" s="15">
        <f t="shared" si="795"/>
        <v>8</v>
      </c>
      <c r="F603" s="15">
        <f t="shared" si="796"/>
        <v>0</v>
      </c>
      <c r="G603" s="15">
        <f t="shared" si="797"/>
        <v>0</v>
      </c>
      <c r="H603" s="15">
        <f t="shared" si="798"/>
        <v>0</v>
      </c>
      <c r="I603" s="15">
        <f t="shared" si="799"/>
        <v>0</v>
      </c>
      <c r="J603" s="15">
        <f t="shared" si="800"/>
        <v>0</v>
      </c>
      <c r="K603" s="15">
        <f t="shared" si="801"/>
        <v>0</v>
      </c>
      <c r="L603" s="15">
        <f t="shared" si="802"/>
        <v>9</v>
      </c>
      <c r="M603" s="6"/>
      <c r="N603" s="16">
        <f t="shared" si="803"/>
        <v>17</v>
      </c>
      <c r="O603" s="17">
        <f t="shared" ref="O603:P603" si="808">SUM(F603,H603,J603)</f>
        <v>0</v>
      </c>
      <c r="P603" s="17">
        <f t="shared" si="808"/>
        <v>0</v>
      </c>
      <c r="Q603" s="18">
        <v>0</v>
      </c>
      <c r="R603" s="18" t="s">
        <v>32</v>
      </c>
      <c r="S603" s="19" t="s">
        <v>39</v>
      </c>
      <c r="T603" s="1"/>
      <c r="U603" s="1"/>
      <c r="V603" s="1"/>
      <c r="W603" s="1"/>
      <c r="X603" s="1"/>
      <c r="Y603" s="1"/>
      <c r="Z603" s="24">
        <v>2</v>
      </c>
      <c r="AA603" s="24">
        <v>2</v>
      </c>
      <c r="AB603" s="24">
        <v>2</v>
      </c>
      <c r="AC603" s="24">
        <v>2</v>
      </c>
      <c r="AD603" s="24">
        <v>2</v>
      </c>
      <c r="AE603" s="24">
        <v>2</v>
      </c>
      <c r="AF603" s="24">
        <v>2</v>
      </c>
      <c r="AG603" s="24">
        <v>2</v>
      </c>
      <c r="AH603" s="1"/>
      <c r="AI603" s="1"/>
      <c r="AJ603" s="1"/>
      <c r="AK603" s="24">
        <v>9</v>
      </c>
      <c r="AL603" s="24">
        <v>9</v>
      </c>
      <c r="AM603" s="24">
        <v>9</v>
      </c>
      <c r="AN603" s="24">
        <v>9</v>
      </c>
      <c r="AO603" s="24">
        <v>9</v>
      </c>
      <c r="AP603" s="24">
        <v>9</v>
      </c>
      <c r="AQ603" s="24">
        <v>9</v>
      </c>
      <c r="AR603" s="24">
        <v>9</v>
      </c>
      <c r="AS603" s="24">
        <v>9</v>
      </c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</row>
    <row r="604" spans="1:259" ht="16" x14ac:dyDescent="0.2">
      <c r="A604" s="1"/>
      <c r="B604" s="25">
        <v>40</v>
      </c>
      <c r="C604" s="14">
        <f t="shared" si="793"/>
        <v>10</v>
      </c>
      <c r="D604" s="6">
        <f t="shared" si="794"/>
        <v>3</v>
      </c>
      <c r="E604" s="15">
        <f t="shared" si="795"/>
        <v>4</v>
      </c>
      <c r="F604" s="15">
        <f t="shared" si="796"/>
        <v>0</v>
      </c>
      <c r="G604" s="15">
        <f t="shared" si="797"/>
        <v>0</v>
      </c>
      <c r="H604" s="15">
        <f t="shared" si="798"/>
        <v>0</v>
      </c>
      <c r="I604" s="15">
        <f t="shared" si="799"/>
        <v>0</v>
      </c>
      <c r="J604" s="15">
        <f t="shared" si="800"/>
        <v>0</v>
      </c>
      <c r="K604" s="15">
        <f t="shared" si="801"/>
        <v>0</v>
      </c>
      <c r="L604" s="15">
        <f t="shared" si="802"/>
        <v>3</v>
      </c>
      <c r="M604" s="6"/>
      <c r="N604" s="16">
        <f t="shared" si="803"/>
        <v>7</v>
      </c>
      <c r="O604" s="17">
        <f>SUM(G604,H604,K604)</f>
        <v>0</v>
      </c>
      <c r="P604" s="17">
        <f>SUM(F604,I604,J604)</f>
        <v>0</v>
      </c>
      <c r="Q604" s="18">
        <v>1</v>
      </c>
      <c r="R604" s="18" t="s">
        <v>34</v>
      </c>
      <c r="S604" s="19" t="s">
        <v>40</v>
      </c>
      <c r="T604" s="1"/>
      <c r="U604" s="1"/>
      <c r="V604" s="1"/>
      <c r="W604" s="1"/>
      <c r="X604" s="1"/>
      <c r="Y604" s="1"/>
      <c r="Z604" s="1"/>
      <c r="AA604" s="24">
        <v>1</v>
      </c>
      <c r="AB604" s="24">
        <v>1</v>
      </c>
      <c r="AC604" s="24">
        <v>1</v>
      </c>
      <c r="AD604" s="1"/>
      <c r="AE604" s="1"/>
      <c r="AF604" s="1"/>
      <c r="AG604" s="1"/>
      <c r="AH604" s="24">
        <v>2</v>
      </c>
      <c r="AI604" s="24">
        <v>2</v>
      </c>
      <c r="AJ604" s="24">
        <v>2</v>
      </c>
      <c r="AK604" s="24">
        <v>2</v>
      </c>
      <c r="AL604" s="1"/>
      <c r="AM604" s="1"/>
      <c r="AN604" s="1"/>
      <c r="AO604" s="24">
        <v>9</v>
      </c>
      <c r="AP604" s="24">
        <v>9</v>
      </c>
      <c r="AQ604" s="24">
        <v>9</v>
      </c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</row>
    <row r="605" spans="1:259" ht="16" x14ac:dyDescent="0.2">
      <c r="A605" s="1"/>
      <c r="B605" s="25">
        <v>42</v>
      </c>
      <c r="C605" s="14">
        <f t="shared" si="793"/>
        <v>17</v>
      </c>
      <c r="D605" s="6">
        <f t="shared" si="794"/>
        <v>4</v>
      </c>
      <c r="E605" s="15">
        <f t="shared" si="795"/>
        <v>0</v>
      </c>
      <c r="F605" s="15">
        <f t="shared" si="796"/>
        <v>3</v>
      </c>
      <c r="G605" s="15">
        <f t="shared" si="797"/>
        <v>0</v>
      </c>
      <c r="H605" s="15">
        <f t="shared" si="798"/>
        <v>0</v>
      </c>
      <c r="I605" s="15">
        <f t="shared" si="799"/>
        <v>6</v>
      </c>
      <c r="J605" s="15">
        <f t="shared" si="800"/>
        <v>0</v>
      </c>
      <c r="K605" s="15">
        <f t="shared" si="801"/>
        <v>4</v>
      </c>
      <c r="L605" s="15">
        <f t="shared" si="802"/>
        <v>0</v>
      </c>
      <c r="M605" s="6"/>
      <c r="N605" s="16">
        <f t="shared" si="803"/>
        <v>0</v>
      </c>
      <c r="O605" s="17">
        <f>SUM(F605,I605,J605)</f>
        <v>9</v>
      </c>
      <c r="P605" s="17">
        <f>SUM(G605,H605,K605)</f>
        <v>4</v>
      </c>
      <c r="Q605" s="18">
        <v>-1</v>
      </c>
      <c r="R605" s="18" t="s">
        <v>30</v>
      </c>
      <c r="S605" s="19" t="s">
        <v>41</v>
      </c>
      <c r="T605" s="1"/>
      <c r="U605" s="1"/>
      <c r="V605" s="1"/>
      <c r="W605" s="1"/>
      <c r="X605" s="24">
        <v>1</v>
      </c>
      <c r="Y605" s="24">
        <v>1</v>
      </c>
      <c r="Z605" s="24">
        <v>1</v>
      </c>
      <c r="AA605" s="24">
        <v>1</v>
      </c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24">
        <v>6</v>
      </c>
      <c r="AN605" s="24">
        <v>6</v>
      </c>
      <c r="AO605" s="24">
        <v>6</v>
      </c>
      <c r="AP605" s="24">
        <v>6</v>
      </c>
      <c r="AQ605" s="24">
        <v>6</v>
      </c>
      <c r="AR605" s="24">
        <v>6</v>
      </c>
      <c r="AS605" s="24">
        <v>3</v>
      </c>
      <c r="AT605" s="24">
        <v>3</v>
      </c>
      <c r="AU605" s="24">
        <v>3</v>
      </c>
      <c r="AV605" s="24">
        <v>8</v>
      </c>
      <c r="AW605" s="24">
        <v>8</v>
      </c>
      <c r="AX605" s="24">
        <v>8</v>
      </c>
      <c r="AY605" s="24">
        <v>8</v>
      </c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</row>
    <row r="606" spans="1:259" ht="16" x14ac:dyDescent="0.2">
      <c r="A606" s="1"/>
      <c r="B606" s="25">
        <v>55</v>
      </c>
      <c r="C606" s="14">
        <f t="shared" si="793"/>
        <v>15</v>
      </c>
      <c r="D606" s="6">
        <f t="shared" si="794"/>
        <v>3</v>
      </c>
      <c r="E606" s="15">
        <f t="shared" si="795"/>
        <v>5</v>
      </c>
      <c r="F606" s="15">
        <f t="shared" si="796"/>
        <v>0</v>
      </c>
      <c r="G606" s="15">
        <f t="shared" si="797"/>
        <v>7</v>
      </c>
      <c r="H606" s="15">
        <f t="shared" si="798"/>
        <v>0</v>
      </c>
      <c r="I606" s="15">
        <f t="shared" si="799"/>
        <v>0</v>
      </c>
      <c r="J606" s="15">
        <f t="shared" si="800"/>
        <v>0</v>
      </c>
      <c r="K606" s="15">
        <f t="shared" si="801"/>
        <v>0</v>
      </c>
      <c r="L606" s="15">
        <f t="shared" si="802"/>
        <v>0</v>
      </c>
      <c r="M606" s="6"/>
      <c r="N606" s="16">
        <f t="shared" si="803"/>
        <v>5</v>
      </c>
      <c r="O606" s="17">
        <f>SUM(G606,H606,K606)</f>
        <v>7</v>
      </c>
      <c r="P606" s="17">
        <f>SUM(F606,I606,J606)</f>
        <v>0</v>
      </c>
      <c r="Q606" s="18">
        <v>1</v>
      </c>
      <c r="R606" s="18" t="s">
        <v>34</v>
      </c>
      <c r="S606" s="19" t="s">
        <v>42</v>
      </c>
      <c r="T606" s="1"/>
      <c r="U606" s="1"/>
      <c r="V606" s="1"/>
      <c r="W606" s="24">
        <v>1</v>
      </c>
      <c r="X606" s="24">
        <v>1</v>
      </c>
      <c r="Y606" s="24">
        <v>1</v>
      </c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24">
        <v>2</v>
      </c>
      <c r="AP606" s="24">
        <v>2</v>
      </c>
      <c r="AQ606" s="24">
        <v>2</v>
      </c>
      <c r="AR606" s="24">
        <v>2</v>
      </c>
      <c r="AS606" s="24">
        <v>2</v>
      </c>
      <c r="AT606" s="1"/>
      <c r="AU606" s="1"/>
      <c r="AV606" s="1"/>
      <c r="AW606" s="1"/>
      <c r="AX606" s="1"/>
      <c r="AY606" s="1"/>
      <c r="AZ606" s="1"/>
      <c r="BA606" s="1"/>
      <c r="BB606" s="1"/>
      <c r="BC606" s="24">
        <v>4</v>
      </c>
      <c r="BD606" s="24">
        <v>4</v>
      </c>
      <c r="BE606" s="24">
        <v>4</v>
      </c>
      <c r="BF606" s="24">
        <v>4</v>
      </c>
      <c r="BG606" s="24">
        <v>4</v>
      </c>
      <c r="BH606" s="24">
        <v>4</v>
      </c>
      <c r="BI606" s="24">
        <v>4</v>
      </c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</row>
    <row r="607" spans="1:259" ht="13" x14ac:dyDescent="0.15">
      <c r="A607" s="1"/>
      <c r="B607" s="23">
        <f t="shared" ref="B607:C607" si="809">SUM(B595:B606)</f>
        <v>502</v>
      </c>
      <c r="C607" s="23">
        <f t="shared" si="809"/>
        <v>209</v>
      </c>
      <c r="D607" s="6"/>
      <c r="E607" s="1"/>
      <c r="F607" s="1"/>
      <c r="G607" s="1"/>
      <c r="H607" s="1"/>
      <c r="I607" s="1"/>
      <c r="J607" s="1"/>
      <c r="K607" s="1"/>
      <c r="L607" s="1"/>
      <c r="M607" s="7" t="s">
        <v>43</v>
      </c>
      <c r="N607" s="8">
        <f t="shared" ref="N607:P607" si="810">SUM(N595:N606)</f>
        <v>94</v>
      </c>
      <c r="O607" s="8">
        <f t="shared" si="810"/>
        <v>54</v>
      </c>
      <c r="P607" s="8">
        <f t="shared" si="810"/>
        <v>29</v>
      </c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</row>
    <row r="608" spans="1:259" ht="13" x14ac:dyDescent="0.15">
      <c r="A608" s="1"/>
      <c r="B608" s="23"/>
      <c r="C608" s="23"/>
      <c r="D608" s="6"/>
      <c r="E608" s="1"/>
      <c r="F608" s="1"/>
      <c r="G608" s="1"/>
      <c r="H608" s="1"/>
      <c r="I608" s="1"/>
      <c r="J608" s="1"/>
      <c r="K608" s="1"/>
      <c r="L608" s="1"/>
      <c r="M608" s="7" t="s">
        <v>44</v>
      </c>
      <c r="N608" s="24">
        <f t="shared" ref="N608:P608" si="811">AVERAGE(N595:N606)</f>
        <v>7.833333333333333</v>
      </c>
      <c r="O608" s="24">
        <f t="shared" si="811"/>
        <v>4.5</v>
      </c>
      <c r="P608" s="24">
        <f t="shared" si="811"/>
        <v>2.4166666666666665</v>
      </c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</row>
    <row r="609" spans="1:259" ht="13" x14ac:dyDescent="0.15">
      <c r="A609" s="1"/>
      <c r="B609" s="23"/>
      <c r="C609" s="23">
        <f t="shared" ref="C609:D609" si="812">COUNTIF(C595:C606,"&gt;0")</f>
        <v>12</v>
      </c>
      <c r="D609" s="23">
        <f t="shared" si="812"/>
        <v>10</v>
      </c>
      <c r="E609" s="1"/>
      <c r="F609" s="1"/>
      <c r="G609" s="1"/>
      <c r="H609" s="1"/>
      <c r="I609" s="1"/>
      <c r="J609" s="1"/>
      <c r="K609" s="1"/>
      <c r="L609" s="1"/>
      <c r="M609" s="7" t="s">
        <v>45</v>
      </c>
      <c r="N609" s="24">
        <v>0</v>
      </c>
      <c r="O609" s="24">
        <v>0</v>
      </c>
      <c r="P609" s="24">
        <v>0</v>
      </c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</row>
    <row r="610" spans="1:259" ht="13" x14ac:dyDescent="0.15">
      <c r="A610" s="9"/>
      <c r="B610" s="21"/>
      <c r="C610" s="21"/>
      <c r="D610" s="6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12">
        <v>1</v>
      </c>
      <c r="U610" s="12">
        <v>2</v>
      </c>
      <c r="V610" s="12">
        <v>3</v>
      </c>
      <c r="W610" s="12">
        <v>4</v>
      </c>
      <c r="X610" s="12">
        <v>5</v>
      </c>
      <c r="Y610" s="12">
        <v>6</v>
      </c>
      <c r="Z610" s="12">
        <v>7</v>
      </c>
      <c r="AA610" s="12">
        <v>8</v>
      </c>
      <c r="AB610" s="12">
        <v>9</v>
      </c>
      <c r="AC610" s="12">
        <v>10</v>
      </c>
      <c r="AD610" s="12">
        <v>11</v>
      </c>
      <c r="AE610" s="12">
        <v>12</v>
      </c>
      <c r="AF610" s="12">
        <v>13</v>
      </c>
      <c r="AG610" s="12">
        <v>14</v>
      </c>
      <c r="AH610" s="12">
        <v>15</v>
      </c>
      <c r="AI610" s="12">
        <v>16</v>
      </c>
      <c r="AJ610" s="12">
        <v>17</v>
      </c>
      <c r="AK610" s="12">
        <v>18</v>
      </c>
      <c r="AL610" s="12">
        <v>19</v>
      </c>
      <c r="AM610" s="12">
        <v>20</v>
      </c>
      <c r="AN610" s="12">
        <v>21</v>
      </c>
      <c r="AO610" s="12">
        <v>22</v>
      </c>
      <c r="AP610" s="12">
        <v>23</v>
      </c>
      <c r="AQ610" s="12">
        <v>24</v>
      </c>
      <c r="AR610" s="12">
        <v>25</v>
      </c>
      <c r="AS610" s="12">
        <v>26</v>
      </c>
      <c r="AT610" s="12">
        <v>27</v>
      </c>
      <c r="AU610" s="12">
        <v>28</v>
      </c>
      <c r="AV610" s="12">
        <v>29</v>
      </c>
      <c r="AW610" s="12">
        <v>30</v>
      </c>
      <c r="AX610" s="12">
        <v>31</v>
      </c>
      <c r="AY610" s="12">
        <v>32</v>
      </c>
      <c r="AZ610" s="12">
        <v>33</v>
      </c>
      <c r="BA610" s="12">
        <v>34</v>
      </c>
      <c r="BB610" s="12">
        <v>35</v>
      </c>
      <c r="BC610" s="12">
        <v>36</v>
      </c>
      <c r="BD610" s="12">
        <v>37</v>
      </c>
      <c r="BE610" s="12">
        <v>38</v>
      </c>
      <c r="BF610" s="12">
        <v>39</v>
      </c>
      <c r="BG610" s="12">
        <v>40</v>
      </c>
      <c r="BH610" s="12">
        <v>41</v>
      </c>
      <c r="BI610" s="12">
        <v>42</v>
      </c>
      <c r="BJ610" s="12">
        <v>43</v>
      </c>
      <c r="BK610" s="12">
        <v>44</v>
      </c>
      <c r="BL610" s="12">
        <v>45</v>
      </c>
      <c r="BM610" s="12">
        <v>46</v>
      </c>
      <c r="BN610" s="12">
        <v>47</v>
      </c>
      <c r="BO610" s="12">
        <v>48</v>
      </c>
      <c r="BP610" s="12">
        <v>49</v>
      </c>
      <c r="BQ610" s="12">
        <v>50</v>
      </c>
      <c r="BR610" s="12">
        <v>51</v>
      </c>
      <c r="BS610" s="12">
        <v>52</v>
      </c>
      <c r="BT610" s="12">
        <v>53</v>
      </c>
      <c r="BU610" s="12">
        <v>54</v>
      </c>
      <c r="BV610" s="12">
        <v>55</v>
      </c>
      <c r="BW610" s="12">
        <v>56</v>
      </c>
      <c r="BX610" s="12">
        <v>57</v>
      </c>
      <c r="BY610" s="12">
        <v>58</v>
      </c>
      <c r="BZ610" s="12">
        <v>59</v>
      </c>
      <c r="CA610" s="12">
        <v>60</v>
      </c>
      <c r="CB610" s="12">
        <v>61</v>
      </c>
      <c r="CC610" s="12">
        <v>62</v>
      </c>
      <c r="CD610" s="12">
        <v>63</v>
      </c>
      <c r="CE610" s="12">
        <v>64</v>
      </c>
      <c r="CF610" s="12">
        <v>65</v>
      </c>
      <c r="CG610" s="12">
        <v>66</v>
      </c>
      <c r="CH610" s="12">
        <v>67</v>
      </c>
      <c r="CI610" s="12">
        <v>68</v>
      </c>
      <c r="CJ610" s="12">
        <v>69</v>
      </c>
      <c r="CK610" s="12">
        <v>70</v>
      </c>
      <c r="CL610" s="12">
        <v>71</v>
      </c>
      <c r="CM610" s="12">
        <v>72</v>
      </c>
      <c r="CN610" s="12">
        <v>73</v>
      </c>
      <c r="CO610" s="12">
        <v>74</v>
      </c>
      <c r="CP610" s="12">
        <v>75</v>
      </c>
      <c r="CQ610" s="12">
        <v>76</v>
      </c>
      <c r="CR610" s="12">
        <v>77</v>
      </c>
      <c r="CS610" s="12">
        <v>78</v>
      </c>
      <c r="CT610" s="12">
        <v>79</v>
      </c>
      <c r="CU610" s="12">
        <v>80</v>
      </c>
      <c r="CV610" s="12">
        <v>81</v>
      </c>
      <c r="CW610" s="12">
        <v>82</v>
      </c>
      <c r="CX610" s="12">
        <v>83</v>
      </c>
      <c r="CY610" s="12">
        <v>84</v>
      </c>
      <c r="CZ610" s="12">
        <v>85</v>
      </c>
      <c r="DA610" s="12">
        <v>86</v>
      </c>
      <c r="DB610" s="12">
        <v>87</v>
      </c>
      <c r="DC610" s="12">
        <v>88</v>
      </c>
      <c r="DD610" s="12">
        <v>89</v>
      </c>
      <c r="DE610" s="12">
        <v>90</v>
      </c>
      <c r="DF610" s="12">
        <v>91</v>
      </c>
      <c r="DG610" s="12">
        <v>92</v>
      </c>
      <c r="DH610" s="12">
        <v>93</v>
      </c>
      <c r="DI610" s="12">
        <v>94</v>
      </c>
      <c r="DJ610" s="12">
        <v>95</v>
      </c>
      <c r="DK610" s="12">
        <v>96</v>
      </c>
      <c r="DL610" s="12">
        <v>97</v>
      </c>
      <c r="DM610" s="12">
        <v>98</v>
      </c>
      <c r="DN610" s="12">
        <v>99</v>
      </c>
      <c r="DO610" s="12">
        <v>100</v>
      </c>
      <c r="DP610" s="12">
        <v>101</v>
      </c>
      <c r="DQ610" s="12">
        <v>102</v>
      </c>
      <c r="DR610" s="12">
        <v>103</v>
      </c>
      <c r="DS610" s="12">
        <v>104</v>
      </c>
      <c r="DT610" s="12">
        <v>105</v>
      </c>
      <c r="DU610" s="12">
        <v>106</v>
      </c>
      <c r="DV610" s="12">
        <v>107</v>
      </c>
      <c r="DW610" s="12">
        <v>108</v>
      </c>
      <c r="DX610" s="12">
        <v>109</v>
      </c>
      <c r="DY610" s="12">
        <v>110</v>
      </c>
      <c r="DZ610" s="12">
        <v>111</v>
      </c>
      <c r="EA610" s="12">
        <v>112</v>
      </c>
      <c r="EB610" s="12">
        <v>113</v>
      </c>
      <c r="EC610" s="12">
        <v>114</v>
      </c>
      <c r="ED610" s="12">
        <v>115</v>
      </c>
      <c r="EE610" s="12">
        <v>116</v>
      </c>
      <c r="EF610" s="12">
        <v>117</v>
      </c>
      <c r="EG610" s="12">
        <v>118</v>
      </c>
      <c r="EH610" s="12">
        <v>119</v>
      </c>
      <c r="EI610" s="12">
        <v>120</v>
      </c>
      <c r="EJ610" s="12">
        <v>121</v>
      </c>
      <c r="EK610" s="12">
        <v>122</v>
      </c>
      <c r="EL610" s="12">
        <v>123</v>
      </c>
      <c r="EM610" s="12">
        <v>124</v>
      </c>
      <c r="EN610" s="12">
        <v>125</v>
      </c>
      <c r="EO610" s="12">
        <v>126</v>
      </c>
      <c r="EP610" s="12">
        <v>127</v>
      </c>
      <c r="EQ610" s="12">
        <v>128</v>
      </c>
      <c r="ER610" s="12">
        <v>129</v>
      </c>
      <c r="ES610" s="12">
        <v>130</v>
      </c>
      <c r="ET610" s="12">
        <v>131</v>
      </c>
      <c r="EU610" s="12">
        <v>132</v>
      </c>
      <c r="EV610" s="12">
        <v>133</v>
      </c>
      <c r="EW610" s="12">
        <v>134</v>
      </c>
      <c r="EX610" s="12">
        <v>135</v>
      </c>
      <c r="EY610" s="12">
        <v>136</v>
      </c>
      <c r="EZ610" s="12">
        <v>137</v>
      </c>
      <c r="FA610" s="12">
        <v>138</v>
      </c>
      <c r="FB610" s="12">
        <v>139</v>
      </c>
      <c r="FC610" s="12">
        <v>140</v>
      </c>
      <c r="FD610" s="12">
        <v>141</v>
      </c>
      <c r="FE610" s="12">
        <v>142</v>
      </c>
      <c r="FF610" s="12">
        <v>143</v>
      </c>
      <c r="FG610" s="12">
        <v>144</v>
      </c>
      <c r="FH610" s="12">
        <v>145</v>
      </c>
      <c r="FI610" s="12">
        <v>146</v>
      </c>
      <c r="FJ610" s="12">
        <v>147</v>
      </c>
      <c r="FK610" s="12">
        <v>148</v>
      </c>
      <c r="FL610" s="12">
        <v>149</v>
      </c>
      <c r="FM610" s="12">
        <v>150</v>
      </c>
      <c r="FN610" s="12">
        <v>151</v>
      </c>
      <c r="FO610" s="12">
        <v>152</v>
      </c>
      <c r="FP610" s="12">
        <v>153</v>
      </c>
      <c r="FQ610" s="12">
        <v>154</v>
      </c>
      <c r="FR610" s="12">
        <v>155</v>
      </c>
      <c r="FS610" s="12">
        <v>156</v>
      </c>
      <c r="FT610" s="12">
        <v>157</v>
      </c>
      <c r="FU610" s="12">
        <v>158</v>
      </c>
      <c r="FV610" s="12">
        <v>159</v>
      </c>
      <c r="FW610" s="12">
        <v>160</v>
      </c>
      <c r="FX610" s="12">
        <v>161</v>
      </c>
      <c r="FY610" s="12">
        <v>162</v>
      </c>
      <c r="FZ610" s="12">
        <v>163</v>
      </c>
      <c r="GA610" s="12">
        <v>164</v>
      </c>
      <c r="GB610" s="12">
        <v>165</v>
      </c>
      <c r="GC610" s="12">
        <v>166</v>
      </c>
      <c r="GD610" s="12">
        <v>167</v>
      </c>
      <c r="GE610" s="12">
        <v>168</v>
      </c>
      <c r="GF610" s="12">
        <v>169</v>
      </c>
      <c r="GG610" s="12">
        <v>170</v>
      </c>
      <c r="GH610" s="12">
        <v>171</v>
      </c>
      <c r="GI610" s="12">
        <v>172</v>
      </c>
      <c r="GJ610" s="12">
        <v>173</v>
      </c>
      <c r="GK610" s="12">
        <v>174</v>
      </c>
      <c r="GL610" s="12">
        <v>175</v>
      </c>
      <c r="GM610" s="12">
        <v>176</v>
      </c>
      <c r="GN610" s="12">
        <v>177</v>
      </c>
      <c r="GO610" s="12">
        <v>178</v>
      </c>
      <c r="GP610" s="12">
        <v>179</v>
      </c>
      <c r="GQ610" s="12">
        <v>180</v>
      </c>
      <c r="GR610" s="12">
        <v>181</v>
      </c>
      <c r="GS610" s="12">
        <v>182</v>
      </c>
      <c r="GT610" s="12">
        <v>183</v>
      </c>
      <c r="GU610" s="12">
        <v>184</v>
      </c>
      <c r="GV610" s="12">
        <v>185</v>
      </c>
      <c r="GW610" s="12">
        <v>186</v>
      </c>
      <c r="GX610" s="12">
        <v>187</v>
      </c>
      <c r="GY610" s="12">
        <v>188</v>
      </c>
      <c r="GZ610" s="12">
        <v>189</v>
      </c>
      <c r="HA610" s="12">
        <v>190</v>
      </c>
      <c r="HB610" s="12">
        <v>191</v>
      </c>
      <c r="HC610" s="12">
        <v>192</v>
      </c>
      <c r="HD610" s="12">
        <v>193</v>
      </c>
      <c r="HE610" s="12">
        <v>194</v>
      </c>
      <c r="HF610" s="12">
        <v>195</v>
      </c>
      <c r="HG610" s="12">
        <v>196</v>
      </c>
      <c r="HH610" s="12">
        <v>197</v>
      </c>
      <c r="HI610" s="12">
        <v>198</v>
      </c>
      <c r="HJ610" s="12">
        <v>199</v>
      </c>
      <c r="HK610" s="12">
        <v>200</v>
      </c>
      <c r="HL610" s="12">
        <v>201</v>
      </c>
      <c r="HM610" s="12">
        <v>202</v>
      </c>
      <c r="HN610" s="12">
        <v>203</v>
      </c>
      <c r="HO610" s="12">
        <v>204</v>
      </c>
      <c r="HP610" s="12">
        <v>205</v>
      </c>
      <c r="HQ610" s="12">
        <v>206</v>
      </c>
      <c r="HR610" s="12">
        <v>207</v>
      </c>
      <c r="HS610" s="12">
        <v>208</v>
      </c>
      <c r="HT610" s="12">
        <v>209</v>
      </c>
      <c r="HU610" s="12">
        <v>210</v>
      </c>
      <c r="HV610" s="12">
        <v>211</v>
      </c>
      <c r="HW610" s="12">
        <v>212</v>
      </c>
      <c r="HX610" s="12">
        <v>213</v>
      </c>
      <c r="HY610" s="12">
        <v>214</v>
      </c>
      <c r="HZ610" s="12">
        <v>215</v>
      </c>
      <c r="IA610" s="12">
        <v>216</v>
      </c>
      <c r="IB610" s="12">
        <v>217</v>
      </c>
      <c r="IC610" s="12">
        <v>218</v>
      </c>
      <c r="ID610" s="12">
        <v>219</v>
      </c>
      <c r="IE610" s="12">
        <v>220</v>
      </c>
      <c r="IF610" s="12">
        <v>221</v>
      </c>
      <c r="IG610" s="12">
        <v>222</v>
      </c>
      <c r="IH610" s="12">
        <v>223</v>
      </c>
      <c r="II610" s="12">
        <v>224</v>
      </c>
      <c r="IJ610" s="12">
        <v>225</v>
      </c>
      <c r="IK610" s="12">
        <v>226</v>
      </c>
      <c r="IL610" s="12">
        <v>227</v>
      </c>
      <c r="IM610" s="12">
        <v>228</v>
      </c>
      <c r="IN610" s="12">
        <v>229</v>
      </c>
      <c r="IO610" s="12">
        <v>230</v>
      </c>
      <c r="IP610" s="12">
        <v>231</v>
      </c>
      <c r="IQ610" s="12">
        <v>232</v>
      </c>
      <c r="IR610" s="12">
        <v>233</v>
      </c>
      <c r="IS610" s="12">
        <v>234</v>
      </c>
      <c r="IT610" s="12">
        <v>235</v>
      </c>
      <c r="IU610" s="12">
        <v>236</v>
      </c>
      <c r="IV610" s="12">
        <v>237</v>
      </c>
      <c r="IW610" s="12">
        <v>238</v>
      </c>
      <c r="IX610" s="12">
        <v>239</v>
      </c>
      <c r="IY610" s="12">
        <v>240</v>
      </c>
    </row>
    <row r="611" spans="1:259" ht="16" x14ac:dyDescent="0.2">
      <c r="A611" s="24" t="s">
        <v>83</v>
      </c>
      <c r="B611" s="25">
        <v>127</v>
      </c>
      <c r="C611" s="14">
        <f t="shared" ref="C611:C622" si="813">COUNTA(T611:IY611)</f>
        <v>49</v>
      </c>
      <c r="D611" s="6">
        <f t="shared" ref="D611:D622" si="814">COUNTIF(T611:IY611,"1")</f>
        <v>2</v>
      </c>
      <c r="E611" s="15">
        <f t="shared" ref="E611:E622" si="815">COUNTIF(T611:IY611,"2")</f>
        <v>15</v>
      </c>
      <c r="F611" s="15">
        <f t="shared" ref="F611:F622" si="816">COUNTIF(T611:IY611,"3")</f>
        <v>0</v>
      </c>
      <c r="G611" s="15">
        <f t="shared" ref="G611:G622" si="817">COUNTIF(T611:IY611,"4")</f>
        <v>10</v>
      </c>
      <c r="H611" s="15">
        <f t="shared" ref="H611:H622" si="818">COUNTIF(T611:IY611,"5")</f>
        <v>6</v>
      </c>
      <c r="I611" s="15">
        <f t="shared" ref="I611:I622" si="819">COUNTIF(T611:IY611,"6")</f>
        <v>0</v>
      </c>
      <c r="J611" s="15">
        <f t="shared" ref="J611:J622" si="820">COUNTIF(T611:IY611,"7")</f>
        <v>7</v>
      </c>
      <c r="K611" s="15">
        <f t="shared" ref="K611:K622" si="821">COUNTIF(T611:IY611,"8")</f>
        <v>0</v>
      </c>
      <c r="L611" s="15">
        <f t="shared" ref="L611:L622" si="822">COUNTIF(T611:IY611,"9")</f>
        <v>9</v>
      </c>
      <c r="M611" s="6"/>
      <c r="N611" s="16">
        <f t="shared" ref="N611:N622" si="823">SUM(E611,L611)</f>
        <v>24</v>
      </c>
      <c r="O611" s="17">
        <f t="shared" ref="O611:O612" si="824">SUM(F611,I611,J611)</f>
        <v>7</v>
      </c>
      <c r="P611" s="17">
        <f t="shared" ref="P611:P612" si="825">SUM(G611,H611,K611)</f>
        <v>16</v>
      </c>
      <c r="Q611" s="18">
        <v>1</v>
      </c>
      <c r="R611" s="18" t="s">
        <v>30</v>
      </c>
      <c r="S611" s="19" t="s">
        <v>28</v>
      </c>
      <c r="T611" s="1"/>
      <c r="U611" s="1"/>
      <c r="V611" s="1"/>
      <c r="W611" s="1"/>
      <c r="X611" s="24">
        <v>1</v>
      </c>
      <c r="Y611" s="24">
        <v>1</v>
      </c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24">
        <v>2</v>
      </c>
      <c r="AT611" s="24">
        <v>2</v>
      </c>
      <c r="AU611" s="24">
        <v>2</v>
      </c>
      <c r="AV611" s="24">
        <v>2</v>
      </c>
      <c r="AW611" s="24">
        <v>2</v>
      </c>
      <c r="AX611" s="24">
        <v>2</v>
      </c>
      <c r="AY611" s="24">
        <v>2</v>
      </c>
      <c r="AZ611" s="24">
        <v>2</v>
      </c>
      <c r="BA611" s="24">
        <v>2</v>
      </c>
      <c r="BB611" s="24">
        <v>2</v>
      </c>
      <c r="BC611" s="24">
        <v>2</v>
      </c>
      <c r="BD611" s="24">
        <v>2</v>
      </c>
      <c r="BE611" s="24">
        <v>2</v>
      </c>
      <c r="BF611" s="24">
        <v>2</v>
      </c>
      <c r="BG611" s="24">
        <v>2</v>
      </c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24">
        <v>4</v>
      </c>
      <c r="CL611" s="24">
        <v>4</v>
      </c>
      <c r="CM611" s="24">
        <v>4</v>
      </c>
      <c r="CN611" s="24">
        <v>4</v>
      </c>
      <c r="CO611" s="24">
        <v>4</v>
      </c>
      <c r="CP611" s="24">
        <v>4</v>
      </c>
      <c r="CQ611" s="24">
        <v>4</v>
      </c>
      <c r="CR611" s="1"/>
      <c r="CS611" s="1"/>
      <c r="CT611" s="24">
        <v>4</v>
      </c>
      <c r="CU611" s="24">
        <v>4</v>
      </c>
      <c r="CV611" s="24">
        <v>4</v>
      </c>
      <c r="CW611" s="1"/>
      <c r="CX611" s="24">
        <v>5</v>
      </c>
      <c r="CY611" s="24">
        <v>5</v>
      </c>
      <c r="CZ611" s="24">
        <v>5</v>
      </c>
      <c r="DA611" s="24">
        <v>5</v>
      </c>
      <c r="DB611" s="24">
        <v>5</v>
      </c>
      <c r="DC611" s="24">
        <v>5</v>
      </c>
      <c r="DD611" s="1"/>
      <c r="DE611" s="24">
        <v>7</v>
      </c>
      <c r="DF611" s="24">
        <v>7</v>
      </c>
      <c r="DG611" s="24">
        <v>7</v>
      </c>
      <c r="DH611" s="24">
        <v>7</v>
      </c>
      <c r="DI611" s="24">
        <v>7</v>
      </c>
      <c r="DJ611" s="24">
        <v>7</v>
      </c>
      <c r="DK611" s="24">
        <v>7</v>
      </c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24">
        <v>9</v>
      </c>
      <c r="DY611" s="24">
        <v>9</v>
      </c>
      <c r="DZ611" s="24">
        <v>9</v>
      </c>
      <c r="EA611" s="24">
        <v>9</v>
      </c>
      <c r="EB611" s="24">
        <v>9</v>
      </c>
      <c r="EC611" s="24">
        <v>9</v>
      </c>
      <c r="ED611" s="1"/>
      <c r="EE611" s="1"/>
      <c r="EF611" s="1"/>
      <c r="EG611" s="24">
        <v>9</v>
      </c>
      <c r="EH611" s="24">
        <v>9</v>
      </c>
      <c r="EI611" s="24">
        <v>9</v>
      </c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</row>
    <row r="612" spans="1:259" ht="16" x14ac:dyDescent="0.2">
      <c r="A612" s="1"/>
      <c r="B612" s="25">
        <v>139</v>
      </c>
      <c r="C612" s="14">
        <f t="shared" si="813"/>
        <v>81</v>
      </c>
      <c r="D612" s="6">
        <f t="shared" si="814"/>
        <v>4</v>
      </c>
      <c r="E612" s="15">
        <f t="shared" si="815"/>
        <v>16</v>
      </c>
      <c r="F612" s="15">
        <f t="shared" si="816"/>
        <v>14</v>
      </c>
      <c r="G612" s="15">
        <f t="shared" si="817"/>
        <v>0</v>
      </c>
      <c r="H612" s="15">
        <f t="shared" si="818"/>
        <v>0</v>
      </c>
      <c r="I612" s="15">
        <f t="shared" si="819"/>
        <v>13</v>
      </c>
      <c r="J612" s="15">
        <f t="shared" si="820"/>
        <v>0</v>
      </c>
      <c r="K612" s="15">
        <f t="shared" si="821"/>
        <v>9</v>
      </c>
      <c r="L612" s="15">
        <f t="shared" si="822"/>
        <v>25</v>
      </c>
      <c r="M612" s="6"/>
      <c r="N612" s="16">
        <f t="shared" si="823"/>
        <v>41</v>
      </c>
      <c r="O612" s="17">
        <f t="shared" si="824"/>
        <v>27</v>
      </c>
      <c r="P612" s="17">
        <f t="shared" si="825"/>
        <v>9</v>
      </c>
      <c r="Q612" s="18">
        <v>1</v>
      </c>
      <c r="R612" s="18" t="s">
        <v>30</v>
      </c>
      <c r="S612" s="19" t="s">
        <v>29</v>
      </c>
      <c r="T612" s="1"/>
      <c r="U612" s="1"/>
      <c r="V612" s="1"/>
      <c r="W612" s="1"/>
      <c r="X612" s="1"/>
      <c r="Y612" s="1"/>
      <c r="Z612" s="1"/>
      <c r="AA612" s="1"/>
      <c r="AB612" s="24">
        <v>1</v>
      </c>
      <c r="AC612" s="24">
        <v>1</v>
      </c>
      <c r="AD612" s="24">
        <v>1</v>
      </c>
      <c r="AE612" s="24">
        <v>1</v>
      </c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24">
        <v>2</v>
      </c>
      <c r="AW612" s="24">
        <v>2</v>
      </c>
      <c r="AX612" s="24">
        <v>2</v>
      </c>
      <c r="AY612" s="24">
        <v>2</v>
      </c>
      <c r="AZ612" s="24">
        <v>2</v>
      </c>
      <c r="BA612" s="24">
        <v>2</v>
      </c>
      <c r="BB612" s="24">
        <v>2</v>
      </c>
      <c r="BC612" s="24">
        <v>2</v>
      </c>
      <c r="BD612" s="24">
        <v>2</v>
      </c>
      <c r="BE612" s="24">
        <v>2</v>
      </c>
      <c r="BF612" s="24">
        <v>2</v>
      </c>
      <c r="BG612" s="24">
        <v>2</v>
      </c>
      <c r="BH612" s="24">
        <v>2</v>
      </c>
      <c r="BI612" s="24">
        <v>2</v>
      </c>
      <c r="BJ612" s="24">
        <v>2</v>
      </c>
      <c r="BK612" s="24">
        <v>2</v>
      </c>
      <c r="BL612" s="1"/>
      <c r="BM612" s="1"/>
      <c r="BN612" s="1"/>
      <c r="BO612" s="1"/>
      <c r="BP612" s="1"/>
      <c r="BQ612" s="1"/>
      <c r="BR612" s="24">
        <v>3</v>
      </c>
      <c r="BS612" s="24">
        <v>3</v>
      </c>
      <c r="BT612" s="24">
        <v>3</v>
      </c>
      <c r="BU612" s="24">
        <v>3</v>
      </c>
      <c r="BV612" s="24">
        <v>3</v>
      </c>
      <c r="BW612" s="24">
        <v>3</v>
      </c>
      <c r="BX612" s="24">
        <v>3</v>
      </c>
      <c r="BY612" s="24">
        <v>3</v>
      </c>
      <c r="BZ612" s="24">
        <v>3</v>
      </c>
      <c r="CA612" s="24">
        <v>3</v>
      </c>
      <c r="CB612" s="24">
        <v>3</v>
      </c>
      <c r="CC612" s="24">
        <v>3</v>
      </c>
      <c r="CD612" s="24">
        <v>3</v>
      </c>
      <c r="CE612" s="24">
        <v>3</v>
      </c>
      <c r="CF612" s="24">
        <v>6</v>
      </c>
      <c r="CG612" s="24">
        <v>6</v>
      </c>
      <c r="CH612" s="24">
        <v>6</v>
      </c>
      <c r="CI612" s="24">
        <v>6</v>
      </c>
      <c r="CJ612" s="24">
        <v>6</v>
      </c>
      <c r="CK612" s="24">
        <v>6</v>
      </c>
      <c r="CL612" s="24">
        <v>6</v>
      </c>
      <c r="CM612" s="24">
        <v>6</v>
      </c>
      <c r="CN612" s="24">
        <v>6</v>
      </c>
      <c r="CO612" s="24">
        <v>6</v>
      </c>
      <c r="CP612" s="24">
        <v>6</v>
      </c>
      <c r="CQ612" s="24">
        <v>6</v>
      </c>
      <c r="CR612" s="24">
        <v>6</v>
      </c>
      <c r="CS612" s="1"/>
      <c r="CT612" s="1"/>
      <c r="CU612" s="1"/>
      <c r="CV612" s="1"/>
      <c r="CW612" s="24">
        <v>8</v>
      </c>
      <c r="CX612" s="24">
        <v>8</v>
      </c>
      <c r="CY612" s="24">
        <v>8</v>
      </c>
      <c r="CZ612" s="24">
        <v>8</v>
      </c>
      <c r="DA612" s="24">
        <v>8</v>
      </c>
      <c r="DB612" s="24">
        <v>8</v>
      </c>
      <c r="DC612" s="24">
        <v>8</v>
      </c>
      <c r="DD612" s="24">
        <v>8</v>
      </c>
      <c r="DE612" s="24">
        <v>8</v>
      </c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24">
        <v>9</v>
      </c>
      <c r="DZ612" s="24">
        <v>9</v>
      </c>
      <c r="EA612" s="24">
        <v>9</v>
      </c>
      <c r="EB612" s="24">
        <v>9</v>
      </c>
      <c r="EC612" s="24">
        <v>9</v>
      </c>
      <c r="ED612" s="24">
        <v>9</v>
      </c>
      <c r="EE612" s="24">
        <v>9</v>
      </c>
      <c r="EF612" s="24">
        <v>9</v>
      </c>
      <c r="EG612" s="24">
        <v>9</v>
      </c>
      <c r="EH612" s="24">
        <v>9</v>
      </c>
      <c r="EI612" s="24">
        <v>9</v>
      </c>
      <c r="EJ612" s="24">
        <v>9</v>
      </c>
      <c r="EK612" s="24">
        <v>9</v>
      </c>
      <c r="EL612" s="24">
        <v>9</v>
      </c>
      <c r="EM612" s="24">
        <v>9</v>
      </c>
      <c r="EN612" s="24">
        <v>9</v>
      </c>
      <c r="EO612" s="24">
        <v>9</v>
      </c>
      <c r="EP612" s="24">
        <v>9</v>
      </c>
      <c r="EQ612" s="24">
        <v>9</v>
      </c>
      <c r="ER612" s="24">
        <v>9</v>
      </c>
      <c r="ES612" s="24">
        <v>9</v>
      </c>
      <c r="ET612" s="24">
        <v>9</v>
      </c>
      <c r="EU612" s="24">
        <v>9</v>
      </c>
      <c r="EV612" s="24">
        <v>9</v>
      </c>
      <c r="EW612" s="24">
        <v>9</v>
      </c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</row>
    <row r="613" spans="1:259" ht="16" x14ac:dyDescent="0.2">
      <c r="A613" s="1"/>
      <c r="B613" s="25">
        <v>106</v>
      </c>
      <c r="C613" s="14">
        <f t="shared" si="813"/>
        <v>19</v>
      </c>
      <c r="D613" s="6">
        <f t="shared" si="814"/>
        <v>6</v>
      </c>
      <c r="E613" s="15">
        <f t="shared" si="815"/>
        <v>0</v>
      </c>
      <c r="F613" s="15">
        <f t="shared" si="816"/>
        <v>0</v>
      </c>
      <c r="G613" s="15">
        <f t="shared" si="817"/>
        <v>5</v>
      </c>
      <c r="H613" s="15">
        <f t="shared" si="818"/>
        <v>0</v>
      </c>
      <c r="I613" s="15">
        <f t="shared" si="819"/>
        <v>4</v>
      </c>
      <c r="J613" s="15">
        <f t="shared" si="820"/>
        <v>0</v>
      </c>
      <c r="K613" s="15">
        <f t="shared" si="821"/>
        <v>4</v>
      </c>
      <c r="L613" s="15">
        <f t="shared" si="822"/>
        <v>0</v>
      </c>
      <c r="M613" s="6"/>
      <c r="N613" s="16">
        <f t="shared" si="823"/>
        <v>0</v>
      </c>
      <c r="O613" s="16">
        <f>SUM(G613,I613,K613)</f>
        <v>13</v>
      </c>
      <c r="P613" s="17">
        <f>SUM(F613,H613,J613)</f>
        <v>0</v>
      </c>
      <c r="Q613" s="18">
        <v>1</v>
      </c>
      <c r="R613" s="18" t="s">
        <v>27</v>
      </c>
      <c r="S613" s="19" t="s">
        <v>31</v>
      </c>
      <c r="T613" s="1"/>
      <c r="U613" s="1"/>
      <c r="V613" s="1"/>
      <c r="W613" s="1"/>
      <c r="X613" s="1"/>
      <c r="Y613" s="1"/>
      <c r="Z613" s="1"/>
      <c r="AA613" s="1"/>
      <c r="AB613" s="24">
        <v>1</v>
      </c>
      <c r="AC613" s="24">
        <v>1</v>
      </c>
      <c r="AD613" s="24">
        <v>1</v>
      </c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24">
        <v>1</v>
      </c>
      <c r="BT613" s="24">
        <v>1</v>
      </c>
      <c r="BU613" s="24">
        <v>1</v>
      </c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24">
        <v>4</v>
      </c>
      <c r="CP613" s="24">
        <v>4</v>
      </c>
      <c r="CQ613" s="24">
        <v>4</v>
      </c>
      <c r="CR613" s="24">
        <v>4</v>
      </c>
      <c r="CS613" s="24">
        <v>4</v>
      </c>
      <c r="CT613" s="1"/>
      <c r="CU613" s="1"/>
      <c r="CV613" s="1"/>
      <c r="CW613" s="1"/>
      <c r="CX613" s="1"/>
      <c r="CY613" s="1"/>
      <c r="CZ613" s="1"/>
      <c r="DA613" s="1"/>
      <c r="DB613" s="24">
        <v>6</v>
      </c>
      <c r="DC613" s="24">
        <v>6</v>
      </c>
      <c r="DD613" s="24">
        <v>6</v>
      </c>
      <c r="DE613" s="24">
        <v>6</v>
      </c>
      <c r="DF613" s="1"/>
      <c r="DG613" s="1"/>
      <c r="DH613" s="1"/>
      <c r="DI613" s="1"/>
      <c r="DJ613" s="1"/>
      <c r="DK613" s="24">
        <v>8</v>
      </c>
      <c r="DL613" s="24">
        <v>8</v>
      </c>
      <c r="DM613" s="24">
        <v>8</v>
      </c>
      <c r="DN613" s="24">
        <v>8</v>
      </c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</row>
    <row r="614" spans="1:259" ht="16" x14ac:dyDescent="0.2">
      <c r="A614" s="1"/>
      <c r="B614" s="25">
        <v>104</v>
      </c>
      <c r="C614" s="14">
        <f t="shared" si="813"/>
        <v>60</v>
      </c>
      <c r="D614" s="6">
        <f t="shared" si="814"/>
        <v>4</v>
      </c>
      <c r="E614" s="15">
        <f t="shared" si="815"/>
        <v>15</v>
      </c>
      <c r="F614" s="15">
        <f t="shared" si="816"/>
        <v>13</v>
      </c>
      <c r="G614" s="15">
        <f t="shared" si="817"/>
        <v>0</v>
      </c>
      <c r="H614" s="15">
        <f t="shared" si="818"/>
        <v>6</v>
      </c>
      <c r="I614" s="15">
        <f t="shared" si="819"/>
        <v>0</v>
      </c>
      <c r="J614" s="15">
        <f t="shared" si="820"/>
        <v>17</v>
      </c>
      <c r="K614" s="15">
        <f t="shared" si="821"/>
        <v>0</v>
      </c>
      <c r="L614" s="15">
        <f t="shared" si="822"/>
        <v>5</v>
      </c>
      <c r="M614" s="6"/>
      <c r="N614" s="16">
        <f t="shared" si="823"/>
        <v>20</v>
      </c>
      <c r="O614" s="17">
        <f t="shared" ref="O614:P614" si="826">SUM(F614,H614,J614)</f>
        <v>36</v>
      </c>
      <c r="P614" s="17">
        <f t="shared" si="826"/>
        <v>0</v>
      </c>
      <c r="Q614" s="18">
        <v>1</v>
      </c>
      <c r="R614" s="18" t="s">
        <v>32</v>
      </c>
      <c r="S614" s="19" t="s">
        <v>33</v>
      </c>
      <c r="T614" s="1"/>
      <c r="U614" s="1"/>
      <c r="V614" s="1"/>
      <c r="W614" s="1"/>
      <c r="X614" s="1"/>
      <c r="Y614" s="1"/>
      <c r="Z614" s="1"/>
      <c r="AA614" s="1"/>
      <c r="AB614" s="1"/>
      <c r="AC614" s="24">
        <v>1</v>
      </c>
      <c r="AD614" s="24">
        <v>1</v>
      </c>
      <c r="AE614" s="24">
        <v>1</v>
      </c>
      <c r="AF614" s="24">
        <v>1</v>
      </c>
      <c r="AG614" s="24">
        <v>2</v>
      </c>
      <c r="AH614" s="24">
        <v>2</v>
      </c>
      <c r="AI614" s="24">
        <v>2</v>
      </c>
      <c r="AJ614" s="24">
        <v>2</v>
      </c>
      <c r="AK614" s="24">
        <v>2</v>
      </c>
      <c r="AL614" s="24">
        <v>2</v>
      </c>
      <c r="AM614" s="24">
        <v>2</v>
      </c>
      <c r="AN614" s="24">
        <v>2</v>
      </c>
      <c r="AO614" s="24">
        <v>2</v>
      </c>
      <c r="AP614" s="24">
        <v>2</v>
      </c>
      <c r="AQ614" s="24">
        <v>2</v>
      </c>
      <c r="AR614" s="24">
        <v>2</v>
      </c>
      <c r="AS614" s="24">
        <v>2</v>
      </c>
      <c r="AT614" s="24">
        <v>2</v>
      </c>
      <c r="AU614" s="24">
        <v>2</v>
      </c>
      <c r="AV614" s="1"/>
      <c r="AW614" s="1"/>
      <c r="AX614" s="1"/>
      <c r="AY614" s="1"/>
      <c r="AZ614" s="1"/>
      <c r="BA614" s="1"/>
      <c r="BB614" s="1"/>
      <c r="BC614" s="1"/>
      <c r="BD614" s="1"/>
      <c r="BE614" s="24">
        <v>3</v>
      </c>
      <c r="BF614" s="24">
        <v>3</v>
      </c>
      <c r="BG614" s="24">
        <v>3</v>
      </c>
      <c r="BH614" s="24">
        <v>3</v>
      </c>
      <c r="BI614" s="24">
        <v>3</v>
      </c>
      <c r="BJ614" s="24">
        <v>3</v>
      </c>
      <c r="BK614" s="24">
        <v>3</v>
      </c>
      <c r="BL614" s="24">
        <v>3</v>
      </c>
      <c r="BM614" s="24">
        <v>3</v>
      </c>
      <c r="BN614" s="24">
        <v>3</v>
      </c>
      <c r="BO614" s="24">
        <v>3</v>
      </c>
      <c r="BP614" s="24">
        <v>3</v>
      </c>
      <c r="BQ614" s="24">
        <v>3</v>
      </c>
      <c r="BR614" s="1"/>
      <c r="BS614" s="1"/>
      <c r="BT614" s="24">
        <v>5</v>
      </c>
      <c r="BU614" s="24">
        <v>5</v>
      </c>
      <c r="BV614" s="24">
        <v>5</v>
      </c>
      <c r="BW614" s="24">
        <v>5</v>
      </c>
      <c r="BX614" s="24">
        <v>5</v>
      </c>
      <c r="BY614" s="24">
        <v>5</v>
      </c>
      <c r="BZ614" s="1"/>
      <c r="CA614" s="1"/>
      <c r="CB614" s="1"/>
      <c r="CC614" s="1"/>
      <c r="CD614" s="24">
        <v>7</v>
      </c>
      <c r="CE614" s="24">
        <v>7</v>
      </c>
      <c r="CF614" s="24">
        <v>7</v>
      </c>
      <c r="CG614" s="24">
        <v>7</v>
      </c>
      <c r="CH614" s="24">
        <v>7</v>
      </c>
      <c r="CI614" s="24">
        <v>7</v>
      </c>
      <c r="CJ614" s="24">
        <v>7</v>
      </c>
      <c r="CK614" s="24">
        <v>7</v>
      </c>
      <c r="CL614" s="24">
        <v>7</v>
      </c>
      <c r="CM614" s="24">
        <v>7</v>
      </c>
      <c r="CN614" s="24">
        <v>7</v>
      </c>
      <c r="CO614" s="24">
        <v>7</v>
      </c>
      <c r="CP614" s="24">
        <v>7</v>
      </c>
      <c r="CQ614" s="24">
        <v>7</v>
      </c>
      <c r="CR614" s="24">
        <v>7</v>
      </c>
      <c r="CS614" s="24">
        <v>7</v>
      </c>
      <c r="CT614" s="24">
        <v>7</v>
      </c>
      <c r="CU614" s="1"/>
      <c r="CV614" s="24">
        <v>9</v>
      </c>
      <c r="CW614" s="24">
        <v>9</v>
      </c>
      <c r="CX614" s="24">
        <v>9</v>
      </c>
      <c r="CY614" s="24">
        <v>9</v>
      </c>
      <c r="CZ614" s="24">
        <v>9</v>
      </c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</row>
    <row r="615" spans="1:259" ht="16" x14ac:dyDescent="0.2">
      <c r="A615" s="1"/>
      <c r="B615" s="25">
        <v>135</v>
      </c>
      <c r="C615" s="14">
        <f t="shared" si="813"/>
        <v>63</v>
      </c>
      <c r="D615" s="6">
        <f t="shared" si="814"/>
        <v>4</v>
      </c>
      <c r="E615" s="15">
        <f t="shared" si="815"/>
        <v>17</v>
      </c>
      <c r="F615" s="15">
        <f t="shared" si="816"/>
        <v>11</v>
      </c>
      <c r="G615" s="15">
        <f t="shared" si="817"/>
        <v>0</v>
      </c>
      <c r="H615" s="15">
        <f t="shared" si="818"/>
        <v>0</v>
      </c>
      <c r="I615" s="15">
        <f t="shared" si="819"/>
        <v>8</v>
      </c>
      <c r="J615" s="15">
        <f t="shared" si="820"/>
        <v>0</v>
      </c>
      <c r="K615" s="15">
        <f t="shared" si="821"/>
        <v>10</v>
      </c>
      <c r="L615" s="15">
        <f t="shared" si="822"/>
        <v>13</v>
      </c>
      <c r="M615" s="6"/>
      <c r="N615" s="16">
        <f t="shared" si="823"/>
        <v>30</v>
      </c>
      <c r="O615" s="17">
        <f t="shared" ref="O615:P615" si="827">SUM(F615,H615,J615)</f>
        <v>11</v>
      </c>
      <c r="P615" s="17">
        <f t="shared" si="827"/>
        <v>18</v>
      </c>
      <c r="Q615" s="18">
        <v>-1</v>
      </c>
      <c r="R615" s="18" t="s">
        <v>32</v>
      </c>
      <c r="S615" s="19" t="s">
        <v>35</v>
      </c>
      <c r="T615" s="1"/>
      <c r="U615" s="1"/>
      <c r="V615" s="1"/>
      <c r="W615" s="1"/>
      <c r="X615" s="1"/>
      <c r="Y615" s="1"/>
      <c r="Z615" s="1"/>
      <c r="AA615" s="24">
        <v>1</v>
      </c>
      <c r="AB615" s="24">
        <v>1</v>
      </c>
      <c r="AC615" s="24">
        <v>1</v>
      </c>
      <c r="AD615" s="24">
        <v>1</v>
      </c>
      <c r="AE615" s="1"/>
      <c r="AF615" s="1"/>
      <c r="AG615" s="1"/>
      <c r="AH615" s="1"/>
      <c r="AI615" s="1"/>
      <c r="AJ615" s="24">
        <v>2</v>
      </c>
      <c r="AK615" s="24">
        <v>2</v>
      </c>
      <c r="AL615" s="24">
        <v>2</v>
      </c>
      <c r="AM615" s="24">
        <v>2</v>
      </c>
      <c r="AN615" s="24">
        <v>2</v>
      </c>
      <c r="AO615" s="24">
        <v>2</v>
      </c>
      <c r="AP615" s="24">
        <v>2</v>
      </c>
      <c r="AQ615" s="24">
        <v>2</v>
      </c>
      <c r="AR615" s="24">
        <v>2</v>
      </c>
      <c r="AS615" s="24">
        <v>2</v>
      </c>
      <c r="AT615" s="24">
        <v>2</v>
      </c>
      <c r="AU615" s="24">
        <v>2</v>
      </c>
      <c r="AV615" s="24">
        <v>2</v>
      </c>
      <c r="AW615" s="24">
        <v>2</v>
      </c>
      <c r="AX615" s="24">
        <v>2</v>
      </c>
      <c r="AY615" s="24">
        <v>2</v>
      </c>
      <c r="AZ615" s="24">
        <v>2</v>
      </c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24">
        <v>3</v>
      </c>
      <c r="CA615" s="24">
        <v>3</v>
      </c>
      <c r="CB615" s="24">
        <v>3</v>
      </c>
      <c r="CC615" s="24">
        <v>3</v>
      </c>
      <c r="CD615" s="24">
        <v>3</v>
      </c>
      <c r="CE615" s="24">
        <v>3</v>
      </c>
      <c r="CF615" s="24">
        <v>3</v>
      </c>
      <c r="CG615" s="24">
        <v>3</v>
      </c>
      <c r="CH615" s="24">
        <v>3</v>
      </c>
      <c r="CI615" s="24">
        <v>3</v>
      </c>
      <c r="CJ615" s="24">
        <v>3</v>
      </c>
      <c r="CK615" s="1"/>
      <c r="CL615" s="1"/>
      <c r="CM615" s="1"/>
      <c r="CN615" s="1"/>
      <c r="CO615" s="1"/>
      <c r="CP615" s="24">
        <v>6</v>
      </c>
      <c r="CQ615" s="24">
        <v>6</v>
      </c>
      <c r="CR615" s="24">
        <v>6</v>
      </c>
      <c r="CS615" s="24">
        <v>6</v>
      </c>
      <c r="CT615" s="24">
        <v>6</v>
      </c>
      <c r="CU615" s="24">
        <v>6</v>
      </c>
      <c r="CV615" s="24">
        <v>6</v>
      </c>
      <c r="CW615" s="24">
        <v>6</v>
      </c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24">
        <v>8</v>
      </c>
      <c r="DM615" s="24">
        <v>8</v>
      </c>
      <c r="DN615" s="24">
        <v>8</v>
      </c>
      <c r="DO615" s="24">
        <v>8</v>
      </c>
      <c r="DP615" s="24">
        <v>8</v>
      </c>
      <c r="DQ615" s="1"/>
      <c r="DR615" s="1"/>
      <c r="DS615" s="1"/>
      <c r="DT615" s="1"/>
      <c r="DU615" s="1"/>
      <c r="DV615" s="1"/>
      <c r="DW615" s="1"/>
      <c r="DX615" s="1"/>
      <c r="DY615" s="24">
        <v>8</v>
      </c>
      <c r="DZ615" s="24">
        <v>8</v>
      </c>
      <c r="EA615" s="24">
        <v>8</v>
      </c>
      <c r="EB615" s="24">
        <v>8</v>
      </c>
      <c r="EC615" s="24">
        <v>8</v>
      </c>
      <c r="ED615" s="1"/>
      <c r="EE615" s="1"/>
      <c r="EF615" s="1"/>
      <c r="EG615" s="1"/>
      <c r="EH615" s="24">
        <v>9</v>
      </c>
      <c r="EI615" s="24">
        <v>9</v>
      </c>
      <c r="EJ615" s="24">
        <v>9</v>
      </c>
      <c r="EK615" s="24">
        <v>9</v>
      </c>
      <c r="EL615" s="24">
        <v>9</v>
      </c>
      <c r="EM615" s="24">
        <v>9</v>
      </c>
      <c r="EN615" s="24">
        <v>9</v>
      </c>
      <c r="EO615" s="24">
        <v>9</v>
      </c>
      <c r="EP615" s="24">
        <v>9</v>
      </c>
      <c r="EQ615" s="24">
        <v>9</v>
      </c>
      <c r="ER615" s="24">
        <v>9</v>
      </c>
      <c r="ES615" s="24">
        <v>9</v>
      </c>
      <c r="ET615" s="24">
        <v>9</v>
      </c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</row>
    <row r="616" spans="1:259" ht="16" x14ac:dyDescent="0.2">
      <c r="A616" s="1"/>
      <c r="B616" s="25">
        <v>126</v>
      </c>
      <c r="C616" s="14">
        <f t="shared" si="813"/>
        <v>104</v>
      </c>
      <c r="D616" s="6">
        <f t="shared" si="814"/>
        <v>4</v>
      </c>
      <c r="E616" s="15">
        <f t="shared" si="815"/>
        <v>22</v>
      </c>
      <c r="F616" s="15">
        <f t="shared" si="816"/>
        <v>19</v>
      </c>
      <c r="G616" s="15">
        <f t="shared" si="817"/>
        <v>0</v>
      </c>
      <c r="H616" s="15">
        <f t="shared" si="818"/>
        <v>0</v>
      </c>
      <c r="I616" s="15">
        <f t="shared" si="819"/>
        <v>10</v>
      </c>
      <c r="J616" s="15">
        <f t="shared" si="820"/>
        <v>0</v>
      </c>
      <c r="K616" s="15">
        <f t="shared" si="821"/>
        <v>31</v>
      </c>
      <c r="L616" s="15">
        <f t="shared" si="822"/>
        <v>18</v>
      </c>
      <c r="M616" s="6"/>
      <c r="N616" s="16">
        <f t="shared" si="823"/>
        <v>40</v>
      </c>
      <c r="O616" s="17">
        <f t="shared" ref="O616:O617" si="828">SUM(G616,H616,K616)</f>
        <v>31</v>
      </c>
      <c r="P616" s="17">
        <f t="shared" ref="P616:P617" si="829">SUM(F616,I616,J616)</f>
        <v>29</v>
      </c>
      <c r="Q616" s="18">
        <v>1</v>
      </c>
      <c r="R616" s="18" t="s">
        <v>34</v>
      </c>
      <c r="S616" s="19" t="s">
        <v>36</v>
      </c>
      <c r="T616" s="1"/>
      <c r="U616" s="1"/>
      <c r="V616" s="1"/>
      <c r="W616" s="1"/>
      <c r="X616" s="24">
        <v>2</v>
      </c>
      <c r="Y616" s="24">
        <v>2</v>
      </c>
      <c r="Z616" s="24">
        <v>2</v>
      </c>
      <c r="AA616" s="24">
        <v>2</v>
      </c>
      <c r="AB616" s="24">
        <v>2</v>
      </c>
      <c r="AC616" s="24">
        <v>2</v>
      </c>
      <c r="AD616" s="24">
        <v>2</v>
      </c>
      <c r="AE616" s="24">
        <v>2</v>
      </c>
      <c r="AF616" s="24">
        <v>2</v>
      </c>
      <c r="AG616" s="24">
        <v>2</v>
      </c>
      <c r="AH616" s="24">
        <v>2</v>
      </c>
      <c r="AI616" s="24">
        <v>2</v>
      </c>
      <c r="AJ616" s="24">
        <v>2</v>
      </c>
      <c r="AK616" s="24">
        <v>2</v>
      </c>
      <c r="AL616" s="24">
        <v>2</v>
      </c>
      <c r="AM616" s="24">
        <v>2</v>
      </c>
      <c r="AN616" s="24">
        <v>2</v>
      </c>
      <c r="AO616" s="24">
        <v>2</v>
      </c>
      <c r="AP616" s="24">
        <v>2</v>
      </c>
      <c r="AQ616" s="24">
        <v>2</v>
      </c>
      <c r="AR616" s="24">
        <v>2</v>
      </c>
      <c r="AS616" s="24">
        <v>2</v>
      </c>
      <c r="AT616" s="1"/>
      <c r="AU616" s="1"/>
      <c r="AV616" s="24">
        <v>1</v>
      </c>
      <c r="AW616" s="24">
        <v>1</v>
      </c>
      <c r="AX616" s="24">
        <v>1</v>
      </c>
      <c r="AY616" s="24">
        <v>1</v>
      </c>
      <c r="AZ616" s="1"/>
      <c r="BA616" s="1"/>
      <c r="BB616" s="1"/>
      <c r="BC616" s="1"/>
      <c r="BD616" s="24">
        <v>3</v>
      </c>
      <c r="BE616" s="24">
        <v>3</v>
      </c>
      <c r="BF616" s="24">
        <v>3</v>
      </c>
      <c r="BG616" s="24">
        <v>3</v>
      </c>
      <c r="BH616" s="24">
        <v>3</v>
      </c>
      <c r="BI616" s="24">
        <v>3</v>
      </c>
      <c r="BJ616" s="24">
        <v>3</v>
      </c>
      <c r="BK616" s="24">
        <v>3</v>
      </c>
      <c r="BL616" s="24">
        <v>3</v>
      </c>
      <c r="BM616" s="24">
        <v>3</v>
      </c>
      <c r="BN616" s="24">
        <v>3</v>
      </c>
      <c r="BO616" s="24">
        <v>3</v>
      </c>
      <c r="BP616" s="24">
        <v>3</v>
      </c>
      <c r="BQ616" s="24">
        <v>3</v>
      </c>
      <c r="BR616" s="24">
        <v>3</v>
      </c>
      <c r="BS616" s="24">
        <v>3</v>
      </c>
      <c r="BT616" s="24">
        <v>3</v>
      </c>
      <c r="BU616" s="24">
        <v>3</v>
      </c>
      <c r="BV616" s="24">
        <v>3</v>
      </c>
      <c r="BW616" s="24">
        <v>6</v>
      </c>
      <c r="BX616" s="24">
        <v>6</v>
      </c>
      <c r="BY616" s="24">
        <v>6</v>
      </c>
      <c r="BZ616" s="24">
        <v>6</v>
      </c>
      <c r="CA616" s="24">
        <v>6</v>
      </c>
      <c r="CB616" s="24">
        <v>6</v>
      </c>
      <c r="CC616" s="24">
        <v>6</v>
      </c>
      <c r="CD616" s="24">
        <v>6</v>
      </c>
      <c r="CE616" s="24">
        <v>6</v>
      </c>
      <c r="CF616" s="24">
        <v>6</v>
      </c>
      <c r="CG616" s="24">
        <v>8</v>
      </c>
      <c r="CH616" s="24">
        <v>8</v>
      </c>
      <c r="CI616" s="24">
        <v>8</v>
      </c>
      <c r="CJ616" s="24">
        <v>8</v>
      </c>
      <c r="CK616" s="24">
        <v>8</v>
      </c>
      <c r="CL616" s="24">
        <v>8</v>
      </c>
      <c r="CM616" s="24">
        <v>8</v>
      </c>
      <c r="CN616" s="24">
        <v>8</v>
      </c>
      <c r="CO616" s="24">
        <v>8</v>
      </c>
      <c r="CP616" s="24">
        <v>8</v>
      </c>
      <c r="CQ616" s="24">
        <v>8</v>
      </c>
      <c r="CR616" s="24">
        <v>8</v>
      </c>
      <c r="CS616" s="24">
        <v>8</v>
      </c>
      <c r="CT616" s="24">
        <v>8</v>
      </c>
      <c r="CU616" s="24">
        <v>8</v>
      </c>
      <c r="CV616" s="24">
        <v>8</v>
      </c>
      <c r="CW616" s="24">
        <v>8</v>
      </c>
      <c r="CX616" s="24">
        <v>8</v>
      </c>
      <c r="CY616" s="24">
        <v>8</v>
      </c>
      <c r="CZ616" s="24">
        <v>8</v>
      </c>
      <c r="DA616" s="24">
        <v>8</v>
      </c>
      <c r="DB616" s="24">
        <v>8</v>
      </c>
      <c r="DC616" s="24">
        <v>8</v>
      </c>
      <c r="DD616" s="24">
        <v>8</v>
      </c>
      <c r="DE616" s="24">
        <v>8</v>
      </c>
      <c r="DF616" s="24">
        <v>8</v>
      </c>
      <c r="DG616" s="24">
        <v>8</v>
      </c>
      <c r="DH616" s="24">
        <v>8</v>
      </c>
      <c r="DI616" s="24">
        <v>8</v>
      </c>
      <c r="DJ616" s="24">
        <v>8</v>
      </c>
      <c r="DK616" s="24">
        <v>8</v>
      </c>
      <c r="DL616" s="1"/>
      <c r="DM616" s="1"/>
      <c r="DN616" s="1"/>
      <c r="DO616" s="1"/>
      <c r="DP616" s="1"/>
      <c r="DQ616" s="24">
        <v>9</v>
      </c>
      <c r="DR616" s="24">
        <v>9</v>
      </c>
      <c r="DS616" s="24">
        <v>9</v>
      </c>
      <c r="DT616" s="24">
        <v>9</v>
      </c>
      <c r="DU616" s="24">
        <v>9</v>
      </c>
      <c r="DV616" s="24">
        <v>9</v>
      </c>
      <c r="DW616" s="24">
        <v>9</v>
      </c>
      <c r="DX616" s="24">
        <v>9</v>
      </c>
      <c r="DY616" s="24">
        <v>9</v>
      </c>
      <c r="DZ616" s="24">
        <v>9</v>
      </c>
      <c r="EA616" s="24">
        <v>9</v>
      </c>
      <c r="EB616" s="1"/>
      <c r="EC616" s="1"/>
      <c r="ED616" s="1"/>
      <c r="EE616" s="1"/>
      <c r="EF616" s="1"/>
      <c r="EG616" s="24">
        <v>9</v>
      </c>
      <c r="EH616" s="24">
        <v>9</v>
      </c>
      <c r="EI616" s="24">
        <v>9</v>
      </c>
      <c r="EJ616" s="24">
        <v>9</v>
      </c>
      <c r="EK616" s="24">
        <v>9</v>
      </c>
      <c r="EL616" s="24">
        <v>9</v>
      </c>
      <c r="EM616" s="24">
        <v>9</v>
      </c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</row>
    <row r="617" spans="1:259" ht="16" x14ac:dyDescent="0.2">
      <c r="A617" s="1"/>
      <c r="B617" s="25">
        <v>139</v>
      </c>
      <c r="C617" s="14">
        <f t="shared" si="813"/>
        <v>79</v>
      </c>
      <c r="D617" s="6">
        <f t="shared" si="814"/>
        <v>2</v>
      </c>
      <c r="E617" s="15">
        <f t="shared" si="815"/>
        <v>27</v>
      </c>
      <c r="F617" s="15">
        <f t="shared" si="816"/>
        <v>0</v>
      </c>
      <c r="G617" s="15">
        <f t="shared" si="817"/>
        <v>16</v>
      </c>
      <c r="H617" s="15">
        <f t="shared" si="818"/>
        <v>5</v>
      </c>
      <c r="I617" s="15">
        <f t="shared" si="819"/>
        <v>0</v>
      </c>
      <c r="J617" s="15">
        <f t="shared" si="820"/>
        <v>18</v>
      </c>
      <c r="K617" s="15">
        <f t="shared" si="821"/>
        <v>0</v>
      </c>
      <c r="L617" s="15">
        <f t="shared" si="822"/>
        <v>11</v>
      </c>
      <c r="M617" s="6"/>
      <c r="N617" s="16">
        <f t="shared" si="823"/>
        <v>38</v>
      </c>
      <c r="O617" s="17">
        <f t="shared" si="828"/>
        <v>21</v>
      </c>
      <c r="P617" s="17">
        <f t="shared" si="829"/>
        <v>18</v>
      </c>
      <c r="Q617" s="18">
        <v>1</v>
      </c>
      <c r="R617" s="18" t="s">
        <v>34</v>
      </c>
      <c r="S617" s="19" t="s">
        <v>37</v>
      </c>
      <c r="T617" s="1"/>
      <c r="U617" s="1"/>
      <c r="V617" s="1"/>
      <c r="W617" s="1"/>
      <c r="X617" s="24">
        <v>2</v>
      </c>
      <c r="Y617" s="24">
        <v>2</v>
      </c>
      <c r="Z617" s="24">
        <v>2</v>
      </c>
      <c r="AA617" s="24">
        <v>2</v>
      </c>
      <c r="AB617" s="24">
        <v>2</v>
      </c>
      <c r="AC617" s="24">
        <v>2</v>
      </c>
      <c r="AD617" s="24">
        <v>2</v>
      </c>
      <c r="AE617" s="24">
        <v>2</v>
      </c>
      <c r="AF617" s="24">
        <v>2</v>
      </c>
      <c r="AG617" s="24">
        <v>2</v>
      </c>
      <c r="AH617" s="24">
        <v>2</v>
      </c>
      <c r="AI617" s="24">
        <v>2</v>
      </c>
      <c r="AJ617" s="24">
        <v>2</v>
      </c>
      <c r="AK617" s="24">
        <v>2</v>
      </c>
      <c r="AL617" s="24">
        <v>2</v>
      </c>
      <c r="AM617" s="24">
        <v>2</v>
      </c>
      <c r="AN617" s="24">
        <v>2</v>
      </c>
      <c r="AO617" s="24">
        <v>2</v>
      </c>
      <c r="AP617" s="24">
        <v>2</v>
      </c>
      <c r="AQ617" s="24">
        <v>2</v>
      </c>
      <c r="AR617" s="24">
        <v>2</v>
      </c>
      <c r="AS617" s="24">
        <v>2</v>
      </c>
      <c r="AT617" s="24">
        <v>2</v>
      </c>
      <c r="AU617" s="24">
        <v>2</v>
      </c>
      <c r="AV617" s="24">
        <v>2</v>
      </c>
      <c r="AW617" s="24">
        <v>2</v>
      </c>
      <c r="AX617" s="24">
        <v>2</v>
      </c>
      <c r="AY617" s="1"/>
      <c r="AZ617" s="1"/>
      <c r="BA617" s="1"/>
      <c r="BB617" s="1"/>
      <c r="BC617" s="1"/>
      <c r="BD617" s="1"/>
      <c r="BE617" s="1"/>
      <c r="BF617" s="24">
        <v>4</v>
      </c>
      <c r="BG617" s="24">
        <v>4</v>
      </c>
      <c r="BH617" s="24">
        <v>4</v>
      </c>
      <c r="BI617" s="24">
        <v>4</v>
      </c>
      <c r="BJ617" s="24">
        <v>4</v>
      </c>
      <c r="BK617" s="24">
        <v>4</v>
      </c>
      <c r="BL617" s="24">
        <v>4</v>
      </c>
      <c r="BM617" s="24">
        <v>4</v>
      </c>
      <c r="BN617" s="24">
        <v>4</v>
      </c>
      <c r="BO617" s="24">
        <v>4</v>
      </c>
      <c r="BP617" s="24">
        <v>4</v>
      </c>
      <c r="BQ617" s="24">
        <v>4</v>
      </c>
      <c r="BR617" s="24">
        <v>4</v>
      </c>
      <c r="BS617" s="24">
        <v>4</v>
      </c>
      <c r="BT617" s="24">
        <v>4</v>
      </c>
      <c r="BU617" s="24">
        <v>4</v>
      </c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24">
        <v>5</v>
      </c>
      <c r="DA617" s="24">
        <v>5</v>
      </c>
      <c r="DB617" s="24">
        <v>5</v>
      </c>
      <c r="DC617" s="24">
        <v>1</v>
      </c>
      <c r="DD617" s="24">
        <v>1</v>
      </c>
      <c r="DE617" s="24">
        <v>5</v>
      </c>
      <c r="DF617" s="24">
        <v>5</v>
      </c>
      <c r="DG617" s="24">
        <v>7</v>
      </c>
      <c r="DH617" s="24">
        <v>7</v>
      </c>
      <c r="DI617" s="24">
        <v>7</v>
      </c>
      <c r="DJ617" s="24">
        <v>7</v>
      </c>
      <c r="DK617" s="24">
        <v>7</v>
      </c>
      <c r="DL617" s="24">
        <v>7</v>
      </c>
      <c r="DM617" s="24">
        <v>7</v>
      </c>
      <c r="DN617" s="1"/>
      <c r="DO617" s="1"/>
      <c r="DP617" s="1"/>
      <c r="DQ617" s="1"/>
      <c r="DR617" s="1"/>
      <c r="DS617" s="24">
        <v>7</v>
      </c>
      <c r="DT617" s="24">
        <v>7</v>
      </c>
      <c r="DU617" s="24">
        <v>7</v>
      </c>
      <c r="DV617" s="24">
        <v>7</v>
      </c>
      <c r="DW617" s="24">
        <v>7</v>
      </c>
      <c r="DX617" s="24">
        <v>7</v>
      </c>
      <c r="DY617" s="24">
        <v>7</v>
      </c>
      <c r="DZ617" s="1"/>
      <c r="EA617" s="1"/>
      <c r="EB617" s="1"/>
      <c r="EC617" s="1"/>
      <c r="ED617" s="1"/>
      <c r="EE617" s="24">
        <v>7</v>
      </c>
      <c r="EF617" s="24">
        <v>7</v>
      </c>
      <c r="EG617" s="24">
        <v>7</v>
      </c>
      <c r="EH617" s="24">
        <v>7</v>
      </c>
      <c r="EI617" s="1"/>
      <c r="EJ617" s="1"/>
      <c r="EK617" s="1"/>
      <c r="EL617" s="1"/>
      <c r="EM617" s="24">
        <v>9</v>
      </c>
      <c r="EN617" s="24">
        <v>9</v>
      </c>
      <c r="EO617" s="24">
        <v>9</v>
      </c>
      <c r="EP617" s="24">
        <v>9</v>
      </c>
      <c r="EQ617" s="24">
        <v>9</v>
      </c>
      <c r="ER617" s="24">
        <v>9</v>
      </c>
      <c r="ES617" s="24">
        <v>9</v>
      </c>
      <c r="ET617" s="24">
        <v>9</v>
      </c>
      <c r="EU617" s="24">
        <v>9</v>
      </c>
      <c r="EV617" s="24">
        <v>9</v>
      </c>
      <c r="EW617" s="24">
        <v>9</v>
      </c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</row>
    <row r="618" spans="1:259" ht="16" x14ac:dyDescent="0.2">
      <c r="A618" s="1"/>
      <c r="B618" s="25">
        <v>104</v>
      </c>
      <c r="C618" s="14">
        <f t="shared" si="813"/>
        <v>22</v>
      </c>
      <c r="D618" s="6">
        <f t="shared" si="814"/>
        <v>5</v>
      </c>
      <c r="E618" s="15">
        <f t="shared" si="815"/>
        <v>0</v>
      </c>
      <c r="F618" s="15">
        <f t="shared" si="816"/>
        <v>4</v>
      </c>
      <c r="G618" s="15">
        <f t="shared" si="817"/>
        <v>0</v>
      </c>
      <c r="H618" s="15">
        <f t="shared" si="818"/>
        <v>6</v>
      </c>
      <c r="I618" s="15">
        <f t="shared" si="819"/>
        <v>0</v>
      </c>
      <c r="J618" s="15">
        <f t="shared" si="820"/>
        <v>7</v>
      </c>
      <c r="K618" s="15">
        <f t="shared" si="821"/>
        <v>0</v>
      </c>
      <c r="L618" s="15">
        <f t="shared" si="822"/>
        <v>0</v>
      </c>
      <c r="M618" s="6"/>
      <c r="N618" s="16">
        <f t="shared" si="823"/>
        <v>0</v>
      </c>
      <c r="O618" s="17">
        <f t="shared" ref="O618:P618" si="830">SUM(F618,H618,J618)</f>
        <v>17</v>
      </c>
      <c r="P618" s="17">
        <f t="shared" si="830"/>
        <v>0</v>
      </c>
      <c r="Q618" s="18">
        <v>1</v>
      </c>
      <c r="R618" s="18" t="s">
        <v>32</v>
      </c>
      <c r="S618" s="19" t="s">
        <v>38</v>
      </c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24">
        <v>1</v>
      </c>
      <c r="AM618" s="24">
        <v>1</v>
      </c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24">
        <v>1</v>
      </c>
      <c r="CD618" s="24">
        <v>1</v>
      </c>
      <c r="CE618" s="24">
        <v>1</v>
      </c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24">
        <v>3</v>
      </c>
      <c r="CY618" s="24">
        <v>3</v>
      </c>
      <c r="CZ618" s="24">
        <v>3</v>
      </c>
      <c r="DA618" s="24">
        <v>3</v>
      </c>
      <c r="DB618" s="24">
        <v>5</v>
      </c>
      <c r="DC618" s="24">
        <v>5</v>
      </c>
      <c r="DD618" s="24">
        <v>5</v>
      </c>
      <c r="DE618" s="24">
        <v>5</v>
      </c>
      <c r="DF618" s="24">
        <v>5</v>
      </c>
      <c r="DG618" s="24">
        <v>5</v>
      </c>
      <c r="DH618" s="24">
        <v>7</v>
      </c>
      <c r="DI618" s="24">
        <v>7</v>
      </c>
      <c r="DJ618" s="24">
        <v>7</v>
      </c>
      <c r="DK618" s="24">
        <v>7</v>
      </c>
      <c r="DL618" s="24">
        <v>7</v>
      </c>
      <c r="DM618" s="24">
        <v>7</v>
      </c>
      <c r="DN618" s="24">
        <v>7</v>
      </c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</row>
    <row r="619" spans="1:259" ht="16" x14ac:dyDescent="0.2">
      <c r="A619" s="1"/>
      <c r="B619" s="25">
        <v>143</v>
      </c>
      <c r="C619" s="14">
        <f t="shared" si="813"/>
        <v>69</v>
      </c>
      <c r="D619" s="6">
        <f t="shared" si="814"/>
        <v>2</v>
      </c>
      <c r="E619" s="15">
        <f t="shared" si="815"/>
        <v>22</v>
      </c>
      <c r="F619" s="15">
        <f t="shared" si="816"/>
        <v>4</v>
      </c>
      <c r="G619" s="15">
        <f t="shared" si="817"/>
        <v>16</v>
      </c>
      <c r="H619" s="15">
        <f t="shared" si="818"/>
        <v>10</v>
      </c>
      <c r="I619" s="15">
        <f t="shared" si="819"/>
        <v>0</v>
      </c>
      <c r="J619" s="15">
        <f t="shared" si="820"/>
        <v>9</v>
      </c>
      <c r="K619" s="15">
        <f t="shared" si="821"/>
        <v>0</v>
      </c>
      <c r="L619" s="15">
        <f t="shared" si="822"/>
        <v>6</v>
      </c>
      <c r="M619" s="6"/>
      <c r="N619" s="16">
        <f t="shared" si="823"/>
        <v>28</v>
      </c>
      <c r="O619" s="17">
        <f>SUM(G619,H619,K619)</f>
        <v>26</v>
      </c>
      <c r="P619" s="17">
        <f>SUM(F619,I619,J619)</f>
        <v>13</v>
      </c>
      <c r="Q619" s="18">
        <v>1</v>
      </c>
      <c r="R619" s="18" t="s">
        <v>34</v>
      </c>
      <c r="S619" s="19" t="s">
        <v>39</v>
      </c>
      <c r="T619" s="1"/>
      <c r="U619" s="1"/>
      <c r="V619" s="1"/>
      <c r="W619" s="1"/>
      <c r="X619" s="1"/>
      <c r="Y619" s="1"/>
      <c r="Z619" s="1"/>
      <c r="AA619" s="24">
        <v>2</v>
      </c>
      <c r="AB619" s="24">
        <v>2</v>
      </c>
      <c r="AC619" s="24">
        <v>2</v>
      </c>
      <c r="AD619" s="24">
        <v>2</v>
      </c>
      <c r="AE619" s="24">
        <v>2</v>
      </c>
      <c r="AF619" s="24">
        <v>2</v>
      </c>
      <c r="AG619" s="24">
        <v>2</v>
      </c>
      <c r="AH619" s="24">
        <v>2</v>
      </c>
      <c r="AI619" s="24">
        <v>2</v>
      </c>
      <c r="AJ619" s="24">
        <v>2</v>
      </c>
      <c r="AK619" s="24">
        <v>2</v>
      </c>
      <c r="AL619" s="24">
        <v>2</v>
      </c>
      <c r="AM619" s="24">
        <v>2</v>
      </c>
      <c r="AN619" s="24">
        <v>2</v>
      </c>
      <c r="AO619" s="24">
        <v>2</v>
      </c>
      <c r="AP619" s="24">
        <v>2</v>
      </c>
      <c r="AQ619" s="24">
        <v>2</v>
      </c>
      <c r="AR619" s="24">
        <v>2</v>
      </c>
      <c r="AS619" s="24">
        <v>2</v>
      </c>
      <c r="AT619" s="24">
        <v>2</v>
      </c>
      <c r="AU619" s="24">
        <v>2</v>
      </c>
      <c r="AV619" s="24">
        <v>2</v>
      </c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24">
        <v>3</v>
      </c>
      <c r="BQ619" s="24">
        <v>3</v>
      </c>
      <c r="BR619" s="24">
        <v>3</v>
      </c>
      <c r="BS619" s="24">
        <v>3</v>
      </c>
      <c r="BT619" s="1"/>
      <c r="BU619" s="1"/>
      <c r="BV619" s="1"/>
      <c r="BW619" s="1"/>
      <c r="BX619" s="24">
        <v>4</v>
      </c>
      <c r="BY619" s="24">
        <v>4</v>
      </c>
      <c r="BZ619" s="24">
        <v>4</v>
      </c>
      <c r="CA619" s="24">
        <v>4</v>
      </c>
      <c r="CB619" s="24">
        <v>4</v>
      </c>
      <c r="CC619" s="24">
        <v>4</v>
      </c>
      <c r="CD619" s="24">
        <v>4</v>
      </c>
      <c r="CE619" s="24">
        <v>4</v>
      </c>
      <c r="CF619" s="24">
        <v>4</v>
      </c>
      <c r="CG619" s="24">
        <v>4</v>
      </c>
      <c r="CH619" s="24">
        <v>4</v>
      </c>
      <c r="CI619" s="24">
        <v>4</v>
      </c>
      <c r="CJ619" s="24">
        <v>4</v>
      </c>
      <c r="CK619" s="24">
        <v>4</v>
      </c>
      <c r="CL619" s="24">
        <v>4</v>
      </c>
      <c r="CM619" s="24">
        <v>4</v>
      </c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24">
        <v>5</v>
      </c>
      <c r="DB619" s="24">
        <v>5</v>
      </c>
      <c r="DC619" s="24">
        <v>5</v>
      </c>
      <c r="DD619" s="24">
        <v>5</v>
      </c>
      <c r="DE619" s="24">
        <v>1</v>
      </c>
      <c r="DF619" s="24">
        <v>1</v>
      </c>
      <c r="DG619" s="24">
        <v>5</v>
      </c>
      <c r="DH619" s="24">
        <v>5</v>
      </c>
      <c r="DI619" s="1"/>
      <c r="DJ619" s="1"/>
      <c r="DK619" s="24">
        <v>5</v>
      </c>
      <c r="DL619" s="24">
        <v>5</v>
      </c>
      <c r="DM619" s="24">
        <v>5</v>
      </c>
      <c r="DN619" s="24">
        <v>5</v>
      </c>
      <c r="DO619" s="1"/>
      <c r="DP619" s="1"/>
      <c r="DQ619" s="1"/>
      <c r="DR619" s="1"/>
      <c r="DS619" s="1"/>
      <c r="DT619" s="24">
        <v>7</v>
      </c>
      <c r="DU619" s="24">
        <v>7</v>
      </c>
      <c r="DV619" s="24">
        <v>7</v>
      </c>
      <c r="DW619" s="24">
        <v>7</v>
      </c>
      <c r="DX619" s="24">
        <v>7</v>
      </c>
      <c r="DY619" s="24">
        <v>7</v>
      </c>
      <c r="DZ619" s="1"/>
      <c r="EA619" s="1"/>
      <c r="EB619" s="1"/>
      <c r="EC619" s="1"/>
      <c r="ED619" s="24">
        <v>7</v>
      </c>
      <c r="EE619" s="24">
        <v>7</v>
      </c>
      <c r="EF619" s="24">
        <v>7</v>
      </c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24">
        <v>9</v>
      </c>
      <c r="ET619" s="24">
        <v>9</v>
      </c>
      <c r="EU619" s="24">
        <v>9</v>
      </c>
      <c r="EV619" s="24">
        <v>9</v>
      </c>
      <c r="EW619" s="1"/>
      <c r="EX619" s="1"/>
      <c r="EY619" s="1"/>
      <c r="EZ619" s="24">
        <v>9</v>
      </c>
      <c r="FA619" s="24">
        <v>9</v>
      </c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</row>
    <row r="620" spans="1:259" ht="16" x14ac:dyDescent="0.2">
      <c r="A620" s="1"/>
      <c r="B620" s="25">
        <v>143</v>
      </c>
      <c r="C620" s="14">
        <f t="shared" si="813"/>
        <v>47</v>
      </c>
      <c r="D620" s="6">
        <f t="shared" si="814"/>
        <v>2</v>
      </c>
      <c r="E620" s="15">
        <f t="shared" si="815"/>
        <v>24</v>
      </c>
      <c r="F620" s="15">
        <f t="shared" si="816"/>
        <v>0</v>
      </c>
      <c r="G620" s="15">
        <f t="shared" si="817"/>
        <v>6</v>
      </c>
      <c r="H620" s="15">
        <f t="shared" si="818"/>
        <v>6</v>
      </c>
      <c r="I620" s="15">
        <f t="shared" si="819"/>
        <v>0</v>
      </c>
      <c r="J620" s="15">
        <f t="shared" si="820"/>
        <v>6</v>
      </c>
      <c r="K620" s="15">
        <f t="shared" si="821"/>
        <v>0</v>
      </c>
      <c r="L620" s="15">
        <f t="shared" si="822"/>
        <v>3</v>
      </c>
      <c r="M620" s="6"/>
      <c r="N620" s="16">
        <f t="shared" si="823"/>
        <v>27</v>
      </c>
      <c r="O620" s="16">
        <f>SUM(G620,I620,K620)</f>
        <v>6</v>
      </c>
      <c r="P620" s="17">
        <f>SUM(F620,H620,J620)</f>
        <v>12</v>
      </c>
      <c r="Q620" s="18">
        <v>-1</v>
      </c>
      <c r="R620" s="18" t="s">
        <v>27</v>
      </c>
      <c r="S620" s="19" t="s">
        <v>40</v>
      </c>
      <c r="T620" s="1"/>
      <c r="U620" s="1"/>
      <c r="V620" s="1"/>
      <c r="W620" s="1"/>
      <c r="X620" s="1"/>
      <c r="Y620" s="1"/>
      <c r="Z620" s="1"/>
      <c r="AA620" s="24">
        <v>1</v>
      </c>
      <c r="AB620" s="24">
        <v>1</v>
      </c>
      <c r="AC620" s="1"/>
      <c r="AD620" s="1"/>
      <c r="AE620" s="24">
        <v>2</v>
      </c>
      <c r="AF620" s="24">
        <v>2</v>
      </c>
      <c r="AG620" s="24">
        <v>2</v>
      </c>
      <c r="AH620" s="24">
        <v>2</v>
      </c>
      <c r="AI620" s="24">
        <v>2</v>
      </c>
      <c r="AJ620" s="24">
        <v>2</v>
      </c>
      <c r="AK620" s="24">
        <v>2</v>
      </c>
      <c r="AL620" s="24">
        <v>2</v>
      </c>
      <c r="AM620" s="24">
        <v>2</v>
      </c>
      <c r="AN620" s="24">
        <v>2</v>
      </c>
      <c r="AO620" s="24">
        <v>2</v>
      </c>
      <c r="AP620" s="24">
        <v>2</v>
      </c>
      <c r="AQ620" s="24">
        <v>2</v>
      </c>
      <c r="AR620" s="24">
        <v>2</v>
      </c>
      <c r="AS620" s="24">
        <v>2</v>
      </c>
      <c r="AT620" s="24">
        <v>2</v>
      </c>
      <c r="AU620" s="24">
        <v>2</v>
      </c>
      <c r="AV620" s="24">
        <v>2</v>
      </c>
      <c r="AW620" s="24">
        <v>2</v>
      </c>
      <c r="AX620" s="24">
        <v>2</v>
      </c>
      <c r="AY620" s="24">
        <v>2</v>
      </c>
      <c r="AZ620" s="24">
        <v>2</v>
      </c>
      <c r="BA620" s="24">
        <v>2</v>
      </c>
      <c r="BB620" s="24">
        <v>2</v>
      </c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24">
        <v>4</v>
      </c>
      <c r="CH620" s="24">
        <v>4</v>
      </c>
      <c r="CI620" s="24">
        <v>4</v>
      </c>
      <c r="CJ620" s="24">
        <v>4</v>
      </c>
      <c r="CK620" s="24">
        <v>4</v>
      </c>
      <c r="CL620" s="24">
        <v>4</v>
      </c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24">
        <v>5</v>
      </c>
      <c r="DA620" s="24">
        <v>5</v>
      </c>
      <c r="DB620" s="24">
        <v>5</v>
      </c>
      <c r="DC620" s="24">
        <v>5</v>
      </c>
      <c r="DD620" s="24">
        <v>5</v>
      </c>
      <c r="DE620" s="24">
        <v>5</v>
      </c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24">
        <v>7</v>
      </c>
      <c r="DT620" s="24">
        <v>7</v>
      </c>
      <c r="DU620" s="24">
        <v>7</v>
      </c>
      <c r="DV620" s="24">
        <v>7</v>
      </c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24">
        <v>7</v>
      </c>
      <c r="EM620" s="24">
        <v>7</v>
      </c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24">
        <v>9</v>
      </c>
      <c r="EZ620" s="24">
        <v>9</v>
      </c>
      <c r="FA620" s="24">
        <v>9</v>
      </c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</row>
    <row r="621" spans="1:259" ht="16" x14ac:dyDescent="0.2">
      <c r="A621" s="1"/>
      <c r="B621" s="25">
        <v>122</v>
      </c>
      <c r="C621" s="14">
        <f t="shared" si="813"/>
        <v>84</v>
      </c>
      <c r="D621" s="6">
        <f t="shared" si="814"/>
        <v>2</v>
      </c>
      <c r="E621" s="15">
        <f t="shared" si="815"/>
        <v>16</v>
      </c>
      <c r="F621" s="15">
        <f t="shared" si="816"/>
        <v>12</v>
      </c>
      <c r="G621" s="15">
        <f t="shared" si="817"/>
        <v>0</v>
      </c>
      <c r="H621" s="15">
        <f t="shared" si="818"/>
        <v>0</v>
      </c>
      <c r="I621" s="15">
        <f t="shared" si="819"/>
        <v>9</v>
      </c>
      <c r="J621" s="15">
        <f t="shared" si="820"/>
        <v>21</v>
      </c>
      <c r="K621" s="15">
        <f t="shared" si="821"/>
        <v>0</v>
      </c>
      <c r="L621" s="15">
        <f t="shared" si="822"/>
        <v>24</v>
      </c>
      <c r="M621" s="6"/>
      <c r="N621" s="16">
        <f t="shared" si="823"/>
        <v>40</v>
      </c>
      <c r="O621" s="17">
        <f>SUM(F621,I621,J621)</f>
        <v>42</v>
      </c>
      <c r="P621" s="17">
        <f>SUM(G621,H621,K621)</f>
        <v>0</v>
      </c>
      <c r="Q621" s="18">
        <v>1</v>
      </c>
      <c r="R621" s="18" t="s">
        <v>30</v>
      </c>
      <c r="S621" s="19" t="s">
        <v>41</v>
      </c>
      <c r="T621" s="1"/>
      <c r="U621" s="1"/>
      <c r="V621" s="1"/>
      <c r="W621" s="24">
        <v>1</v>
      </c>
      <c r="X621" s="24">
        <v>1</v>
      </c>
      <c r="Y621" s="24">
        <v>2</v>
      </c>
      <c r="Z621" s="24">
        <v>2</v>
      </c>
      <c r="AA621" s="24">
        <v>2</v>
      </c>
      <c r="AB621" s="24">
        <v>2</v>
      </c>
      <c r="AC621" s="24">
        <v>2</v>
      </c>
      <c r="AD621" s="24">
        <v>2</v>
      </c>
      <c r="AE621" s="24">
        <v>2</v>
      </c>
      <c r="AF621" s="24">
        <v>2</v>
      </c>
      <c r="AG621" s="24">
        <v>2</v>
      </c>
      <c r="AH621" s="24">
        <v>2</v>
      </c>
      <c r="AI621" s="24">
        <v>2</v>
      </c>
      <c r="AJ621" s="24">
        <v>2</v>
      </c>
      <c r="AK621" s="24">
        <v>2</v>
      </c>
      <c r="AL621" s="24">
        <v>2</v>
      </c>
      <c r="AM621" s="24">
        <v>2</v>
      </c>
      <c r="AN621" s="24">
        <v>2</v>
      </c>
      <c r="AO621" s="1"/>
      <c r="AP621" s="1"/>
      <c r="AQ621" s="1"/>
      <c r="AR621" s="1"/>
      <c r="AS621" s="1"/>
      <c r="AT621" s="1"/>
      <c r="AU621" s="1"/>
      <c r="AV621" s="24">
        <v>3</v>
      </c>
      <c r="AW621" s="24">
        <v>3</v>
      </c>
      <c r="AX621" s="24">
        <v>3</v>
      </c>
      <c r="AY621" s="24">
        <v>3</v>
      </c>
      <c r="AZ621" s="24">
        <v>3</v>
      </c>
      <c r="BA621" s="24">
        <v>3</v>
      </c>
      <c r="BB621" s="24">
        <v>3</v>
      </c>
      <c r="BC621" s="24">
        <v>3</v>
      </c>
      <c r="BD621" s="24">
        <v>3</v>
      </c>
      <c r="BE621" s="24">
        <v>3</v>
      </c>
      <c r="BF621" s="24">
        <v>3</v>
      </c>
      <c r="BG621" s="24">
        <v>3</v>
      </c>
      <c r="BH621" s="1"/>
      <c r="BI621" s="24">
        <v>6</v>
      </c>
      <c r="BJ621" s="24">
        <v>6</v>
      </c>
      <c r="BK621" s="24">
        <v>6</v>
      </c>
      <c r="BL621" s="24">
        <v>6</v>
      </c>
      <c r="BM621" s="24">
        <v>6</v>
      </c>
      <c r="BN621" s="24">
        <v>6</v>
      </c>
      <c r="BO621" s="24">
        <v>6</v>
      </c>
      <c r="BP621" s="24">
        <v>6</v>
      </c>
      <c r="BQ621" s="24">
        <v>6</v>
      </c>
      <c r="BR621" s="1"/>
      <c r="BS621" s="24">
        <v>7</v>
      </c>
      <c r="BT621" s="24">
        <v>7</v>
      </c>
      <c r="BU621" s="24">
        <v>7</v>
      </c>
      <c r="BV621" s="24">
        <v>7</v>
      </c>
      <c r="BW621" s="24">
        <v>7</v>
      </c>
      <c r="BX621" s="24">
        <v>7</v>
      </c>
      <c r="BY621" s="24">
        <v>7</v>
      </c>
      <c r="BZ621" s="24">
        <v>7</v>
      </c>
      <c r="CA621" s="24">
        <v>7</v>
      </c>
      <c r="CB621" s="24">
        <v>7</v>
      </c>
      <c r="CC621" s="24">
        <v>7</v>
      </c>
      <c r="CD621" s="24">
        <v>7</v>
      </c>
      <c r="CE621" s="24">
        <v>7</v>
      </c>
      <c r="CF621" s="24">
        <v>7</v>
      </c>
      <c r="CG621" s="24">
        <v>7</v>
      </c>
      <c r="CH621" s="24">
        <v>7</v>
      </c>
      <c r="CI621" s="24">
        <v>7</v>
      </c>
      <c r="CJ621" s="24">
        <v>7</v>
      </c>
      <c r="CK621" s="24">
        <v>7</v>
      </c>
      <c r="CL621" s="24">
        <v>7</v>
      </c>
      <c r="CM621" s="24">
        <v>7</v>
      </c>
      <c r="CN621" s="1"/>
      <c r="CO621" s="1"/>
      <c r="CP621" s="24">
        <v>9</v>
      </c>
      <c r="CQ621" s="24">
        <v>9</v>
      </c>
      <c r="CR621" s="24">
        <v>9</v>
      </c>
      <c r="CS621" s="24">
        <v>9</v>
      </c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24">
        <v>9</v>
      </c>
      <c r="DF621" s="24">
        <v>9</v>
      </c>
      <c r="DG621" s="24">
        <v>9</v>
      </c>
      <c r="DH621" s="24">
        <v>9</v>
      </c>
      <c r="DI621" s="1"/>
      <c r="DJ621" s="1"/>
      <c r="DK621" s="1"/>
      <c r="DL621" s="1"/>
      <c r="DM621" s="1"/>
      <c r="DN621" s="1"/>
      <c r="DO621" s="1"/>
      <c r="DP621" s="1"/>
      <c r="DQ621" s="24">
        <v>9</v>
      </c>
      <c r="DR621" s="24">
        <v>9</v>
      </c>
      <c r="DS621" s="1"/>
      <c r="DT621" s="1"/>
      <c r="DU621" s="24">
        <v>9</v>
      </c>
      <c r="DV621" s="24">
        <v>9</v>
      </c>
      <c r="DW621" s="24">
        <v>9</v>
      </c>
      <c r="DX621" s="24">
        <v>9</v>
      </c>
      <c r="DY621" s="24">
        <v>9</v>
      </c>
      <c r="DZ621" s="24">
        <v>9</v>
      </c>
      <c r="EA621" s="24">
        <v>9</v>
      </c>
      <c r="EB621" s="24">
        <v>9</v>
      </c>
      <c r="EC621" s="24">
        <v>9</v>
      </c>
      <c r="ED621" s="24">
        <v>9</v>
      </c>
      <c r="EE621" s="24">
        <v>9</v>
      </c>
      <c r="EF621" s="24">
        <v>9</v>
      </c>
      <c r="EG621" s="24">
        <v>9</v>
      </c>
      <c r="EH621" s="24">
        <v>9</v>
      </c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</row>
    <row r="622" spans="1:259" ht="16" x14ac:dyDescent="0.2">
      <c r="A622" s="1"/>
      <c r="B622" s="25">
        <v>120</v>
      </c>
      <c r="C622" s="14">
        <f t="shared" si="813"/>
        <v>64</v>
      </c>
      <c r="D622" s="6">
        <f t="shared" si="814"/>
        <v>3</v>
      </c>
      <c r="E622" s="15">
        <f t="shared" si="815"/>
        <v>24</v>
      </c>
      <c r="F622" s="15">
        <f t="shared" si="816"/>
        <v>0</v>
      </c>
      <c r="G622" s="15">
        <f t="shared" si="817"/>
        <v>11</v>
      </c>
      <c r="H622" s="15">
        <f t="shared" si="818"/>
        <v>0</v>
      </c>
      <c r="I622" s="15">
        <f t="shared" si="819"/>
        <v>16</v>
      </c>
      <c r="J622" s="15">
        <f t="shared" si="820"/>
        <v>8</v>
      </c>
      <c r="K622" s="15">
        <f t="shared" si="821"/>
        <v>0</v>
      </c>
      <c r="L622" s="15">
        <f t="shared" si="822"/>
        <v>2</v>
      </c>
      <c r="M622" s="6"/>
      <c r="N622" s="16">
        <f t="shared" si="823"/>
        <v>26</v>
      </c>
      <c r="O622" s="16">
        <f>SUM(G622,I622,K622)</f>
        <v>27</v>
      </c>
      <c r="P622" s="17">
        <f>SUM(F622,H622,J622)</f>
        <v>8</v>
      </c>
      <c r="Q622" s="18">
        <v>1</v>
      </c>
      <c r="R622" s="18" t="s">
        <v>27</v>
      </c>
      <c r="S622" s="19" t="s">
        <v>42</v>
      </c>
      <c r="T622" s="1"/>
      <c r="U622" s="1"/>
      <c r="V622" s="1"/>
      <c r="W622" s="1"/>
      <c r="X622" s="1"/>
      <c r="Y622" s="1"/>
      <c r="Z622" s="1"/>
      <c r="AA622" s="1"/>
      <c r="AB622" s="24">
        <v>1</v>
      </c>
      <c r="AC622" s="24">
        <v>1</v>
      </c>
      <c r="AD622" s="24">
        <v>1</v>
      </c>
      <c r="AE622" s="1"/>
      <c r="AF622" s="24">
        <v>2</v>
      </c>
      <c r="AG622" s="24">
        <v>2</v>
      </c>
      <c r="AH622" s="24">
        <v>2</v>
      </c>
      <c r="AI622" s="24">
        <v>2</v>
      </c>
      <c r="AJ622" s="24">
        <v>2</v>
      </c>
      <c r="AK622" s="24">
        <v>2</v>
      </c>
      <c r="AL622" s="24">
        <v>2</v>
      </c>
      <c r="AM622" s="24">
        <v>2</v>
      </c>
      <c r="AN622" s="24">
        <v>2</v>
      </c>
      <c r="AO622" s="24">
        <v>2</v>
      </c>
      <c r="AP622" s="24">
        <v>2</v>
      </c>
      <c r="AQ622" s="24">
        <v>2</v>
      </c>
      <c r="AR622" s="24">
        <v>2</v>
      </c>
      <c r="AS622" s="24">
        <v>2</v>
      </c>
      <c r="AT622" s="24">
        <v>2</v>
      </c>
      <c r="AU622" s="24">
        <v>2</v>
      </c>
      <c r="AV622" s="24">
        <v>2</v>
      </c>
      <c r="AW622" s="24">
        <v>2</v>
      </c>
      <c r="AX622" s="24">
        <v>2</v>
      </c>
      <c r="AY622" s="24">
        <v>2</v>
      </c>
      <c r="AZ622" s="24">
        <v>2</v>
      </c>
      <c r="BA622" s="24">
        <v>2</v>
      </c>
      <c r="BB622" s="24">
        <v>2</v>
      </c>
      <c r="BC622" s="24">
        <v>2</v>
      </c>
      <c r="BD622" s="1"/>
      <c r="BE622" s="1"/>
      <c r="BF622" s="1"/>
      <c r="BG622" s="1"/>
      <c r="BH622" s="1"/>
      <c r="BI622" s="24">
        <v>4</v>
      </c>
      <c r="BJ622" s="24">
        <v>4</v>
      </c>
      <c r="BK622" s="24">
        <v>4</v>
      </c>
      <c r="BL622" s="24">
        <v>4</v>
      </c>
      <c r="BM622" s="24">
        <v>4</v>
      </c>
      <c r="BN622" s="24">
        <v>4</v>
      </c>
      <c r="BO622" s="24">
        <v>4</v>
      </c>
      <c r="BP622" s="24">
        <v>4</v>
      </c>
      <c r="BQ622" s="24">
        <v>4</v>
      </c>
      <c r="BR622" s="24">
        <v>4</v>
      </c>
      <c r="BS622" s="24">
        <v>4</v>
      </c>
      <c r="BT622" s="1"/>
      <c r="BU622" s="1"/>
      <c r="BV622" s="1"/>
      <c r="BW622" s="24">
        <v>6</v>
      </c>
      <c r="BX622" s="24">
        <v>6</v>
      </c>
      <c r="BY622" s="24">
        <v>6</v>
      </c>
      <c r="BZ622" s="24">
        <v>6</v>
      </c>
      <c r="CA622" s="24">
        <v>6</v>
      </c>
      <c r="CB622" s="24">
        <v>6</v>
      </c>
      <c r="CC622" s="24">
        <v>6</v>
      </c>
      <c r="CD622" s="24">
        <v>6</v>
      </c>
      <c r="CE622" s="24">
        <v>6</v>
      </c>
      <c r="CF622" s="24">
        <v>6</v>
      </c>
      <c r="CG622" s="24">
        <v>6</v>
      </c>
      <c r="CH622" s="24">
        <v>6</v>
      </c>
      <c r="CI622" s="24">
        <v>6</v>
      </c>
      <c r="CJ622" s="24">
        <v>6</v>
      </c>
      <c r="CK622" s="24">
        <v>6</v>
      </c>
      <c r="CL622" s="24">
        <v>6</v>
      </c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24">
        <v>7</v>
      </c>
      <c r="DH622" s="24">
        <v>7</v>
      </c>
      <c r="DI622" s="24">
        <v>7</v>
      </c>
      <c r="DJ622" s="24">
        <v>7</v>
      </c>
      <c r="DK622" s="24">
        <v>7</v>
      </c>
      <c r="DL622" s="1"/>
      <c r="DM622" s="1"/>
      <c r="DN622" s="1"/>
      <c r="DO622" s="1"/>
      <c r="DP622" s="1"/>
      <c r="DQ622" s="1"/>
      <c r="DR622" s="24">
        <v>7</v>
      </c>
      <c r="DS622" s="24">
        <v>7</v>
      </c>
      <c r="DT622" s="24">
        <v>7</v>
      </c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24">
        <v>9</v>
      </c>
      <c r="EF622" s="24">
        <v>9</v>
      </c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</row>
    <row r="623" spans="1:259" ht="13" x14ac:dyDescent="0.15">
      <c r="A623" s="1"/>
      <c r="B623" s="23">
        <f t="shared" ref="B623:C623" si="831">SUM(B611:B622)</f>
        <v>1508</v>
      </c>
      <c r="C623" s="23">
        <f t="shared" si="831"/>
        <v>741</v>
      </c>
      <c r="D623" s="6"/>
      <c r="E623" s="1"/>
      <c r="F623" s="1"/>
      <c r="G623" s="1"/>
      <c r="H623" s="1"/>
      <c r="I623" s="1"/>
      <c r="J623" s="1"/>
      <c r="K623" s="1"/>
      <c r="L623" s="1"/>
      <c r="M623" s="7" t="s">
        <v>43</v>
      </c>
      <c r="N623" s="8">
        <f t="shared" ref="N623:P623" si="832">SUM(N611:N622)</f>
        <v>314</v>
      </c>
      <c r="O623" s="8">
        <f t="shared" si="832"/>
        <v>264</v>
      </c>
      <c r="P623" s="8">
        <f t="shared" si="832"/>
        <v>123</v>
      </c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</row>
    <row r="624" spans="1:259" ht="13" x14ac:dyDescent="0.15">
      <c r="A624" s="1"/>
      <c r="B624" s="23"/>
      <c r="C624" s="23"/>
      <c r="D624" s="6"/>
      <c r="E624" s="1"/>
      <c r="F624" s="1"/>
      <c r="G624" s="1"/>
      <c r="H624" s="1"/>
      <c r="I624" s="1"/>
      <c r="J624" s="1"/>
      <c r="K624" s="1"/>
      <c r="L624" s="1"/>
      <c r="M624" s="7" t="s">
        <v>44</v>
      </c>
      <c r="N624" s="24">
        <f t="shared" ref="N624:P624" si="833">AVERAGE(N611:N622)</f>
        <v>26.166666666666668</v>
      </c>
      <c r="O624" s="24">
        <f t="shared" si="833"/>
        <v>22</v>
      </c>
      <c r="P624" s="24">
        <f t="shared" si="833"/>
        <v>10.25</v>
      </c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</row>
    <row r="625" spans="1:259" ht="13" x14ac:dyDescent="0.15">
      <c r="A625" s="1"/>
      <c r="B625" s="23"/>
      <c r="C625" s="23">
        <f t="shared" ref="C625:D625" si="834">COUNTIF(C611:C622,"&gt;0")</f>
        <v>12</v>
      </c>
      <c r="D625" s="23">
        <f t="shared" si="834"/>
        <v>12</v>
      </c>
      <c r="E625" s="1"/>
      <c r="F625" s="1"/>
      <c r="G625" s="1"/>
      <c r="H625" s="1"/>
      <c r="I625" s="1"/>
      <c r="J625" s="1"/>
      <c r="K625" s="1"/>
      <c r="L625" s="1"/>
      <c r="M625" s="7" t="s">
        <v>45</v>
      </c>
      <c r="N625" s="24">
        <v>0</v>
      </c>
      <c r="O625" s="24">
        <v>0</v>
      </c>
      <c r="P625" s="24">
        <v>0</v>
      </c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</row>
    <row r="626" spans="1:259" ht="13" x14ac:dyDescent="0.15">
      <c r="A626" s="9"/>
      <c r="B626" s="21"/>
      <c r="C626" s="21"/>
      <c r="D626" s="6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12">
        <v>1</v>
      </c>
      <c r="U626" s="12">
        <v>2</v>
      </c>
      <c r="V626" s="12">
        <v>3</v>
      </c>
      <c r="W626" s="12">
        <v>4</v>
      </c>
      <c r="X626" s="12">
        <v>5</v>
      </c>
      <c r="Y626" s="12">
        <v>6</v>
      </c>
      <c r="Z626" s="12">
        <v>7</v>
      </c>
      <c r="AA626" s="12">
        <v>8</v>
      </c>
      <c r="AB626" s="12">
        <v>9</v>
      </c>
      <c r="AC626" s="12">
        <v>10</v>
      </c>
      <c r="AD626" s="12">
        <v>11</v>
      </c>
      <c r="AE626" s="12">
        <v>12</v>
      </c>
      <c r="AF626" s="12">
        <v>13</v>
      </c>
      <c r="AG626" s="12">
        <v>14</v>
      </c>
      <c r="AH626" s="12">
        <v>15</v>
      </c>
      <c r="AI626" s="12">
        <v>16</v>
      </c>
      <c r="AJ626" s="12">
        <v>17</v>
      </c>
      <c r="AK626" s="12">
        <v>18</v>
      </c>
      <c r="AL626" s="12">
        <v>19</v>
      </c>
      <c r="AM626" s="12">
        <v>20</v>
      </c>
      <c r="AN626" s="12">
        <v>21</v>
      </c>
      <c r="AO626" s="12">
        <v>22</v>
      </c>
      <c r="AP626" s="12">
        <v>23</v>
      </c>
      <c r="AQ626" s="12">
        <v>24</v>
      </c>
      <c r="AR626" s="12">
        <v>25</v>
      </c>
      <c r="AS626" s="12">
        <v>26</v>
      </c>
      <c r="AT626" s="12">
        <v>27</v>
      </c>
      <c r="AU626" s="12">
        <v>28</v>
      </c>
      <c r="AV626" s="12">
        <v>29</v>
      </c>
      <c r="AW626" s="12">
        <v>30</v>
      </c>
      <c r="AX626" s="12">
        <v>31</v>
      </c>
      <c r="AY626" s="12">
        <v>32</v>
      </c>
      <c r="AZ626" s="12">
        <v>33</v>
      </c>
      <c r="BA626" s="12">
        <v>34</v>
      </c>
      <c r="BB626" s="12">
        <v>35</v>
      </c>
      <c r="BC626" s="12">
        <v>36</v>
      </c>
      <c r="BD626" s="12">
        <v>37</v>
      </c>
      <c r="BE626" s="12">
        <v>38</v>
      </c>
      <c r="BF626" s="12">
        <v>39</v>
      </c>
      <c r="BG626" s="12">
        <v>40</v>
      </c>
      <c r="BH626" s="12">
        <v>41</v>
      </c>
      <c r="BI626" s="12">
        <v>42</v>
      </c>
      <c r="BJ626" s="12">
        <v>43</v>
      </c>
      <c r="BK626" s="12">
        <v>44</v>
      </c>
      <c r="BL626" s="12">
        <v>45</v>
      </c>
      <c r="BM626" s="12">
        <v>46</v>
      </c>
      <c r="BN626" s="12">
        <v>47</v>
      </c>
      <c r="BO626" s="12">
        <v>48</v>
      </c>
      <c r="BP626" s="12">
        <v>49</v>
      </c>
      <c r="BQ626" s="12">
        <v>50</v>
      </c>
      <c r="BR626" s="12">
        <v>51</v>
      </c>
      <c r="BS626" s="12">
        <v>52</v>
      </c>
      <c r="BT626" s="12">
        <v>53</v>
      </c>
      <c r="BU626" s="12">
        <v>54</v>
      </c>
      <c r="BV626" s="12">
        <v>55</v>
      </c>
      <c r="BW626" s="12">
        <v>56</v>
      </c>
      <c r="BX626" s="12">
        <v>57</v>
      </c>
      <c r="BY626" s="12">
        <v>58</v>
      </c>
      <c r="BZ626" s="12">
        <v>59</v>
      </c>
      <c r="CA626" s="12">
        <v>60</v>
      </c>
      <c r="CB626" s="12">
        <v>61</v>
      </c>
      <c r="CC626" s="12">
        <v>62</v>
      </c>
      <c r="CD626" s="12">
        <v>63</v>
      </c>
      <c r="CE626" s="12">
        <v>64</v>
      </c>
      <c r="CF626" s="12">
        <v>65</v>
      </c>
      <c r="CG626" s="12">
        <v>66</v>
      </c>
      <c r="CH626" s="12">
        <v>67</v>
      </c>
      <c r="CI626" s="12">
        <v>68</v>
      </c>
      <c r="CJ626" s="12">
        <v>69</v>
      </c>
      <c r="CK626" s="12">
        <v>70</v>
      </c>
      <c r="CL626" s="12">
        <v>71</v>
      </c>
      <c r="CM626" s="12">
        <v>72</v>
      </c>
      <c r="CN626" s="12">
        <v>73</v>
      </c>
      <c r="CO626" s="12">
        <v>74</v>
      </c>
      <c r="CP626" s="12">
        <v>75</v>
      </c>
      <c r="CQ626" s="12">
        <v>76</v>
      </c>
      <c r="CR626" s="12">
        <v>77</v>
      </c>
      <c r="CS626" s="12">
        <v>78</v>
      </c>
      <c r="CT626" s="12">
        <v>79</v>
      </c>
      <c r="CU626" s="12">
        <v>80</v>
      </c>
      <c r="CV626" s="12">
        <v>81</v>
      </c>
      <c r="CW626" s="12">
        <v>82</v>
      </c>
      <c r="CX626" s="12">
        <v>83</v>
      </c>
      <c r="CY626" s="12">
        <v>84</v>
      </c>
      <c r="CZ626" s="12">
        <v>85</v>
      </c>
      <c r="DA626" s="12">
        <v>86</v>
      </c>
      <c r="DB626" s="12">
        <v>87</v>
      </c>
      <c r="DC626" s="12">
        <v>88</v>
      </c>
      <c r="DD626" s="12">
        <v>89</v>
      </c>
      <c r="DE626" s="12">
        <v>90</v>
      </c>
      <c r="DF626" s="12">
        <v>91</v>
      </c>
      <c r="DG626" s="12">
        <v>92</v>
      </c>
      <c r="DH626" s="12">
        <v>93</v>
      </c>
      <c r="DI626" s="12">
        <v>94</v>
      </c>
      <c r="DJ626" s="12">
        <v>95</v>
      </c>
      <c r="DK626" s="12">
        <v>96</v>
      </c>
      <c r="DL626" s="12">
        <v>97</v>
      </c>
      <c r="DM626" s="12">
        <v>98</v>
      </c>
      <c r="DN626" s="12">
        <v>99</v>
      </c>
      <c r="DO626" s="12">
        <v>100</v>
      </c>
      <c r="DP626" s="12">
        <v>101</v>
      </c>
      <c r="DQ626" s="12">
        <v>102</v>
      </c>
      <c r="DR626" s="12">
        <v>103</v>
      </c>
      <c r="DS626" s="12">
        <v>104</v>
      </c>
      <c r="DT626" s="12">
        <v>105</v>
      </c>
      <c r="DU626" s="12">
        <v>106</v>
      </c>
      <c r="DV626" s="12">
        <v>107</v>
      </c>
      <c r="DW626" s="12">
        <v>108</v>
      </c>
      <c r="DX626" s="12">
        <v>109</v>
      </c>
      <c r="DY626" s="12">
        <v>110</v>
      </c>
      <c r="DZ626" s="12">
        <v>111</v>
      </c>
      <c r="EA626" s="12">
        <v>112</v>
      </c>
      <c r="EB626" s="12">
        <v>113</v>
      </c>
      <c r="EC626" s="12">
        <v>114</v>
      </c>
      <c r="ED626" s="12">
        <v>115</v>
      </c>
      <c r="EE626" s="12">
        <v>116</v>
      </c>
      <c r="EF626" s="12">
        <v>117</v>
      </c>
      <c r="EG626" s="12">
        <v>118</v>
      </c>
      <c r="EH626" s="12">
        <v>119</v>
      </c>
      <c r="EI626" s="12">
        <v>120</v>
      </c>
      <c r="EJ626" s="12">
        <v>121</v>
      </c>
      <c r="EK626" s="12">
        <v>122</v>
      </c>
      <c r="EL626" s="12">
        <v>123</v>
      </c>
      <c r="EM626" s="12">
        <v>124</v>
      </c>
      <c r="EN626" s="12">
        <v>125</v>
      </c>
      <c r="EO626" s="12">
        <v>126</v>
      </c>
      <c r="EP626" s="12">
        <v>127</v>
      </c>
      <c r="EQ626" s="12">
        <v>128</v>
      </c>
      <c r="ER626" s="12">
        <v>129</v>
      </c>
      <c r="ES626" s="12">
        <v>130</v>
      </c>
      <c r="ET626" s="12">
        <v>131</v>
      </c>
      <c r="EU626" s="12">
        <v>132</v>
      </c>
      <c r="EV626" s="12">
        <v>133</v>
      </c>
      <c r="EW626" s="12">
        <v>134</v>
      </c>
      <c r="EX626" s="12">
        <v>135</v>
      </c>
      <c r="EY626" s="12">
        <v>136</v>
      </c>
      <c r="EZ626" s="12">
        <v>137</v>
      </c>
      <c r="FA626" s="12">
        <v>138</v>
      </c>
      <c r="FB626" s="12">
        <v>139</v>
      </c>
      <c r="FC626" s="12">
        <v>140</v>
      </c>
      <c r="FD626" s="12">
        <v>141</v>
      </c>
      <c r="FE626" s="12">
        <v>142</v>
      </c>
      <c r="FF626" s="12">
        <v>143</v>
      </c>
      <c r="FG626" s="12">
        <v>144</v>
      </c>
      <c r="FH626" s="12">
        <v>145</v>
      </c>
      <c r="FI626" s="12">
        <v>146</v>
      </c>
      <c r="FJ626" s="12">
        <v>147</v>
      </c>
      <c r="FK626" s="12">
        <v>148</v>
      </c>
      <c r="FL626" s="12">
        <v>149</v>
      </c>
      <c r="FM626" s="12">
        <v>150</v>
      </c>
      <c r="FN626" s="12">
        <v>151</v>
      </c>
      <c r="FO626" s="12">
        <v>152</v>
      </c>
      <c r="FP626" s="12">
        <v>153</v>
      </c>
      <c r="FQ626" s="12">
        <v>154</v>
      </c>
      <c r="FR626" s="12">
        <v>155</v>
      </c>
      <c r="FS626" s="12">
        <v>156</v>
      </c>
      <c r="FT626" s="12">
        <v>157</v>
      </c>
      <c r="FU626" s="12">
        <v>158</v>
      </c>
      <c r="FV626" s="12">
        <v>159</v>
      </c>
      <c r="FW626" s="12">
        <v>160</v>
      </c>
      <c r="FX626" s="12">
        <v>161</v>
      </c>
      <c r="FY626" s="12">
        <v>162</v>
      </c>
      <c r="FZ626" s="12">
        <v>163</v>
      </c>
      <c r="GA626" s="12">
        <v>164</v>
      </c>
      <c r="GB626" s="12">
        <v>165</v>
      </c>
      <c r="GC626" s="12">
        <v>166</v>
      </c>
      <c r="GD626" s="12">
        <v>167</v>
      </c>
      <c r="GE626" s="12">
        <v>168</v>
      </c>
      <c r="GF626" s="12">
        <v>169</v>
      </c>
      <c r="GG626" s="12">
        <v>170</v>
      </c>
      <c r="GH626" s="12">
        <v>171</v>
      </c>
      <c r="GI626" s="12">
        <v>172</v>
      </c>
      <c r="GJ626" s="12">
        <v>173</v>
      </c>
      <c r="GK626" s="12">
        <v>174</v>
      </c>
      <c r="GL626" s="12">
        <v>175</v>
      </c>
      <c r="GM626" s="12">
        <v>176</v>
      </c>
      <c r="GN626" s="12">
        <v>177</v>
      </c>
      <c r="GO626" s="12">
        <v>178</v>
      </c>
      <c r="GP626" s="12">
        <v>179</v>
      </c>
      <c r="GQ626" s="12">
        <v>180</v>
      </c>
      <c r="GR626" s="12">
        <v>181</v>
      </c>
      <c r="GS626" s="12">
        <v>182</v>
      </c>
      <c r="GT626" s="12">
        <v>183</v>
      </c>
      <c r="GU626" s="12">
        <v>184</v>
      </c>
      <c r="GV626" s="12">
        <v>185</v>
      </c>
      <c r="GW626" s="12">
        <v>186</v>
      </c>
      <c r="GX626" s="12">
        <v>187</v>
      </c>
      <c r="GY626" s="12">
        <v>188</v>
      </c>
      <c r="GZ626" s="12">
        <v>189</v>
      </c>
      <c r="HA626" s="12">
        <v>190</v>
      </c>
      <c r="HB626" s="12">
        <v>191</v>
      </c>
      <c r="HC626" s="12">
        <v>192</v>
      </c>
      <c r="HD626" s="12">
        <v>193</v>
      </c>
      <c r="HE626" s="12">
        <v>194</v>
      </c>
      <c r="HF626" s="12">
        <v>195</v>
      </c>
      <c r="HG626" s="12">
        <v>196</v>
      </c>
      <c r="HH626" s="12">
        <v>197</v>
      </c>
      <c r="HI626" s="12">
        <v>198</v>
      </c>
      <c r="HJ626" s="12">
        <v>199</v>
      </c>
      <c r="HK626" s="12">
        <v>200</v>
      </c>
      <c r="HL626" s="12">
        <v>201</v>
      </c>
      <c r="HM626" s="12">
        <v>202</v>
      </c>
      <c r="HN626" s="12">
        <v>203</v>
      </c>
      <c r="HO626" s="12">
        <v>204</v>
      </c>
      <c r="HP626" s="12">
        <v>205</v>
      </c>
      <c r="HQ626" s="12">
        <v>206</v>
      </c>
      <c r="HR626" s="12">
        <v>207</v>
      </c>
      <c r="HS626" s="12">
        <v>208</v>
      </c>
      <c r="HT626" s="12">
        <v>209</v>
      </c>
      <c r="HU626" s="12">
        <v>210</v>
      </c>
      <c r="HV626" s="12">
        <v>211</v>
      </c>
      <c r="HW626" s="12">
        <v>212</v>
      </c>
      <c r="HX626" s="12">
        <v>213</v>
      </c>
      <c r="HY626" s="12">
        <v>214</v>
      </c>
      <c r="HZ626" s="12">
        <v>215</v>
      </c>
      <c r="IA626" s="12">
        <v>216</v>
      </c>
      <c r="IB626" s="12">
        <v>217</v>
      </c>
      <c r="IC626" s="12">
        <v>218</v>
      </c>
      <c r="ID626" s="12">
        <v>219</v>
      </c>
      <c r="IE626" s="12">
        <v>220</v>
      </c>
      <c r="IF626" s="12">
        <v>221</v>
      </c>
      <c r="IG626" s="12">
        <v>222</v>
      </c>
      <c r="IH626" s="12">
        <v>223</v>
      </c>
      <c r="II626" s="12">
        <v>224</v>
      </c>
      <c r="IJ626" s="12">
        <v>225</v>
      </c>
      <c r="IK626" s="12">
        <v>226</v>
      </c>
      <c r="IL626" s="12">
        <v>227</v>
      </c>
      <c r="IM626" s="12">
        <v>228</v>
      </c>
      <c r="IN626" s="12">
        <v>229</v>
      </c>
      <c r="IO626" s="12">
        <v>230</v>
      </c>
      <c r="IP626" s="12">
        <v>231</v>
      </c>
      <c r="IQ626" s="12">
        <v>232</v>
      </c>
      <c r="IR626" s="12">
        <v>233</v>
      </c>
      <c r="IS626" s="12">
        <v>234</v>
      </c>
      <c r="IT626" s="12">
        <v>235</v>
      </c>
      <c r="IU626" s="12">
        <v>236</v>
      </c>
      <c r="IV626" s="12">
        <v>237</v>
      </c>
      <c r="IW626" s="12">
        <v>238</v>
      </c>
      <c r="IX626" s="12">
        <v>239</v>
      </c>
      <c r="IY626" s="12">
        <v>240</v>
      </c>
    </row>
    <row r="627" spans="1:259" ht="16" x14ac:dyDescent="0.2">
      <c r="A627" s="24" t="s">
        <v>84</v>
      </c>
      <c r="B627" s="25">
        <v>44</v>
      </c>
      <c r="C627" s="14">
        <f t="shared" ref="C627:C638" si="835">COUNTA(T627:IY627)</f>
        <v>8</v>
      </c>
      <c r="D627" s="6">
        <f t="shared" ref="D627:D638" si="836">COUNTIF(T627:IY627,"1")</f>
        <v>0</v>
      </c>
      <c r="E627" s="15">
        <f t="shared" ref="E627:E638" si="837">COUNTIF(T627:IY627,"2")</f>
        <v>8</v>
      </c>
      <c r="F627" s="15">
        <f t="shared" ref="F627:F638" si="838">COUNTIF(T627:IY627,"3")</f>
        <v>0</v>
      </c>
      <c r="G627" s="15">
        <f t="shared" ref="G627:G638" si="839">COUNTIF(T627:IY627,"4")</f>
        <v>0</v>
      </c>
      <c r="H627" s="15">
        <f t="shared" ref="H627:H638" si="840">COUNTIF(T627:IY627,"5")</f>
        <v>0</v>
      </c>
      <c r="I627" s="15">
        <f t="shared" ref="I627:I638" si="841">COUNTIF(T627:IY627,"6")</f>
        <v>0</v>
      </c>
      <c r="J627" s="15">
        <f t="shared" ref="J627:J638" si="842">COUNTIF(T627:IY627,"7")</f>
        <v>0</v>
      </c>
      <c r="K627" s="15">
        <f t="shared" ref="K627:K638" si="843">COUNTIF(T627:IY627,"8")</f>
        <v>0</v>
      </c>
      <c r="L627" s="15">
        <f t="shared" ref="L627:L638" si="844">COUNTIF(T627:IY627,"9")</f>
        <v>0</v>
      </c>
      <c r="M627" s="6"/>
      <c r="N627" s="16">
        <f t="shared" ref="N627:N638" si="845">SUM(E627,L627)</f>
        <v>8</v>
      </c>
      <c r="O627" s="16">
        <f>SUM(G627,I627,K627)</f>
        <v>0</v>
      </c>
      <c r="P627" s="17">
        <f>SUM(F627,H627,J627)</f>
        <v>0</v>
      </c>
      <c r="Q627" s="18">
        <v>0</v>
      </c>
      <c r="R627" s="18" t="s">
        <v>27</v>
      </c>
      <c r="S627" s="19" t="s">
        <v>28</v>
      </c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24">
        <v>2</v>
      </c>
      <c r="AX627" s="24">
        <v>2</v>
      </c>
      <c r="AY627" s="24">
        <v>2</v>
      </c>
      <c r="AZ627" s="24">
        <v>2</v>
      </c>
      <c r="BA627" s="24">
        <v>2</v>
      </c>
      <c r="BB627" s="24">
        <v>2</v>
      </c>
      <c r="BC627" s="24">
        <v>2</v>
      </c>
      <c r="BD627" s="24">
        <v>2</v>
      </c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</row>
    <row r="628" spans="1:259" ht="16" x14ac:dyDescent="0.2">
      <c r="A628" s="1"/>
      <c r="B628" s="25">
        <v>41</v>
      </c>
      <c r="C628" s="14">
        <f t="shared" si="835"/>
        <v>0</v>
      </c>
      <c r="D628" s="6">
        <f t="shared" si="836"/>
        <v>0</v>
      </c>
      <c r="E628" s="15">
        <f t="shared" si="837"/>
        <v>0</v>
      </c>
      <c r="F628" s="15">
        <f t="shared" si="838"/>
        <v>0</v>
      </c>
      <c r="G628" s="15">
        <f t="shared" si="839"/>
        <v>0</v>
      </c>
      <c r="H628" s="15">
        <f t="shared" si="840"/>
        <v>0</v>
      </c>
      <c r="I628" s="15">
        <f t="shared" si="841"/>
        <v>0</v>
      </c>
      <c r="J628" s="15">
        <f t="shared" si="842"/>
        <v>0</v>
      </c>
      <c r="K628" s="15">
        <f t="shared" si="843"/>
        <v>0</v>
      </c>
      <c r="L628" s="15">
        <f t="shared" si="844"/>
        <v>0</v>
      </c>
      <c r="M628" s="6"/>
      <c r="N628" s="16">
        <f t="shared" si="845"/>
        <v>0</v>
      </c>
      <c r="O628" s="17">
        <f t="shared" ref="O628:P628" si="846">SUM(F628,H628,J628)</f>
        <v>0</v>
      </c>
      <c r="P628" s="17">
        <f t="shared" si="846"/>
        <v>0</v>
      </c>
      <c r="Q628" s="18">
        <v>0</v>
      </c>
      <c r="R628" s="18" t="s">
        <v>32</v>
      </c>
      <c r="S628" s="19" t="s">
        <v>29</v>
      </c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</row>
    <row r="629" spans="1:259" ht="16" x14ac:dyDescent="0.2">
      <c r="A629" s="1"/>
      <c r="B629" s="25">
        <v>43</v>
      </c>
      <c r="C629" s="14">
        <f t="shared" si="835"/>
        <v>18</v>
      </c>
      <c r="D629" s="6">
        <f t="shared" si="836"/>
        <v>0</v>
      </c>
      <c r="E629" s="15">
        <f t="shared" si="837"/>
        <v>3</v>
      </c>
      <c r="F629" s="15">
        <f t="shared" si="838"/>
        <v>0</v>
      </c>
      <c r="G629" s="15">
        <f t="shared" si="839"/>
        <v>6</v>
      </c>
      <c r="H629" s="15">
        <f t="shared" si="840"/>
        <v>0</v>
      </c>
      <c r="I629" s="15">
        <f t="shared" si="841"/>
        <v>0</v>
      </c>
      <c r="J629" s="15">
        <f t="shared" si="842"/>
        <v>0</v>
      </c>
      <c r="K629" s="15">
        <f t="shared" si="843"/>
        <v>4</v>
      </c>
      <c r="L629" s="15">
        <f t="shared" si="844"/>
        <v>5</v>
      </c>
      <c r="M629" s="6"/>
      <c r="N629" s="16">
        <f t="shared" si="845"/>
        <v>8</v>
      </c>
      <c r="O629" s="17">
        <f>SUM(G629,H629,K629)</f>
        <v>10</v>
      </c>
      <c r="P629" s="17">
        <f>SUM(F629,I629,J629)</f>
        <v>0</v>
      </c>
      <c r="Q629" s="18">
        <v>0</v>
      </c>
      <c r="R629" s="18" t="s">
        <v>34</v>
      </c>
      <c r="S629" s="19" t="s">
        <v>31</v>
      </c>
      <c r="T629" s="1"/>
      <c r="U629" s="1"/>
      <c r="V629" s="24">
        <v>2</v>
      </c>
      <c r="W629" s="24">
        <v>2</v>
      </c>
      <c r="X629" s="24">
        <v>2</v>
      </c>
      <c r="Y629" s="24">
        <v>4</v>
      </c>
      <c r="Z629" s="24">
        <v>4</v>
      </c>
      <c r="AA629" s="24">
        <v>4</v>
      </c>
      <c r="AB629" s="24">
        <v>4</v>
      </c>
      <c r="AC629" s="1"/>
      <c r="AD629" s="1"/>
      <c r="AE629" s="1"/>
      <c r="AF629" s="24"/>
      <c r="AG629" s="1"/>
      <c r="AH629" s="1"/>
      <c r="AI629" s="24">
        <v>4</v>
      </c>
      <c r="AJ629" s="24">
        <v>4</v>
      </c>
      <c r="AK629" s="24">
        <v>9</v>
      </c>
      <c r="AL629" s="24">
        <v>9</v>
      </c>
      <c r="AM629" s="24">
        <v>9</v>
      </c>
      <c r="AN629" s="24">
        <v>9</v>
      </c>
      <c r="AO629" s="24">
        <v>9</v>
      </c>
      <c r="AP629" s="1"/>
      <c r="AQ629" s="1"/>
      <c r="AR629" s="1"/>
      <c r="AS629" s="1"/>
      <c r="AT629" s="24">
        <v>8</v>
      </c>
      <c r="AU629" s="24">
        <v>8</v>
      </c>
      <c r="AV629" s="24">
        <v>8</v>
      </c>
      <c r="AW629" s="24">
        <v>8</v>
      </c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</row>
    <row r="630" spans="1:259" ht="16" x14ac:dyDescent="0.2">
      <c r="A630" s="1"/>
      <c r="B630" s="25">
        <v>34</v>
      </c>
      <c r="C630" s="14">
        <f t="shared" si="835"/>
        <v>17</v>
      </c>
      <c r="D630" s="6">
        <f t="shared" si="836"/>
        <v>0</v>
      </c>
      <c r="E630" s="15">
        <f t="shared" si="837"/>
        <v>12</v>
      </c>
      <c r="F630" s="15">
        <f t="shared" si="838"/>
        <v>0</v>
      </c>
      <c r="G630" s="15">
        <f t="shared" si="839"/>
        <v>0</v>
      </c>
      <c r="H630" s="15">
        <f t="shared" si="840"/>
        <v>0</v>
      </c>
      <c r="I630" s="15">
        <f t="shared" si="841"/>
        <v>0</v>
      </c>
      <c r="J630" s="15">
        <f t="shared" si="842"/>
        <v>0</v>
      </c>
      <c r="K630" s="15">
        <f t="shared" si="843"/>
        <v>0</v>
      </c>
      <c r="L630" s="15">
        <f t="shared" si="844"/>
        <v>5</v>
      </c>
      <c r="M630" s="6"/>
      <c r="N630" s="16">
        <f t="shared" si="845"/>
        <v>17</v>
      </c>
      <c r="O630" s="16">
        <f>SUM(G630,I630,K630)</f>
        <v>0</v>
      </c>
      <c r="P630" s="17">
        <f>SUM(F630,H630,J630)</f>
        <v>0</v>
      </c>
      <c r="Q630" s="18">
        <v>0</v>
      </c>
      <c r="R630" s="18" t="s">
        <v>27</v>
      </c>
      <c r="S630" s="19" t="s">
        <v>33</v>
      </c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24">
        <v>2</v>
      </c>
      <c r="AH630" s="24">
        <v>2</v>
      </c>
      <c r="AI630" s="24">
        <v>2</v>
      </c>
      <c r="AJ630" s="24">
        <v>2</v>
      </c>
      <c r="AK630" s="24">
        <v>2</v>
      </c>
      <c r="AL630" s="24">
        <v>2</v>
      </c>
      <c r="AM630" s="24">
        <v>2</v>
      </c>
      <c r="AN630" s="24">
        <v>2</v>
      </c>
      <c r="AO630" s="24">
        <v>2</v>
      </c>
      <c r="AP630" s="24">
        <v>2</v>
      </c>
      <c r="AQ630" s="24">
        <v>2</v>
      </c>
      <c r="AR630" s="24">
        <v>2</v>
      </c>
      <c r="AS630" s="24">
        <v>9</v>
      </c>
      <c r="AT630" s="24">
        <v>9</v>
      </c>
      <c r="AU630" s="24">
        <v>9</v>
      </c>
      <c r="AV630" s="24">
        <v>9</v>
      </c>
      <c r="AW630" s="24">
        <v>9</v>
      </c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</row>
    <row r="631" spans="1:259" ht="16" x14ac:dyDescent="0.2">
      <c r="A631" s="1"/>
      <c r="B631" s="25">
        <v>35</v>
      </c>
      <c r="C631" s="14">
        <f t="shared" si="835"/>
        <v>13</v>
      </c>
      <c r="D631" s="6">
        <f t="shared" si="836"/>
        <v>0</v>
      </c>
      <c r="E631" s="15">
        <f t="shared" si="837"/>
        <v>13</v>
      </c>
      <c r="F631" s="15">
        <f t="shared" si="838"/>
        <v>0</v>
      </c>
      <c r="G631" s="15">
        <f t="shared" si="839"/>
        <v>0</v>
      </c>
      <c r="H631" s="15">
        <f t="shared" si="840"/>
        <v>0</v>
      </c>
      <c r="I631" s="15">
        <f t="shared" si="841"/>
        <v>0</v>
      </c>
      <c r="J631" s="15">
        <f t="shared" si="842"/>
        <v>0</v>
      </c>
      <c r="K631" s="15">
        <f t="shared" si="843"/>
        <v>0</v>
      </c>
      <c r="L631" s="15">
        <f t="shared" si="844"/>
        <v>0</v>
      </c>
      <c r="M631" s="6"/>
      <c r="N631" s="16">
        <f t="shared" si="845"/>
        <v>13</v>
      </c>
      <c r="O631" s="17">
        <f t="shared" ref="O631:P631" si="847">SUM(F631,H631,J631)</f>
        <v>0</v>
      </c>
      <c r="P631" s="17">
        <f t="shared" si="847"/>
        <v>0</v>
      </c>
      <c r="Q631" s="18">
        <v>0</v>
      </c>
      <c r="R631" s="18" t="s">
        <v>32</v>
      </c>
      <c r="S631" s="19" t="s">
        <v>35</v>
      </c>
      <c r="T631" s="1"/>
      <c r="U631" s="1"/>
      <c r="V631" s="1"/>
      <c r="W631" s="24">
        <v>2</v>
      </c>
      <c r="X631" s="24">
        <v>2</v>
      </c>
      <c r="Y631" s="24">
        <v>2</v>
      </c>
      <c r="Z631" s="24">
        <v>2</v>
      </c>
      <c r="AA631" s="24">
        <v>2</v>
      </c>
      <c r="AB631" s="24">
        <v>2</v>
      </c>
      <c r="AC631" s="24">
        <v>2</v>
      </c>
      <c r="AD631" s="1"/>
      <c r="AE631" s="1"/>
      <c r="AF631" s="1"/>
      <c r="AG631" s="1"/>
      <c r="AH631" s="1"/>
      <c r="AI631" s="1"/>
      <c r="AJ631" s="1"/>
      <c r="AK631" s="24">
        <v>2</v>
      </c>
      <c r="AL631" s="24">
        <v>2</v>
      </c>
      <c r="AM631" s="24">
        <v>2</v>
      </c>
      <c r="AN631" s="24">
        <v>2</v>
      </c>
      <c r="AO631" s="24">
        <v>2</v>
      </c>
      <c r="AP631" s="24">
        <v>2</v>
      </c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</row>
    <row r="632" spans="1:259" ht="16" x14ac:dyDescent="0.2">
      <c r="A632" s="1"/>
      <c r="B632" s="25">
        <v>53</v>
      </c>
      <c r="C632" s="14">
        <f t="shared" si="835"/>
        <v>24</v>
      </c>
      <c r="D632" s="6">
        <f t="shared" si="836"/>
        <v>2</v>
      </c>
      <c r="E632" s="15">
        <f t="shared" si="837"/>
        <v>6</v>
      </c>
      <c r="F632" s="15">
        <f t="shared" si="838"/>
        <v>0</v>
      </c>
      <c r="G632" s="15">
        <f t="shared" si="839"/>
        <v>5</v>
      </c>
      <c r="H632" s="15">
        <f t="shared" si="840"/>
        <v>0</v>
      </c>
      <c r="I632" s="15">
        <f t="shared" si="841"/>
        <v>3</v>
      </c>
      <c r="J632" s="15">
        <f t="shared" si="842"/>
        <v>0</v>
      </c>
      <c r="K632" s="15">
        <f t="shared" si="843"/>
        <v>8</v>
      </c>
      <c r="L632" s="15">
        <f t="shared" si="844"/>
        <v>0</v>
      </c>
      <c r="M632" s="6"/>
      <c r="N632" s="16">
        <f t="shared" si="845"/>
        <v>6</v>
      </c>
      <c r="O632" s="16">
        <f>SUM(G632,I632,K632)</f>
        <v>16</v>
      </c>
      <c r="P632" s="17">
        <f>SUM(F632,H632,J632)</f>
        <v>0</v>
      </c>
      <c r="Q632" s="18">
        <v>1</v>
      </c>
      <c r="R632" s="18" t="s">
        <v>27</v>
      </c>
      <c r="S632" s="19" t="s">
        <v>36</v>
      </c>
      <c r="T632" s="1"/>
      <c r="U632" s="1"/>
      <c r="V632" s="1"/>
      <c r="W632" s="1"/>
      <c r="X632" s="24">
        <v>2</v>
      </c>
      <c r="Y632" s="24">
        <v>2</v>
      </c>
      <c r="Z632" s="24">
        <v>2</v>
      </c>
      <c r="AA632" s="24">
        <v>2</v>
      </c>
      <c r="AB632" s="24">
        <v>2</v>
      </c>
      <c r="AC632" s="24">
        <v>2</v>
      </c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24">
        <v>1</v>
      </c>
      <c r="AS632" s="24">
        <v>1</v>
      </c>
      <c r="AT632" s="24">
        <v>4</v>
      </c>
      <c r="AU632" s="24">
        <v>4</v>
      </c>
      <c r="AV632" s="24">
        <v>4</v>
      </c>
      <c r="AW632" s="24">
        <v>4</v>
      </c>
      <c r="AX632" s="24">
        <v>4</v>
      </c>
      <c r="AY632" s="1"/>
      <c r="AZ632" s="1"/>
      <c r="BA632" s="1"/>
      <c r="BB632" s="24">
        <v>6</v>
      </c>
      <c r="BC632" s="24">
        <v>6</v>
      </c>
      <c r="BD632" s="24">
        <v>6</v>
      </c>
      <c r="BE632" s="24">
        <v>8</v>
      </c>
      <c r="BF632" s="24">
        <v>8</v>
      </c>
      <c r="BG632" s="24">
        <v>8</v>
      </c>
      <c r="BH632" s="24">
        <v>8</v>
      </c>
      <c r="BI632" s="24">
        <v>8</v>
      </c>
      <c r="BJ632" s="24">
        <v>8</v>
      </c>
      <c r="BK632" s="24">
        <v>8</v>
      </c>
      <c r="BL632" s="24">
        <v>8</v>
      </c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</row>
    <row r="633" spans="1:259" ht="16" x14ac:dyDescent="0.2">
      <c r="A633" s="1"/>
      <c r="B633" s="25">
        <v>58</v>
      </c>
      <c r="C633" s="14">
        <f t="shared" si="835"/>
        <v>34</v>
      </c>
      <c r="D633" s="6">
        <f t="shared" si="836"/>
        <v>2</v>
      </c>
      <c r="E633" s="15">
        <f t="shared" si="837"/>
        <v>7</v>
      </c>
      <c r="F633" s="15">
        <f t="shared" si="838"/>
        <v>4</v>
      </c>
      <c r="G633" s="15">
        <f t="shared" si="839"/>
        <v>0</v>
      </c>
      <c r="H633" s="15">
        <f t="shared" si="840"/>
        <v>0</v>
      </c>
      <c r="I633" s="15">
        <f t="shared" si="841"/>
        <v>3</v>
      </c>
      <c r="J633" s="15">
        <f t="shared" si="842"/>
        <v>14</v>
      </c>
      <c r="K633" s="15">
        <f t="shared" si="843"/>
        <v>0</v>
      </c>
      <c r="L633" s="15">
        <f t="shared" si="844"/>
        <v>4</v>
      </c>
      <c r="M633" s="6"/>
      <c r="N633" s="16">
        <f t="shared" si="845"/>
        <v>11</v>
      </c>
      <c r="O633" s="17">
        <f>SUM(F633,I633,J633)</f>
        <v>21</v>
      </c>
      <c r="P633" s="17">
        <f>SUM(G633,H633,K633)</f>
        <v>0</v>
      </c>
      <c r="Q633" s="18">
        <v>1</v>
      </c>
      <c r="R633" s="18" t="s">
        <v>30</v>
      </c>
      <c r="S633" s="19" t="s">
        <v>37</v>
      </c>
      <c r="T633" s="1"/>
      <c r="U633" s="1"/>
      <c r="V633" s="1"/>
      <c r="W633" s="24">
        <v>2</v>
      </c>
      <c r="X633" s="24">
        <v>2</v>
      </c>
      <c r="Y633" s="24">
        <v>2</v>
      </c>
      <c r="Z633" s="24">
        <v>2</v>
      </c>
      <c r="AA633" s="24">
        <v>2</v>
      </c>
      <c r="AB633" s="24">
        <v>2</v>
      </c>
      <c r="AC633" s="24">
        <v>2</v>
      </c>
      <c r="AD633" s="1"/>
      <c r="AE633" s="1"/>
      <c r="AF633" s="1"/>
      <c r="AG633" s="1"/>
      <c r="AH633" s="1"/>
      <c r="AI633" s="1"/>
      <c r="AJ633" s="1"/>
      <c r="AK633" s="1"/>
      <c r="AL633" s="24">
        <v>7</v>
      </c>
      <c r="AM633" s="24">
        <v>7</v>
      </c>
      <c r="AN633" s="24">
        <v>7</v>
      </c>
      <c r="AO633" s="24">
        <v>7</v>
      </c>
      <c r="AP633" s="24">
        <v>7</v>
      </c>
      <c r="AQ633" s="24">
        <v>7</v>
      </c>
      <c r="AR633" s="24">
        <v>7</v>
      </c>
      <c r="AS633" s="24">
        <v>7</v>
      </c>
      <c r="AT633" s="24">
        <v>7</v>
      </c>
      <c r="AU633" s="24">
        <v>7</v>
      </c>
      <c r="AV633" s="1"/>
      <c r="AW633" s="1"/>
      <c r="AX633" s="1"/>
      <c r="AY633" s="1"/>
      <c r="AZ633" s="1"/>
      <c r="BA633" s="24">
        <v>1</v>
      </c>
      <c r="BB633" s="24">
        <v>1</v>
      </c>
      <c r="BC633" s="24">
        <v>3</v>
      </c>
      <c r="BD633" s="24">
        <v>3</v>
      </c>
      <c r="BE633" s="24">
        <v>3</v>
      </c>
      <c r="BF633" s="24">
        <v>3</v>
      </c>
      <c r="BG633" s="24">
        <v>6</v>
      </c>
      <c r="BH633" s="24">
        <v>6</v>
      </c>
      <c r="BI633" s="24">
        <v>6</v>
      </c>
      <c r="BJ633" s="24">
        <v>7</v>
      </c>
      <c r="BK633" s="24">
        <v>7</v>
      </c>
      <c r="BL633" s="24">
        <v>7</v>
      </c>
      <c r="BM633" s="24">
        <v>7</v>
      </c>
      <c r="BN633" s="1"/>
      <c r="BO633" s="1"/>
      <c r="BP633" s="1"/>
      <c r="BQ633" s="1"/>
      <c r="BR633" s="1"/>
      <c r="BS633" s="1"/>
      <c r="BT633" s="1"/>
      <c r="BU633" s="24">
        <v>9</v>
      </c>
      <c r="BV633" s="24">
        <v>9</v>
      </c>
      <c r="BW633" s="24">
        <v>9</v>
      </c>
      <c r="BX633" s="24">
        <v>9</v>
      </c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</row>
    <row r="634" spans="1:259" ht="16" x14ac:dyDescent="0.2">
      <c r="A634" s="1"/>
      <c r="B634" s="25">
        <v>38</v>
      </c>
      <c r="C634" s="14">
        <f t="shared" si="835"/>
        <v>21</v>
      </c>
      <c r="D634" s="6">
        <f t="shared" si="836"/>
        <v>3</v>
      </c>
      <c r="E634" s="15">
        <f t="shared" si="837"/>
        <v>0</v>
      </c>
      <c r="F634" s="15">
        <f t="shared" si="838"/>
        <v>0</v>
      </c>
      <c r="G634" s="15">
        <f t="shared" si="839"/>
        <v>6</v>
      </c>
      <c r="H634" s="15">
        <f t="shared" si="840"/>
        <v>0</v>
      </c>
      <c r="I634" s="15">
        <f t="shared" si="841"/>
        <v>3</v>
      </c>
      <c r="J634" s="15">
        <f t="shared" si="842"/>
        <v>0</v>
      </c>
      <c r="K634" s="15">
        <f t="shared" si="843"/>
        <v>9</v>
      </c>
      <c r="L634" s="15">
        <f t="shared" si="844"/>
        <v>0</v>
      </c>
      <c r="M634" s="6"/>
      <c r="N634" s="16">
        <f t="shared" si="845"/>
        <v>0</v>
      </c>
      <c r="O634" s="17">
        <f t="shared" ref="O634:P634" si="848">SUM(F634,H634,J634)</f>
        <v>0</v>
      </c>
      <c r="P634" s="17">
        <f t="shared" si="848"/>
        <v>18</v>
      </c>
      <c r="Q634" s="18">
        <v>1</v>
      </c>
      <c r="R634" s="18" t="s">
        <v>32</v>
      </c>
      <c r="S634" s="19" t="s">
        <v>38</v>
      </c>
      <c r="T634" s="1"/>
      <c r="U634" s="1"/>
      <c r="V634" s="1"/>
      <c r="W634" s="1"/>
      <c r="X634" s="24">
        <v>1</v>
      </c>
      <c r="Y634" s="24">
        <v>1</v>
      </c>
      <c r="Z634" s="24">
        <v>1</v>
      </c>
      <c r="AA634" s="1"/>
      <c r="AB634" s="24">
        <v>4</v>
      </c>
      <c r="AC634" s="24">
        <v>4</v>
      </c>
      <c r="AD634" s="24">
        <v>4</v>
      </c>
      <c r="AE634" s="24">
        <v>4</v>
      </c>
      <c r="AF634" s="24">
        <v>4</v>
      </c>
      <c r="AG634" s="24">
        <v>4</v>
      </c>
      <c r="AH634" s="24">
        <v>6</v>
      </c>
      <c r="AI634" s="24">
        <v>6</v>
      </c>
      <c r="AJ634" s="24">
        <v>6</v>
      </c>
      <c r="AK634" s="24">
        <v>8</v>
      </c>
      <c r="AL634" s="24">
        <v>8</v>
      </c>
      <c r="AM634" s="24">
        <v>8</v>
      </c>
      <c r="AN634" s="24">
        <v>8</v>
      </c>
      <c r="AO634" s="1"/>
      <c r="AP634" s="1"/>
      <c r="AQ634" s="1"/>
      <c r="AR634" s="1"/>
      <c r="AS634" s="1"/>
      <c r="AT634" s="1"/>
      <c r="AU634" s="1"/>
      <c r="AV634" s="1"/>
      <c r="AW634" s="24">
        <v>8</v>
      </c>
      <c r="AX634" s="24">
        <v>8</v>
      </c>
      <c r="AY634" s="24">
        <v>8</v>
      </c>
      <c r="AZ634" s="24">
        <v>8</v>
      </c>
      <c r="BA634" s="24">
        <v>8</v>
      </c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</row>
    <row r="635" spans="1:259" ht="16" x14ac:dyDescent="0.2">
      <c r="A635" s="1"/>
      <c r="B635" s="25">
        <v>30</v>
      </c>
      <c r="C635" s="14">
        <f t="shared" si="835"/>
        <v>15</v>
      </c>
      <c r="D635" s="6">
        <f t="shared" si="836"/>
        <v>3</v>
      </c>
      <c r="E635" s="15">
        <f t="shared" si="837"/>
        <v>0</v>
      </c>
      <c r="F635" s="15">
        <f t="shared" si="838"/>
        <v>0</v>
      </c>
      <c r="G635" s="15">
        <f t="shared" si="839"/>
        <v>6</v>
      </c>
      <c r="H635" s="15">
        <f t="shared" si="840"/>
        <v>3</v>
      </c>
      <c r="I635" s="15">
        <f t="shared" si="841"/>
        <v>0</v>
      </c>
      <c r="J635" s="15">
        <f t="shared" si="842"/>
        <v>0</v>
      </c>
      <c r="K635" s="15">
        <f t="shared" si="843"/>
        <v>3</v>
      </c>
      <c r="L635" s="15">
        <f t="shared" si="844"/>
        <v>0</v>
      </c>
      <c r="M635" s="6"/>
      <c r="N635" s="16">
        <f t="shared" si="845"/>
        <v>0</v>
      </c>
      <c r="O635" s="17">
        <f t="shared" ref="O635:O636" si="849">SUM(G635,H635,K635)</f>
        <v>12</v>
      </c>
      <c r="P635" s="17">
        <f t="shared" ref="P635:P636" si="850">SUM(F635,I635,J635)</f>
        <v>0</v>
      </c>
      <c r="Q635" s="18">
        <v>1</v>
      </c>
      <c r="R635" s="18" t="s">
        <v>34</v>
      </c>
      <c r="S635" s="19" t="s">
        <v>39</v>
      </c>
      <c r="T635" s="1"/>
      <c r="U635" s="1"/>
      <c r="V635" s="1"/>
      <c r="W635" s="1"/>
      <c r="X635" s="1"/>
      <c r="Y635" s="1"/>
      <c r="Z635" s="1"/>
      <c r="AA635" s="1"/>
      <c r="AB635" s="1"/>
      <c r="AC635" s="24">
        <v>1</v>
      </c>
      <c r="AD635" s="24">
        <v>1</v>
      </c>
      <c r="AE635" s="24">
        <v>1</v>
      </c>
      <c r="AF635" s="24">
        <v>4</v>
      </c>
      <c r="AG635" s="24">
        <v>4</v>
      </c>
      <c r="AH635" s="24">
        <v>4</v>
      </c>
      <c r="AI635" s="1"/>
      <c r="AJ635" s="1"/>
      <c r="AK635" s="1"/>
      <c r="AL635" s="1"/>
      <c r="AM635" s="24">
        <v>4</v>
      </c>
      <c r="AN635" s="24">
        <v>4</v>
      </c>
      <c r="AO635" s="24">
        <v>4</v>
      </c>
      <c r="AP635" s="24">
        <v>5</v>
      </c>
      <c r="AQ635" s="24">
        <v>5</v>
      </c>
      <c r="AR635" s="24">
        <v>5</v>
      </c>
      <c r="AS635" s="24">
        <v>8</v>
      </c>
      <c r="AT635" s="24">
        <v>8</v>
      </c>
      <c r="AU635" s="24">
        <v>8</v>
      </c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</row>
    <row r="636" spans="1:259" ht="16" x14ac:dyDescent="0.2">
      <c r="A636" s="1"/>
      <c r="B636" s="25">
        <v>53</v>
      </c>
      <c r="C636" s="14">
        <f t="shared" si="835"/>
        <v>5</v>
      </c>
      <c r="D636" s="6">
        <f t="shared" si="836"/>
        <v>2</v>
      </c>
      <c r="E636" s="15">
        <f t="shared" si="837"/>
        <v>3</v>
      </c>
      <c r="F636" s="15">
        <f t="shared" si="838"/>
        <v>0</v>
      </c>
      <c r="G636" s="15">
        <f t="shared" si="839"/>
        <v>0</v>
      </c>
      <c r="H636" s="15">
        <f t="shared" si="840"/>
        <v>0</v>
      </c>
      <c r="I636" s="15">
        <f t="shared" si="841"/>
        <v>0</v>
      </c>
      <c r="J636" s="15">
        <f t="shared" si="842"/>
        <v>0</v>
      </c>
      <c r="K636" s="15">
        <f t="shared" si="843"/>
        <v>0</v>
      </c>
      <c r="L636" s="15">
        <f t="shared" si="844"/>
        <v>0</v>
      </c>
      <c r="M636" s="6"/>
      <c r="N636" s="16">
        <f t="shared" si="845"/>
        <v>3</v>
      </c>
      <c r="O636" s="17">
        <f t="shared" si="849"/>
        <v>0</v>
      </c>
      <c r="P636" s="17">
        <f t="shared" si="850"/>
        <v>0</v>
      </c>
      <c r="Q636" s="18">
        <v>1</v>
      </c>
      <c r="R636" s="18" t="s">
        <v>34</v>
      </c>
      <c r="S636" s="19" t="s">
        <v>40</v>
      </c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24">
        <v>1</v>
      </c>
      <c r="AM636" s="24">
        <v>1</v>
      </c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24">
        <v>2</v>
      </c>
      <c r="BM636" s="24">
        <v>2</v>
      </c>
      <c r="BN636" s="24">
        <v>2</v>
      </c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</row>
    <row r="637" spans="1:259" ht="16" x14ac:dyDescent="0.2">
      <c r="A637" s="1"/>
      <c r="B637" s="25">
        <v>44</v>
      </c>
      <c r="C637" s="14">
        <f t="shared" si="835"/>
        <v>15</v>
      </c>
      <c r="D637" s="6">
        <f t="shared" si="836"/>
        <v>0</v>
      </c>
      <c r="E637" s="15">
        <f t="shared" si="837"/>
        <v>15</v>
      </c>
      <c r="F637" s="15">
        <f t="shared" si="838"/>
        <v>0</v>
      </c>
      <c r="G637" s="15">
        <f t="shared" si="839"/>
        <v>0</v>
      </c>
      <c r="H637" s="15">
        <f t="shared" si="840"/>
        <v>0</v>
      </c>
      <c r="I637" s="15">
        <f t="shared" si="841"/>
        <v>0</v>
      </c>
      <c r="J637" s="15">
        <f t="shared" si="842"/>
        <v>0</v>
      </c>
      <c r="K637" s="15">
        <f t="shared" si="843"/>
        <v>0</v>
      </c>
      <c r="L637" s="15">
        <f t="shared" si="844"/>
        <v>0</v>
      </c>
      <c r="M637" s="6"/>
      <c r="N637" s="16">
        <f t="shared" si="845"/>
        <v>15</v>
      </c>
      <c r="O637" s="17">
        <f t="shared" ref="O637:O638" si="851">SUM(F637,I637,J637)</f>
        <v>0</v>
      </c>
      <c r="P637" s="17">
        <f t="shared" ref="P637:P638" si="852">SUM(G637,H637,K637)</f>
        <v>0</v>
      </c>
      <c r="Q637" s="18">
        <v>0</v>
      </c>
      <c r="R637" s="18" t="s">
        <v>30</v>
      </c>
      <c r="S637" s="19" t="s">
        <v>41</v>
      </c>
      <c r="T637" s="1"/>
      <c r="U637" s="1"/>
      <c r="V637" s="24">
        <v>2</v>
      </c>
      <c r="W637" s="24">
        <v>2</v>
      </c>
      <c r="X637" s="24">
        <v>2</v>
      </c>
      <c r="Y637" s="24">
        <v>2</v>
      </c>
      <c r="Z637" s="24">
        <v>2</v>
      </c>
      <c r="AA637" s="24">
        <v>2</v>
      </c>
      <c r="AB637" s="1"/>
      <c r="AC637" s="1"/>
      <c r="AD637" s="1"/>
      <c r="AE637" s="24">
        <v>2</v>
      </c>
      <c r="AF637" s="24">
        <v>2</v>
      </c>
      <c r="AG637" s="24">
        <v>2</v>
      </c>
      <c r="AH637" s="24">
        <v>2</v>
      </c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24">
        <v>2</v>
      </c>
      <c r="AV637" s="24">
        <v>2</v>
      </c>
      <c r="AW637" s="24">
        <v>2</v>
      </c>
      <c r="AX637" s="24">
        <v>2</v>
      </c>
      <c r="AY637" s="24">
        <v>2</v>
      </c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</row>
    <row r="638" spans="1:259" ht="16" x14ac:dyDescent="0.2">
      <c r="A638" s="1"/>
      <c r="B638" s="25">
        <v>26</v>
      </c>
      <c r="C638" s="14">
        <f t="shared" si="835"/>
        <v>6</v>
      </c>
      <c r="D638" s="6">
        <f t="shared" si="836"/>
        <v>3</v>
      </c>
      <c r="E638" s="15">
        <f t="shared" si="837"/>
        <v>0</v>
      </c>
      <c r="F638" s="15">
        <f t="shared" si="838"/>
        <v>3</v>
      </c>
      <c r="G638" s="15">
        <f t="shared" si="839"/>
        <v>0</v>
      </c>
      <c r="H638" s="15">
        <f t="shared" si="840"/>
        <v>0</v>
      </c>
      <c r="I638" s="15">
        <f t="shared" si="841"/>
        <v>0</v>
      </c>
      <c r="J638" s="15">
        <f t="shared" si="842"/>
        <v>0</v>
      </c>
      <c r="K638" s="15">
        <f t="shared" si="843"/>
        <v>0</v>
      </c>
      <c r="L638" s="15">
        <f t="shared" si="844"/>
        <v>0</v>
      </c>
      <c r="M638" s="6"/>
      <c r="N638" s="16">
        <f t="shared" si="845"/>
        <v>0</v>
      </c>
      <c r="O638" s="17">
        <f t="shared" si="851"/>
        <v>3</v>
      </c>
      <c r="P638" s="17">
        <f t="shared" si="852"/>
        <v>0</v>
      </c>
      <c r="Q638" s="18">
        <v>1</v>
      </c>
      <c r="R638" s="18" t="s">
        <v>30</v>
      </c>
      <c r="S638" s="19" t="s">
        <v>42</v>
      </c>
      <c r="T638" s="1"/>
      <c r="U638" s="1"/>
      <c r="V638" s="24">
        <v>1</v>
      </c>
      <c r="W638" s="24">
        <v>1</v>
      </c>
      <c r="X638" s="24">
        <v>1</v>
      </c>
      <c r="Y638" s="1"/>
      <c r="Z638" s="1"/>
      <c r="AA638" s="1"/>
      <c r="AB638" s="1"/>
      <c r="AC638" s="1"/>
      <c r="AD638" s="1"/>
      <c r="AE638" s="1"/>
      <c r="AF638" s="1"/>
      <c r="AG638" s="24">
        <v>3</v>
      </c>
      <c r="AH638" s="24">
        <v>3</v>
      </c>
      <c r="AI638" s="24">
        <v>3</v>
      </c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</row>
    <row r="639" spans="1:259" ht="13" x14ac:dyDescent="0.15">
      <c r="A639" s="1"/>
      <c r="B639" s="23">
        <f t="shared" ref="B639:C639" si="853">SUM(B627:B638)</f>
        <v>499</v>
      </c>
      <c r="C639" s="23">
        <f t="shared" si="853"/>
        <v>176</v>
      </c>
      <c r="D639" s="1"/>
      <c r="E639" s="1"/>
      <c r="F639" s="1"/>
      <c r="G639" s="1"/>
      <c r="H639" s="1"/>
      <c r="I639" s="1"/>
      <c r="J639" s="1"/>
      <c r="K639" s="1"/>
      <c r="L639" s="1"/>
      <c r="M639" s="7" t="s">
        <v>43</v>
      </c>
      <c r="N639" s="8">
        <f t="shared" ref="N639:P639" si="854">SUM(N627:N638)</f>
        <v>81</v>
      </c>
      <c r="O639" s="8">
        <f t="shared" si="854"/>
        <v>62</v>
      </c>
      <c r="P639" s="8">
        <f t="shared" si="854"/>
        <v>18</v>
      </c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</row>
    <row r="640" spans="1:259" ht="13" x14ac:dyDescent="0.15">
      <c r="A640" s="1"/>
      <c r="B640" s="23"/>
      <c r="C640" s="23"/>
      <c r="D640" s="1"/>
      <c r="E640" s="1"/>
      <c r="F640" s="1"/>
      <c r="G640" s="1"/>
      <c r="H640" s="1"/>
      <c r="I640" s="1"/>
      <c r="J640" s="1"/>
      <c r="K640" s="1"/>
      <c r="L640" s="1"/>
      <c r="M640" s="7" t="s">
        <v>44</v>
      </c>
      <c r="N640" s="24">
        <f t="shared" ref="N640:P640" si="855">AVERAGE(N627:N638)</f>
        <v>6.75</v>
      </c>
      <c r="O640" s="24">
        <f t="shared" si="855"/>
        <v>5.166666666666667</v>
      </c>
      <c r="P640" s="24">
        <f t="shared" si="855"/>
        <v>1.5</v>
      </c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</row>
    <row r="641" spans="1:259" ht="13" x14ac:dyDescent="0.15">
      <c r="A641" s="1"/>
      <c r="B641" s="23"/>
      <c r="C641" s="23">
        <f t="shared" ref="C641:D641" si="856">COUNTIF(C627:C638,"&gt;0")</f>
        <v>11</v>
      </c>
      <c r="D641" s="23">
        <f t="shared" si="856"/>
        <v>6</v>
      </c>
      <c r="E641" s="1"/>
      <c r="F641" s="1"/>
      <c r="G641" s="1"/>
      <c r="H641" s="1"/>
      <c r="I641" s="1"/>
      <c r="J641" s="1"/>
      <c r="K641" s="1"/>
      <c r="L641" s="1"/>
      <c r="M641" s="7" t="s">
        <v>45</v>
      </c>
      <c r="N641" s="24">
        <v>0</v>
      </c>
      <c r="O641" s="24">
        <v>0</v>
      </c>
      <c r="P641" s="24">
        <v>0</v>
      </c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</row>
    <row r="642" spans="1:259" ht="13" x14ac:dyDescent="0.15">
      <c r="A642" s="1"/>
      <c r="B642" s="23"/>
      <c r="C642" s="2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</row>
    <row r="643" spans="1:259" ht="13" x14ac:dyDescent="0.15">
      <c r="A643" s="1"/>
      <c r="B643" s="23"/>
      <c r="C643" s="2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</row>
    <row r="644" spans="1:259" ht="13" x14ac:dyDescent="0.15">
      <c r="A644" s="1"/>
      <c r="B644" s="23"/>
      <c r="C644" s="2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</row>
    <row r="645" spans="1:259" ht="13" x14ac:dyDescent="0.15">
      <c r="A645" s="1"/>
      <c r="B645" s="23"/>
      <c r="C645" s="2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</row>
    <row r="646" spans="1:259" ht="13" x14ac:dyDescent="0.15">
      <c r="A646" s="1"/>
      <c r="B646" s="23"/>
      <c r="C646" s="2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</row>
    <row r="647" spans="1:259" ht="13" x14ac:dyDescent="0.15">
      <c r="A647" s="1"/>
      <c r="B647" s="23"/>
      <c r="C647" s="2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</row>
    <row r="648" spans="1:259" ht="13" x14ac:dyDescent="0.15">
      <c r="A648" s="1"/>
      <c r="B648" s="23"/>
      <c r="C648" s="2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</row>
    <row r="649" spans="1:259" ht="13" x14ac:dyDescent="0.15">
      <c r="A649" s="1"/>
      <c r="B649" s="23"/>
      <c r="C649" s="2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</row>
    <row r="650" spans="1:259" ht="13" x14ac:dyDescent="0.15">
      <c r="A650" s="1"/>
      <c r="B650" s="23"/>
      <c r="C650" s="2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</row>
    <row r="651" spans="1:259" ht="13" x14ac:dyDescent="0.15">
      <c r="A651" s="1"/>
      <c r="B651" s="23"/>
      <c r="C651" s="2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</row>
    <row r="652" spans="1:259" ht="13" x14ac:dyDescent="0.15">
      <c r="A652" s="1"/>
      <c r="B652" s="23"/>
      <c r="C652" s="2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</row>
    <row r="653" spans="1:259" ht="13" x14ac:dyDescent="0.15">
      <c r="A653" s="1"/>
      <c r="B653" s="23"/>
      <c r="C653" s="2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</row>
    <row r="654" spans="1:259" ht="13" x14ac:dyDescent="0.15">
      <c r="A654" s="1"/>
      <c r="B654" s="23"/>
      <c r="C654" s="2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</row>
    <row r="655" spans="1:259" ht="13" x14ac:dyDescent="0.15">
      <c r="A655" s="1"/>
      <c r="B655" s="23"/>
      <c r="C655" s="2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</row>
    <row r="656" spans="1:259" ht="13" x14ac:dyDescent="0.15">
      <c r="A656" s="1"/>
      <c r="B656" s="23"/>
      <c r="C656" s="2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</row>
    <row r="657" spans="1:259" ht="13" x14ac:dyDescent="0.15">
      <c r="A657" s="1"/>
      <c r="B657" s="23"/>
      <c r="C657" s="2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</row>
    <row r="658" spans="1:259" ht="13" x14ac:dyDescent="0.15">
      <c r="A658" s="1"/>
      <c r="B658" s="23"/>
      <c r="C658" s="2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</row>
    <row r="659" spans="1:259" ht="13" x14ac:dyDescent="0.15">
      <c r="A659" s="1"/>
      <c r="B659" s="23"/>
      <c r="C659" s="2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</row>
    <row r="660" spans="1:259" ht="13" x14ac:dyDescent="0.15">
      <c r="A660" s="1"/>
      <c r="B660" s="23"/>
      <c r="C660" s="2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</row>
    <row r="661" spans="1:259" ht="13" x14ac:dyDescent="0.15">
      <c r="A661" s="1"/>
      <c r="B661" s="23"/>
      <c r="C661" s="2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</row>
    <row r="662" spans="1:259" ht="13" x14ac:dyDescent="0.15">
      <c r="A662" s="1"/>
      <c r="B662" s="23"/>
      <c r="C662" s="2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</row>
    <row r="663" spans="1:259" ht="13" x14ac:dyDescent="0.15">
      <c r="A663" s="1"/>
      <c r="B663" s="23"/>
      <c r="C663" s="2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</row>
    <row r="664" spans="1:259" ht="13" x14ac:dyDescent="0.15">
      <c r="A664" s="1"/>
      <c r="B664" s="23"/>
      <c r="C664" s="2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</row>
    <row r="665" spans="1:259" ht="13" x14ac:dyDescent="0.15">
      <c r="A665" s="1"/>
      <c r="B665" s="23"/>
      <c r="C665" s="2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</row>
    <row r="666" spans="1:259" ht="13" x14ac:dyDescent="0.15">
      <c r="A666" s="1"/>
      <c r="B666" s="23"/>
      <c r="C666" s="2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</row>
    <row r="667" spans="1:259" ht="13" x14ac:dyDescent="0.15">
      <c r="A667" s="1"/>
      <c r="B667" s="23"/>
      <c r="C667" s="2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</row>
    <row r="668" spans="1:259" ht="13" x14ac:dyDescent="0.15">
      <c r="A668" s="1"/>
      <c r="B668" s="23"/>
      <c r="C668" s="2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</row>
    <row r="669" spans="1:259" ht="13" x14ac:dyDescent="0.15">
      <c r="A669" s="1"/>
      <c r="B669" s="23"/>
      <c r="C669" s="2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</row>
    <row r="670" spans="1:259" ht="13" x14ac:dyDescent="0.15">
      <c r="A670" s="1"/>
      <c r="B670" s="23"/>
      <c r="C670" s="2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</row>
    <row r="671" spans="1:259" ht="13" x14ac:dyDescent="0.15">
      <c r="A671" s="1"/>
      <c r="B671" s="23"/>
      <c r="C671" s="2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</row>
    <row r="672" spans="1:259" ht="13" x14ac:dyDescent="0.15">
      <c r="A672" s="1"/>
      <c r="B672" s="23"/>
      <c r="C672" s="2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</row>
    <row r="673" spans="1:259" ht="13" x14ac:dyDescent="0.15">
      <c r="A673" s="1"/>
      <c r="B673" s="23"/>
      <c r="C673" s="2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</row>
    <row r="674" spans="1:259" ht="13" x14ac:dyDescent="0.15">
      <c r="A674" s="1"/>
      <c r="B674" s="23"/>
      <c r="C674" s="2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</row>
    <row r="675" spans="1:259" ht="13" x14ac:dyDescent="0.15">
      <c r="A675" s="1"/>
      <c r="B675" s="23"/>
      <c r="C675" s="2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</row>
    <row r="676" spans="1:259" ht="13" x14ac:dyDescent="0.15">
      <c r="A676" s="1"/>
      <c r="B676" s="23"/>
      <c r="C676" s="2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</row>
    <row r="677" spans="1:259" ht="13" x14ac:dyDescent="0.15">
      <c r="A677" s="1"/>
      <c r="B677" s="23"/>
      <c r="C677" s="2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</row>
    <row r="678" spans="1:259" ht="13" x14ac:dyDescent="0.15">
      <c r="A678" s="1"/>
      <c r="B678" s="23"/>
      <c r="C678" s="2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</row>
    <row r="679" spans="1:259" ht="13" x14ac:dyDescent="0.15">
      <c r="A679" s="1"/>
      <c r="B679" s="23"/>
      <c r="C679" s="2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</row>
    <row r="680" spans="1:259" ht="13" x14ac:dyDescent="0.15">
      <c r="A680" s="1"/>
      <c r="B680" s="23"/>
      <c r="C680" s="2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</row>
    <row r="681" spans="1:259" ht="13" x14ac:dyDescent="0.15">
      <c r="A681" s="1"/>
      <c r="B681" s="23"/>
      <c r="C681" s="2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</row>
    <row r="682" spans="1:259" ht="13" x14ac:dyDescent="0.15">
      <c r="A682" s="1"/>
      <c r="B682" s="23"/>
      <c r="C682" s="2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</row>
    <row r="683" spans="1:259" ht="13" x14ac:dyDescent="0.15">
      <c r="A683" s="1"/>
      <c r="B683" s="23"/>
      <c r="C683" s="2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</row>
    <row r="684" spans="1:259" ht="13" x14ac:dyDescent="0.15">
      <c r="A684" s="1"/>
      <c r="B684" s="23"/>
      <c r="C684" s="2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</row>
    <row r="685" spans="1:259" ht="13" x14ac:dyDescent="0.15">
      <c r="A685" s="1"/>
      <c r="B685" s="23"/>
      <c r="C685" s="2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</row>
    <row r="686" spans="1:259" ht="13" x14ac:dyDescent="0.15">
      <c r="A686" s="1"/>
      <c r="B686" s="23"/>
      <c r="C686" s="2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</row>
    <row r="687" spans="1:259" ht="13" x14ac:dyDescent="0.15">
      <c r="A687" s="1"/>
      <c r="B687" s="23"/>
      <c r="C687" s="2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</row>
    <row r="688" spans="1:259" ht="13" x14ac:dyDescent="0.15">
      <c r="A688" s="1"/>
      <c r="B688" s="23"/>
      <c r="C688" s="2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</row>
    <row r="689" spans="1:259" ht="13" x14ac:dyDescent="0.15">
      <c r="A689" s="1"/>
      <c r="B689" s="23"/>
      <c r="C689" s="2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</row>
    <row r="690" spans="1:259" ht="13" x14ac:dyDescent="0.15">
      <c r="A690" s="1"/>
      <c r="B690" s="23"/>
      <c r="C690" s="2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</row>
    <row r="691" spans="1:259" ht="13" x14ac:dyDescent="0.15">
      <c r="A691" s="1"/>
      <c r="B691" s="23"/>
      <c r="C691" s="2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</row>
    <row r="692" spans="1:259" ht="13" x14ac:dyDescent="0.15">
      <c r="A692" s="1"/>
      <c r="B692" s="23"/>
      <c r="C692" s="2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</row>
    <row r="693" spans="1:259" ht="13" x14ac:dyDescent="0.15">
      <c r="A693" s="1"/>
      <c r="B693" s="23"/>
      <c r="C693" s="2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</row>
    <row r="694" spans="1:259" ht="13" x14ac:dyDescent="0.15">
      <c r="A694" s="1"/>
      <c r="B694" s="23"/>
      <c r="C694" s="2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</row>
    <row r="695" spans="1:259" ht="13" x14ac:dyDescent="0.15">
      <c r="A695" s="1"/>
      <c r="B695" s="23"/>
      <c r="C695" s="2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</row>
    <row r="696" spans="1:259" ht="13" x14ac:dyDescent="0.15">
      <c r="A696" s="1"/>
      <c r="B696" s="23"/>
      <c r="C696" s="2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</row>
    <row r="697" spans="1:259" ht="13" x14ac:dyDescent="0.15">
      <c r="A697" s="1"/>
      <c r="B697" s="23"/>
      <c r="C697" s="2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</row>
    <row r="698" spans="1:259" ht="13" x14ac:dyDescent="0.15">
      <c r="A698" s="1"/>
      <c r="B698" s="23"/>
      <c r="C698" s="2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</row>
    <row r="699" spans="1:259" ht="13" x14ac:dyDescent="0.15">
      <c r="A699" s="1"/>
      <c r="B699" s="23"/>
      <c r="C699" s="2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</row>
    <row r="700" spans="1:259" ht="13" x14ac:dyDescent="0.15">
      <c r="A700" s="1"/>
      <c r="B700" s="23"/>
      <c r="C700" s="2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</row>
    <row r="701" spans="1:259" ht="13" x14ac:dyDescent="0.15">
      <c r="A701" s="1"/>
      <c r="B701" s="23"/>
      <c r="C701" s="2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</row>
    <row r="702" spans="1:259" ht="13" x14ac:dyDescent="0.15">
      <c r="A702" s="1"/>
      <c r="B702" s="23"/>
      <c r="C702" s="2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</row>
    <row r="703" spans="1:259" ht="13" x14ac:dyDescent="0.15">
      <c r="A703" s="1"/>
      <c r="B703" s="23"/>
      <c r="C703" s="2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</row>
    <row r="704" spans="1:259" ht="13" x14ac:dyDescent="0.15">
      <c r="A704" s="1"/>
      <c r="B704" s="23"/>
      <c r="C704" s="2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</row>
    <row r="705" spans="1:259" ht="13" x14ac:dyDescent="0.15">
      <c r="A705" s="1"/>
      <c r="B705" s="23"/>
      <c r="C705" s="2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</row>
    <row r="706" spans="1:259" ht="13" x14ac:dyDescent="0.15">
      <c r="A706" s="1"/>
      <c r="B706" s="23"/>
      <c r="C706" s="2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</row>
    <row r="707" spans="1:259" ht="13" x14ac:dyDescent="0.15">
      <c r="A707" s="1"/>
      <c r="B707" s="23"/>
      <c r="C707" s="2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</row>
    <row r="708" spans="1:259" ht="13" x14ac:dyDescent="0.15">
      <c r="A708" s="1"/>
      <c r="B708" s="23"/>
      <c r="C708" s="2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</row>
    <row r="709" spans="1:259" ht="13" x14ac:dyDescent="0.15">
      <c r="A709" s="1"/>
      <c r="B709" s="23"/>
      <c r="C709" s="2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</row>
    <row r="710" spans="1:259" ht="13" x14ac:dyDescent="0.15">
      <c r="A710" s="1"/>
      <c r="B710" s="23"/>
      <c r="C710" s="2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</row>
    <row r="711" spans="1:259" ht="13" x14ac:dyDescent="0.15">
      <c r="A711" s="1"/>
      <c r="B711" s="23"/>
      <c r="C711" s="2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</row>
    <row r="712" spans="1:259" ht="13" x14ac:dyDescent="0.15">
      <c r="A712" s="1"/>
      <c r="B712" s="23"/>
      <c r="C712" s="2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</row>
    <row r="713" spans="1:259" ht="13" x14ac:dyDescent="0.15">
      <c r="A713" s="1"/>
      <c r="B713" s="23"/>
      <c r="C713" s="2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</row>
    <row r="714" spans="1:259" ht="13" x14ac:dyDescent="0.15">
      <c r="A714" s="1"/>
      <c r="B714" s="23"/>
      <c r="C714" s="2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</row>
    <row r="715" spans="1:259" ht="13" x14ac:dyDescent="0.15">
      <c r="A715" s="1"/>
      <c r="B715" s="23"/>
      <c r="C715" s="2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</row>
    <row r="716" spans="1:259" ht="13" x14ac:dyDescent="0.15">
      <c r="A716" s="1"/>
      <c r="B716" s="23"/>
      <c r="C716" s="2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</row>
    <row r="717" spans="1:259" ht="13" x14ac:dyDescent="0.15">
      <c r="A717" s="1"/>
      <c r="B717" s="23"/>
      <c r="C717" s="2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</row>
    <row r="718" spans="1:259" ht="13" x14ac:dyDescent="0.15">
      <c r="A718" s="1"/>
      <c r="B718" s="23"/>
      <c r="C718" s="2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</row>
    <row r="719" spans="1:259" ht="13" x14ac:dyDescent="0.15">
      <c r="A719" s="1"/>
      <c r="B719" s="23"/>
      <c r="C719" s="2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</row>
    <row r="720" spans="1:259" ht="13" x14ac:dyDescent="0.15">
      <c r="A720" s="1"/>
      <c r="B720" s="23"/>
      <c r="C720" s="2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</row>
    <row r="721" spans="1:259" ht="13" x14ac:dyDescent="0.15">
      <c r="A721" s="1"/>
      <c r="B721" s="23"/>
      <c r="C721" s="2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</row>
    <row r="722" spans="1:259" ht="13" x14ac:dyDescent="0.15">
      <c r="A722" s="1"/>
      <c r="B722" s="23"/>
      <c r="C722" s="2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</row>
    <row r="723" spans="1:259" ht="13" x14ac:dyDescent="0.15">
      <c r="A723" s="1"/>
      <c r="B723" s="23"/>
      <c r="C723" s="2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</row>
    <row r="724" spans="1:259" ht="13" x14ac:dyDescent="0.15">
      <c r="A724" s="1"/>
      <c r="B724" s="23"/>
      <c r="C724" s="2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</row>
    <row r="725" spans="1:259" ht="13" x14ac:dyDescent="0.15">
      <c r="A725" s="1"/>
      <c r="B725" s="23"/>
      <c r="C725" s="2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</row>
    <row r="726" spans="1:259" ht="13" x14ac:dyDescent="0.15">
      <c r="A726" s="1"/>
      <c r="B726" s="23"/>
      <c r="C726" s="2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</row>
    <row r="727" spans="1:259" ht="13" x14ac:dyDescent="0.15">
      <c r="A727" s="1"/>
      <c r="B727" s="23"/>
      <c r="C727" s="2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</row>
    <row r="728" spans="1:259" ht="13" x14ac:dyDescent="0.15">
      <c r="A728" s="1"/>
      <c r="B728" s="23"/>
      <c r="C728" s="2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</row>
    <row r="729" spans="1:259" ht="13" x14ac:dyDescent="0.15">
      <c r="A729" s="1"/>
      <c r="B729" s="23"/>
      <c r="C729" s="2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</row>
    <row r="730" spans="1:259" ht="13" x14ac:dyDescent="0.15">
      <c r="A730" s="1"/>
      <c r="B730" s="23"/>
      <c r="C730" s="2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</row>
    <row r="731" spans="1:259" ht="13" x14ac:dyDescent="0.15">
      <c r="A731" s="1"/>
      <c r="B731" s="23"/>
      <c r="C731" s="2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</row>
    <row r="732" spans="1:259" ht="13" x14ac:dyDescent="0.15">
      <c r="A732" s="1"/>
      <c r="B732" s="23"/>
      <c r="C732" s="2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</row>
    <row r="733" spans="1:259" ht="13" x14ac:dyDescent="0.15">
      <c r="A733" s="1"/>
      <c r="B733" s="23"/>
      <c r="C733" s="2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</row>
    <row r="734" spans="1:259" ht="13" x14ac:dyDescent="0.15">
      <c r="A734" s="1"/>
      <c r="B734" s="23"/>
      <c r="C734" s="2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</row>
    <row r="735" spans="1:259" ht="13" x14ac:dyDescent="0.15">
      <c r="A735" s="1"/>
      <c r="B735" s="23"/>
      <c r="C735" s="2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</row>
    <row r="736" spans="1:259" ht="13" x14ac:dyDescent="0.15">
      <c r="A736" s="1"/>
      <c r="B736" s="23"/>
      <c r="C736" s="2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</row>
    <row r="737" spans="1:259" ht="13" x14ac:dyDescent="0.15">
      <c r="A737" s="1"/>
      <c r="B737" s="23"/>
      <c r="C737" s="2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</row>
    <row r="738" spans="1:259" ht="13" x14ac:dyDescent="0.15">
      <c r="A738" s="1"/>
      <c r="B738" s="23"/>
      <c r="C738" s="2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</row>
    <row r="739" spans="1:259" ht="13" x14ac:dyDescent="0.15">
      <c r="A739" s="1"/>
      <c r="B739" s="23"/>
      <c r="C739" s="2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</row>
    <row r="740" spans="1:259" ht="13" x14ac:dyDescent="0.15">
      <c r="A740" s="1"/>
      <c r="B740" s="23"/>
      <c r="C740" s="2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</row>
    <row r="741" spans="1:259" ht="13" x14ac:dyDescent="0.15">
      <c r="A741" s="1"/>
      <c r="B741" s="23"/>
      <c r="C741" s="2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</row>
    <row r="742" spans="1:259" ht="13" x14ac:dyDescent="0.15">
      <c r="A742" s="1"/>
      <c r="B742" s="23"/>
      <c r="C742" s="2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</row>
    <row r="743" spans="1:259" ht="13" x14ac:dyDescent="0.15">
      <c r="A743" s="1"/>
      <c r="B743" s="23"/>
      <c r="C743" s="2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</row>
    <row r="744" spans="1:259" ht="13" x14ac:dyDescent="0.15">
      <c r="A744" s="1"/>
      <c r="B744" s="23"/>
      <c r="C744" s="2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</row>
    <row r="745" spans="1:259" ht="13" x14ac:dyDescent="0.15">
      <c r="A745" s="1"/>
      <c r="B745" s="23"/>
      <c r="C745" s="2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</row>
    <row r="746" spans="1:259" ht="13" x14ac:dyDescent="0.15">
      <c r="A746" s="1"/>
      <c r="B746" s="23"/>
      <c r="C746" s="2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</row>
    <row r="747" spans="1:259" ht="13" x14ac:dyDescent="0.15">
      <c r="A747" s="1"/>
      <c r="B747" s="23"/>
      <c r="C747" s="2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</row>
    <row r="748" spans="1:259" ht="13" x14ac:dyDescent="0.15">
      <c r="A748" s="1"/>
      <c r="B748" s="23"/>
      <c r="C748" s="2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</row>
    <row r="749" spans="1:259" ht="13" x14ac:dyDescent="0.15">
      <c r="A749" s="1"/>
      <c r="B749" s="23"/>
      <c r="C749" s="2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</row>
    <row r="750" spans="1:259" ht="13" x14ac:dyDescent="0.15">
      <c r="A750" s="1"/>
      <c r="B750" s="23"/>
      <c r="C750" s="2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</row>
    <row r="751" spans="1:259" ht="13" x14ac:dyDescent="0.15">
      <c r="A751" s="1"/>
      <c r="B751" s="23"/>
      <c r="C751" s="2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</row>
    <row r="752" spans="1:259" ht="13" x14ac:dyDescent="0.15">
      <c r="A752" s="1"/>
      <c r="B752" s="23"/>
      <c r="C752" s="2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</row>
    <row r="753" spans="1:259" ht="13" x14ac:dyDescent="0.15">
      <c r="A753" s="1"/>
      <c r="B753" s="23"/>
      <c r="C753" s="2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</row>
    <row r="754" spans="1:259" ht="13" x14ac:dyDescent="0.15">
      <c r="A754" s="1"/>
      <c r="B754" s="23"/>
      <c r="C754" s="2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</row>
    <row r="755" spans="1:259" ht="13" x14ac:dyDescent="0.15">
      <c r="A755" s="1"/>
      <c r="B755" s="23"/>
      <c r="C755" s="2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</row>
    <row r="756" spans="1:259" ht="13" x14ac:dyDescent="0.15">
      <c r="A756" s="1"/>
      <c r="B756" s="23"/>
      <c r="C756" s="2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</row>
    <row r="757" spans="1:259" ht="13" x14ac:dyDescent="0.15">
      <c r="A757" s="1"/>
      <c r="B757" s="23"/>
      <c r="C757" s="2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</row>
    <row r="758" spans="1:259" ht="13" x14ac:dyDescent="0.15">
      <c r="A758" s="1"/>
      <c r="B758" s="23"/>
      <c r="C758" s="2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</row>
    <row r="759" spans="1:259" ht="13" x14ac:dyDescent="0.15">
      <c r="A759" s="1"/>
      <c r="B759" s="23"/>
      <c r="C759" s="2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</row>
    <row r="760" spans="1:259" ht="13" x14ac:dyDescent="0.15">
      <c r="A760" s="1"/>
      <c r="B760" s="23"/>
      <c r="C760" s="2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</row>
    <row r="761" spans="1:259" ht="13" x14ac:dyDescent="0.15">
      <c r="A761" s="1"/>
      <c r="B761" s="23"/>
      <c r="C761" s="2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</row>
    <row r="762" spans="1:259" ht="13" x14ac:dyDescent="0.15">
      <c r="A762" s="1"/>
      <c r="B762" s="23"/>
      <c r="C762" s="2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</row>
    <row r="763" spans="1:259" ht="13" x14ac:dyDescent="0.15">
      <c r="A763" s="1"/>
      <c r="B763" s="23"/>
      <c r="C763" s="2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</row>
    <row r="764" spans="1:259" ht="13" x14ac:dyDescent="0.15">
      <c r="A764" s="1"/>
      <c r="B764" s="23"/>
      <c r="C764" s="2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</row>
    <row r="765" spans="1:259" ht="13" x14ac:dyDescent="0.15">
      <c r="A765" s="1"/>
      <c r="B765" s="23"/>
      <c r="C765" s="2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</row>
    <row r="766" spans="1:259" ht="13" x14ac:dyDescent="0.15">
      <c r="A766" s="1"/>
      <c r="B766" s="23"/>
      <c r="C766" s="2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</row>
    <row r="767" spans="1:259" ht="13" x14ac:dyDescent="0.15">
      <c r="A767" s="1"/>
      <c r="B767" s="23"/>
      <c r="C767" s="2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</row>
    <row r="768" spans="1:259" ht="13" x14ac:dyDescent="0.15">
      <c r="A768" s="1"/>
      <c r="B768" s="23"/>
      <c r="C768" s="2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</row>
    <row r="769" spans="1:259" ht="13" x14ac:dyDescent="0.15">
      <c r="A769" s="1"/>
      <c r="B769" s="23"/>
      <c r="C769" s="2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</row>
    <row r="770" spans="1:259" ht="13" x14ac:dyDescent="0.15">
      <c r="A770" s="1"/>
      <c r="B770" s="23"/>
      <c r="C770" s="2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</row>
    <row r="771" spans="1:259" ht="13" x14ac:dyDescent="0.15">
      <c r="A771" s="1"/>
      <c r="B771" s="23"/>
      <c r="C771" s="2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</row>
    <row r="772" spans="1:259" ht="13" x14ac:dyDescent="0.15">
      <c r="A772" s="1"/>
      <c r="B772" s="23"/>
      <c r="C772" s="2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</row>
    <row r="773" spans="1:259" ht="13" x14ac:dyDescent="0.15">
      <c r="A773" s="1"/>
      <c r="B773" s="23"/>
      <c r="C773" s="2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</row>
    <row r="774" spans="1:259" ht="13" x14ac:dyDescent="0.15">
      <c r="A774" s="1"/>
      <c r="B774" s="23"/>
      <c r="C774" s="2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</row>
    <row r="775" spans="1:259" ht="13" x14ac:dyDescent="0.15">
      <c r="A775" s="1"/>
      <c r="B775" s="23"/>
      <c r="C775" s="2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</row>
    <row r="776" spans="1:259" ht="13" x14ac:dyDescent="0.15">
      <c r="A776" s="1"/>
      <c r="B776" s="23"/>
      <c r="C776" s="2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</row>
    <row r="777" spans="1:259" ht="13" x14ac:dyDescent="0.15">
      <c r="A777" s="1"/>
      <c r="B777" s="23"/>
      <c r="C777" s="2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</row>
    <row r="778" spans="1:259" ht="13" x14ac:dyDescent="0.15">
      <c r="A778" s="1"/>
      <c r="B778" s="23"/>
      <c r="C778" s="2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</row>
    <row r="779" spans="1:259" ht="13" x14ac:dyDescent="0.15">
      <c r="A779" s="1"/>
      <c r="B779" s="23"/>
      <c r="C779" s="2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</row>
    <row r="780" spans="1:259" ht="13" x14ac:dyDescent="0.15">
      <c r="A780" s="1"/>
      <c r="B780" s="23"/>
      <c r="C780" s="2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</row>
    <row r="781" spans="1:259" ht="13" x14ac:dyDescent="0.15">
      <c r="A781" s="1"/>
      <c r="B781" s="23"/>
      <c r="C781" s="2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</row>
    <row r="782" spans="1:259" ht="13" x14ac:dyDescent="0.15">
      <c r="A782" s="1"/>
      <c r="B782" s="23"/>
      <c r="C782" s="2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</row>
    <row r="783" spans="1:259" ht="13" x14ac:dyDescent="0.15">
      <c r="A783" s="1"/>
      <c r="B783" s="23"/>
      <c r="C783" s="2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</row>
    <row r="784" spans="1:259" ht="13" x14ac:dyDescent="0.15">
      <c r="A784" s="1"/>
      <c r="B784" s="23"/>
      <c r="C784" s="2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</row>
    <row r="785" spans="1:259" ht="13" x14ac:dyDescent="0.15">
      <c r="A785" s="1"/>
      <c r="B785" s="23"/>
      <c r="C785" s="2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</row>
    <row r="786" spans="1:259" ht="13" x14ac:dyDescent="0.15">
      <c r="A786" s="1"/>
      <c r="B786" s="23"/>
      <c r="C786" s="2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</row>
    <row r="787" spans="1:259" ht="13" x14ac:dyDescent="0.15">
      <c r="A787" s="1"/>
      <c r="B787" s="23"/>
      <c r="C787" s="2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</row>
    <row r="788" spans="1:259" ht="13" x14ac:dyDescent="0.15">
      <c r="A788" s="1"/>
      <c r="B788" s="23"/>
      <c r="C788" s="2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</row>
    <row r="789" spans="1:259" ht="13" x14ac:dyDescent="0.15">
      <c r="A789" s="1"/>
      <c r="B789" s="23"/>
      <c r="C789" s="2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</row>
    <row r="790" spans="1:259" ht="13" x14ac:dyDescent="0.15">
      <c r="A790" s="1"/>
      <c r="B790" s="23"/>
      <c r="C790" s="2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</row>
    <row r="791" spans="1:259" ht="13" x14ac:dyDescent="0.15">
      <c r="A791" s="1"/>
      <c r="B791" s="23"/>
      <c r="C791" s="2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</row>
    <row r="792" spans="1:259" ht="13" x14ac:dyDescent="0.15">
      <c r="A792" s="1"/>
      <c r="B792" s="23"/>
      <c r="C792" s="2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</row>
    <row r="793" spans="1:259" ht="13" x14ac:dyDescent="0.15">
      <c r="A793" s="1"/>
      <c r="B793" s="23"/>
      <c r="C793" s="2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</row>
    <row r="794" spans="1:259" ht="13" x14ac:dyDescent="0.15">
      <c r="A794" s="1"/>
      <c r="B794" s="23"/>
      <c r="C794" s="2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</row>
    <row r="795" spans="1:259" ht="13" x14ac:dyDescent="0.15">
      <c r="A795" s="1"/>
      <c r="B795" s="23"/>
      <c r="C795" s="2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</row>
    <row r="796" spans="1:259" ht="13" x14ac:dyDescent="0.15">
      <c r="A796" s="1"/>
      <c r="B796" s="23"/>
      <c r="C796" s="2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</row>
    <row r="797" spans="1:259" ht="13" x14ac:dyDescent="0.15">
      <c r="A797" s="1"/>
      <c r="B797" s="23"/>
      <c r="C797" s="2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</row>
    <row r="798" spans="1:259" ht="13" x14ac:dyDescent="0.15">
      <c r="A798" s="1"/>
      <c r="B798" s="23"/>
      <c r="C798" s="2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</row>
    <row r="799" spans="1:259" ht="13" x14ac:dyDescent="0.15">
      <c r="A799" s="1"/>
      <c r="B799" s="23"/>
      <c r="C799" s="2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</row>
    <row r="800" spans="1:259" ht="13" x14ac:dyDescent="0.15">
      <c r="A800" s="1"/>
      <c r="B800" s="23"/>
      <c r="C800" s="2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</row>
    <row r="801" spans="1:259" ht="13" x14ac:dyDescent="0.15">
      <c r="A801" s="1"/>
      <c r="B801" s="23"/>
      <c r="C801" s="2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</row>
    <row r="802" spans="1:259" ht="13" x14ac:dyDescent="0.15">
      <c r="A802" s="1"/>
      <c r="B802" s="23"/>
      <c r="C802" s="2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</row>
    <row r="803" spans="1:259" ht="13" x14ac:dyDescent="0.15">
      <c r="A803" s="1"/>
      <c r="B803" s="23"/>
      <c r="C803" s="2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</row>
    <row r="804" spans="1:259" ht="13" x14ac:dyDescent="0.15">
      <c r="A804" s="1"/>
      <c r="B804" s="23"/>
      <c r="C804" s="2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</row>
    <row r="805" spans="1:259" ht="13" x14ac:dyDescent="0.15">
      <c r="A805" s="1"/>
      <c r="B805" s="23"/>
      <c r="C805" s="2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</row>
    <row r="806" spans="1:259" ht="13" x14ac:dyDescent="0.15">
      <c r="A806" s="1"/>
      <c r="B806" s="23"/>
      <c r="C806" s="2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</row>
    <row r="807" spans="1:259" ht="13" x14ac:dyDescent="0.15">
      <c r="A807" s="1"/>
      <c r="B807" s="23"/>
      <c r="C807" s="2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</row>
    <row r="808" spans="1:259" ht="13" x14ac:dyDescent="0.15">
      <c r="A808" s="1"/>
      <c r="B808" s="23"/>
      <c r="C808" s="2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</row>
    <row r="809" spans="1:259" ht="13" x14ac:dyDescent="0.15">
      <c r="A809" s="1"/>
      <c r="B809" s="23"/>
      <c r="C809" s="2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</row>
    <row r="810" spans="1:259" ht="13" x14ac:dyDescent="0.15">
      <c r="A810" s="1"/>
      <c r="B810" s="23"/>
      <c r="C810" s="2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</row>
    <row r="811" spans="1:259" ht="13" x14ac:dyDescent="0.15">
      <c r="A811" s="1"/>
      <c r="B811" s="23"/>
      <c r="C811" s="2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</row>
    <row r="812" spans="1:259" ht="13" x14ac:dyDescent="0.15">
      <c r="A812" s="1"/>
      <c r="B812" s="23"/>
      <c r="C812" s="2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</row>
    <row r="813" spans="1:259" ht="13" x14ac:dyDescent="0.15">
      <c r="A813" s="1"/>
      <c r="B813" s="23"/>
      <c r="C813" s="2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</row>
    <row r="814" spans="1:259" ht="13" x14ac:dyDescent="0.15">
      <c r="A814" s="1"/>
      <c r="B814" s="23"/>
      <c r="C814" s="2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</row>
    <row r="815" spans="1:259" ht="13" x14ac:dyDescent="0.15">
      <c r="A815" s="1"/>
      <c r="B815" s="23"/>
      <c r="C815" s="2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</row>
    <row r="816" spans="1:259" ht="13" x14ac:dyDescent="0.15">
      <c r="A816" s="1"/>
      <c r="B816" s="23"/>
      <c r="C816" s="2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</row>
    <row r="817" spans="1:259" ht="13" x14ac:dyDescent="0.15">
      <c r="A817" s="1"/>
      <c r="B817" s="23"/>
      <c r="C817" s="2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</row>
    <row r="818" spans="1:259" ht="13" x14ac:dyDescent="0.15">
      <c r="A818" s="1"/>
      <c r="B818" s="23"/>
      <c r="C818" s="2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</row>
    <row r="819" spans="1:259" ht="13" x14ac:dyDescent="0.15">
      <c r="A819" s="1"/>
      <c r="B819" s="23"/>
      <c r="C819" s="2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</row>
    <row r="820" spans="1:259" ht="13" x14ac:dyDescent="0.15">
      <c r="A820" s="1"/>
      <c r="B820" s="23"/>
      <c r="C820" s="2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</row>
    <row r="821" spans="1:259" ht="13" x14ac:dyDescent="0.15">
      <c r="A821" s="1"/>
      <c r="B821" s="23"/>
      <c r="C821" s="2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</row>
    <row r="822" spans="1:259" ht="13" x14ac:dyDescent="0.15">
      <c r="A822" s="1"/>
      <c r="B822" s="23"/>
      <c r="C822" s="2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</row>
    <row r="823" spans="1:259" ht="13" x14ac:dyDescent="0.15">
      <c r="A823" s="1"/>
      <c r="B823" s="23"/>
      <c r="C823" s="2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</row>
    <row r="824" spans="1:259" ht="13" x14ac:dyDescent="0.15">
      <c r="A824" s="1"/>
      <c r="B824" s="23"/>
      <c r="C824" s="2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</row>
    <row r="825" spans="1:259" ht="13" x14ac:dyDescent="0.15">
      <c r="A825" s="1"/>
      <c r="B825" s="23"/>
      <c r="C825" s="2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</row>
    <row r="826" spans="1:259" ht="13" x14ac:dyDescent="0.15">
      <c r="A826" s="1"/>
      <c r="B826" s="23"/>
      <c r="C826" s="2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</row>
    <row r="827" spans="1:259" ht="13" x14ac:dyDescent="0.15">
      <c r="A827" s="1"/>
      <c r="B827" s="23"/>
      <c r="C827" s="2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</row>
    <row r="828" spans="1:259" ht="13" x14ac:dyDescent="0.15">
      <c r="A828" s="1"/>
      <c r="B828" s="23"/>
      <c r="C828" s="2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</row>
    <row r="829" spans="1:259" ht="13" x14ac:dyDescent="0.15">
      <c r="A829" s="1"/>
      <c r="B829" s="23"/>
      <c r="C829" s="2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</row>
    <row r="830" spans="1:259" ht="13" x14ac:dyDescent="0.15">
      <c r="A830" s="1"/>
      <c r="B830" s="23"/>
      <c r="C830" s="2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</row>
    <row r="831" spans="1:259" ht="13" x14ac:dyDescent="0.15">
      <c r="A831" s="1"/>
      <c r="B831" s="23"/>
      <c r="C831" s="2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</row>
    <row r="832" spans="1:259" ht="13" x14ac:dyDescent="0.15">
      <c r="A832" s="1"/>
      <c r="B832" s="23"/>
      <c r="C832" s="2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</row>
    <row r="833" spans="1:259" ht="13" x14ac:dyDescent="0.15">
      <c r="A833" s="1"/>
      <c r="B833" s="23"/>
      <c r="C833" s="2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</row>
    <row r="834" spans="1:259" ht="13" x14ac:dyDescent="0.15">
      <c r="A834" s="1"/>
      <c r="B834" s="23"/>
      <c r="C834" s="2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</row>
    <row r="835" spans="1:259" ht="13" x14ac:dyDescent="0.15">
      <c r="A835" s="1"/>
      <c r="B835" s="23"/>
      <c r="C835" s="2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</row>
    <row r="836" spans="1:259" ht="13" x14ac:dyDescent="0.15">
      <c r="A836" s="1"/>
      <c r="B836" s="23"/>
      <c r="C836" s="2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</row>
    <row r="837" spans="1:259" ht="13" x14ac:dyDescent="0.15">
      <c r="A837" s="1"/>
      <c r="B837" s="23"/>
      <c r="C837" s="2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</row>
    <row r="838" spans="1:259" ht="13" x14ac:dyDescent="0.15">
      <c r="A838" s="1"/>
      <c r="B838" s="23"/>
      <c r="C838" s="2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</row>
    <row r="839" spans="1:259" ht="13" x14ac:dyDescent="0.15">
      <c r="A839" s="1"/>
      <c r="B839" s="23"/>
      <c r="C839" s="2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</row>
    <row r="840" spans="1:259" ht="13" x14ac:dyDescent="0.15">
      <c r="A840" s="1"/>
      <c r="B840" s="23"/>
      <c r="C840" s="2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</row>
    <row r="841" spans="1:259" ht="13" x14ac:dyDescent="0.15">
      <c r="A841" s="1"/>
      <c r="B841" s="23"/>
      <c r="C841" s="2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</row>
    <row r="842" spans="1:259" ht="13" x14ac:dyDescent="0.15">
      <c r="A842" s="1"/>
      <c r="B842" s="23"/>
      <c r="C842" s="2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</row>
    <row r="843" spans="1:259" ht="13" x14ac:dyDescent="0.15">
      <c r="A843" s="1"/>
      <c r="B843" s="23"/>
      <c r="C843" s="2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</row>
    <row r="844" spans="1:259" ht="13" x14ac:dyDescent="0.15">
      <c r="A844" s="1"/>
      <c r="B844" s="23"/>
      <c r="C844" s="2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</row>
    <row r="845" spans="1:259" ht="13" x14ac:dyDescent="0.15">
      <c r="A845" s="1"/>
      <c r="B845" s="23"/>
      <c r="C845" s="2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</row>
    <row r="846" spans="1:259" ht="13" x14ac:dyDescent="0.15">
      <c r="A846" s="1"/>
      <c r="B846" s="23"/>
      <c r="C846" s="2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</row>
    <row r="847" spans="1:259" ht="13" x14ac:dyDescent="0.15">
      <c r="A847" s="1"/>
      <c r="B847" s="23"/>
      <c r="C847" s="2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</row>
    <row r="848" spans="1:259" ht="13" x14ac:dyDescent="0.15">
      <c r="A848" s="1"/>
      <c r="B848" s="23"/>
      <c r="C848" s="2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</row>
    <row r="849" spans="1:259" ht="13" x14ac:dyDescent="0.15">
      <c r="A849" s="1"/>
      <c r="B849" s="23"/>
      <c r="C849" s="2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</row>
    <row r="850" spans="1:259" ht="13" x14ac:dyDescent="0.15">
      <c r="A850" s="1"/>
      <c r="B850" s="23"/>
      <c r="C850" s="2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</row>
    <row r="851" spans="1:259" ht="13" x14ac:dyDescent="0.15">
      <c r="A851" s="1"/>
      <c r="B851" s="23"/>
      <c r="C851" s="2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</row>
    <row r="852" spans="1:259" ht="13" x14ac:dyDescent="0.15">
      <c r="A852" s="1"/>
      <c r="B852" s="23"/>
      <c r="C852" s="2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</row>
    <row r="853" spans="1:259" ht="13" x14ac:dyDescent="0.15">
      <c r="A853" s="1"/>
      <c r="B853" s="23"/>
      <c r="C853" s="2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</row>
    <row r="854" spans="1:259" ht="13" x14ac:dyDescent="0.15">
      <c r="A854" s="1"/>
      <c r="B854" s="23"/>
      <c r="C854" s="2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</row>
    <row r="855" spans="1:259" ht="13" x14ac:dyDescent="0.15">
      <c r="A855" s="1"/>
      <c r="B855" s="23"/>
      <c r="C855" s="2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</row>
    <row r="856" spans="1:259" ht="13" x14ac:dyDescent="0.15">
      <c r="A856" s="1"/>
      <c r="B856" s="23"/>
      <c r="C856" s="2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</row>
    <row r="857" spans="1:259" ht="13" x14ac:dyDescent="0.15">
      <c r="A857" s="1"/>
      <c r="B857" s="23"/>
      <c r="C857" s="2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</row>
    <row r="858" spans="1:259" ht="13" x14ac:dyDescent="0.15">
      <c r="A858" s="1"/>
      <c r="B858" s="23"/>
      <c r="C858" s="2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</row>
    <row r="859" spans="1:259" ht="13" x14ac:dyDescent="0.15">
      <c r="A859" s="1"/>
      <c r="B859" s="23"/>
      <c r="C859" s="2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</row>
    <row r="860" spans="1:259" ht="13" x14ac:dyDescent="0.15">
      <c r="A860" s="1"/>
      <c r="B860" s="23"/>
      <c r="C860" s="2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</row>
    <row r="861" spans="1:259" ht="13" x14ac:dyDescent="0.15">
      <c r="A861" s="1"/>
      <c r="B861" s="23"/>
      <c r="C861" s="2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</row>
    <row r="862" spans="1:259" ht="13" x14ac:dyDescent="0.15">
      <c r="A862" s="1"/>
      <c r="B862" s="23"/>
      <c r="C862" s="2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</row>
    <row r="863" spans="1:259" ht="13" x14ac:dyDescent="0.15">
      <c r="A863" s="1"/>
      <c r="B863" s="23"/>
      <c r="C863" s="2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</row>
    <row r="864" spans="1:259" ht="13" x14ac:dyDescent="0.15">
      <c r="A864" s="1"/>
      <c r="B864" s="23"/>
      <c r="C864" s="2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</row>
    <row r="865" spans="1:259" ht="13" x14ac:dyDescent="0.15">
      <c r="A865" s="1"/>
      <c r="B865" s="23"/>
      <c r="C865" s="2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</row>
    <row r="866" spans="1:259" ht="13" x14ac:dyDescent="0.15">
      <c r="A866" s="1"/>
      <c r="B866" s="23"/>
      <c r="C866" s="2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</row>
    <row r="867" spans="1:259" ht="13" x14ac:dyDescent="0.15">
      <c r="A867" s="1"/>
      <c r="B867" s="23"/>
      <c r="C867" s="2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</row>
    <row r="868" spans="1:259" ht="13" x14ac:dyDescent="0.15">
      <c r="A868" s="1"/>
      <c r="B868" s="23"/>
      <c r="C868" s="2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</row>
    <row r="869" spans="1:259" ht="13" x14ac:dyDescent="0.15">
      <c r="A869" s="1"/>
      <c r="B869" s="23"/>
      <c r="C869" s="2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</row>
    <row r="870" spans="1:259" ht="13" x14ac:dyDescent="0.15">
      <c r="A870" s="1"/>
      <c r="B870" s="23"/>
      <c r="C870" s="2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</row>
    <row r="871" spans="1:259" ht="13" x14ac:dyDescent="0.15">
      <c r="A871" s="1"/>
      <c r="B871" s="23"/>
      <c r="C871" s="2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</row>
    <row r="872" spans="1:259" ht="13" x14ac:dyDescent="0.15">
      <c r="A872" s="1"/>
      <c r="B872" s="23"/>
      <c r="C872" s="2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</row>
    <row r="873" spans="1:259" ht="13" x14ac:dyDescent="0.15">
      <c r="A873" s="1"/>
      <c r="B873" s="23"/>
      <c r="C873" s="2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</row>
    <row r="874" spans="1:259" ht="13" x14ac:dyDescent="0.15">
      <c r="A874" s="1"/>
      <c r="B874" s="23"/>
      <c r="C874" s="2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</row>
    <row r="875" spans="1:259" ht="13" x14ac:dyDescent="0.15">
      <c r="A875" s="1"/>
      <c r="B875" s="23"/>
      <c r="C875" s="2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</row>
    <row r="876" spans="1:259" ht="13" x14ac:dyDescent="0.15">
      <c r="A876" s="1"/>
      <c r="B876" s="23"/>
      <c r="C876" s="2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</row>
    <row r="877" spans="1:259" ht="13" x14ac:dyDescent="0.15">
      <c r="A877" s="1"/>
      <c r="B877" s="23"/>
      <c r="C877" s="2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</row>
    <row r="878" spans="1:259" ht="13" x14ac:dyDescent="0.15">
      <c r="A878" s="1"/>
      <c r="B878" s="23"/>
      <c r="C878" s="2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</row>
    <row r="879" spans="1:259" ht="13" x14ac:dyDescent="0.15">
      <c r="A879" s="1"/>
      <c r="B879" s="23"/>
      <c r="C879" s="2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</row>
    <row r="880" spans="1:259" ht="13" x14ac:dyDescent="0.15">
      <c r="A880" s="1"/>
      <c r="B880" s="23"/>
      <c r="C880" s="2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</row>
    <row r="881" spans="1:259" ht="13" x14ac:dyDescent="0.15">
      <c r="A881" s="1"/>
      <c r="B881" s="23"/>
      <c r="C881" s="2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</row>
    <row r="882" spans="1:259" ht="13" x14ac:dyDescent="0.15">
      <c r="A882" s="1"/>
      <c r="B882" s="23"/>
      <c r="C882" s="2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</row>
    <row r="883" spans="1:259" ht="13" x14ac:dyDescent="0.15">
      <c r="A883" s="1"/>
      <c r="B883" s="23"/>
      <c r="C883" s="2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</row>
    <row r="884" spans="1:259" ht="13" x14ac:dyDescent="0.15">
      <c r="A884" s="1"/>
      <c r="B884" s="23"/>
      <c r="C884" s="2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</row>
    <row r="885" spans="1:259" ht="13" x14ac:dyDescent="0.15">
      <c r="A885" s="1"/>
      <c r="B885" s="23"/>
      <c r="C885" s="2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</row>
    <row r="886" spans="1:259" ht="13" x14ac:dyDescent="0.15">
      <c r="A886" s="1"/>
      <c r="B886" s="23"/>
      <c r="C886" s="2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</row>
    <row r="887" spans="1:259" ht="13" x14ac:dyDescent="0.15">
      <c r="A887" s="1"/>
      <c r="B887" s="23"/>
      <c r="C887" s="2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</row>
    <row r="888" spans="1:259" ht="13" x14ac:dyDescent="0.15">
      <c r="A888" s="1"/>
      <c r="B888" s="23"/>
      <c r="C888" s="2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</row>
    <row r="889" spans="1:259" ht="13" x14ac:dyDescent="0.15">
      <c r="A889" s="1"/>
      <c r="B889" s="23"/>
      <c r="C889" s="2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</row>
    <row r="890" spans="1:259" ht="13" x14ac:dyDescent="0.15">
      <c r="A890" s="1"/>
      <c r="B890" s="23"/>
      <c r="C890" s="2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</row>
    <row r="891" spans="1:259" ht="13" x14ac:dyDescent="0.15">
      <c r="A891" s="1"/>
      <c r="B891" s="23"/>
      <c r="C891" s="2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</row>
    <row r="892" spans="1:259" ht="13" x14ac:dyDescent="0.15">
      <c r="A892" s="1"/>
      <c r="B892" s="23"/>
      <c r="C892" s="2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</row>
    <row r="893" spans="1:259" ht="13" x14ac:dyDescent="0.15">
      <c r="A893" s="1"/>
      <c r="B893" s="23"/>
      <c r="C893" s="2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</row>
    <row r="894" spans="1:259" ht="13" x14ac:dyDescent="0.15">
      <c r="A894" s="1"/>
      <c r="B894" s="23"/>
      <c r="C894" s="2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</row>
    <row r="895" spans="1:259" ht="13" x14ac:dyDescent="0.15">
      <c r="A895" s="1"/>
      <c r="B895" s="23"/>
      <c r="C895" s="2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</row>
    <row r="896" spans="1:259" ht="13" x14ac:dyDescent="0.15">
      <c r="A896" s="1"/>
      <c r="B896" s="23"/>
      <c r="C896" s="2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</row>
    <row r="897" spans="1:259" ht="13" x14ac:dyDescent="0.15">
      <c r="A897" s="1"/>
      <c r="B897" s="23"/>
      <c r="C897" s="2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</row>
    <row r="898" spans="1:259" ht="13" x14ac:dyDescent="0.15">
      <c r="A898" s="1"/>
      <c r="B898" s="23"/>
      <c r="C898" s="2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</row>
    <row r="899" spans="1:259" ht="13" x14ac:dyDescent="0.15">
      <c r="A899" s="1"/>
      <c r="B899" s="23"/>
      <c r="C899" s="2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</row>
    <row r="900" spans="1:259" ht="13" x14ac:dyDescent="0.15">
      <c r="A900" s="1"/>
      <c r="B900" s="23"/>
      <c r="C900" s="2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</row>
    <row r="901" spans="1:259" ht="13" x14ac:dyDescent="0.15">
      <c r="A901" s="1"/>
      <c r="B901" s="23"/>
      <c r="C901" s="2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</row>
    <row r="902" spans="1:259" ht="13" x14ac:dyDescent="0.15">
      <c r="A902" s="1"/>
      <c r="B902" s="23"/>
      <c r="C902" s="2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</row>
    <row r="903" spans="1:259" ht="13" x14ac:dyDescent="0.15">
      <c r="A903" s="1"/>
      <c r="B903" s="23"/>
      <c r="C903" s="2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</row>
    <row r="904" spans="1:259" ht="13" x14ac:dyDescent="0.15">
      <c r="A904" s="1"/>
      <c r="B904" s="23"/>
      <c r="C904" s="2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</row>
    <row r="905" spans="1:259" ht="13" x14ac:dyDescent="0.15">
      <c r="A905" s="1"/>
      <c r="B905" s="23"/>
      <c r="C905" s="2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</row>
    <row r="906" spans="1:259" ht="13" x14ac:dyDescent="0.15">
      <c r="A906" s="1"/>
      <c r="B906" s="23"/>
      <c r="C906" s="2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</row>
    <row r="907" spans="1:259" ht="13" x14ac:dyDescent="0.15">
      <c r="A907" s="1"/>
      <c r="B907" s="23"/>
      <c r="C907" s="2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</row>
    <row r="908" spans="1:259" ht="13" x14ac:dyDescent="0.15">
      <c r="A908" s="1"/>
      <c r="B908" s="23"/>
      <c r="C908" s="2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</row>
    <row r="909" spans="1:259" ht="13" x14ac:dyDescent="0.15">
      <c r="A909" s="1"/>
      <c r="B909" s="23"/>
      <c r="C909" s="2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</row>
    <row r="910" spans="1:259" ht="13" x14ac:dyDescent="0.15">
      <c r="A910" s="1"/>
      <c r="B910" s="23"/>
      <c r="C910" s="2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</row>
    <row r="911" spans="1:259" ht="13" x14ac:dyDescent="0.15">
      <c r="A911" s="1"/>
      <c r="B911" s="23"/>
      <c r="C911" s="2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</row>
    <row r="912" spans="1:259" ht="13" x14ac:dyDescent="0.15">
      <c r="A912" s="1"/>
      <c r="B912" s="23"/>
      <c r="C912" s="2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</row>
    <row r="913" spans="1:259" ht="13" x14ac:dyDescent="0.15">
      <c r="A913" s="1"/>
      <c r="B913" s="23"/>
      <c r="C913" s="2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</row>
    <row r="914" spans="1:259" ht="13" x14ac:dyDescent="0.15">
      <c r="A914" s="1"/>
      <c r="B914" s="23"/>
      <c r="C914" s="2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</row>
    <row r="915" spans="1:259" ht="13" x14ac:dyDescent="0.15">
      <c r="A915" s="1"/>
      <c r="B915" s="23"/>
      <c r="C915" s="2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</row>
    <row r="916" spans="1:259" ht="13" x14ac:dyDescent="0.15">
      <c r="A916" s="1"/>
      <c r="B916" s="23"/>
      <c r="C916" s="2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</row>
    <row r="917" spans="1:259" ht="13" x14ac:dyDescent="0.15">
      <c r="A917" s="1"/>
      <c r="B917" s="23"/>
      <c r="C917" s="2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</row>
    <row r="918" spans="1:259" ht="13" x14ac:dyDescent="0.15">
      <c r="A918" s="1"/>
      <c r="B918" s="23"/>
      <c r="C918" s="2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</row>
    <row r="919" spans="1:259" ht="13" x14ac:dyDescent="0.15">
      <c r="A919" s="1"/>
      <c r="B919" s="23"/>
      <c r="C919" s="2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</row>
    <row r="920" spans="1:259" ht="13" x14ac:dyDescent="0.15">
      <c r="A920" s="1"/>
      <c r="B920" s="23"/>
      <c r="C920" s="2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</row>
    <row r="921" spans="1:259" ht="13" x14ac:dyDescent="0.15">
      <c r="A921" s="1"/>
      <c r="B921" s="23"/>
      <c r="C921" s="2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</row>
    <row r="922" spans="1:259" ht="13" x14ac:dyDescent="0.15">
      <c r="A922" s="1"/>
      <c r="B922" s="23"/>
      <c r="C922" s="2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</row>
    <row r="923" spans="1:259" ht="13" x14ac:dyDescent="0.15">
      <c r="A923" s="1"/>
      <c r="B923" s="23"/>
      <c r="C923" s="2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</row>
    <row r="924" spans="1:259" ht="13" x14ac:dyDescent="0.15">
      <c r="A924" s="1"/>
      <c r="B924" s="23"/>
      <c r="C924" s="2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</row>
    <row r="925" spans="1:259" ht="13" x14ac:dyDescent="0.15">
      <c r="A925" s="1"/>
      <c r="B925" s="23"/>
      <c r="C925" s="2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</row>
    <row r="926" spans="1:259" ht="13" x14ac:dyDescent="0.15">
      <c r="A926" s="1"/>
      <c r="B926" s="23"/>
      <c r="C926" s="2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</row>
    <row r="927" spans="1:259" ht="13" x14ac:dyDescent="0.15">
      <c r="A927" s="1"/>
      <c r="B927" s="23"/>
      <c r="C927" s="2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</row>
    <row r="928" spans="1:259" ht="13" x14ac:dyDescent="0.15">
      <c r="A928" s="1"/>
      <c r="B928" s="23"/>
      <c r="C928" s="2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</row>
    <row r="929" spans="1:259" ht="13" x14ac:dyDescent="0.15">
      <c r="A929" s="1"/>
      <c r="B929" s="23"/>
      <c r="C929" s="2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</row>
    <row r="930" spans="1:259" ht="13" x14ac:dyDescent="0.15">
      <c r="A930" s="1"/>
      <c r="B930" s="23"/>
      <c r="C930" s="2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</row>
    <row r="931" spans="1:259" ht="13" x14ac:dyDescent="0.15">
      <c r="A931" s="1"/>
      <c r="B931" s="23"/>
      <c r="C931" s="2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</row>
    <row r="932" spans="1:259" ht="13" x14ac:dyDescent="0.15">
      <c r="A932" s="1"/>
      <c r="B932" s="23"/>
      <c r="C932" s="2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</row>
    <row r="933" spans="1:259" ht="13" x14ac:dyDescent="0.15">
      <c r="A933" s="1"/>
      <c r="B933" s="23"/>
      <c r="C933" s="2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</row>
    <row r="934" spans="1:259" ht="13" x14ac:dyDescent="0.15">
      <c r="A934" s="1"/>
      <c r="B934" s="23"/>
      <c r="C934" s="2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</row>
    <row r="935" spans="1:259" ht="13" x14ac:dyDescent="0.15">
      <c r="A935" s="1"/>
      <c r="B935" s="23"/>
      <c r="C935" s="2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</row>
    <row r="936" spans="1:259" ht="13" x14ac:dyDescent="0.15">
      <c r="A936" s="1"/>
      <c r="B936" s="23"/>
      <c r="C936" s="2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</row>
    <row r="937" spans="1:259" ht="13" x14ac:dyDescent="0.15">
      <c r="A937" s="1"/>
      <c r="B937" s="23"/>
      <c r="C937" s="2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</row>
    <row r="938" spans="1:259" ht="13" x14ac:dyDescent="0.15">
      <c r="A938" s="1"/>
      <c r="B938" s="23"/>
      <c r="C938" s="2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</row>
    <row r="939" spans="1:259" ht="13" x14ac:dyDescent="0.15">
      <c r="A939" s="1"/>
      <c r="B939" s="23"/>
      <c r="C939" s="2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</row>
    <row r="940" spans="1:259" ht="13" x14ac:dyDescent="0.15">
      <c r="A940" s="1"/>
      <c r="B940" s="23"/>
      <c r="C940" s="2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</row>
    <row r="941" spans="1:259" ht="13" x14ac:dyDescent="0.15">
      <c r="A941" s="1"/>
      <c r="B941" s="23"/>
      <c r="C941" s="2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</row>
    <row r="942" spans="1:259" ht="13" x14ac:dyDescent="0.15">
      <c r="A942" s="1"/>
      <c r="B942" s="23"/>
      <c r="C942" s="2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</row>
    <row r="943" spans="1:259" ht="13" x14ac:dyDescent="0.15">
      <c r="A943" s="1"/>
      <c r="B943" s="23"/>
      <c r="C943" s="2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</row>
    <row r="944" spans="1:259" ht="13" x14ac:dyDescent="0.15">
      <c r="A944" s="1"/>
      <c r="B944" s="23"/>
      <c r="C944" s="2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</row>
    <row r="945" spans="1:259" ht="13" x14ac:dyDescent="0.15">
      <c r="A945" s="1"/>
      <c r="B945" s="23"/>
      <c r="C945" s="2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</row>
    <row r="946" spans="1:259" ht="13" x14ac:dyDescent="0.15">
      <c r="A946" s="1"/>
      <c r="B946" s="23"/>
      <c r="C946" s="2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</row>
    <row r="947" spans="1:259" ht="13" x14ac:dyDescent="0.15">
      <c r="A947" s="1"/>
      <c r="B947" s="23"/>
      <c r="C947" s="2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</row>
    <row r="948" spans="1:259" ht="13" x14ac:dyDescent="0.15">
      <c r="A948" s="1"/>
      <c r="B948" s="23"/>
      <c r="C948" s="2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</row>
    <row r="949" spans="1:259" ht="13" x14ac:dyDescent="0.15">
      <c r="A949" s="1"/>
      <c r="B949" s="23"/>
      <c r="C949" s="2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</row>
    <row r="950" spans="1:259" ht="13" x14ac:dyDescent="0.15">
      <c r="A950" s="1"/>
      <c r="B950" s="23"/>
      <c r="C950" s="2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</row>
    <row r="951" spans="1:259" ht="13" x14ac:dyDescent="0.15">
      <c r="A951" s="1"/>
      <c r="B951" s="23"/>
      <c r="C951" s="2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</row>
    <row r="952" spans="1:259" ht="13" x14ac:dyDescent="0.15">
      <c r="A952" s="1"/>
      <c r="B952" s="23"/>
      <c r="C952" s="2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</row>
    <row r="953" spans="1:259" ht="13" x14ac:dyDescent="0.15">
      <c r="A953" s="1"/>
      <c r="B953" s="23"/>
      <c r="C953" s="2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</row>
    <row r="954" spans="1:259" ht="13" x14ac:dyDescent="0.15">
      <c r="A954" s="1"/>
      <c r="B954" s="23"/>
      <c r="C954" s="2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</row>
    <row r="955" spans="1:259" ht="13" x14ac:dyDescent="0.15">
      <c r="A955" s="1"/>
      <c r="B955" s="23"/>
      <c r="C955" s="2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</row>
    <row r="956" spans="1:259" ht="13" x14ac:dyDescent="0.15">
      <c r="A956" s="1"/>
      <c r="B956" s="23"/>
      <c r="C956" s="2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</row>
    <row r="957" spans="1:259" ht="13" x14ac:dyDescent="0.15">
      <c r="A957" s="1"/>
      <c r="B957" s="23"/>
      <c r="C957" s="2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</row>
    <row r="958" spans="1:259" ht="13" x14ac:dyDescent="0.15">
      <c r="A958" s="1"/>
      <c r="B958" s="23"/>
      <c r="C958" s="2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</row>
    <row r="959" spans="1:259" ht="13" x14ac:dyDescent="0.15">
      <c r="A959" s="1"/>
      <c r="B959" s="23"/>
      <c r="C959" s="2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</row>
    <row r="960" spans="1:259" ht="13" x14ac:dyDescent="0.15">
      <c r="A960" s="1"/>
      <c r="B960" s="23"/>
      <c r="C960" s="2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</row>
    <row r="961" spans="1:259" ht="13" x14ac:dyDescent="0.15">
      <c r="A961" s="1"/>
      <c r="B961" s="23"/>
      <c r="C961" s="2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</row>
    <row r="962" spans="1:259" ht="13" x14ac:dyDescent="0.15">
      <c r="A962" s="1"/>
      <c r="B962" s="23"/>
      <c r="C962" s="2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</row>
    <row r="963" spans="1:259" ht="13" x14ac:dyDescent="0.15">
      <c r="A963" s="1"/>
      <c r="B963" s="23"/>
      <c r="C963" s="2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</row>
    <row r="964" spans="1:259" ht="13" x14ac:dyDescent="0.15">
      <c r="A964" s="1"/>
      <c r="B964" s="23"/>
      <c r="C964" s="2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</row>
    <row r="965" spans="1:259" ht="13" x14ac:dyDescent="0.15">
      <c r="A965" s="1"/>
      <c r="B965" s="23"/>
      <c r="C965" s="2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</row>
    <row r="966" spans="1:259" ht="13" x14ac:dyDescent="0.15">
      <c r="A966" s="1"/>
      <c r="B966" s="23"/>
      <c r="C966" s="2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</row>
    <row r="967" spans="1:259" ht="13" x14ac:dyDescent="0.15">
      <c r="A967" s="1"/>
      <c r="B967" s="23"/>
      <c r="C967" s="2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</row>
    <row r="968" spans="1:259" ht="13" x14ac:dyDescent="0.15">
      <c r="A968" s="1"/>
      <c r="B968" s="23"/>
      <c r="C968" s="2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</row>
    <row r="969" spans="1:259" ht="13" x14ac:dyDescent="0.15">
      <c r="A969" s="1"/>
      <c r="B969" s="23"/>
      <c r="C969" s="2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</row>
    <row r="970" spans="1:259" ht="13" x14ac:dyDescent="0.15">
      <c r="A970" s="1"/>
      <c r="B970" s="23"/>
      <c r="C970" s="2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</row>
    <row r="971" spans="1:259" ht="13" x14ac:dyDescent="0.15">
      <c r="A971" s="1"/>
      <c r="B971" s="23"/>
      <c r="C971" s="2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</row>
    <row r="972" spans="1:259" ht="13" x14ac:dyDescent="0.15">
      <c r="A972" s="1"/>
      <c r="B972" s="23"/>
      <c r="C972" s="2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</row>
    <row r="973" spans="1:259" ht="13" x14ac:dyDescent="0.15">
      <c r="A973" s="1"/>
      <c r="B973" s="23"/>
      <c r="C973" s="2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</row>
    <row r="974" spans="1:259" ht="13" x14ac:dyDescent="0.15">
      <c r="A974" s="1"/>
      <c r="B974" s="23"/>
      <c r="C974" s="2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</row>
    <row r="975" spans="1:259" ht="13" x14ac:dyDescent="0.15">
      <c r="A975" s="1"/>
      <c r="B975" s="23"/>
      <c r="C975" s="2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</row>
    <row r="976" spans="1:259" ht="13" x14ac:dyDescent="0.15">
      <c r="A976" s="1"/>
      <c r="B976" s="23"/>
      <c r="C976" s="2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</row>
    <row r="977" spans="1:259" ht="13" x14ac:dyDescent="0.15">
      <c r="A977" s="1"/>
      <c r="B977" s="23"/>
      <c r="C977" s="2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</row>
    <row r="978" spans="1:259" ht="13" x14ac:dyDescent="0.15">
      <c r="A978" s="1"/>
      <c r="B978" s="23"/>
      <c r="C978" s="2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</row>
    <row r="979" spans="1:259" ht="13" x14ac:dyDescent="0.15">
      <c r="A979" s="1"/>
      <c r="B979" s="23"/>
      <c r="C979" s="2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</row>
    <row r="980" spans="1:259" ht="13" x14ac:dyDescent="0.15">
      <c r="A980" s="1"/>
      <c r="B980" s="23"/>
      <c r="C980" s="2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</row>
    <row r="981" spans="1:259" ht="13" x14ac:dyDescent="0.15">
      <c r="A981" s="1"/>
      <c r="B981" s="23"/>
      <c r="C981" s="2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</row>
    <row r="982" spans="1:259" ht="13" x14ac:dyDescent="0.15">
      <c r="A982" s="1"/>
      <c r="B982" s="23"/>
      <c r="C982" s="2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</row>
    <row r="983" spans="1:259" ht="13" x14ac:dyDescent="0.15">
      <c r="A983" s="1"/>
      <c r="B983" s="23"/>
      <c r="C983" s="2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</row>
    <row r="984" spans="1:259" ht="13" x14ac:dyDescent="0.15">
      <c r="A984" s="1"/>
      <c r="B984" s="23"/>
      <c r="C984" s="2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</row>
    <row r="985" spans="1:259" ht="13" x14ac:dyDescent="0.15">
      <c r="A985" s="1"/>
      <c r="B985" s="23"/>
      <c r="C985" s="2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</row>
    <row r="986" spans="1:259" ht="13" x14ac:dyDescent="0.15">
      <c r="A986" s="1"/>
      <c r="B986" s="23"/>
      <c r="C986" s="2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</row>
    <row r="987" spans="1:259" ht="13" x14ac:dyDescent="0.15">
      <c r="A987" s="1"/>
      <c r="B987" s="23"/>
      <c r="C987" s="2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</row>
    <row r="988" spans="1:259" ht="13" x14ac:dyDescent="0.15">
      <c r="A988" s="1"/>
      <c r="B988" s="23"/>
      <c r="C988" s="2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</row>
    <row r="989" spans="1:259" ht="13" x14ac:dyDescent="0.15">
      <c r="A989" s="1"/>
      <c r="B989" s="23"/>
      <c r="C989" s="2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</row>
    <row r="990" spans="1:259" ht="13" x14ac:dyDescent="0.15">
      <c r="A990" s="1"/>
      <c r="B990" s="23"/>
      <c r="C990" s="2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</row>
    <row r="991" spans="1:259" ht="13" x14ac:dyDescent="0.15">
      <c r="A991" s="1"/>
      <c r="B991" s="23"/>
      <c r="C991" s="2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</row>
    <row r="992" spans="1:259" ht="13" x14ac:dyDescent="0.15">
      <c r="A992" s="1"/>
      <c r="B992" s="23"/>
      <c r="C992" s="2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</row>
    <row r="993" spans="1:259" ht="13" x14ac:dyDescent="0.15">
      <c r="A993" s="1"/>
      <c r="B993" s="23"/>
      <c r="C993" s="2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</row>
    <row r="994" spans="1:259" ht="13" x14ac:dyDescent="0.15">
      <c r="A994" s="1"/>
      <c r="B994" s="23"/>
      <c r="C994" s="2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</row>
    <row r="995" spans="1:259" ht="13" x14ac:dyDescent="0.15">
      <c r="A995" s="1"/>
      <c r="B995" s="23"/>
      <c r="C995" s="2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</row>
    <row r="996" spans="1:259" ht="13" x14ac:dyDescent="0.15">
      <c r="A996" s="1"/>
      <c r="B996" s="23"/>
      <c r="C996" s="2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</row>
    <row r="997" spans="1:259" ht="13" x14ac:dyDescent="0.15">
      <c r="A997" s="1"/>
      <c r="B997" s="23"/>
      <c r="C997" s="2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</row>
    <row r="998" spans="1:259" ht="13" x14ac:dyDescent="0.15">
      <c r="A998" s="1"/>
      <c r="B998" s="23"/>
      <c r="C998" s="2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</row>
    <row r="999" spans="1:259" ht="13" x14ac:dyDescent="0.15">
      <c r="A999" s="1"/>
      <c r="B999" s="23"/>
      <c r="C999" s="2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</row>
    <row r="1000" spans="1:259" ht="13" x14ac:dyDescent="0.15">
      <c r="A1000" s="1"/>
      <c r="B1000" s="23"/>
      <c r="C1000" s="2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</row>
    <row r="1001" spans="1:259" ht="13" x14ac:dyDescent="0.15">
      <c r="A1001" s="1"/>
      <c r="B1001" s="23"/>
      <c r="C1001" s="23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</row>
    <row r="1002" spans="1:259" ht="13" x14ac:dyDescent="0.15">
      <c r="A1002" s="1"/>
      <c r="B1002" s="23"/>
      <c r="C1002" s="23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</row>
    <row r="1003" spans="1:259" ht="13" x14ac:dyDescent="0.15">
      <c r="A1003" s="1"/>
      <c r="B1003" s="23"/>
      <c r="C1003" s="23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</row>
    <row r="1004" spans="1:259" ht="13" x14ac:dyDescent="0.15">
      <c r="A1004" s="1"/>
      <c r="B1004" s="23"/>
      <c r="C1004" s="23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</row>
    <row r="1005" spans="1:259" ht="13" x14ac:dyDescent="0.15">
      <c r="A1005" s="1"/>
      <c r="B1005" s="23"/>
      <c r="C1005" s="23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</row>
    <row r="1006" spans="1:259" ht="13" x14ac:dyDescent="0.15">
      <c r="A1006" s="1"/>
      <c r="B1006" s="23"/>
      <c r="C1006" s="23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</row>
    <row r="1007" spans="1:259" ht="13" x14ac:dyDescent="0.15">
      <c r="A1007" s="1"/>
      <c r="B1007" s="23"/>
      <c r="C1007" s="23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</row>
    <row r="1008" spans="1:259" ht="13" x14ac:dyDescent="0.15">
      <c r="A1008" s="1"/>
      <c r="B1008" s="23"/>
      <c r="C1008" s="23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</row>
    <row r="1009" spans="1:259" ht="13" x14ac:dyDescent="0.15">
      <c r="A1009" s="1"/>
      <c r="B1009" s="23"/>
      <c r="C1009" s="23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</row>
    <row r="1010" spans="1:259" ht="13" x14ac:dyDescent="0.15">
      <c r="A1010" s="1"/>
      <c r="B1010" s="23"/>
      <c r="C1010" s="23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</row>
    <row r="1011" spans="1:259" ht="13" x14ac:dyDescent="0.15">
      <c r="A1011" s="1"/>
      <c r="B1011" s="23"/>
      <c r="C1011" s="23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</row>
    <row r="1012" spans="1:259" ht="13" x14ac:dyDescent="0.15">
      <c r="A1012" s="1"/>
      <c r="B1012" s="23"/>
      <c r="C1012" s="23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</row>
    <row r="1013" spans="1:259" ht="13" x14ac:dyDescent="0.15">
      <c r="A1013" s="1"/>
      <c r="B1013" s="23"/>
      <c r="C1013" s="23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</row>
    <row r="1014" spans="1:259" ht="13" x14ac:dyDescent="0.15">
      <c r="A1014" s="1"/>
      <c r="B1014" s="23"/>
      <c r="C1014" s="23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</row>
    <row r="1015" spans="1:259" ht="13" x14ac:dyDescent="0.15">
      <c r="A1015" s="1"/>
      <c r="B1015" s="23"/>
      <c r="C1015" s="23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</row>
    <row r="1016" spans="1:259" ht="13" x14ac:dyDescent="0.15">
      <c r="A1016" s="1"/>
      <c r="B1016" s="23"/>
      <c r="C1016" s="23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</row>
    <row r="1017" spans="1:259" ht="13" x14ac:dyDescent="0.15">
      <c r="A1017" s="1"/>
      <c r="B1017" s="23"/>
      <c r="C1017" s="23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</row>
    <row r="1018" spans="1:259" ht="13" x14ac:dyDescent="0.15">
      <c r="A1018" s="1"/>
      <c r="B1018" s="23"/>
      <c r="C1018" s="23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</row>
    <row r="1019" spans="1:259" ht="13" x14ac:dyDescent="0.15">
      <c r="A1019" s="1"/>
      <c r="B1019" s="23"/>
      <c r="C1019" s="23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</row>
    <row r="1020" spans="1:259" ht="13" x14ac:dyDescent="0.15">
      <c r="A1020" s="1"/>
      <c r="B1020" s="23"/>
      <c r="C1020" s="23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</row>
    <row r="1021" spans="1:259" ht="13" x14ac:dyDescent="0.15">
      <c r="A1021" s="1"/>
      <c r="B1021" s="23"/>
      <c r="C1021" s="23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</row>
    <row r="1022" spans="1:259" ht="13" x14ac:dyDescent="0.15">
      <c r="A1022" s="1"/>
      <c r="B1022" s="23"/>
      <c r="C1022" s="23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</row>
    <row r="1023" spans="1:259" ht="13" x14ac:dyDescent="0.15">
      <c r="A1023" s="1"/>
      <c r="B1023" s="23"/>
      <c r="C1023" s="23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</row>
    <row r="1024" spans="1:259" ht="13" x14ac:dyDescent="0.15">
      <c r="A1024" s="1"/>
      <c r="B1024" s="23"/>
      <c r="C1024" s="23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</row>
    <row r="1025" spans="1:259" ht="13" x14ac:dyDescent="0.15">
      <c r="A1025" s="1"/>
      <c r="B1025" s="23"/>
      <c r="C1025" s="23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</row>
    <row r="1026" spans="1:259" ht="13" x14ac:dyDescent="0.15">
      <c r="A1026" s="1"/>
      <c r="B1026" s="23"/>
      <c r="C1026" s="23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</row>
    <row r="1027" spans="1:259" ht="13" x14ac:dyDescent="0.15">
      <c r="A1027" s="1"/>
      <c r="B1027" s="23"/>
      <c r="C1027" s="23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</row>
    <row r="1028" spans="1:259" ht="13" x14ac:dyDescent="0.15">
      <c r="A1028" s="1"/>
      <c r="B1028" s="23"/>
      <c r="C1028" s="23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</row>
    <row r="1029" spans="1:259" ht="13" x14ac:dyDescent="0.15">
      <c r="A1029" s="1"/>
      <c r="B1029" s="23"/>
      <c r="C1029" s="23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</row>
    <row r="1030" spans="1:259" ht="13" x14ac:dyDescent="0.15">
      <c r="A1030" s="1"/>
      <c r="B1030" s="23"/>
      <c r="C1030" s="23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</row>
    <row r="1031" spans="1:259" ht="13" x14ac:dyDescent="0.15">
      <c r="A1031" s="1"/>
      <c r="B1031" s="23"/>
      <c r="C1031" s="23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</row>
    <row r="1032" spans="1:259" ht="13" x14ac:dyDescent="0.15">
      <c r="A1032" s="1"/>
      <c r="B1032" s="23"/>
      <c r="C1032" s="23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</row>
    <row r="1033" spans="1:259" ht="13" x14ac:dyDescent="0.15">
      <c r="A1033" s="1"/>
      <c r="B1033" s="23"/>
      <c r="C1033" s="23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</row>
    <row r="1034" spans="1:259" ht="13" x14ac:dyDescent="0.15">
      <c r="A1034" s="1"/>
      <c r="B1034" s="23"/>
      <c r="C1034" s="23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</row>
    <row r="1035" spans="1:259" ht="13" x14ac:dyDescent="0.15">
      <c r="A1035" s="1"/>
      <c r="B1035" s="23"/>
      <c r="C1035" s="23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</row>
    <row r="1036" spans="1:259" ht="13" x14ac:dyDescent="0.15">
      <c r="A1036" s="1"/>
      <c r="B1036" s="23"/>
      <c r="C1036" s="23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</row>
    <row r="1037" spans="1:259" ht="13" x14ac:dyDescent="0.15">
      <c r="A1037" s="1"/>
      <c r="B1037" s="23"/>
      <c r="C1037" s="23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</row>
    <row r="1038" spans="1:259" ht="13" x14ac:dyDescent="0.15">
      <c r="A1038" s="1"/>
      <c r="B1038" s="23"/>
      <c r="C1038" s="23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</row>
    <row r="1039" spans="1:259" ht="13" x14ac:dyDescent="0.15">
      <c r="A1039" s="1"/>
      <c r="B1039" s="23"/>
      <c r="C1039" s="23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</row>
    <row r="1040" spans="1:259" ht="13" x14ac:dyDescent="0.15">
      <c r="A1040" s="1"/>
      <c r="B1040" s="23"/>
      <c r="C1040" s="23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</row>
    <row r="1041" spans="1:259" ht="13" x14ac:dyDescent="0.15">
      <c r="A1041" s="1"/>
      <c r="B1041" s="23"/>
      <c r="C1041" s="23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</row>
    <row r="1042" spans="1:259" ht="13" x14ac:dyDescent="0.15">
      <c r="A1042" s="1"/>
      <c r="B1042" s="23"/>
      <c r="C1042" s="23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</row>
    <row r="1043" spans="1:259" ht="13" x14ac:dyDescent="0.15">
      <c r="A1043" s="1"/>
      <c r="B1043" s="23"/>
      <c r="C1043" s="23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</row>
    <row r="1044" spans="1:259" ht="13" x14ac:dyDescent="0.15">
      <c r="A1044" s="1"/>
      <c r="B1044" s="23"/>
      <c r="C1044" s="23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</row>
    <row r="1045" spans="1:259" ht="13" x14ac:dyDescent="0.15">
      <c r="A1045" s="1"/>
      <c r="B1045" s="23"/>
      <c r="C1045" s="23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</row>
    <row r="1046" spans="1:259" ht="13" x14ac:dyDescent="0.15">
      <c r="A1046" s="1"/>
      <c r="B1046" s="23"/>
      <c r="C1046" s="23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</row>
    <row r="1047" spans="1:259" ht="13" x14ac:dyDescent="0.15">
      <c r="A1047" s="1"/>
      <c r="B1047" s="23"/>
      <c r="C1047" s="23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</row>
    <row r="1048" spans="1:259" ht="13" x14ac:dyDescent="0.15">
      <c r="A1048" s="1"/>
      <c r="B1048" s="23"/>
      <c r="C1048" s="23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</row>
    <row r="1049" spans="1:259" ht="13" x14ac:dyDescent="0.15">
      <c r="A1049" s="1"/>
      <c r="B1049" s="23"/>
      <c r="C1049" s="23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</row>
    <row r="1050" spans="1:259" ht="13" x14ac:dyDescent="0.15">
      <c r="A1050" s="1"/>
      <c r="B1050" s="23"/>
      <c r="C1050" s="23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</row>
    <row r="1051" spans="1:259" ht="13" x14ac:dyDescent="0.15">
      <c r="A1051" s="1"/>
      <c r="B1051" s="23"/>
      <c r="C1051" s="23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</row>
    <row r="1052" spans="1:259" ht="13" x14ac:dyDescent="0.15">
      <c r="A1052" s="1"/>
      <c r="B1052" s="23"/>
      <c r="C1052" s="23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</row>
    <row r="1053" spans="1:259" ht="13" x14ac:dyDescent="0.15">
      <c r="A1053" s="1"/>
      <c r="B1053" s="23"/>
      <c r="C1053" s="23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</row>
    <row r="1054" spans="1:259" ht="13" x14ac:dyDescent="0.15">
      <c r="A1054" s="1"/>
      <c r="B1054" s="23"/>
      <c r="C1054" s="23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</row>
    <row r="1055" spans="1:259" ht="13" x14ac:dyDescent="0.15">
      <c r="A1055" s="1"/>
      <c r="B1055" s="23"/>
      <c r="C1055" s="23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</row>
    <row r="1056" spans="1:259" ht="13" x14ac:dyDescent="0.15">
      <c r="A1056" s="1"/>
      <c r="B1056" s="23"/>
      <c r="C1056" s="23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</row>
    <row r="1057" spans="1:259" ht="13" x14ac:dyDescent="0.15">
      <c r="A1057" s="1"/>
      <c r="B1057" s="23"/>
      <c r="C1057" s="23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</row>
    <row r="1058" spans="1:259" ht="13" x14ac:dyDescent="0.15">
      <c r="A1058" s="1"/>
      <c r="B1058" s="23"/>
      <c r="C1058" s="23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</row>
    <row r="1059" spans="1:259" ht="13" x14ac:dyDescent="0.15">
      <c r="A1059" s="1"/>
      <c r="B1059" s="23"/>
      <c r="C1059" s="23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</row>
    <row r="1060" spans="1:259" ht="13" x14ac:dyDescent="0.15">
      <c r="A1060" s="1"/>
      <c r="B1060" s="23"/>
      <c r="C1060" s="23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</row>
    <row r="1061" spans="1:259" ht="13" x14ac:dyDescent="0.15">
      <c r="A1061" s="1"/>
      <c r="B1061" s="23"/>
      <c r="C1061" s="23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</row>
    <row r="1062" spans="1:259" ht="13" x14ac:dyDescent="0.15">
      <c r="A1062" s="1"/>
      <c r="B1062" s="23"/>
      <c r="C1062" s="23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</row>
    <row r="1063" spans="1:259" ht="13" x14ac:dyDescent="0.15">
      <c r="A1063" s="1"/>
      <c r="B1063" s="23"/>
      <c r="C1063" s="23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</row>
    <row r="1064" spans="1:259" ht="13" x14ac:dyDescent="0.15">
      <c r="A1064" s="1"/>
      <c r="B1064" s="23"/>
      <c r="C1064" s="23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</row>
    <row r="1065" spans="1:259" ht="13" x14ac:dyDescent="0.15">
      <c r="A1065" s="1"/>
      <c r="B1065" s="23"/>
      <c r="C1065" s="23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</row>
    <row r="1066" spans="1:259" ht="13" x14ac:dyDescent="0.15">
      <c r="A1066" s="1"/>
      <c r="B1066" s="23"/>
      <c r="C1066" s="23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</row>
    <row r="1067" spans="1:259" ht="13" x14ac:dyDescent="0.15">
      <c r="A1067" s="1"/>
      <c r="B1067" s="23"/>
      <c r="C1067" s="23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</row>
    <row r="1068" spans="1:259" ht="13" x14ac:dyDescent="0.15">
      <c r="A1068" s="1"/>
      <c r="B1068" s="23"/>
      <c r="C1068" s="23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</row>
    <row r="1069" spans="1:259" ht="13" x14ac:dyDescent="0.15">
      <c r="A1069" s="1"/>
      <c r="B1069" s="23"/>
      <c r="C1069" s="23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</row>
    <row r="1070" spans="1:259" ht="13" x14ac:dyDescent="0.15">
      <c r="A1070" s="1"/>
      <c r="B1070" s="23"/>
      <c r="C1070" s="23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</row>
    <row r="1071" spans="1:259" ht="13" x14ac:dyDescent="0.15">
      <c r="A1071" s="1"/>
      <c r="B1071" s="23"/>
      <c r="C1071" s="23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</row>
    <row r="1072" spans="1:259" ht="13" x14ac:dyDescent="0.15">
      <c r="A1072" s="1"/>
      <c r="B1072" s="23"/>
      <c r="C1072" s="23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</row>
    <row r="1073" spans="1:259" ht="13" x14ac:dyDescent="0.15">
      <c r="A1073" s="1"/>
      <c r="B1073" s="23"/>
      <c r="C1073" s="23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</row>
    <row r="1074" spans="1:259" ht="13" x14ac:dyDescent="0.15">
      <c r="A1074" s="1"/>
      <c r="B1074" s="23"/>
      <c r="C1074" s="23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</row>
    <row r="1075" spans="1:259" ht="13" x14ac:dyDescent="0.15">
      <c r="A1075" s="1"/>
      <c r="B1075" s="23"/>
      <c r="C1075" s="23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</row>
    <row r="1076" spans="1:259" ht="13" x14ac:dyDescent="0.15">
      <c r="A1076" s="1"/>
      <c r="B1076" s="23"/>
      <c r="C1076" s="23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</row>
    <row r="1077" spans="1:259" ht="13" x14ac:dyDescent="0.15">
      <c r="A1077" s="1"/>
      <c r="B1077" s="23"/>
      <c r="C1077" s="23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</row>
    <row r="1078" spans="1:259" ht="13" x14ac:dyDescent="0.15">
      <c r="A1078" s="1"/>
      <c r="B1078" s="23"/>
      <c r="C1078" s="23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</row>
    <row r="1079" spans="1:259" ht="13" x14ac:dyDescent="0.15">
      <c r="A1079" s="1"/>
      <c r="B1079" s="23"/>
      <c r="C1079" s="23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  <c r="IV1079" s="1"/>
      <c r="IW1079" s="1"/>
      <c r="IX1079" s="1"/>
      <c r="IY1079" s="1"/>
    </row>
    <row r="1080" spans="1:259" ht="13" x14ac:dyDescent="0.15">
      <c r="A1080" s="1"/>
      <c r="B1080" s="23"/>
      <c r="C1080" s="23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  <c r="IV1080" s="1"/>
      <c r="IW1080" s="1"/>
      <c r="IX1080" s="1"/>
      <c r="IY1080" s="1"/>
    </row>
    <row r="1081" spans="1:259" ht="13" x14ac:dyDescent="0.15">
      <c r="A1081" s="1"/>
      <c r="B1081" s="23"/>
      <c r="C1081" s="23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  <c r="IV1081" s="1"/>
      <c r="IW1081" s="1"/>
      <c r="IX1081" s="1"/>
      <c r="IY1081" s="1"/>
    </row>
    <row r="1082" spans="1:259" ht="13" x14ac:dyDescent="0.15">
      <c r="A1082" s="1"/>
      <c r="B1082" s="23"/>
      <c r="C1082" s="23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  <c r="IV1082" s="1"/>
      <c r="IW1082" s="1"/>
      <c r="IX1082" s="1"/>
      <c r="IY1082" s="1"/>
    </row>
    <row r="1083" spans="1:259" ht="13" x14ac:dyDescent="0.15">
      <c r="A1083" s="1"/>
      <c r="B1083" s="23"/>
      <c r="C1083" s="23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  <c r="IB1083" s="1"/>
      <c r="IC1083" s="1"/>
      <c r="ID1083" s="1"/>
      <c r="IE1083" s="1"/>
      <c r="IF1083" s="1"/>
      <c r="IG1083" s="1"/>
      <c r="IH1083" s="1"/>
      <c r="II1083" s="1"/>
      <c r="IJ1083" s="1"/>
      <c r="IK1083" s="1"/>
      <c r="IL1083" s="1"/>
      <c r="IM1083" s="1"/>
      <c r="IN1083" s="1"/>
      <c r="IO1083" s="1"/>
      <c r="IP1083" s="1"/>
      <c r="IQ1083" s="1"/>
      <c r="IR1083" s="1"/>
      <c r="IS1083" s="1"/>
      <c r="IT1083" s="1"/>
      <c r="IU1083" s="1"/>
      <c r="IV1083" s="1"/>
      <c r="IW1083" s="1"/>
      <c r="IX1083" s="1"/>
      <c r="IY1083" s="1"/>
    </row>
    <row r="1084" spans="1:259" ht="13" x14ac:dyDescent="0.15">
      <c r="A1084" s="1"/>
      <c r="B1084" s="23"/>
      <c r="C1084" s="23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  <c r="HM1084" s="1"/>
      <c r="HN1084" s="1"/>
      <c r="HO1084" s="1"/>
      <c r="HP1084" s="1"/>
      <c r="HQ1084" s="1"/>
      <c r="HR1084" s="1"/>
      <c r="HS1084" s="1"/>
      <c r="HT1084" s="1"/>
      <c r="HU1084" s="1"/>
      <c r="HV1084" s="1"/>
      <c r="HW1084" s="1"/>
      <c r="HX1084" s="1"/>
      <c r="HY1084" s="1"/>
      <c r="HZ1084" s="1"/>
      <c r="IA1084" s="1"/>
      <c r="IB1084" s="1"/>
      <c r="IC1084" s="1"/>
      <c r="ID1084" s="1"/>
      <c r="IE1084" s="1"/>
      <c r="IF1084" s="1"/>
      <c r="IG1084" s="1"/>
      <c r="IH1084" s="1"/>
      <c r="II1084" s="1"/>
      <c r="IJ1084" s="1"/>
      <c r="IK1084" s="1"/>
      <c r="IL1084" s="1"/>
      <c r="IM1084" s="1"/>
      <c r="IN1084" s="1"/>
      <c r="IO1084" s="1"/>
      <c r="IP1084" s="1"/>
      <c r="IQ1084" s="1"/>
      <c r="IR1084" s="1"/>
      <c r="IS1084" s="1"/>
      <c r="IT1084" s="1"/>
      <c r="IU1084" s="1"/>
      <c r="IV1084" s="1"/>
      <c r="IW1084" s="1"/>
      <c r="IX1084" s="1"/>
      <c r="IY1084" s="1"/>
    </row>
    <row r="1085" spans="1:259" ht="13" x14ac:dyDescent="0.15">
      <c r="A1085" s="1"/>
      <c r="B1085" s="23"/>
      <c r="C1085" s="23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1"/>
      <c r="GZ1085" s="1"/>
      <c r="HA1085" s="1"/>
      <c r="HB1085" s="1"/>
      <c r="HC1085" s="1"/>
      <c r="HD1085" s="1"/>
      <c r="HE1085" s="1"/>
      <c r="HF1085" s="1"/>
      <c r="HG1085" s="1"/>
      <c r="HH1085" s="1"/>
      <c r="HI1085" s="1"/>
      <c r="HJ1085" s="1"/>
      <c r="HK1085" s="1"/>
      <c r="HL1085" s="1"/>
      <c r="HM1085" s="1"/>
      <c r="HN1085" s="1"/>
      <c r="HO1085" s="1"/>
      <c r="HP1085" s="1"/>
      <c r="HQ1085" s="1"/>
      <c r="HR1085" s="1"/>
      <c r="HS1085" s="1"/>
      <c r="HT1085" s="1"/>
      <c r="HU1085" s="1"/>
      <c r="HV1085" s="1"/>
      <c r="HW1085" s="1"/>
      <c r="HX1085" s="1"/>
      <c r="HY1085" s="1"/>
      <c r="HZ1085" s="1"/>
      <c r="IA1085" s="1"/>
      <c r="IB1085" s="1"/>
      <c r="IC1085" s="1"/>
      <c r="ID1085" s="1"/>
      <c r="IE1085" s="1"/>
      <c r="IF1085" s="1"/>
      <c r="IG1085" s="1"/>
      <c r="IH1085" s="1"/>
      <c r="II1085" s="1"/>
      <c r="IJ1085" s="1"/>
      <c r="IK1085" s="1"/>
      <c r="IL1085" s="1"/>
      <c r="IM1085" s="1"/>
      <c r="IN1085" s="1"/>
      <c r="IO1085" s="1"/>
      <c r="IP1085" s="1"/>
      <c r="IQ1085" s="1"/>
      <c r="IR1085" s="1"/>
      <c r="IS1085" s="1"/>
      <c r="IT1085" s="1"/>
      <c r="IU1085" s="1"/>
      <c r="IV1085" s="1"/>
      <c r="IW1085" s="1"/>
      <c r="IX1085" s="1"/>
      <c r="IY1085" s="1"/>
    </row>
    <row r="1086" spans="1:259" ht="13" x14ac:dyDescent="0.15">
      <c r="A1086" s="1"/>
      <c r="B1086" s="23"/>
      <c r="C1086" s="23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1"/>
      <c r="GZ1086" s="1"/>
      <c r="HA1086" s="1"/>
      <c r="HB1086" s="1"/>
      <c r="HC1086" s="1"/>
      <c r="HD1086" s="1"/>
      <c r="HE1086" s="1"/>
      <c r="HF1086" s="1"/>
      <c r="HG1086" s="1"/>
      <c r="HH1086" s="1"/>
      <c r="HI1086" s="1"/>
      <c r="HJ1086" s="1"/>
      <c r="HK1086" s="1"/>
      <c r="HL1086" s="1"/>
      <c r="HM1086" s="1"/>
      <c r="HN1086" s="1"/>
      <c r="HO1086" s="1"/>
      <c r="HP1086" s="1"/>
      <c r="HQ1086" s="1"/>
      <c r="HR1086" s="1"/>
      <c r="HS1086" s="1"/>
      <c r="HT1086" s="1"/>
      <c r="HU1086" s="1"/>
      <c r="HV1086" s="1"/>
      <c r="HW1086" s="1"/>
      <c r="HX1086" s="1"/>
      <c r="HY1086" s="1"/>
      <c r="HZ1086" s="1"/>
      <c r="IA1086" s="1"/>
      <c r="IB1086" s="1"/>
      <c r="IC1086" s="1"/>
      <c r="ID1086" s="1"/>
      <c r="IE1086" s="1"/>
      <c r="IF1086" s="1"/>
      <c r="IG1086" s="1"/>
      <c r="IH1086" s="1"/>
      <c r="II1086" s="1"/>
      <c r="IJ1086" s="1"/>
      <c r="IK1086" s="1"/>
      <c r="IL1086" s="1"/>
      <c r="IM1086" s="1"/>
      <c r="IN1086" s="1"/>
      <c r="IO1086" s="1"/>
      <c r="IP1086" s="1"/>
      <c r="IQ1086" s="1"/>
      <c r="IR1086" s="1"/>
      <c r="IS1086" s="1"/>
      <c r="IT1086" s="1"/>
      <c r="IU1086" s="1"/>
      <c r="IV1086" s="1"/>
      <c r="IW1086" s="1"/>
      <c r="IX1086" s="1"/>
      <c r="IY1086" s="1"/>
    </row>
    <row r="1087" spans="1:259" ht="13" x14ac:dyDescent="0.15">
      <c r="A1087" s="1"/>
      <c r="B1087" s="23"/>
      <c r="C1087" s="23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1"/>
      <c r="GZ1087" s="1"/>
      <c r="HA1087" s="1"/>
      <c r="HB1087" s="1"/>
      <c r="HC1087" s="1"/>
      <c r="HD1087" s="1"/>
      <c r="HE1087" s="1"/>
      <c r="HF1087" s="1"/>
      <c r="HG1087" s="1"/>
      <c r="HH1087" s="1"/>
      <c r="HI1087" s="1"/>
      <c r="HJ1087" s="1"/>
      <c r="HK1087" s="1"/>
      <c r="HL1087" s="1"/>
      <c r="HM1087" s="1"/>
      <c r="HN1087" s="1"/>
      <c r="HO1087" s="1"/>
      <c r="HP1087" s="1"/>
      <c r="HQ1087" s="1"/>
      <c r="HR1087" s="1"/>
      <c r="HS1087" s="1"/>
      <c r="HT1087" s="1"/>
      <c r="HU1087" s="1"/>
      <c r="HV1087" s="1"/>
      <c r="HW1087" s="1"/>
      <c r="HX1087" s="1"/>
      <c r="HY1087" s="1"/>
      <c r="HZ1087" s="1"/>
      <c r="IA1087" s="1"/>
      <c r="IB1087" s="1"/>
      <c r="IC1087" s="1"/>
      <c r="ID1087" s="1"/>
      <c r="IE1087" s="1"/>
      <c r="IF1087" s="1"/>
      <c r="IG1087" s="1"/>
      <c r="IH1087" s="1"/>
      <c r="II1087" s="1"/>
      <c r="IJ1087" s="1"/>
      <c r="IK1087" s="1"/>
      <c r="IL1087" s="1"/>
      <c r="IM1087" s="1"/>
      <c r="IN1087" s="1"/>
      <c r="IO1087" s="1"/>
      <c r="IP1087" s="1"/>
      <c r="IQ1087" s="1"/>
      <c r="IR1087" s="1"/>
      <c r="IS1087" s="1"/>
      <c r="IT1087" s="1"/>
      <c r="IU1087" s="1"/>
      <c r="IV1087" s="1"/>
      <c r="IW1087" s="1"/>
      <c r="IX1087" s="1"/>
      <c r="IY1087" s="1"/>
    </row>
    <row r="1088" spans="1:259" ht="13" x14ac:dyDescent="0.15">
      <c r="A1088" s="1"/>
      <c r="B1088" s="23"/>
      <c r="C1088" s="23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  <c r="GY1088" s="1"/>
      <c r="GZ1088" s="1"/>
      <c r="HA1088" s="1"/>
      <c r="HB1088" s="1"/>
      <c r="HC1088" s="1"/>
      <c r="HD1088" s="1"/>
      <c r="HE1088" s="1"/>
      <c r="HF1088" s="1"/>
      <c r="HG1088" s="1"/>
      <c r="HH1088" s="1"/>
      <c r="HI1088" s="1"/>
      <c r="HJ1088" s="1"/>
      <c r="HK1088" s="1"/>
      <c r="HL1088" s="1"/>
      <c r="HM1088" s="1"/>
      <c r="HN1088" s="1"/>
      <c r="HO1088" s="1"/>
      <c r="HP1088" s="1"/>
      <c r="HQ1088" s="1"/>
      <c r="HR1088" s="1"/>
      <c r="HS1088" s="1"/>
      <c r="HT1088" s="1"/>
      <c r="HU1088" s="1"/>
      <c r="HV1088" s="1"/>
      <c r="HW1088" s="1"/>
      <c r="HX1088" s="1"/>
      <c r="HY1088" s="1"/>
      <c r="HZ1088" s="1"/>
      <c r="IA1088" s="1"/>
      <c r="IB1088" s="1"/>
      <c r="IC1088" s="1"/>
      <c r="ID1088" s="1"/>
      <c r="IE1088" s="1"/>
      <c r="IF1088" s="1"/>
      <c r="IG1088" s="1"/>
      <c r="IH1088" s="1"/>
      <c r="II1088" s="1"/>
      <c r="IJ1088" s="1"/>
      <c r="IK1088" s="1"/>
      <c r="IL1088" s="1"/>
      <c r="IM1088" s="1"/>
      <c r="IN1088" s="1"/>
      <c r="IO1088" s="1"/>
      <c r="IP1088" s="1"/>
      <c r="IQ1088" s="1"/>
      <c r="IR1088" s="1"/>
      <c r="IS1088" s="1"/>
      <c r="IT1088" s="1"/>
      <c r="IU1088" s="1"/>
      <c r="IV1088" s="1"/>
      <c r="IW1088" s="1"/>
      <c r="IX1088" s="1"/>
      <c r="IY1088" s="1"/>
    </row>
    <row r="1089" spans="1:259" ht="13" x14ac:dyDescent="0.15">
      <c r="A1089" s="1"/>
      <c r="B1089" s="23"/>
      <c r="C1089" s="23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"/>
      <c r="GS1089" s="1"/>
      <c r="GT1089" s="1"/>
      <c r="GU1089" s="1"/>
      <c r="GV1089" s="1"/>
      <c r="GW1089" s="1"/>
      <c r="GX1089" s="1"/>
      <c r="GY1089" s="1"/>
      <c r="GZ1089" s="1"/>
      <c r="HA1089" s="1"/>
      <c r="HB1089" s="1"/>
      <c r="HC1089" s="1"/>
      <c r="HD1089" s="1"/>
      <c r="HE1089" s="1"/>
      <c r="HF1089" s="1"/>
      <c r="HG1089" s="1"/>
      <c r="HH1089" s="1"/>
      <c r="HI1089" s="1"/>
      <c r="HJ1089" s="1"/>
      <c r="HK1089" s="1"/>
      <c r="HL1089" s="1"/>
      <c r="HM1089" s="1"/>
      <c r="HN1089" s="1"/>
      <c r="HO1089" s="1"/>
      <c r="HP1089" s="1"/>
      <c r="HQ1089" s="1"/>
      <c r="HR1089" s="1"/>
      <c r="HS1089" s="1"/>
      <c r="HT1089" s="1"/>
      <c r="HU1089" s="1"/>
      <c r="HV1089" s="1"/>
      <c r="HW1089" s="1"/>
      <c r="HX1089" s="1"/>
      <c r="HY1089" s="1"/>
      <c r="HZ1089" s="1"/>
      <c r="IA1089" s="1"/>
      <c r="IB1089" s="1"/>
      <c r="IC1089" s="1"/>
      <c r="ID1089" s="1"/>
      <c r="IE1089" s="1"/>
      <c r="IF1089" s="1"/>
      <c r="IG1089" s="1"/>
      <c r="IH1089" s="1"/>
      <c r="II1089" s="1"/>
      <c r="IJ1089" s="1"/>
      <c r="IK1089" s="1"/>
      <c r="IL1089" s="1"/>
      <c r="IM1089" s="1"/>
      <c r="IN1089" s="1"/>
      <c r="IO1089" s="1"/>
      <c r="IP1089" s="1"/>
      <c r="IQ1089" s="1"/>
      <c r="IR1089" s="1"/>
      <c r="IS1089" s="1"/>
      <c r="IT1089" s="1"/>
      <c r="IU1089" s="1"/>
      <c r="IV1089" s="1"/>
      <c r="IW1089" s="1"/>
      <c r="IX1089" s="1"/>
      <c r="IY1089" s="1"/>
    </row>
    <row r="1090" spans="1:259" ht="13" x14ac:dyDescent="0.15">
      <c r="A1090" s="1"/>
      <c r="B1090" s="23"/>
      <c r="C1090" s="23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  <c r="GN1090" s="1"/>
      <c r="GO1090" s="1"/>
      <c r="GP1090" s="1"/>
      <c r="GQ1090" s="1"/>
      <c r="GR1090" s="1"/>
      <c r="GS1090" s="1"/>
      <c r="GT1090" s="1"/>
      <c r="GU1090" s="1"/>
      <c r="GV1090" s="1"/>
      <c r="GW1090" s="1"/>
      <c r="GX1090" s="1"/>
      <c r="GY1090" s="1"/>
      <c r="GZ1090" s="1"/>
      <c r="HA1090" s="1"/>
      <c r="HB1090" s="1"/>
      <c r="HC1090" s="1"/>
      <c r="HD1090" s="1"/>
      <c r="HE1090" s="1"/>
      <c r="HF1090" s="1"/>
      <c r="HG1090" s="1"/>
      <c r="HH1090" s="1"/>
      <c r="HI1090" s="1"/>
      <c r="HJ1090" s="1"/>
      <c r="HK1090" s="1"/>
      <c r="HL1090" s="1"/>
      <c r="HM1090" s="1"/>
      <c r="HN1090" s="1"/>
      <c r="HO1090" s="1"/>
      <c r="HP1090" s="1"/>
      <c r="HQ1090" s="1"/>
      <c r="HR1090" s="1"/>
      <c r="HS1090" s="1"/>
      <c r="HT1090" s="1"/>
      <c r="HU1090" s="1"/>
      <c r="HV1090" s="1"/>
      <c r="HW1090" s="1"/>
      <c r="HX1090" s="1"/>
      <c r="HY1090" s="1"/>
      <c r="HZ1090" s="1"/>
      <c r="IA1090" s="1"/>
      <c r="IB1090" s="1"/>
      <c r="IC1090" s="1"/>
      <c r="ID1090" s="1"/>
      <c r="IE1090" s="1"/>
      <c r="IF1090" s="1"/>
      <c r="IG1090" s="1"/>
      <c r="IH1090" s="1"/>
      <c r="II1090" s="1"/>
      <c r="IJ1090" s="1"/>
      <c r="IK1090" s="1"/>
      <c r="IL1090" s="1"/>
      <c r="IM1090" s="1"/>
      <c r="IN1090" s="1"/>
      <c r="IO1090" s="1"/>
      <c r="IP1090" s="1"/>
      <c r="IQ1090" s="1"/>
      <c r="IR1090" s="1"/>
      <c r="IS1090" s="1"/>
      <c r="IT1090" s="1"/>
      <c r="IU1090" s="1"/>
      <c r="IV1090" s="1"/>
      <c r="IW1090" s="1"/>
      <c r="IX1090" s="1"/>
      <c r="IY1090" s="1"/>
    </row>
    <row r="1091" spans="1:259" ht="13" x14ac:dyDescent="0.15">
      <c r="A1091" s="1"/>
      <c r="B1091" s="23"/>
      <c r="C1091" s="23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  <c r="GN1091" s="1"/>
      <c r="GO1091" s="1"/>
      <c r="GP1091" s="1"/>
      <c r="GQ1091" s="1"/>
      <c r="GR1091" s="1"/>
      <c r="GS1091" s="1"/>
      <c r="GT1091" s="1"/>
      <c r="GU1091" s="1"/>
      <c r="GV1091" s="1"/>
      <c r="GW1091" s="1"/>
      <c r="GX1091" s="1"/>
      <c r="GY1091" s="1"/>
      <c r="GZ1091" s="1"/>
      <c r="HA1091" s="1"/>
      <c r="HB1091" s="1"/>
      <c r="HC1091" s="1"/>
      <c r="HD1091" s="1"/>
      <c r="HE1091" s="1"/>
      <c r="HF1091" s="1"/>
      <c r="HG1091" s="1"/>
      <c r="HH1091" s="1"/>
      <c r="HI1091" s="1"/>
      <c r="HJ1091" s="1"/>
      <c r="HK1091" s="1"/>
      <c r="HL1091" s="1"/>
      <c r="HM1091" s="1"/>
      <c r="HN1091" s="1"/>
      <c r="HO1091" s="1"/>
      <c r="HP1091" s="1"/>
      <c r="HQ1091" s="1"/>
      <c r="HR1091" s="1"/>
      <c r="HS1091" s="1"/>
      <c r="HT1091" s="1"/>
      <c r="HU1091" s="1"/>
      <c r="HV1091" s="1"/>
      <c r="HW1091" s="1"/>
      <c r="HX1091" s="1"/>
      <c r="HY1091" s="1"/>
      <c r="HZ1091" s="1"/>
      <c r="IA1091" s="1"/>
      <c r="IB1091" s="1"/>
      <c r="IC1091" s="1"/>
      <c r="ID1091" s="1"/>
      <c r="IE1091" s="1"/>
      <c r="IF1091" s="1"/>
      <c r="IG1091" s="1"/>
      <c r="IH1091" s="1"/>
      <c r="II1091" s="1"/>
      <c r="IJ1091" s="1"/>
      <c r="IK1091" s="1"/>
      <c r="IL1091" s="1"/>
      <c r="IM1091" s="1"/>
      <c r="IN1091" s="1"/>
      <c r="IO1091" s="1"/>
      <c r="IP1091" s="1"/>
      <c r="IQ1091" s="1"/>
      <c r="IR1091" s="1"/>
      <c r="IS1091" s="1"/>
      <c r="IT1091" s="1"/>
      <c r="IU1091" s="1"/>
      <c r="IV1091" s="1"/>
      <c r="IW1091" s="1"/>
      <c r="IX1091" s="1"/>
      <c r="IY1091" s="1"/>
    </row>
    <row r="1092" spans="1:259" ht="13" x14ac:dyDescent="0.15">
      <c r="A1092" s="1"/>
      <c r="B1092" s="23"/>
      <c r="C1092" s="23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  <c r="GN1092" s="1"/>
      <c r="GO1092" s="1"/>
      <c r="GP1092" s="1"/>
      <c r="GQ1092" s="1"/>
      <c r="GR1092" s="1"/>
      <c r="GS1092" s="1"/>
      <c r="GT1092" s="1"/>
      <c r="GU1092" s="1"/>
      <c r="GV1092" s="1"/>
      <c r="GW1092" s="1"/>
      <c r="GX1092" s="1"/>
      <c r="GY1092" s="1"/>
      <c r="GZ1092" s="1"/>
      <c r="HA1092" s="1"/>
      <c r="HB1092" s="1"/>
      <c r="HC1092" s="1"/>
      <c r="HD1092" s="1"/>
      <c r="HE1092" s="1"/>
      <c r="HF1092" s="1"/>
      <c r="HG1092" s="1"/>
      <c r="HH1092" s="1"/>
      <c r="HI1092" s="1"/>
      <c r="HJ1092" s="1"/>
      <c r="HK1092" s="1"/>
      <c r="HL1092" s="1"/>
      <c r="HM1092" s="1"/>
      <c r="HN1092" s="1"/>
      <c r="HO1092" s="1"/>
      <c r="HP1092" s="1"/>
      <c r="HQ1092" s="1"/>
      <c r="HR1092" s="1"/>
      <c r="HS1092" s="1"/>
      <c r="HT1092" s="1"/>
      <c r="HU1092" s="1"/>
      <c r="HV1092" s="1"/>
      <c r="HW1092" s="1"/>
      <c r="HX1092" s="1"/>
      <c r="HY1092" s="1"/>
      <c r="HZ1092" s="1"/>
      <c r="IA1092" s="1"/>
      <c r="IB1092" s="1"/>
      <c r="IC1092" s="1"/>
      <c r="ID1092" s="1"/>
      <c r="IE1092" s="1"/>
      <c r="IF1092" s="1"/>
      <c r="IG1092" s="1"/>
      <c r="IH1092" s="1"/>
      <c r="II1092" s="1"/>
      <c r="IJ1092" s="1"/>
      <c r="IK1092" s="1"/>
      <c r="IL1092" s="1"/>
      <c r="IM1092" s="1"/>
      <c r="IN1092" s="1"/>
      <c r="IO1092" s="1"/>
      <c r="IP1092" s="1"/>
      <c r="IQ1092" s="1"/>
      <c r="IR1092" s="1"/>
      <c r="IS1092" s="1"/>
      <c r="IT1092" s="1"/>
      <c r="IU1092" s="1"/>
      <c r="IV1092" s="1"/>
      <c r="IW1092" s="1"/>
      <c r="IX1092" s="1"/>
      <c r="IY1092" s="1"/>
    </row>
    <row r="1093" spans="1:259" ht="13" x14ac:dyDescent="0.15">
      <c r="A1093" s="1"/>
      <c r="B1093" s="23"/>
      <c r="C1093" s="23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  <c r="GN1093" s="1"/>
      <c r="GO1093" s="1"/>
      <c r="GP1093" s="1"/>
      <c r="GQ1093" s="1"/>
      <c r="GR1093" s="1"/>
      <c r="GS1093" s="1"/>
      <c r="GT1093" s="1"/>
      <c r="GU1093" s="1"/>
      <c r="GV1093" s="1"/>
      <c r="GW1093" s="1"/>
      <c r="GX1093" s="1"/>
      <c r="GY1093" s="1"/>
      <c r="GZ1093" s="1"/>
      <c r="HA1093" s="1"/>
      <c r="HB1093" s="1"/>
      <c r="HC1093" s="1"/>
      <c r="HD1093" s="1"/>
      <c r="HE1093" s="1"/>
      <c r="HF1093" s="1"/>
      <c r="HG1093" s="1"/>
      <c r="HH1093" s="1"/>
      <c r="HI1093" s="1"/>
      <c r="HJ1093" s="1"/>
      <c r="HK1093" s="1"/>
      <c r="HL1093" s="1"/>
      <c r="HM1093" s="1"/>
      <c r="HN1093" s="1"/>
      <c r="HO1093" s="1"/>
      <c r="HP1093" s="1"/>
      <c r="HQ1093" s="1"/>
      <c r="HR1093" s="1"/>
      <c r="HS1093" s="1"/>
      <c r="HT1093" s="1"/>
      <c r="HU1093" s="1"/>
      <c r="HV1093" s="1"/>
      <c r="HW1093" s="1"/>
      <c r="HX1093" s="1"/>
      <c r="HY1093" s="1"/>
      <c r="HZ1093" s="1"/>
      <c r="IA1093" s="1"/>
      <c r="IB1093" s="1"/>
      <c r="IC1093" s="1"/>
      <c r="ID1093" s="1"/>
      <c r="IE1093" s="1"/>
      <c r="IF1093" s="1"/>
      <c r="IG1093" s="1"/>
      <c r="IH1093" s="1"/>
      <c r="II1093" s="1"/>
      <c r="IJ1093" s="1"/>
      <c r="IK1093" s="1"/>
      <c r="IL1093" s="1"/>
      <c r="IM1093" s="1"/>
      <c r="IN1093" s="1"/>
      <c r="IO1093" s="1"/>
      <c r="IP1093" s="1"/>
      <c r="IQ1093" s="1"/>
      <c r="IR1093" s="1"/>
      <c r="IS1093" s="1"/>
      <c r="IT1093" s="1"/>
      <c r="IU1093" s="1"/>
      <c r="IV1093" s="1"/>
      <c r="IW1093" s="1"/>
      <c r="IX1093" s="1"/>
      <c r="IY1093" s="1"/>
    </row>
    <row r="1094" spans="1:259" ht="13" x14ac:dyDescent="0.15">
      <c r="A1094" s="1"/>
      <c r="B1094" s="23"/>
      <c r="C1094" s="23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  <c r="GC1094" s="1"/>
      <c r="GD1094" s="1"/>
      <c r="GE1094" s="1"/>
      <c r="GF1094" s="1"/>
      <c r="GG1094" s="1"/>
      <c r="GH1094" s="1"/>
      <c r="GI1094" s="1"/>
      <c r="GJ1094" s="1"/>
      <c r="GK1094" s="1"/>
      <c r="GL1094" s="1"/>
      <c r="GM1094" s="1"/>
      <c r="GN1094" s="1"/>
      <c r="GO1094" s="1"/>
      <c r="GP1094" s="1"/>
      <c r="GQ1094" s="1"/>
      <c r="GR1094" s="1"/>
      <c r="GS1094" s="1"/>
      <c r="GT1094" s="1"/>
      <c r="GU1094" s="1"/>
      <c r="GV1094" s="1"/>
      <c r="GW1094" s="1"/>
      <c r="GX1094" s="1"/>
      <c r="GY1094" s="1"/>
      <c r="GZ1094" s="1"/>
      <c r="HA1094" s="1"/>
      <c r="HB1094" s="1"/>
      <c r="HC1094" s="1"/>
      <c r="HD1094" s="1"/>
      <c r="HE1094" s="1"/>
      <c r="HF1094" s="1"/>
      <c r="HG1094" s="1"/>
      <c r="HH1094" s="1"/>
      <c r="HI1094" s="1"/>
      <c r="HJ1094" s="1"/>
      <c r="HK1094" s="1"/>
      <c r="HL1094" s="1"/>
      <c r="HM1094" s="1"/>
      <c r="HN1094" s="1"/>
      <c r="HO1094" s="1"/>
      <c r="HP1094" s="1"/>
      <c r="HQ1094" s="1"/>
      <c r="HR1094" s="1"/>
      <c r="HS1094" s="1"/>
      <c r="HT1094" s="1"/>
      <c r="HU1094" s="1"/>
      <c r="HV1094" s="1"/>
      <c r="HW1094" s="1"/>
      <c r="HX1094" s="1"/>
      <c r="HY1094" s="1"/>
      <c r="HZ1094" s="1"/>
      <c r="IA1094" s="1"/>
      <c r="IB1094" s="1"/>
      <c r="IC1094" s="1"/>
      <c r="ID1094" s="1"/>
      <c r="IE1094" s="1"/>
      <c r="IF1094" s="1"/>
      <c r="IG1094" s="1"/>
      <c r="IH1094" s="1"/>
      <c r="II1094" s="1"/>
      <c r="IJ1094" s="1"/>
      <c r="IK1094" s="1"/>
      <c r="IL1094" s="1"/>
      <c r="IM1094" s="1"/>
      <c r="IN1094" s="1"/>
      <c r="IO1094" s="1"/>
      <c r="IP1094" s="1"/>
      <c r="IQ1094" s="1"/>
      <c r="IR1094" s="1"/>
      <c r="IS1094" s="1"/>
      <c r="IT1094" s="1"/>
      <c r="IU1094" s="1"/>
      <c r="IV1094" s="1"/>
      <c r="IW1094" s="1"/>
      <c r="IX1094" s="1"/>
      <c r="IY1094" s="1"/>
    </row>
    <row r="1095" spans="1:259" ht="13" x14ac:dyDescent="0.15">
      <c r="A1095" s="1"/>
      <c r="B1095" s="23"/>
      <c r="C1095" s="23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  <c r="GC1095" s="1"/>
      <c r="GD1095" s="1"/>
      <c r="GE1095" s="1"/>
      <c r="GF1095" s="1"/>
      <c r="GG1095" s="1"/>
      <c r="GH1095" s="1"/>
      <c r="GI1095" s="1"/>
      <c r="GJ1095" s="1"/>
      <c r="GK1095" s="1"/>
      <c r="GL1095" s="1"/>
      <c r="GM1095" s="1"/>
      <c r="GN1095" s="1"/>
      <c r="GO1095" s="1"/>
      <c r="GP1095" s="1"/>
      <c r="GQ1095" s="1"/>
      <c r="GR1095" s="1"/>
      <c r="GS1095" s="1"/>
      <c r="GT1095" s="1"/>
      <c r="GU1095" s="1"/>
      <c r="GV1095" s="1"/>
      <c r="GW1095" s="1"/>
      <c r="GX1095" s="1"/>
      <c r="GY1095" s="1"/>
      <c r="GZ1095" s="1"/>
      <c r="HA1095" s="1"/>
      <c r="HB1095" s="1"/>
      <c r="HC1095" s="1"/>
      <c r="HD1095" s="1"/>
      <c r="HE1095" s="1"/>
      <c r="HF1095" s="1"/>
      <c r="HG1095" s="1"/>
      <c r="HH1095" s="1"/>
      <c r="HI1095" s="1"/>
      <c r="HJ1095" s="1"/>
      <c r="HK1095" s="1"/>
      <c r="HL1095" s="1"/>
      <c r="HM1095" s="1"/>
      <c r="HN1095" s="1"/>
      <c r="HO1095" s="1"/>
      <c r="HP1095" s="1"/>
      <c r="HQ1095" s="1"/>
      <c r="HR1095" s="1"/>
      <c r="HS1095" s="1"/>
      <c r="HT1095" s="1"/>
      <c r="HU1095" s="1"/>
      <c r="HV1095" s="1"/>
      <c r="HW1095" s="1"/>
      <c r="HX1095" s="1"/>
      <c r="HY1095" s="1"/>
      <c r="HZ1095" s="1"/>
      <c r="IA1095" s="1"/>
      <c r="IB1095" s="1"/>
      <c r="IC1095" s="1"/>
      <c r="ID1095" s="1"/>
      <c r="IE1095" s="1"/>
      <c r="IF1095" s="1"/>
      <c r="IG1095" s="1"/>
      <c r="IH1095" s="1"/>
      <c r="II1095" s="1"/>
      <c r="IJ1095" s="1"/>
      <c r="IK1095" s="1"/>
      <c r="IL1095" s="1"/>
      <c r="IM1095" s="1"/>
      <c r="IN1095" s="1"/>
      <c r="IO1095" s="1"/>
      <c r="IP1095" s="1"/>
      <c r="IQ1095" s="1"/>
      <c r="IR1095" s="1"/>
      <c r="IS1095" s="1"/>
      <c r="IT1095" s="1"/>
      <c r="IU1095" s="1"/>
      <c r="IV1095" s="1"/>
      <c r="IW1095" s="1"/>
      <c r="IX1095" s="1"/>
      <c r="IY1095" s="1"/>
    </row>
    <row r="1096" spans="1:259" ht="13" x14ac:dyDescent="0.15">
      <c r="A1096" s="1"/>
      <c r="B1096" s="23"/>
      <c r="C1096" s="23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1"/>
      <c r="FY1096" s="1"/>
      <c r="FZ1096" s="1"/>
      <c r="GA1096" s="1"/>
      <c r="GB1096" s="1"/>
      <c r="GC1096" s="1"/>
      <c r="GD1096" s="1"/>
      <c r="GE1096" s="1"/>
      <c r="GF1096" s="1"/>
      <c r="GG1096" s="1"/>
      <c r="GH1096" s="1"/>
      <c r="GI1096" s="1"/>
      <c r="GJ1096" s="1"/>
      <c r="GK1096" s="1"/>
      <c r="GL1096" s="1"/>
      <c r="GM1096" s="1"/>
      <c r="GN1096" s="1"/>
      <c r="GO1096" s="1"/>
      <c r="GP1096" s="1"/>
      <c r="GQ1096" s="1"/>
      <c r="GR1096" s="1"/>
      <c r="GS1096" s="1"/>
      <c r="GT1096" s="1"/>
      <c r="GU1096" s="1"/>
      <c r="GV1096" s="1"/>
      <c r="GW1096" s="1"/>
      <c r="GX1096" s="1"/>
      <c r="GY1096" s="1"/>
      <c r="GZ1096" s="1"/>
      <c r="HA1096" s="1"/>
      <c r="HB1096" s="1"/>
      <c r="HC1096" s="1"/>
      <c r="HD1096" s="1"/>
      <c r="HE1096" s="1"/>
      <c r="HF1096" s="1"/>
      <c r="HG1096" s="1"/>
      <c r="HH1096" s="1"/>
      <c r="HI1096" s="1"/>
      <c r="HJ1096" s="1"/>
      <c r="HK1096" s="1"/>
      <c r="HL1096" s="1"/>
      <c r="HM1096" s="1"/>
      <c r="HN1096" s="1"/>
      <c r="HO1096" s="1"/>
      <c r="HP1096" s="1"/>
      <c r="HQ1096" s="1"/>
      <c r="HR1096" s="1"/>
      <c r="HS1096" s="1"/>
      <c r="HT1096" s="1"/>
      <c r="HU1096" s="1"/>
      <c r="HV1096" s="1"/>
      <c r="HW1096" s="1"/>
      <c r="HX1096" s="1"/>
      <c r="HY1096" s="1"/>
      <c r="HZ1096" s="1"/>
      <c r="IA1096" s="1"/>
      <c r="IB1096" s="1"/>
      <c r="IC1096" s="1"/>
      <c r="ID1096" s="1"/>
      <c r="IE1096" s="1"/>
      <c r="IF1096" s="1"/>
      <c r="IG1096" s="1"/>
      <c r="IH1096" s="1"/>
      <c r="II1096" s="1"/>
      <c r="IJ1096" s="1"/>
      <c r="IK1096" s="1"/>
      <c r="IL1096" s="1"/>
      <c r="IM1096" s="1"/>
      <c r="IN1096" s="1"/>
      <c r="IO1096" s="1"/>
      <c r="IP1096" s="1"/>
      <c r="IQ1096" s="1"/>
      <c r="IR1096" s="1"/>
      <c r="IS1096" s="1"/>
      <c r="IT1096" s="1"/>
      <c r="IU1096" s="1"/>
      <c r="IV1096" s="1"/>
      <c r="IW1096" s="1"/>
      <c r="IX1096" s="1"/>
      <c r="IY1096" s="1"/>
    </row>
    <row r="1097" spans="1:259" ht="13" x14ac:dyDescent="0.15">
      <c r="A1097" s="1"/>
      <c r="B1097" s="23"/>
      <c r="C1097" s="23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1"/>
      <c r="FC1097" s="1"/>
      <c r="FD1097" s="1"/>
      <c r="FE1097" s="1"/>
      <c r="FF1097" s="1"/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/>
      <c r="FW1097" s="1"/>
      <c r="FX1097" s="1"/>
      <c r="FY1097" s="1"/>
      <c r="FZ1097" s="1"/>
      <c r="GA1097" s="1"/>
      <c r="GB1097" s="1"/>
      <c r="GC1097" s="1"/>
      <c r="GD1097" s="1"/>
      <c r="GE1097" s="1"/>
      <c r="GF1097" s="1"/>
      <c r="GG1097" s="1"/>
      <c r="GH1097" s="1"/>
      <c r="GI1097" s="1"/>
      <c r="GJ1097" s="1"/>
      <c r="GK1097" s="1"/>
      <c r="GL1097" s="1"/>
      <c r="GM1097" s="1"/>
      <c r="GN1097" s="1"/>
      <c r="GO1097" s="1"/>
      <c r="GP1097" s="1"/>
      <c r="GQ1097" s="1"/>
      <c r="GR1097" s="1"/>
      <c r="GS1097" s="1"/>
      <c r="GT1097" s="1"/>
      <c r="GU1097" s="1"/>
      <c r="GV1097" s="1"/>
      <c r="GW1097" s="1"/>
      <c r="GX1097" s="1"/>
      <c r="GY1097" s="1"/>
      <c r="GZ1097" s="1"/>
      <c r="HA1097" s="1"/>
      <c r="HB1097" s="1"/>
      <c r="HC1097" s="1"/>
      <c r="HD1097" s="1"/>
      <c r="HE1097" s="1"/>
      <c r="HF1097" s="1"/>
      <c r="HG1097" s="1"/>
      <c r="HH1097" s="1"/>
      <c r="HI1097" s="1"/>
      <c r="HJ1097" s="1"/>
      <c r="HK1097" s="1"/>
      <c r="HL1097" s="1"/>
      <c r="HM1097" s="1"/>
      <c r="HN1097" s="1"/>
      <c r="HO1097" s="1"/>
      <c r="HP1097" s="1"/>
      <c r="HQ1097" s="1"/>
      <c r="HR1097" s="1"/>
      <c r="HS1097" s="1"/>
      <c r="HT1097" s="1"/>
      <c r="HU1097" s="1"/>
      <c r="HV1097" s="1"/>
      <c r="HW1097" s="1"/>
      <c r="HX1097" s="1"/>
      <c r="HY1097" s="1"/>
      <c r="HZ1097" s="1"/>
      <c r="IA1097" s="1"/>
      <c r="IB1097" s="1"/>
      <c r="IC1097" s="1"/>
      <c r="ID1097" s="1"/>
      <c r="IE1097" s="1"/>
      <c r="IF1097" s="1"/>
      <c r="IG1097" s="1"/>
      <c r="IH1097" s="1"/>
      <c r="II1097" s="1"/>
      <c r="IJ1097" s="1"/>
      <c r="IK1097" s="1"/>
      <c r="IL1097" s="1"/>
      <c r="IM1097" s="1"/>
      <c r="IN1097" s="1"/>
      <c r="IO1097" s="1"/>
      <c r="IP1097" s="1"/>
      <c r="IQ1097" s="1"/>
      <c r="IR1097" s="1"/>
      <c r="IS1097" s="1"/>
      <c r="IT1097" s="1"/>
      <c r="IU1097" s="1"/>
      <c r="IV1097" s="1"/>
      <c r="IW1097" s="1"/>
      <c r="IX1097" s="1"/>
      <c r="IY1097" s="1"/>
    </row>
    <row r="1098" spans="1:259" ht="13" x14ac:dyDescent="0.15">
      <c r="A1098" s="1"/>
      <c r="B1098" s="23"/>
      <c r="C1098" s="23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  <c r="EQ1098" s="1"/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  <c r="FJ1098" s="1"/>
      <c r="FK1098" s="1"/>
      <c r="FL1098" s="1"/>
      <c r="FM1098" s="1"/>
      <c r="FN1098" s="1"/>
      <c r="FO1098" s="1"/>
      <c r="FP1098" s="1"/>
      <c r="FQ1098" s="1"/>
      <c r="FR1098" s="1"/>
      <c r="FS1098" s="1"/>
      <c r="FT1098" s="1"/>
      <c r="FU1098" s="1"/>
      <c r="FV1098" s="1"/>
      <c r="FW1098" s="1"/>
      <c r="FX1098" s="1"/>
      <c r="FY1098" s="1"/>
      <c r="FZ1098" s="1"/>
      <c r="GA1098" s="1"/>
      <c r="GB1098" s="1"/>
      <c r="GC1098" s="1"/>
      <c r="GD1098" s="1"/>
      <c r="GE1098" s="1"/>
      <c r="GF1098" s="1"/>
      <c r="GG1098" s="1"/>
      <c r="GH1098" s="1"/>
      <c r="GI1098" s="1"/>
      <c r="GJ1098" s="1"/>
      <c r="GK1098" s="1"/>
      <c r="GL1098" s="1"/>
      <c r="GM1098" s="1"/>
      <c r="GN1098" s="1"/>
      <c r="GO1098" s="1"/>
      <c r="GP1098" s="1"/>
      <c r="GQ1098" s="1"/>
      <c r="GR1098" s="1"/>
      <c r="GS1098" s="1"/>
      <c r="GT1098" s="1"/>
      <c r="GU1098" s="1"/>
      <c r="GV1098" s="1"/>
      <c r="GW1098" s="1"/>
      <c r="GX1098" s="1"/>
      <c r="GY1098" s="1"/>
      <c r="GZ1098" s="1"/>
      <c r="HA1098" s="1"/>
      <c r="HB1098" s="1"/>
      <c r="HC1098" s="1"/>
      <c r="HD1098" s="1"/>
      <c r="HE1098" s="1"/>
      <c r="HF1098" s="1"/>
      <c r="HG1098" s="1"/>
      <c r="HH1098" s="1"/>
      <c r="HI1098" s="1"/>
      <c r="HJ1098" s="1"/>
      <c r="HK1098" s="1"/>
      <c r="HL1098" s="1"/>
      <c r="HM1098" s="1"/>
      <c r="HN1098" s="1"/>
      <c r="HO1098" s="1"/>
      <c r="HP1098" s="1"/>
      <c r="HQ1098" s="1"/>
      <c r="HR1098" s="1"/>
      <c r="HS1098" s="1"/>
      <c r="HT1098" s="1"/>
      <c r="HU1098" s="1"/>
      <c r="HV1098" s="1"/>
      <c r="HW1098" s="1"/>
      <c r="HX1098" s="1"/>
      <c r="HY1098" s="1"/>
      <c r="HZ1098" s="1"/>
      <c r="IA1098" s="1"/>
      <c r="IB1098" s="1"/>
      <c r="IC1098" s="1"/>
      <c r="ID1098" s="1"/>
      <c r="IE1098" s="1"/>
      <c r="IF1098" s="1"/>
      <c r="IG1098" s="1"/>
      <c r="IH1098" s="1"/>
      <c r="II1098" s="1"/>
      <c r="IJ1098" s="1"/>
      <c r="IK1098" s="1"/>
      <c r="IL1098" s="1"/>
      <c r="IM1098" s="1"/>
      <c r="IN1098" s="1"/>
      <c r="IO1098" s="1"/>
      <c r="IP1098" s="1"/>
      <c r="IQ1098" s="1"/>
      <c r="IR1098" s="1"/>
      <c r="IS1098" s="1"/>
      <c r="IT1098" s="1"/>
      <c r="IU1098" s="1"/>
      <c r="IV1098" s="1"/>
      <c r="IW1098" s="1"/>
      <c r="IX1098" s="1"/>
      <c r="IY1098" s="1"/>
    </row>
    <row r="1099" spans="1:259" ht="13" x14ac:dyDescent="0.15">
      <c r="A1099" s="1"/>
      <c r="B1099" s="23"/>
      <c r="C1099" s="23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  <c r="EN1099" s="1"/>
      <c r="EO1099" s="1"/>
      <c r="EP1099" s="1"/>
      <c r="EQ1099" s="1"/>
      <c r="ER1099" s="1"/>
      <c r="ES1099" s="1"/>
      <c r="ET1099" s="1"/>
      <c r="EU1099" s="1"/>
      <c r="EV1099" s="1"/>
      <c r="EW1099" s="1"/>
      <c r="EX1099" s="1"/>
      <c r="EY1099" s="1"/>
      <c r="EZ1099" s="1"/>
      <c r="FA1099" s="1"/>
      <c r="FB1099" s="1"/>
      <c r="FC1099" s="1"/>
      <c r="FD1099" s="1"/>
      <c r="FE1099" s="1"/>
      <c r="FF1099" s="1"/>
      <c r="FG1099" s="1"/>
      <c r="FH1099" s="1"/>
      <c r="FI1099" s="1"/>
      <c r="FJ1099" s="1"/>
      <c r="FK1099" s="1"/>
      <c r="FL1099" s="1"/>
      <c r="FM1099" s="1"/>
      <c r="FN1099" s="1"/>
      <c r="FO1099" s="1"/>
      <c r="FP1099" s="1"/>
      <c r="FQ1099" s="1"/>
      <c r="FR1099" s="1"/>
      <c r="FS1099" s="1"/>
      <c r="FT1099" s="1"/>
      <c r="FU1099" s="1"/>
      <c r="FV1099" s="1"/>
      <c r="FW1099" s="1"/>
      <c r="FX1099" s="1"/>
      <c r="FY1099" s="1"/>
      <c r="FZ1099" s="1"/>
      <c r="GA1099" s="1"/>
      <c r="GB1099" s="1"/>
      <c r="GC1099" s="1"/>
      <c r="GD1099" s="1"/>
      <c r="GE1099" s="1"/>
      <c r="GF1099" s="1"/>
      <c r="GG1099" s="1"/>
      <c r="GH1099" s="1"/>
      <c r="GI1099" s="1"/>
      <c r="GJ1099" s="1"/>
      <c r="GK1099" s="1"/>
      <c r="GL1099" s="1"/>
      <c r="GM1099" s="1"/>
      <c r="GN1099" s="1"/>
      <c r="GO1099" s="1"/>
      <c r="GP1099" s="1"/>
      <c r="GQ1099" s="1"/>
      <c r="GR1099" s="1"/>
      <c r="GS1099" s="1"/>
      <c r="GT1099" s="1"/>
      <c r="GU1099" s="1"/>
      <c r="GV1099" s="1"/>
      <c r="GW1099" s="1"/>
      <c r="GX1099" s="1"/>
      <c r="GY1099" s="1"/>
      <c r="GZ1099" s="1"/>
      <c r="HA1099" s="1"/>
      <c r="HB1099" s="1"/>
      <c r="HC1099" s="1"/>
      <c r="HD1099" s="1"/>
      <c r="HE1099" s="1"/>
      <c r="HF1099" s="1"/>
      <c r="HG1099" s="1"/>
      <c r="HH1099" s="1"/>
      <c r="HI1099" s="1"/>
      <c r="HJ1099" s="1"/>
      <c r="HK1099" s="1"/>
      <c r="HL1099" s="1"/>
      <c r="HM1099" s="1"/>
      <c r="HN1099" s="1"/>
      <c r="HO1099" s="1"/>
      <c r="HP1099" s="1"/>
      <c r="HQ1099" s="1"/>
      <c r="HR1099" s="1"/>
      <c r="HS1099" s="1"/>
      <c r="HT1099" s="1"/>
      <c r="HU1099" s="1"/>
      <c r="HV1099" s="1"/>
      <c r="HW1099" s="1"/>
      <c r="HX1099" s="1"/>
      <c r="HY1099" s="1"/>
      <c r="HZ1099" s="1"/>
      <c r="IA1099" s="1"/>
      <c r="IB1099" s="1"/>
      <c r="IC1099" s="1"/>
      <c r="ID1099" s="1"/>
      <c r="IE1099" s="1"/>
      <c r="IF1099" s="1"/>
      <c r="IG1099" s="1"/>
      <c r="IH1099" s="1"/>
      <c r="II1099" s="1"/>
      <c r="IJ1099" s="1"/>
      <c r="IK1099" s="1"/>
      <c r="IL1099" s="1"/>
      <c r="IM1099" s="1"/>
      <c r="IN1099" s="1"/>
      <c r="IO1099" s="1"/>
      <c r="IP1099" s="1"/>
      <c r="IQ1099" s="1"/>
      <c r="IR1099" s="1"/>
      <c r="IS1099" s="1"/>
      <c r="IT1099" s="1"/>
      <c r="IU1099" s="1"/>
      <c r="IV1099" s="1"/>
      <c r="IW1099" s="1"/>
      <c r="IX1099" s="1"/>
      <c r="IY1099" s="1"/>
    </row>
    <row r="1100" spans="1:259" ht="13" x14ac:dyDescent="0.15">
      <c r="A1100" s="1"/>
      <c r="B1100" s="23"/>
      <c r="C1100" s="23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/>
      <c r="EM1100" s="1"/>
      <c r="EN1100" s="1"/>
      <c r="EO1100" s="1"/>
      <c r="EP1100" s="1"/>
      <c r="EQ1100" s="1"/>
      <c r="ER1100" s="1"/>
      <c r="ES1100" s="1"/>
      <c r="ET1100" s="1"/>
      <c r="EU1100" s="1"/>
      <c r="EV1100" s="1"/>
      <c r="EW1100" s="1"/>
      <c r="EX1100" s="1"/>
      <c r="EY1100" s="1"/>
      <c r="EZ1100" s="1"/>
      <c r="FA1100" s="1"/>
      <c r="FB1100" s="1"/>
      <c r="FC1100" s="1"/>
      <c r="FD1100" s="1"/>
      <c r="FE1100" s="1"/>
      <c r="FF1100" s="1"/>
      <c r="FG1100" s="1"/>
      <c r="FH1100" s="1"/>
      <c r="FI1100" s="1"/>
      <c r="FJ1100" s="1"/>
      <c r="FK1100" s="1"/>
      <c r="FL1100" s="1"/>
      <c r="FM1100" s="1"/>
      <c r="FN1100" s="1"/>
      <c r="FO1100" s="1"/>
      <c r="FP1100" s="1"/>
      <c r="FQ1100" s="1"/>
      <c r="FR1100" s="1"/>
      <c r="FS1100" s="1"/>
      <c r="FT1100" s="1"/>
      <c r="FU1100" s="1"/>
      <c r="FV1100" s="1"/>
      <c r="FW1100" s="1"/>
      <c r="FX1100" s="1"/>
      <c r="FY1100" s="1"/>
      <c r="FZ1100" s="1"/>
      <c r="GA1100" s="1"/>
      <c r="GB1100" s="1"/>
      <c r="GC1100" s="1"/>
      <c r="GD1100" s="1"/>
      <c r="GE1100" s="1"/>
      <c r="GF1100" s="1"/>
      <c r="GG1100" s="1"/>
      <c r="GH1100" s="1"/>
      <c r="GI1100" s="1"/>
      <c r="GJ1100" s="1"/>
      <c r="GK1100" s="1"/>
      <c r="GL1100" s="1"/>
      <c r="GM1100" s="1"/>
      <c r="GN1100" s="1"/>
      <c r="GO1100" s="1"/>
      <c r="GP1100" s="1"/>
      <c r="GQ1100" s="1"/>
      <c r="GR1100" s="1"/>
      <c r="GS1100" s="1"/>
      <c r="GT1100" s="1"/>
      <c r="GU1100" s="1"/>
      <c r="GV1100" s="1"/>
      <c r="GW1100" s="1"/>
      <c r="GX1100" s="1"/>
      <c r="GY1100" s="1"/>
      <c r="GZ1100" s="1"/>
      <c r="HA1100" s="1"/>
      <c r="HB1100" s="1"/>
      <c r="HC1100" s="1"/>
      <c r="HD1100" s="1"/>
      <c r="HE1100" s="1"/>
      <c r="HF1100" s="1"/>
      <c r="HG1100" s="1"/>
      <c r="HH1100" s="1"/>
      <c r="HI1100" s="1"/>
      <c r="HJ1100" s="1"/>
      <c r="HK1100" s="1"/>
      <c r="HL1100" s="1"/>
      <c r="HM1100" s="1"/>
      <c r="HN1100" s="1"/>
      <c r="HO1100" s="1"/>
      <c r="HP1100" s="1"/>
      <c r="HQ1100" s="1"/>
      <c r="HR1100" s="1"/>
      <c r="HS1100" s="1"/>
      <c r="HT1100" s="1"/>
      <c r="HU1100" s="1"/>
      <c r="HV1100" s="1"/>
      <c r="HW1100" s="1"/>
      <c r="HX1100" s="1"/>
      <c r="HY1100" s="1"/>
      <c r="HZ1100" s="1"/>
      <c r="IA1100" s="1"/>
      <c r="IB1100" s="1"/>
      <c r="IC1100" s="1"/>
      <c r="ID1100" s="1"/>
      <c r="IE1100" s="1"/>
      <c r="IF1100" s="1"/>
      <c r="IG1100" s="1"/>
      <c r="IH1100" s="1"/>
      <c r="II1100" s="1"/>
      <c r="IJ1100" s="1"/>
      <c r="IK1100" s="1"/>
      <c r="IL1100" s="1"/>
      <c r="IM1100" s="1"/>
      <c r="IN1100" s="1"/>
      <c r="IO1100" s="1"/>
      <c r="IP1100" s="1"/>
      <c r="IQ1100" s="1"/>
      <c r="IR1100" s="1"/>
      <c r="IS1100" s="1"/>
      <c r="IT1100" s="1"/>
      <c r="IU1100" s="1"/>
      <c r="IV1100" s="1"/>
      <c r="IW1100" s="1"/>
      <c r="IX1100" s="1"/>
      <c r="IY1100" s="1"/>
    </row>
    <row r="1101" spans="1:259" ht="13" x14ac:dyDescent="0.15">
      <c r="A1101" s="1"/>
      <c r="B1101" s="23"/>
      <c r="C1101" s="23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  <c r="EK1101" s="1"/>
      <c r="EL1101" s="1"/>
      <c r="EM1101" s="1"/>
      <c r="EN1101" s="1"/>
      <c r="EO1101" s="1"/>
      <c r="EP1101" s="1"/>
      <c r="EQ1101" s="1"/>
      <c r="ER1101" s="1"/>
      <c r="ES1101" s="1"/>
      <c r="ET1101" s="1"/>
      <c r="EU1101" s="1"/>
      <c r="EV1101" s="1"/>
      <c r="EW1101" s="1"/>
      <c r="EX1101" s="1"/>
      <c r="EY1101" s="1"/>
      <c r="EZ1101" s="1"/>
      <c r="FA1101" s="1"/>
      <c r="FB1101" s="1"/>
      <c r="FC1101" s="1"/>
      <c r="FD1101" s="1"/>
      <c r="FE1101" s="1"/>
      <c r="FF1101" s="1"/>
      <c r="FG1101" s="1"/>
      <c r="FH1101" s="1"/>
      <c r="FI1101" s="1"/>
      <c r="FJ1101" s="1"/>
      <c r="FK1101" s="1"/>
      <c r="FL1101" s="1"/>
      <c r="FM1101" s="1"/>
      <c r="FN1101" s="1"/>
      <c r="FO1101" s="1"/>
      <c r="FP1101" s="1"/>
      <c r="FQ1101" s="1"/>
      <c r="FR1101" s="1"/>
      <c r="FS1101" s="1"/>
      <c r="FT1101" s="1"/>
      <c r="FU1101" s="1"/>
      <c r="FV1101" s="1"/>
      <c r="FW1101" s="1"/>
      <c r="FX1101" s="1"/>
      <c r="FY1101" s="1"/>
      <c r="FZ1101" s="1"/>
      <c r="GA1101" s="1"/>
      <c r="GB1101" s="1"/>
      <c r="GC1101" s="1"/>
      <c r="GD1101" s="1"/>
      <c r="GE1101" s="1"/>
      <c r="GF1101" s="1"/>
      <c r="GG1101" s="1"/>
      <c r="GH1101" s="1"/>
      <c r="GI1101" s="1"/>
      <c r="GJ1101" s="1"/>
      <c r="GK1101" s="1"/>
      <c r="GL1101" s="1"/>
      <c r="GM1101" s="1"/>
      <c r="GN1101" s="1"/>
      <c r="GO1101" s="1"/>
      <c r="GP1101" s="1"/>
      <c r="GQ1101" s="1"/>
      <c r="GR1101" s="1"/>
      <c r="GS1101" s="1"/>
      <c r="GT1101" s="1"/>
      <c r="GU1101" s="1"/>
      <c r="GV1101" s="1"/>
      <c r="GW1101" s="1"/>
      <c r="GX1101" s="1"/>
      <c r="GY1101" s="1"/>
      <c r="GZ1101" s="1"/>
      <c r="HA1101" s="1"/>
      <c r="HB1101" s="1"/>
      <c r="HC1101" s="1"/>
      <c r="HD1101" s="1"/>
      <c r="HE1101" s="1"/>
      <c r="HF1101" s="1"/>
      <c r="HG1101" s="1"/>
      <c r="HH1101" s="1"/>
      <c r="HI1101" s="1"/>
      <c r="HJ1101" s="1"/>
      <c r="HK1101" s="1"/>
      <c r="HL1101" s="1"/>
      <c r="HM1101" s="1"/>
      <c r="HN1101" s="1"/>
      <c r="HO1101" s="1"/>
      <c r="HP1101" s="1"/>
      <c r="HQ1101" s="1"/>
      <c r="HR1101" s="1"/>
      <c r="HS1101" s="1"/>
      <c r="HT1101" s="1"/>
      <c r="HU1101" s="1"/>
      <c r="HV1101" s="1"/>
      <c r="HW1101" s="1"/>
      <c r="HX1101" s="1"/>
      <c r="HY1101" s="1"/>
      <c r="HZ1101" s="1"/>
      <c r="IA1101" s="1"/>
      <c r="IB1101" s="1"/>
      <c r="IC1101" s="1"/>
      <c r="ID1101" s="1"/>
      <c r="IE1101" s="1"/>
      <c r="IF1101" s="1"/>
      <c r="IG1101" s="1"/>
      <c r="IH1101" s="1"/>
      <c r="II1101" s="1"/>
      <c r="IJ1101" s="1"/>
      <c r="IK1101" s="1"/>
      <c r="IL1101" s="1"/>
      <c r="IM1101" s="1"/>
      <c r="IN1101" s="1"/>
      <c r="IO1101" s="1"/>
      <c r="IP1101" s="1"/>
      <c r="IQ1101" s="1"/>
      <c r="IR1101" s="1"/>
      <c r="IS1101" s="1"/>
      <c r="IT1101" s="1"/>
      <c r="IU1101" s="1"/>
      <c r="IV1101" s="1"/>
      <c r="IW1101" s="1"/>
      <c r="IX1101" s="1"/>
      <c r="IY1101" s="1"/>
    </row>
    <row r="1102" spans="1:259" ht="13" x14ac:dyDescent="0.15">
      <c r="A1102" s="1"/>
      <c r="B1102" s="23"/>
      <c r="C1102" s="23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  <c r="EK1102" s="1"/>
      <c r="EL1102" s="1"/>
      <c r="EM1102" s="1"/>
      <c r="EN1102" s="1"/>
      <c r="EO1102" s="1"/>
      <c r="EP1102" s="1"/>
      <c r="EQ1102" s="1"/>
      <c r="ER1102" s="1"/>
      <c r="ES1102" s="1"/>
      <c r="ET1102" s="1"/>
      <c r="EU1102" s="1"/>
      <c r="EV1102" s="1"/>
      <c r="EW1102" s="1"/>
      <c r="EX1102" s="1"/>
      <c r="EY1102" s="1"/>
      <c r="EZ1102" s="1"/>
      <c r="FA1102" s="1"/>
      <c r="FB1102" s="1"/>
      <c r="FC1102" s="1"/>
      <c r="FD1102" s="1"/>
      <c r="FE1102" s="1"/>
      <c r="FF1102" s="1"/>
      <c r="FG1102" s="1"/>
      <c r="FH1102" s="1"/>
      <c r="FI1102" s="1"/>
      <c r="FJ1102" s="1"/>
      <c r="FK1102" s="1"/>
      <c r="FL1102" s="1"/>
      <c r="FM1102" s="1"/>
      <c r="FN1102" s="1"/>
      <c r="FO1102" s="1"/>
      <c r="FP1102" s="1"/>
      <c r="FQ1102" s="1"/>
      <c r="FR1102" s="1"/>
      <c r="FS1102" s="1"/>
      <c r="FT1102" s="1"/>
      <c r="FU1102" s="1"/>
      <c r="FV1102" s="1"/>
      <c r="FW1102" s="1"/>
      <c r="FX1102" s="1"/>
      <c r="FY1102" s="1"/>
      <c r="FZ1102" s="1"/>
      <c r="GA1102" s="1"/>
      <c r="GB1102" s="1"/>
      <c r="GC1102" s="1"/>
      <c r="GD1102" s="1"/>
      <c r="GE1102" s="1"/>
      <c r="GF1102" s="1"/>
      <c r="GG1102" s="1"/>
      <c r="GH1102" s="1"/>
      <c r="GI1102" s="1"/>
      <c r="GJ1102" s="1"/>
      <c r="GK1102" s="1"/>
      <c r="GL1102" s="1"/>
      <c r="GM1102" s="1"/>
      <c r="GN1102" s="1"/>
      <c r="GO1102" s="1"/>
      <c r="GP1102" s="1"/>
      <c r="GQ1102" s="1"/>
      <c r="GR1102" s="1"/>
      <c r="GS1102" s="1"/>
      <c r="GT1102" s="1"/>
      <c r="GU1102" s="1"/>
      <c r="GV1102" s="1"/>
      <c r="GW1102" s="1"/>
      <c r="GX1102" s="1"/>
      <c r="GY1102" s="1"/>
      <c r="GZ1102" s="1"/>
      <c r="HA1102" s="1"/>
      <c r="HB1102" s="1"/>
      <c r="HC1102" s="1"/>
      <c r="HD1102" s="1"/>
      <c r="HE1102" s="1"/>
      <c r="HF1102" s="1"/>
      <c r="HG1102" s="1"/>
      <c r="HH1102" s="1"/>
      <c r="HI1102" s="1"/>
      <c r="HJ1102" s="1"/>
      <c r="HK1102" s="1"/>
      <c r="HL1102" s="1"/>
      <c r="HM1102" s="1"/>
      <c r="HN1102" s="1"/>
      <c r="HO1102" s="1"/>
      <c r="HP1102" s="1"/>
      <c r="HQ1102" s="1"/>
      <c r="HR1102" s="1"/>
      <c r="HS1102" s="1"/>
      <c r="HT1102" s="1"/>
      <c r="HU1102" s="1"/>
      <c r="HV1102" s="1"/>
      <c r="HW1102" s="1"/>
      <c r="HX1102" s="1"/>
      <c r="HY1102" s="1"/>
      <c r="HZ1102" s="1"/>
      <c r="IA1102" s="1"/>
      <c r="IB1102" s="1"/>
      <c r="IC1102" s="1"/>
      <c r="ID1102" s="1"/>
      <c r="IE1102" s="1"/>
      <c r="IF1102" s="1"/>
      <c r="IG1102" s="1"/>
      <c r="IH1102" s="1"/>
      <c r="II1102" s="1"/>
      <c r="IJ1102" s="1"/>
      <c r="IK1102" s="1"/>
      <c r="IL1102" s="1"/>
      <c r="IM1102" s="1"/>
      <c r="IN1102" s="1"/>
      <c r="IO1102" s="1"/>
      <c r="IP1102" s="1"/>
      <c r="IQ1102" s="1"/>
      <c r="IR1102" s="1"/>
      <c r="IS1102" s="1"/>
      <c r="IT1102" s="1"/>
      <c r="IU1102" s="1"/>
      <c r="IV1102" s="1"/>
      <c r="IW1102" s="1"/>
      <c r="IX1102" s="1"/>
      <c r="IY1102" s="1"/>
    </row>
    <row r="1103" spans="1:259" ht="13" x14ac:dyDescent="0.15">
      <c r="A1103" s="1"/>
      <c r="B1103" s="23"/>
      <c r="C1103" s="23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  <c r="EH1103" s="1"/>
      <c r="EI1103" s="1"/>
      <c r="EJ1103" s="1"/>
      <c r="EK1103" s="1"/>
      <c r="EL1103" s="1"/>
      <c r="EM1103" s="1"/>
      <c r="EN1103" s="1"/>
      <c r="EO1103" s="1"/>
      <c r="EP1103" s="1"/>
      <c r="EQ1103" s="1"/>
      <c r="ER1103" s="1"/>
      <c r="ES1103" s="1"/>
      <c r="ET1103" s="1"/>
      <c r="EU1103" s="1"/>
      <c r="EV1103" s="1"/>
      <c r="EW1103" s="1"/>
      <c r="EX1103" s="1"/>
      <c r="EY1103" s="1"/>
      <c r="EZ1103" s="1"/>
      <c r="FA1103" s="1"/>
      <c r="FB1103" s="1"/>
      <c r="FC1103" s="1"/>
      <c r="FD1103" s="1"/>
      <c r="FE1103" s="1"/>
      <c r="FF1103" s="1"/>
      <c r="FG1103" s="1"/>
      <c r="FH1103" s="1"/>
      <c r="FI1103" s="1"/>
      <c r="FJ1103" s="1"/>
      <c r="FK1103" s="1"/>
      <c r="FL1103" s="1"/>
      <c r="FM1103" s="1"/>
      <c r="FN1103" s="1"/>
      <c r="FO1103" s="1"/>
      <c r="FP1103" s="1"/>
      <c r="FQ1103" s="1"/>
      <c r="FR1103" s="1"/>
      <c r="FS1103" s="1"/>
      <c r="FT1103" s="1"/>
      <c r="FU1103" s="1"/>
      <c r="FV1103" s="1"/>
      <c r="FW1103" s="1"/>
      <c r="FX1103" s="1"/>
      <c r="FY1103" s="1"/>
      <c r="FZ1103" s="1"/>
      <c r="GA1103" s="1"/>
      <c r="GB1103" s="1"/>
      <c r="GC1103" s="1"/>
      <c r="GD1103" s="1"/>
      <c r="GE1103" s="1"/>
      <c r="GF1103" s="1"/>
      <c r="GG1103" s="1"/>
      <c r="GH1103" s="1"/>
      <c r="GI1103" s="1"/>
      <c r="GJ1103" s="1"/>
      <c r="GK1103" s="1"/>
      <c r="GL1103" s="1"/>
      <c r="GM1103" s="1"/>
      <c r="GN1103" s="1"/>
      <c r="GO1103" s="1"/>
      <c r="GP1103" s="1"/>
      <c r="GQ1103" s="1"/>
      <c r="GR1103" s="1"/>
      <c r="GS1103" s="1"/>
      <c r="GT1103" s="1"/>
      <c r="GU1103" s="1"/>
      <c r="GV1103" s="1"/>
      <c r="GW1103" s="1"/>
      <c r="GX1103" s="1"/>
      <c r="GY1103" s="1"/>
      <c r="GZ1103" s="1"/>
      <c r="HA1103" s="1"/>
      <c r="HB1103" s="1"/>
      <c r="HC1103" s="1"/>
      <c r="HD1103" s="1"/>
      <c r="HE1103" s="1"/>
      <c r="HF1103" s="1"/>
      <c r="HG1103" s="1"/>
      <c r="HH1103" s="1"/>
      <c r="HI1103" s="1"/>
      <c r="HJ1103" s="1"/>
      <c r="HK1103" s="1"/>
      <c r="HL1103" s="1"/>
      <c r="HM1103" s="1"/>
      <c r="HN1103" s="1"/>
      <c r="HO1103" s="1"/>
      <c r="HP1103" s="1"/>
      <c r="HQ1103" s="1"/>
      <c r="HR1103" s="1"/>
      <c r="HS1103" s="1"/>
      <c r="HT1103" s="1"/>
      <c r="HU1103" s="1"/>
      <c r="HV1103" s="1"/>
      <c r="HW1103" s="1"/>
      <c r="HX1103" s="1"/>
      <c r="HY1103" s="1"/>
      <c r="HZ1103" s="1"/>
      <c r="IA1103" s="1"/>
      <c r="IB1103" s="1"/>
      <c r="IC1103" s="1"/>
      <c r="ID1103" s="1"/>
      <c r="IE1103" s="1"/>
      <c r="IF1103" s="1"/>
      <c r="IG1103" s="1"/>
      <c r="IH1103" s="1"/>
      <c r="II1103" s="1"/>
      <c r="IJ1103" s="1"/>
      <c r="IK1103" s="1"/>
      <c r="IL1103" s="1"/>
      <c r="IM1103" s="1"/>
      <c r="IN1103" s="1"/>
      <c r="IO1103" s="1"/>
      <c r="IP1103" s="1"/>
      <c r="IQ1103" s="1"/>
      <c r="IR1103" s="1"/>
      <c r="IS1103" s="1"/>
      <c r="IT1103" s="1"/>
      <c r="IU1103" s="1"/>
      <c r="IV1103" s="1"/>
      <c r="IW1103" s="1"/>
      <c r="IX1103" s="1"/>
      <c r="IY1103" s="1"/>
    </row>
    <row r="1104" spans="1:259" ht="13" x14ac:dyDescent="0.15">
      <c r="A1104" s="1"/>
      <c r="B1104" s="23"/>
      <c r="C1104" s="23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  <c r="EB1104" s="1"/>
      <c r="EC1104" s="1"/>
      <c r="ED1104" s="1"/>
      <c r="EE1104" s="1"/>
      <c r="EF1104" s="1"/>
      <c r="EG1104" s="1"/>
      <c r="EH1104" s="1"/>
      <c r="EI1104" s="1"/>
      <c r="EJ1104" s="1"/>
      <c r="EK1104" s="1"/>
      <c r="EL1104" s="1"/>
      <c r="EM1104" s="1"/>
      <c r="EN1104" s="1"/>
      <c r="EO1104" s="1"/>
      <c r="EP1104" s="1"/>
      <c r="EQ1104" s="1"/>
      <c r="ER1104" s="1"/>
      <c r="ES1104" s="1"/>
      <c r="ET1104" s="1"/>
      <c r="EU1104" s="1"/>
      <c r="EV1104" s="1"/>
      <c r="EW1104" s="1"/>
      <c r="EX1104" s="1"/>
      <c r="EY1104" s="1"/>
      <c r="EZ1104" s="1"/>
      <c r="FA1104" s="1"/>
      <c r="FB1104" s="1"/>
      <c r="FC1104" s="1"/>
      <c r="FD1104" s="1"/>
      <c r="FE1104" s="1"/>
      <c r="FF1104" s="1"/>
      <c r="FG1104" s="1"/>
      <c r="FH1104" s="1"/>
      <c r="FI1104" s="1"/>
      <c r="FJ1104" s="1"/>
      <c r="FK1104" s="1"/>
      <c r="FL1104" s="1"/>
      <c r="FM1104" s="1"/>
      <c r="FN1104" s="1"/>
      <c r="FO1104" s="1"/>
      <c r="FP1104" s="1"/>
      <c r="FQ1104" s="1"/>
      <c r="FR1104" s="1"/>
      <c r="FS1104" s="1"/>
      <c r="FT1104" s="1"/>
      <c r="FU1104" s="1"/>
      <c r="FV1104" s="1"/>
      <c r="FW1104" s="1"/>
      <c r="FX1104" s="1"/>
      <c r="FY1104" s="1"/>
      <c r="FZ1104" s="1"/>
      <c r="GA1104" s="1"/>
      <c r="GB1104" s="1"/>
      <c r="GC1104" s="1"/>
      <c r="GD1104" s="1"/>
      <c r="GE1104" s="1"/>
      <c r="GF1104" s="1"/>
      <c r="GG1104" s="1"/>
      <c r="GH1104" s="1"/>
      <c r="GI1104" s="1"/>
      <c r="GJ1104" s="1"/>
      <c r="GK1104" s="1"/>
      <c r="GL1104" s="1"/>
      <c r="GM1104" s="1"/>
      <c r="GN1104" s="1"/>
      <c r="GO1104" s="1"/>
      <c r="GP1104" s="1"/>
      <c r="GQ1104" s="1"/>
      <c r="GR1104" s="1"/>
      <c r="GS1104" s="1"/>
      <c r="GT1104" s="1"/>
      <c r="GU1104" s="1"/>
      <c r="GV1104" s="1"/>
      <c r="GW1104" s="1"/>
      <c r="GX1104" s="1"/>
      <c r="GY1104" s="1"/>
      <c r="GZ1104" s="1"/>
      <c r="HA1104" s="1"/>
      <c r="HB1104" s="1"/>
      <c r="HC1104" s="1"/>
      <c r="HD1104" s="1"/>
      <c r="HE1104" s="1"/>
      <c r="HF1104" s="1"/>
      <c r="HG1104" s="1"/>
      <c r="HH1104" s="1"/>
      <c r="HI1104" s="1"/>
      <c r="HJ1104" s="1"/>
      <c r="HK1104" s="1"/>
      <c r="HL1104" s="1"/>
      <c r="HM1104" s="1"/>
      <c r="HN1104" s="1"/>
      <c r="HO1104" s="1"/>
      <c r="HP1104" s="1"/>
      <c r="HQ1104" s="1"/>
      <c r="HR1104" s="1"/>
      <c r="HS1104" s="1"/>
      <c r="HT1104" s="1"/>
      <c r="HU1104" s="1"/>
      <c r="HV1104" s="1"/>
      <c r="HW1104" s="1"/>
      <c r="HX1104" s="1"/>
      <c r="HY1104" s="1"/>
      <c r="HZ1104" s="1"/>
      <c r="IA1104" s="1"/>
      <c r="IB1104" s="1"/>
      <c r="IC1104" s="1"/>
      <c r="ID1104" s="1"/>
      <c r="IE1104" s="1"/>
      <c r="IF1104" s="1"/>
      <c r="IG1104" s="1"/>
      <c r="IH1104" s="1"/>
      <c r="II1104" s="1"/>
      <c r="IJ1104" s="1"/>
      <c r="IK1104" s="1"/>
      <c r="IL1104" s="1"/>
      <c r="IM1104" s="1"/>
      <c r="IN1104" s="1"/>
      <c r="IO1104" s="1"/>
      <c r="IP1104" s="1"/>
      <c r="IQ1104" s="1"/>
      <c r="IR1104" s="1"/>
      <c r="IS1104" s="1"/>
      <c r="IT1104" s="1"/>
      <c r="IU1104" s="1"/>
      <c r="IV1104" s="1"/>
      <c r="IW1104" s="1"/>
      <c r="IX1104" s="1"/>
      <c r="IY1104" s="1"/>
    </row>
    <row r="1105" spans="1:259" ht="13" x14ac:dyDescent="0.15">
      <c r="A1105" s="1"/>
      <c r="B1105" s="23"/>
      <c r="C1105" s="23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  <c r="EB1105" s="1"/>
      <c r="EC1105" s="1"/>
      <c r="ED1105" s="1"/>
      <c r="EE1105" s="1"/>
      <c r="EF1105" s="1"/>
      <c r="EG1105" s="1"/>
      <c r="EH1105" s="1"/>
      <c r="EI1105" s="1"/>
      <c r="EJ1105" s="1"/>
      <c r="EK1105" s="1"/>
      <c r="EL1105" s="1"/>
      <c r="EM1105" s="1"/>
      <c r="EN1105" s="1"/>
      <c r="EO1105" s="1"/>
      <c r="EP1105" s="1"/>
      <c r="EQ1105" s="1"/>
      <c r="ER1105" s="1"/>
      <c r="ES1105" s="1"/>
      <c r="ET1105" s="1"/>
      <c r="EU1105" s="1"/>
      <c r="EV1105" s="1"/>
      <c r="EW1105" s="1"/>
      <c r="EX1105" s="1"/>
      <c r="EY1105" s="1"/>
      <c r="EZ1105" s="1"/>
      <c r="FA1105" s="1"/>
      <c r="FB1105" s="1"/>
      <c r="FC1105" s="1"/>
      <c r="FD1105" s="1"/>
      <c r="FE1105" s="1"/>
      <c r="FF1105" s="1"/>
      <c r="FG1105" s="1"/>
      <c r="FH1105" s="1"/>
      <c r="FI1105" s="1"/>
      <c r="FJ1105" s="1"/>
      <c r="FK1105" s="1"/>
      <c r="FL1105" s="1"/>
      <c r="FM1105" s="1"/>
      <c r="FN1105" s="1"/>
      <c r="FO1105" s="1"/>
      <c r="FP1105" s="1"/>
      <c r="FQ1105" s="1"/>
      <c r="FR1105" s="1"/>
      <c r="FS1105" s="1"/>
      <c r="FT1105" s="1"/>
      <c r="FU1105" s="1"/>
      <c r="FV1105" s="1"/>
      <c r="FW1105" s="1"/>
      <c r="FX1105" s="1"/>
      <c r="FY1105" s="1"/>
      <c r="FZ1105" s="1"/>
      <c r="GA1105" s="1"/>
      <c r="GB1105" s="1"/>
      <c r="GC1105" s="1"/>
      <c r="GD1105" s="1"/>
      <c r="GE1105" s="1"/>
      <c r="GF1105" s="1"/>
      <c r="GG1105" s="1"/>
      <c r="GH1105" s="1"/>
      <c r="GI1105" s="1"/>
      <c r="GJ1105" s="1"/>
      <c r="GK1105" s="1"/>
      <c r="GL1105" s="1"/>
      <c r="GM1105" s="1"/>
      <c r="GN1105" s="1"/>
      <c r="GO1105" s="1"/>
      <c r="GP1105" s="1"/>
      <c r="GQ1105" s="1"/>
      <c r="GR1105" s="1"/>
      <c r="GS1105" s="1"/>
      <c r="GT1105" s="1"/>
      <c r="GU1105" s="1"/>
      <c r="GV1105" s="1"/>
      <c r="GW1105" s="1"/>
      <c r="GX1105" s="1"/>
      <c r="GY1105" s="1"/>
      <c r="GZ1105" s="1"/>
      <c r="HA1105" s="1"/>
      <c r="HB1105" s="1"/>
      <c r="HC1105" s="1"/>
      <c r="HD1105" s="1"/>
      <c r="HE1105" s="1"/>
      <c r="HF1105" s="1"/>
      <c r="HG1105" s="1"/>
      <c r="HH1105" s="1"/>
      <c r="HI1105" s="1"/>
      <c r="HJ1105" s="1"/>
      <c r="HK1105" s="1"/>
      <c r="HL1105" s="1"/>
      <c r="HM1105" s="1"/>
      <c r="HN1105" s="1"/>
      <c r="HO1105" s="1"/>
      <c r="HP1105" s="1"/>
      <c r="HQ1105" s="1"/>
      <c r="HR1105" s="1"/>
      <c r="HS1105" s="1"/>
      <c r="HT1105" s="1"/>
      <c r="HU1105" s="1"/>
      <c r="HV1105" s="1"/>
      <c r="HW1105" s="1"/>
      <c r="HX1105" s="1"/>
      <c r="HY1105" s="1"/>
      <c r="HZ1105" s="1"/>
      <c r="IA1105" s="1"/>
      <c r="IB1105" s="1"/>
      <c r="IC1105" s="1"/>
      <c r="ID1105" s="1"/>
      <c r="IE1105" s="1"/>
      <c r="IF1105" s="1"/>
      <c r="IG1105" s="1"/>
      <c r="IH1105" s="1"/>
      <c r="II1105" s="1"/>
      <c r="IJ1105" s="1"/>
      <c r="IK1105" s="1"/>
      <c r="IL1105" s="1"/>
      <c r="IM1105" s="1"/>
      <c r="IN1105" s="1"/>
      <c r="IO1105" s="1"/>
      <c r="IP1105" s="1"/>
      <c r="IQ1105" s="1"/>
      <c r="IR1105" s="1"/>
      <c r="IS1105" s="1"/>
      <c r="IT1105" s="1"/>
      <c r="IU1105" s="1"/>
      <c r="IV1105" s="1"/>
      <c r="IW1105" s="1"/>
      <c r="IX1105" s="1"/>
      <c r="IY1105" s="1"/>
    </row>
    <row r="1106" spans="1:259" ht="13" x14ac:dyDescent="0.15">
      <c r="A1106" s="1"/>
      <c r="B1106" s="23"/>
      <c r="C1106" s="23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  <c r="DY1106" s="1"/>
      <c r="DZ1106" s="1"/>
      <c r="EA1106" s="1"/>
      <c r="EB1106" s="1"/>
      <c r="EC1106" s="1"/>
      <c r="ED1106" s="1"/>
      <c r="EE1106" s="1"/>
      <c r="EF1106" s="1"/>
      <c r="EG1106" s="1"/>
      <c r="EH1106" s="1"/>
      <c r="EI1106" s="1"/>
      <c r="EJ1106" s="1"/>
      <c r="EK1106" s="1"/>
      <c r="EL1106" s="1"/>
      <c r="EM1106" s="1"/>
      <c r="EN1106" s="1"/>
      <c r="EO1106" s="1"/>
      <c r="EP1106" s="1"/>
      <c r="EQ1106" s="1"/>
      <c r="ER1106" s="1"/>
      <c r="ES1106" s="1"/>
      <c r="ET1106" s="1"/>
      <c r="EU1106" s="1"/>
      <c r="EV1106" s="1"/>
      <c r="EW1106" s="1"/>
      <c r="EX1106" s="1"/>
      <c r="EY1106" s="1"/>
      <c r="EZ1106" s="1"/>
      <c r="FA1106" s="1"/>
      <c r="FB1106" s="1"/>
      <c r="FC1106" s="1"/>
      <c r="FD1106" s="1"/>
      <c r="FE1106" s="1"/>
      <c r="FF1106" s="1"/>
      <c r="FG1106" s="1"/>
      <c r="FH1106" s="1"/>
      <c r="FI1106" s="1"/>
      <c r="FJ1106" s="1"/>
      <c r="FK1106" s="1"/>
      <c r="FL1106" s="1"/>
      <c r="FM1106" s="1"/>
      <c r="FN1106" s="1"/>
      <c r="FO1106" s="1"/>
      <c r="FP1106" s="1"/>
      <c r="FQ1106" s="1"/>
      <c r="FR1106" s="1"/>
      <c r="FS1106" s="1"/>
      <c r="FT1106" s="1"/>
      <c r="FU1106" s="1"/>
      <c r="FV1106" s="1"/>
      <c r="FW1106" s="1"/>
      <c r="FX1106" s="1"/>
      <c r="FY1106" s="1"/>
      <c r="FZ1106" s="1"/>
      <c r="GA1106" s="1"/>
      <c r="GB1106" s="1"/>
      <c r="GC1106" s="1"/>
      <c r="GD1106" s="1"/>
      <c r="GE1106" s="1"/>
      <c r="GF1106" s="1"/>
      <c r="GG1106" s="1"/>
      <c r="GH1106" s="1"/>
      <c r="GI1106" s="1"/>
      <c r="GJ1106" s="1"/>
      <c r="GK1106" s="1"/>
      <c r="GL1106" s="1"/>
      <c r="GM1106" s="1"/>
      <c r="GN1106" s="1"/>
      <c r="GO1106" s="1"/>
      <c r="GP1106" s="1"/>
      <c r="GQ1106" s="1"/>
      <c r="GR1106" s="1"/>
      <c r="GS1106" s="1"/>
      <c r="GT1106" s="1"/>
      <c r="GU1106" s="1"/>
      <c r="GV1106" s="1"/>
      <c r="GW1106" s="1"/>
      <c r="GX1106" s="1"/>
      <c r="GY1106" s="1"/>
      <c r="GZ1106" s="1"/>
      <c r="HA1106" s="1"/>
      <c r="HB1106" s="1"/>
      <c r="HC1106" s="1"/>
      <c r="HD1106" s="1"/>
      <c r="HE1106" s="1"/>
      <c r="HF1106" s="1"/>
      <c r="HG1106" s="1"/>
      <c r="HH1106" s="1"/>
      <c r="HI1106" s="1"/>
      <c r="HJ1106" s="1"/>
      <c r="HK1106" s="1"/>
      <c r="HL1106" s="1"/>
      <c r="HM1106" s="1"/>
      <c r="HN1106" s="1"/>
      <c r="HO1106" s="1"/>
      <c r="HP1106" s="1"/>
      <c r="HQ1106" s="1"/>
      <c r="HR1106" s="1"/>
      <c r="HS1106" s="1"/>
      <c r="HT1106" s="1"/>
      <c r="HU1106" s="1"/>
      <c r="HV1106" s="1"/>
      <c r="HW1106" s="1"/>
      <c r="HX1106" s="1"/>
      <c r="HY1106" s="1"/>
      <c r="HZ1106" s="1"/>
      <c r="IA1106" s="1"/>
      <c r="IB1106" s="1"/>
      <c r="IC1106" s="1"/>
      <c r="ID1106" s="1"/>
      <c r="IE1106" s="1"/>
      <c r="IF1106" s="1"/>
      <c r="IG1106" s="1"/>
      <c r="IH1106" s="1"/>
      <c r="II1106" s="1"/>
      <c r="IJ1106" s="1"/>
      <c r="IK1106" s="1"/>
      <c r="IL1106" s="1"/>
      <c r="IM1106" s="1"/>
      <c r="IN1106" s="1"/>
      <c r="IO1106" s="1"/>
      <c r="IP1106" s="1"/>
      <c r="IQ1106" s="1"/>
      <c r="IR1106" s="1"/>
      <c r="IS1106" s="1"/>
      <c r="IT1106" s="1"/>
      <c r="IU1106" s="1"/>
      <c r="IV1106" s="1"/>
      <c r="IW1106" s="1"/>
      <c r="IX1106" s="1"/>
      <c r="IY1106" s="1"/>
    </row>
    <row r="1107" spans="1:259" ht="13" x14ac:dyDescent="0.15">
      <c r="A1107" s="1"/>
      <c r="B1107" s="23"/>
      <c r="C1107" s="23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  <c r="DH1107" s="1"/>
      <c r="DI1107" s="1"/>
      <c r="DJ1107" s="1"/>
      <c r="DK1107" s="1"/>
      <c r="DL1107" s="1"/>
      <c r="DM1107" s="1"/>
      <c r="DN1107" s="1"/>
      <c r="DO1107" s="1"/>
      <c r="DP1107" s="1"/>
      <c r="DQ1107" s="1"/>
      <c r="DR1107" s="1"/>
      <c r="DS1107" s="1"/>
      <c r="DT1107" s="1"/>
      <c r="DU1107" s="1"/>
      <c r="DV1107" s="1"/>
      <c r="DW1107" s="1"/>
      <c r="DX1107" s="1"/>
      <c r="DY1107" s="1"/>
      <c r="DZ1107" s="1"/>
      <c r="EA1107" s="1"/>
      <c r="EB1107" s="1"/>
      <c r="EC1107" s="1"/>
      <c r="ED1107" s="1"/>
      <c r="EE1107" s="1"/>
      <c r="EF1107" s="1"/>
      <c r="EG1107" s="1"/>
      <c r="EH1107" s="1"/>
      <c r="EI1107" s="1"/>
      <c r="EJ1107" s="1"/>
      <c r="EK1107" s="1"/>
      <c r="EL1107" s="1"/>
      <c r="EM1107" s="1"/>
      <c r="EN1107" s="1"/>
      <c r="EO1107" s="1"/>
      <c r="EP1107" s="1"/>
      <c r="EQ1107" s="1"/>
      <c r="ER1107" s="1"/>
      <c r="ES1107" s="1"/>
      <c r="ET1107" s="1"/>
      <c r="EU1107" s="1"/>
      <c r="EV1107" s="1"/>
      <c r="EW1107" s="1"/>
      <c r="EX1107" s="1"/>
      <c r="EY1107" s="1"/>
      <c r="EZ1107" s="1"/>
      <c r="FA1107" s="1"/>
      <c r="FB1107" s="1"/>
      <c r="FC1107" s="1"/>
      <c r="FD1107" s="1"/>
      <c r="FE1107" s="1"/>
      <c r="FF1107" s="1"/>
      <c r="FG1107" s="1"/>
      <c r="FH1107" s="1"/>
      <c r="FI1107" s="1"/>
      <c r="FJ1107" s="1"/>
      <c r="FK1107" s="1"/>
      <c r="FL1107" s="1"/>
      <c r="FM1107" s="1"/>
      <c r="FN1107" s="1"/>
      <c r="FO1107" s="1"/>
      <c r="FP1107" s="1"/>
      <c r="FQ1107" s="1"/>
      <c r="FR1107" s="1"/>
      <c r="FS1107" s="1"/>
      <c r="FT1107" s="1"/>
      <c r="FU1107" s="1"/>
      <c r="FV1107" s="1"/>
      <c r="FW1107" s="1"/>
      <c r="FX1107" s="1"/>
      <c r="FY1107" s="1"/>
      <c r="FZ1107" s="1"/>
      <c r="GA1107" s="1"/>
      <c r="GB1107" s="1"/>
      <c r="GC1107" s="1"/>
      <c r="GD1107" s="1"/>
      <c r="GE1107" s="1"/>
      <c r="GF1107" s="1"/>
      <c r="GG1107" s="1"/>
      <c r="GH1107" s="1"/>
      <c r="GI1107" s="1"/>
      <c r="GJ1107" s="1"/>
      <c r="GK1107" s="1"/>
      <c r="GL1107" s="1"/>
      <c r="GM1107" s="1"/>
      <c r="GN1107" s="1"/>
      <c r="GO1107" s="1"/>
      <c r="GP1107" s="1"/>
      <c r="GQ1107" s="1"/>
      <c r="GR1107" s="1"/>
      <c r="GS1107" s="1"/>
      <c r="GT1107" s="1"/>
      <c r="GU1107" s="1"/>
      <c r="GV1107" s="1"/>
      <c r="GW1107" s="1"/>
      <c r="GX1107" s="1"/>
      <c r="GY1107" s="1"/>
      <c r="GZ1107" s="1"/>
      <c r="HA1107" s="1"/>
      <c r="HB1107" s="1"/>
      <c r="HC1107" s="1"/>
      <c r="HD1107" s="1"/>
      <c r="HE1107" s="1"/>
      <c r="HF1107" s="1"/>
      <c r="HG1107" s="1"/>
      <c r="HH1107" s="1"/>
      <c r="HI1107" s="1"/>
      <c r="HJ1107" s="1"/>
      <c r="HK1107" s="1"/>
      <c r="HL1107" s="1"/>
      <c r="HM1107" s="1"/>
      <c r="HN1107" s="1"/>
      <c r="HO1107" s="1"/>
      <c r="HP1107" s="1"/>
      <c r="HQ1107" s="1"/>
      <c r="HR1107" s="1"/>
      <c r="HS1107" s="1"/>
      <c r="HT1107" s="1"/>
      <c r="HU1107" s="1"/>
      <c r="HV1107" s="1"/>
      <c r="HW1107" s="1"/>
      <c r="HX1107" s="1"/>
      <c r="HY1107" s="1"/>
      <c r="HZ1107" s="1"/>
      <c r="IA1107" s="1"/>
      <c r="IB1107" s="1"/>
      <c r="IC1107" s="1"/>
      <c r="ID1107" s="1"/>
      <c r="IE1107" s="1"/>
      <c r="IF1107" s="1"/>
      <c r="IG1107" s="1"/>
      <c r="IH1107" s="1"/>
      <c r="II1107" s="1"/>
      <c r="IJ1107" s="1"/>
      <c r="IK1107" s="1"/>
      <c r="IL1107" s="1"/>
      <c r="IM1107" s="1"/>
      <c r="IN1107" s="1"/>
      <c r="IO1107" s="1"/>
      <c r="IP1107" s="1"/>
      <c r="IQ1107" s="1"/>
      <c r="IR1107" s="1"/>
      <c r="IS1107" s="1"/>
      <c r="IT1107" s="1"/>
      <c r="IU1107" s="1"/>
      <c r="IV1107" s="1"/>
      <c r="IW1107" s="1"/>
      <c r="IX1107" s="1"/>
      <c r="IY1107" s="1"/>
    </row>
    <row r="1108" spans="1:259" ht="13" x14ac:dyDescent="0.15">
      <c r="A1108" s="1"/>
      <c r="B1108" s="23"/>
      <c r="C1108" s="23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  <c r="DC1108" s="1"/>
      <c r="DD1108" s="1"/>
      <c r="DE1108" s="1"/>
      <c r="DF1108" s="1"/>
      <c r="DG1108" s="1"/>
      <c r="DH1108" s="1"/>
      <c r="DI1108" s="1"/>
      <c r="DJ1108" s="1"/>
      <c r="DK1108" s="1"/>
      <c r="DL1108" s="1"/>
      <c r="DM1108" s="1"/>
      <c r="DN1108" s="1"/>
      <c r="DO1108" s="1"/>
      <c r="DP1108" s="1"/>
      <c r="DQ1108" s="1"/>
      <c r="DR1108" s="1"/>
      <c r="DS1108" s="1"/>
      <c r="DT1108" s="1"/>
      <c r="DU1108" s="1"/>
      <c r="DV1108" s="1"/>
      <c r="DW1108" s="1"/>
      <c r="DX1108" s="1"/>
      <c r="DY1108" s="1"/>
      <c r="DZ1108" s="1"/>
      <c r="EA1108" s="1"/>
      <c r="EB1108" s="1"/>
      <c r="EC1108" s="1"/>
      <c r="ED1108" s="1"/>
      <c r="EE1108" s="1"/>
      <c r="EF1108" s="1"/>
      <c r="EG1108" s="1"/>
      <c r="EH1108" s="1"/>
      <c r="EI1108" s="1"/>
      <c r="EJ1108" s="1"/>
      <c r="EK1108" s="1"/>
      <c r="EL1108" s="1"/>
      <c r="EM1108" s="1"/>
      <c r="EN1108" s="1"/>
      <c r="EO1108" s="1"/>
      <c r="EP1108" s="1"/>
      <c r="EQ1108" s="1"/>
      <c r="ER1108" s="1"/>
      <c r="ES1108" s="1"/>
      <c r="ET1108" s="1"/>
      <c r="EU1108" s="1"/>
      <c r="EV1108" s="1"/>
      <c r="EW1108" s="1"/>
      <c r="EX1108" s="1"/>
      <c r="EY1108" s="1"/>
      <c r="EZ1108" s="1"/>
      <c r="FA1108" s="1"/>
      <c r="FB1108" s="1"/>
      <c r="FC1108" s="1"/>
      <c r="FD1108" s="1"/>
      <c r="FE1108" s="1"/>
      <c r="FF1108" s="1"/>
      <c r="FG1108" s="1"/>
      <c r="FH1108" s="1"/>
      <c r="FI1108" s="1"/>
      <c r="FJ1108" s="1"/>
      <c r="FK1108" s="1"/>
      <c r="FL1108" s="1"/>
      <c r="FM1108" s="1"/>
      <c r="FN1108" s="1"/>
      <c r="FO1108" s="1"/>
      <c r="FP1108" s="1"/>
      <c r="FQ1108" s="1"/>
      <c r="FR1108" s="1"/>
      <c r="FS1108" s="1"/>
      <c r="FT1108" s="1"/>
      <c r="FU1108" s="1"/>
      <c r="FV1108" s="1"/>
      <c r="FW1108" s="1"/>
      <c r="FX1108" s="1"/>
      <c r="FY1108" s="1"/>
      <c r="FZ1108" s="1"/>
      <c r="GA1108" s="1"/>
      <c r="GB1108" s="1"/>
      <c r="GC1108" s="1"/>
      <c r="GD1108" s="1"/>
      <c r="GE1108" s="1"/>
      <c r="GF1108" s="1"/>
      <c r="GG1108" s="1"/>
      <c r="GH1108" s="1"/>
      <c r="GI1108" s="1"/>
      <c r="GJ1108" s="1"/>
      <c r="GK1108" s="1"/>
      <c r="GL1108" s="1"/>
      <c r="GM1108" s="1"/>
      <c r="GN1108" s="1"/>
      <c r="GO1108" s="1"/>
      <c r="GP1108" s="1"/>
      <c r="GQ1108" s="1"/>
      <c r="GR1108" s="1"/>
      <c r="GS1108" s="1"/>
      <c r="GT1108" s="1"/>
      <c r="GU1108" s="1"/>
      <c r="GV1108" s="1"/>
      <c r="GW1108" s="1"/>
      <c r="GX1108" s="1"/>
      <c r="GY1108" s="1"/>
      <c r="GZ1108" s="1"/>
      <c r="HA1108" s="1"/>
      <c r="HB1108" s="1"/>
      <c r="HC1108" s="1"/>
      <c r="HD1108" s="1"/>
      <c r="HE1108" s="1"/>
      <c r="HF1108" s="1"/>
      <c r="HG1108" s="1"/>
      <c r="HH1108" s="1"/>
      <c r="HI1108" s="1"/>
      <c r="HJ1108" s="1"/>
      <c r="HK1108" s="1"/>
      <c r="HL1108" s="1"/>
      <c r="HM1108" s="1"/>
      <c r="HN1108" s="1"/>
      <c r="HO1108" s="1"/>
      <c r="HP1108" s="1"/>
      <c r="HQ1108" s="1"/>
      <c r="HR1108" s="1"/>
      <c r="HS1108" s="1"/>
      <c r="HT1108" s="1"/>
      <c r="HU1108" s="1"/>
      <c r="HV1108" s="1"/>
      <c r="HW1108" s="1"/>
      <c r="HX1108" s="1"/>
      <c r="HY1108" s="1"/>
      <c r="HZ1108" s="1"/>
      <c r="IA1108" s="1"/>
      <c r="IB1108" s="1"/>
      <c r="IC1108" s="1"/>
      <c r="ID1108" s="1"/>
      <c r="IE1108" s="1"/>
      <c r="IF1108" s="1"/>
      <c r="IG1108" s="1"/>
      <c r="IH1108" s="1"/>
      <c r="II1108" s="1"/>
      <c r="IJ1108" s="1"/>
      <c r="IK1108" s="1"/>
      <c r="IL1108" s="1"/>
      <c r="IM1108" s="1"/>
      <c r="IN1108" s="1"/>
      <c r="IO1108" s="1"/>
      <c r="IP1108" s="1"/>
      <c r="IQ1108" s="1"/>
      <c r="IR1108" s="1"/>
      <c r="IS1108" s="1"/>
      <c r="IT1108" s="1"/>
      <c r="IU1108" s="1"/>
      <c r="IV1108" s="1"/>
      <c r="IW1108" s="1"/>
      <c r="IX1108" s="1"/>
      <c r="IY1108" s="1"/>
    </row>
    <row r="1109" spans="1:259" ht="13" x14ac:dyDescent="0.15">
      <c r="A1109" s="1"/>
      <c r="B1109" s="23"/>
      <c r="C1109" s="23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  <c r="CW1109" s="1"/>
      <c r="CX1109" s="1"/>
      <c r="CY1109" s="1"/>
      <c r="CZ1109" s="1"/>
      <c r="DA1109" s="1"/>
      <c r="DB1109" s="1"/>
      <c r="DC1109" s="1"/>
      <c r="DD1109" s="1"/>
      <c r="DE1109" s="1"/>
      <c r="DF1109" s="1"/>
      <c r="DG1109" s="1"/>
      <c r="DH1109" s="1"/>
      <c r="DI1109" s="1"/>
      <c r="DJ1109" s="1"/>
      <c r="DK1109" s="1"/>
      <c r="DL1109" s="1"/>
      <c r="DM1109" s="1"/>
      <c r="DN1109" s="1"/>
      <c r="DO1109" s="1"/>
      <c r="DP1109" s="1"/>
      <c r="DQ1109" s="1"/>
      <c r="DR1109" s="1"/>
      <c r="DS1109" s="1"/>
      <c r="DT1109" s="1"/>
      <c r="DU1109" s="1"/>
      <c r="DV1109" s="1"/>
      <c r="DW1109" s="1"/>
      <c r="DX1109" s="1"/>
      <c r="DY1109" s="1"/>
      <c r="DZ1109" s="1"/>
      <c r="EA1109" s="1"/>
      <c r="EB1109" s="1"/>
      <c r="EC1109" s="1"/>
      <c r="ED1109" s="1"/>
      <c r="EE1109" s="1"/>
      <c r="EF1109" s="1"/>
      <c r="EG1109" s="1"/>
      <c r="EH1109" s="1"/>
      <c r="EI1109" s="1"/>
      <c r="EJ1109" s="1"/>
      <c r="EK1109" s="1"/>
      <c r="EL1109" s="1"/>
      <c r="EM1109" s="1"/>
      <c r="EN1109" s="1"/>
      <c r="EO1109" s="1"/>
      <c r="EP1109" s="1"/>
      <c r="EQ1109" s="1"/>
      <c r="ER1109" s="1"/>
      <c r="ES1109" s="1"/>
      <c r="ET1109" s="1"/>
      <c r="EU1109" s="1"/>
      <c r="EV1109" s="1"/>
      <c r="EW1109" s="1"/>
      <c r="EX1109" s="1"/>
      <c r="EY1109" s="1"/>
      <c r="EZ1109" s="1"/>
      <c r="FA1109" s="1"/>
      <c r="FB1109" s="1"/>
      <c r="FC1109" s="1"/>
      <c r="FD1109" s="1"/>
      <c r="FE1109" s="1"/>
      <c r="FF1109" s="1"/>
      <c r="FG1109" s="1"/>
      <c r="FH1109" s="1"/>
      <c r="FI1109" s="1"/>
      <c r="FJ1109" s="1"/>
      <c r="FK1109" s="1"/>
      <c r="FL1109" s="1"/>
      <c r="FM1109" s="1"/>
      <c r="FN1109" s="1"/>
      <c r="FO1109" s="1"/>
      <c r="FP1109" s="1"/>
      <c r="FQ1109" s="1"/>
      <c r="FR1109" s="1"/>
      <c r="FS1109" s="1"/>
      <c r="FT1109" s="1"/>
      <c r="FU1109" s="1"/>
      <c r="FV1109" s="1"/>
      <c r="FW1109" s="1"/>
      <c r="FX1109" s="1"/>
      <c r="FY1109" s="1"/>
      <c r="FZ1109" s="1"/>
      <c r="GA1109" s="1"/>
      <c r="GB1109" s="1"/>
      <c r="GC1109" s="1"/>
      <c r="GD1109" s="1"/>
      <c r="GE1109" s="1"/>
      <c r="GF1109" s="1"/>
      <c r="GG1109" s="1"/>
      <c r="GH1109" s="1"/>
      <c r="GI1109" s="1"/>
      <c r="GJ1109" s="1"/>
      <c r="GK1109" s="1"/>
      <c r="GL1109" s="1"/>
      <c r="GM1109" s="1"/>
      <c r="GN1109" s="1"/>
      <c r="GO1109" s="1"/>
      <c r="GP1109" s="1"/>
      <c r="GQ1109" s="1"/>
      <c r="GR1109" s="1"/>
      <c r="GS1109" s="1"/>
      <c r="GT1109" s="1"/>
      <c r="GU1109" s="1"/>
      <c r="GV1109" s="1"/>
      <c r="GW1109" s="1"/>
      <c r="GX1109" s="1"/>
      <c r="GY1109" s="1"/>
      <c r="GZ1109" s="1"/>
      <c r="HA1109" s="1"/>
      <c r="HB1109" s="1"/>
      <c r="HC1109" s="1"/>
      <c r="HD1109" s="1"/>
      <c r="HE1109" s="1"/>
      <c r="HF1109" s="1"/>
      <c r="HG1109" s="1"/>
      <c r="HH1109" s="1"/>
      <c r="HI1109" s="1"/>
      <c r="HJ1109" s="1"/>
      <c r="HK1109" s="1"/>
      <c r="HL1109" s="1"/>
      <c r="HM1109" s="1"/>
      <c r="HN1109" s="1"/>
      <c r="HO1109" s="1"/>
      <c r="HP1109" s="1"/>
      <c r="HQ1109" s="1"/>
      <c r="HR1109" s="1"/>
      <c r="HS1109" s="1"/>
      <c r="HT1109" s="1"/>
      <c r="HU1109" s="1"/>
      <c r="HV1109" s="1"/>
      <c r="HW1109" s="1"/>
      <c r="HX1109" s="1"/>
      <c r="HY1109" s="1"/>
      <c r="HZ1109" s="1"/>
      <c r="IA1109" s="1"/>
      <c r="IB1109" s="1"/>
      <c r="IC1109" s="1"/>
      <c r="ID1109" s="1"/>
      <c r="IE1109" s="1"/>
      <c r="IF1109" s="1"/>
      <c r="IG1109" s="1"/>
      <c r="IH1109" s="1"/>
      <c r="II1109" s="1"/>
      <c r="IJ1109" s="1"/>
      <c r="IK1109" s="1"/>
      <c r="IL1109" s="1"/>
      <c r="IM1109" s="1"/>
      <c r="IN1109" s="1"/>
      <c r="IO1109" s="1"/>
      <c r="IP1109" s="1"/>
      <c r="IQ1109" s="1"/>
      <c r="IR1109" s="1"/>
      <c r="IS1109" s="1"/>
      <c r="IT1109" s="1"/>
      <c r="IU1109" s="1"/>
      <c r="IV1109" s="1"/>
      <c r="IW1109" s="1"/>
      <c r="IX1109" s="1"/>
      <c r="IY1109" s="1"/>
    </row>
    <row r="1110" spans="1:259" ht="13" x14ac:dyDescent="0.15">
      <c r="A1110" s="1"/>
      <c r="B1110" s="23"/>
      <c r="C1110" s="23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  <c r="CW1110" s="1"/>
      <c r="CX1110" s="1"/>
      <c r="CY1110" s="1"/>
      <c r="CZ1110" s="1"/>
      <c r="DA1110" s="1"/>
      <c r="DB1110" s="1"/>
      <c r="DC1110" s="1"/>
      <c r="DD1110" s="1"/>
      <c r="DE1110" s="1"/>
      <c r="DF1110" s="1"/>
      <c r="DG1110" s="1"/>
      <c r="DH1110" s="1"/>
      <c r="DI1110" s="1"/>
      <c r="DJ1110" s="1"/>
      <c r="DK1110" s="1"/>
      <c r="DL1110" s="1"/>
      <c r="DM1110" s="1"/>
      <c r="DN1110" s="1"/>
      <c r="DO1110" s="1"/>
      <c r="DP1110" s="1"/>
      <c r="DQ1110" s="1"/>
      <c r="DR1110" s="1"/>
      <c r="DS1110" s="1"/>
      <c r="DT1110" s="1"/>
      <c r="DU1110" s="1"/>
      <c r="DV1110" s="1"/>
      <c r="DW1110" s="1"/>
      <c r="DX1110" s="1"/>
      <c r="DY1110" s="1"/>
      <c r="DZ1110" s="1"/>
      <c r="EA1110" s="1"/>
      <c r="EB1110" s="1"/>
      <c r="EC1110" s="1"/>
      <c r="ED1110" s="1"/>
      <c r="EE1110" s="1"/>
      <c r="EF1110" s="1"/>
      <c r="EG1110" s="1"/>
      <c r="EH1110" s="1"/>
      <c r="EI1110" s="1"/>
      <c r="EJ1110" s="1"/>
      <c r="EK1110" s="1"/>
      <c r="EL1110" s="1"/>
      <c r="EM1110" s="1"/>
      <c r="EN1110" s="1"/>
      <c r="EO1110" s="1"/>
      <c r="EP1110" s="1"/>
      <c r="EQ1110" s="1"/>
      <c r="ER1110" s="1"/>
      <c r="ES1110" s="1"/>
      <c r="ET1110" s="1"/>
      <c r="EU1110" s="1"/>
      <c r="EV1110" s="1"/>
      <c r="EW1110" s="1"/>
      <c r="EX1110" s="1"/>
      <c r="EY1110" s="1"/>
      <c r="EZ1110" s="1"/>
      <c r="FA1110" s="1"/>
      <c r="FB1110" s="1"/>
      <c r="FC1110" s="1"/>
      <c r="FD1110" s="1"/>
      <c r="FE1110" s="1"/>
      <c r="FF1110" s="1"/>
      <c r="FG1110" s="1"/>
      <c r="FH1110" s="1"/>
      <c r="FI1110" s="1"/>
      <c r="FJ1110" s="1"/>
      <c r="FK1110" s="1"/>
      <c r="FL1110" s="1"/>
      <c r="FM1110" s="1"/>
      <c r="FN1110" s="1"/>
      <c r="FO1110" s="1"/>
      <c r="FP1110" s="1"/>
      <c r="FQ1110" s="1"/>
      <c r="FR1110" s="1"/>
      <c r="FS1110" s="1"/>
      <c r="FT1110" s="1"/>
      <c r="FU1110" s="1"/>
      <c r="FV1110" s="1"/>
      <c r="FW1110" s="1"/>
      <c r="FX1110" s="1"/>
      <c r="FY1110" s="1"/>
      <c r="FZ1110" s="1"/>
      <c r="GA1110" s="1"/>
      <c r="GB1110" s="1"/>
      <c r="GC1110" s="1"/>
      <c r="GD1110" s="1"/>
      <c r="GE1110" s="1"/>
      <c r="GF1110" s="1"/>
      <c r="GG1110" s="1"/>
      <c r="GH1110" s="1"/>
      <c r="GI1110" s="1"/>
      <c r="GJ1110" s="1"/>
      <c r="GK1110" s="1"/>
      <c r="GL1110" s="1"/>
      <c r="GM1110" s="1"/>
      <c r="GN1110" s="1"/>
      <c r="GO1110" s="1"/>
      <c r="GP1110" s="1"/>
      <c r="GQ1110" s="1"/>
      <c r="GR1110" s="1"/>
      <c r="GS1110" s="1"/>
      <c r="GT1110" s="1"/>
      <c r="GU1110" s="1"/>
      <c r="GV1110" s="1"/>
      <c r="GW1110" s="1"/>
      <c r="GX1110" s="1"/>
      <c r="GY1110" s="1"/>
      <c r="GZ1110" s="1"/>
      <c r="HA1110" s="1"/>
      <c r="HB1110" s="1"/>
      <c r="HC1110" s="1"/>
      <c r="HD1110" s="1"/>
      <c r="HE1110" s="1"/>
      <c r="HF1110" s="1"/>
      <c r="HG1110" s="1"/>
      <c r="HH1110" s="1"/>
      <c r="HI1110" s="1"/>
      <c r="HJ1110" s="1"/>
      <c r="HK1110" s="1"/>
      <c r="HL1110" s="1"/>
      <c r="HM1110" s="1"/>
      <c r="HN1110" s="1"/>
      <c r="HO1110" s="1"/>
      <c r="HP1110" s="1"/>
      <c r="HQ1110" s="1"/>
      <c r="HR1110" s="1"/>
      <c r="HS1110" s="1"/>
      <c r="HT1110" s="1"/>
      <c r="HU1110" s="1"/>
      <c r="HV1110" s="1"/>
      <c r="HW1110" s="1"/>
      <c r="HX1110" s="1"/>
      <c r="HY1110" s="1"/>
      <c r="HZ1110" s="1"/>
      <c r="IA1110" s="1"/>
      <c r="IB1110" s="1"/>
      <c r="IC1110" s="1"/>
      <c r="ID1110" s="1"/>
      <c r="IE1110" s="1"/>
      <c r="IF1110" s="1"/>
      <c r="IG1110" s="1"/>
      <c r="IH1110" s="1"/>
      <c r="II1110" s="1"/>
      <c r="IJ1110" s="1"/>
      <c r="IK1110" s="1"/>
      <c r="IL1110" s="1"/>
      <c r="IM1110" s="1"/>
      <c r="IN1110" s="1"/>
      <c r="IO1110" s="1"/>
      <c r="IP1110" s="1"/>
      <c r="IQ1110" s="1"/>
      <c r="IR1110" s="1"/>
      <c r="IS1110" s="1"/>
      <c r="IT1110" s="1"/>
      <c r="IU1110" s="1"/>
      <c r="IV1110" s="1"/>
      <c r="IW1110" s="1"/>
      <c r="IX1110" s="1"/>
      <c r="IY1110" s="1"/>
    </row>
    <row r="1111" spans="1:259" ht="13" x14ac:dyDescent="0.15">
      <c r="A1111" s="1"/>
      <c r="B1111" s="23"/>
      <c r="C1111" s="23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"/>
      <c r="DB1111" s="1"/>
      <c r="DC1111" s="1"/>
      <c r="DD1111" s="1"/>
      <c r="DE1111" s="1"/>
      <c r="DF1111" s="1"/>
      <c r="DG1111" s="1"/>
      <c r="DH1111" s="1"/>
      <c r="DI1111" s="1"/>
      <c r="DJ1111" s="1"/>
      <c r="DK1111" s="1"/>
      <c r="DL1111" s="1"/>
      <c r="DM1111" s="1"/>
      <c r="DN1111" s="1"/>
      <c r="DO1111" s="1"/>
      <c r="DP1111" s="1"/>
      <c r="DQ1111" s="1"/>
      <c r="DR1111" s="1"/>
      <c r="DS1111" s="1"/>
      <c r="DT1111" s="1"/>
      <c r="DU1111" s="1"/>
      <c r="DV1111" s="1"/>
      <c r="DW1111" s="1"/>
      <c r="DX1111" s="1"/>
      <c r="DY1111" s="1"/>
      <c r="DZ1111" s="1"/>
      <c r="EA1111" s="1"/>
      <c r="EB1111" s="1"/>
      <c r="EC1111" s="1"/>
      <c r="ED1111" s="1"/>
      <c r="EE1111" s="1"/>
      <c r="EF1111" s="1"/>
      <c r="EG1111" s="1"/>
      <c r="EH1111" s="1"/>
      <c r="EI1111" s="1"/>
      <c r="EJ1111" s="1"/>
      <c r="EK1111" s="1"/>
      <c r="EL1111" s="1"/>
      <c r="EM1111" s="1"/>
      <c r="EN1111" s="1"/>
      <c r="EO1111" s="1"/>
      <c r="EP1111" s="1"/>
      <c r="EQ1111" s="1"/>
      <c r="ER1111" s="1"/>
      <c r="ES1111" s="1"/>
      <c r="ET1111" s="1"/>
      <c r="EU1111" s="1"/>
      <c r="EV1111" s="1"/>
      <c r="EW1111" s="1"/>
      <c r="EX1111" s="1"/>
      <c r="EY1111" s="1"/>
      <c r="EZ1111" s="1"/>
      <c r="FA1111" s="1"/>
      <c r="FB1111" s="1"/>
      <c r="FC1111" s="1"/>
      <c r="FD1111" s="1"/>
      <c r="FE1111" s="1"/>
      <c r="FF1111" s="1"/>
      <c r="FG1111" s="1"/>
      <c r="FH1111" s="1"/>
      <c r="FI1111" s="1"/>
      <c r="FJ1111" s="1"/>
      <c r="FK1111" s="1"/>
      <c r="FL1111" s="1"/>
      <c r="FM1111" s="1"/>
      <c r="FN1111" s="1"/>
      <c r="FO1111" s="1"/>
      <c r="FP1111" s="1"/>
      <c r="FQ1111" s="1"/>
      <c r="FR1111" s="1"/>
      <c r="FS1111" s="1"/>
      <c r="FT1111" s="1"/>
      <c r="FU1111" s="1"/>
      <c r="FV1111" s="1"/>
      <c r="FW1111" s="1"/>
      <c r="FX1111" s="1"/>
      <c r="FY1111" s="1"/>
      <c r="FZ1111" s="1"/>
      <c r="GA1111" s="1"/>
      <c r="GB1111" s="1"/>
      <c r="GC1111" s="1"/>
      <c r="GD1111" s="1"/>
      <c r="GE1111" s="1"/>
      <c r="GF1111" s="1"/>
      <c r="GG1111" s="1"/>
      <c r="GH1111" s="1"/>
      <c r="GI1111" s="1"/>
      <c r="GJ1111" s="1"/>
      <c r="GK1111" s="1"/>
      <c r="GL1111" s="1"/>
      <c r="GM1111" s="1"/>
      <c r="GN1111" s="1"/>
      <c r="GO1111" s="1"/>
      <c r="GP1111" s="1"/>
      <c r="GQ1111" s="1"/>
      <c r="GR1111" s="1"/>
      <c r="GS1111" s="1"/>
      <c r="GT1111" s="1"/>
      <c r="GU1111" s="1"/>
      <c r="GV1111" s="1"/>
      <c r="GW1111" s="1"/>
      <c r="GX1111" s="1"/>
      <c r="GY1111" s="1"/>
      <c r="GZ1111" s="1"/>
      <c r="HA1111" s="1"/>
      <c r="HB1111" s="1"/>
      <c r="HC1111" s="1"/>
      <c r="HD1111" s="1"/>
      <c r="HE1111" s="1"/>
      <c r="HF1111" s="1"/>
      <c r="HG1111" s="1"/>
      <c r="HH1111" s="1"/>
      <c r="HI1111" s="1"/>
      <c r="HJ1111" s="1"/>
      <c r="HK1111" s="1"/>
      <c r="HL1111" s="1"/>
      <c r="HM1111" s="1"/>
      <c r="HN1111" s="1"/>
      <c r="HO1111" s="1"/>
      <c r="HP1111" s="1"/>
      <c r="HQ1111" s="1"/>
      <c r="HR1111" s="1"/>
      <c r="HS1111" s="1"/>
      <c r="HT1111" s="1"/>
      <c r="HU1111" s="1"/>
      <c r="HV1111" s="1"/>
      <c r="HW1111" s="1"/>
      <c r="HX1111" s="1"/>
      <c r="HY1111" s="1"/>
      <c r="HZ1111" s="1"/>
      <c r="IA1111" s="1"/>
      <c r="IB1111" s="1"/>
      <c r="IC1111" s="1"/>
      <c r="ID1111" s="1"/>
      <c r="IE1111" s="1"/>
      <c r="IF1111" s="1"/>
      <c r="IG1111" s="1"/>
      <c r="IH1111" s="1"/>
      <c r="II1111" s="1"/>
      <c r="IJ1111" s="1"/>
      <c r="IK1111" s="1"/>
      <c r="IL1111" s="1"/>
      <c r="IM1111" s="1"/>
      <c r="IN1111" s="1"/>
      <c r="IO1111" s="1"/>
      <c r="IP1111" s="1"/>
      <c r="IQ1111" s="1"/>
      <c r="IR1111" s="1"/>
      <c r="IS1111" s="1"/>
      <c r="IT1111" s="1"/>
      <c r="IU1111" s="1"/>
      <c r="IV1111" s="1"/>
      <c r="IW1111" s="1"/>
      <c r="IX1111" s="1"/>
      <c r="IY1111" s="1"/>
    </row>
    <row r="1112" spans="1:259" ht="13" x14ac:dyDescent="0.15">
      <c r="A1112" s="1"/>
      <c r="B1112" s="23"/>
      <c r="C1112" s="23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  <c r="CW1112" s="1"/>
      <c r="CX1112" s="1"/>
      <c r="CY1112" s="1"/>
      <c r="CZ1112" s="1"/>
      <c r="DA1112" s="1"/>
      <c r="DB1112" s="1"/>
      <c r="DC1112" s="1"/>
      <c r="DD1112" s="1"/>
      <c r="DE1112" s="1"/>
      <c r="DF1112" s="1"/>
      <c r="DG1112" s="1"/>
      <c r="DH1112" s="1"/>
      <c r="DI1112" s="1"/>
      <c r="DJ1112" s="1"/>
      <c r="DK1112" s="1"/>
      <c r="DL1112" s="1"/>
      <c r="DM1112" s="1"/>
      <c r="DN1112" s="1"/>
      <c r="DO1112" s="1"/>
      <c r="DP1112" s="1"/>
      <c r="DQ1112" s="1"/>
      <c r="DR1112" s="1"/>
      <c r="DS1112" s="1"/>
      <c r="DT1112" s="1"/>
      <c r="DU1112" s="1"/>
      <c r="DV1112" s="1"/>
      <c r="DW1112" s="1"/>
      <c r="DX1112" s="1"/>
      <c r="DY1112" s="1"/>
      <c r="DZ1112" s="1"/>
      <c r="EA1112" s="1"/>
      <c r="EB1112" s="1"/>
      <c r="EC1112" s="1"/>
      <c r="ED1112" s="1"/>
      <c r="EE1112" s="1"/>
      <c r="EF1112" s="1"/>
      <c r="EG1112" s="1"/>
      <c r="EH1112" s="1"/>
      <c r="EI1112" s="1"/>
      <c r="EJ1112" s="1"/>
      <c r="EK1112" s="1"/>
      <c r="EL1112" s="1"/>
      <c r="EM1112" s="1"/>
      <c r="EN1112" s="1"/>
      <c r="EO1112" s="1"/>
      <c r="EP1112" s="1"/>
      <c r="EQ1112" s="1"/>
      <c r="ER1112" s="1"/>
      <c r="ES1112" s="1"/>
      <c r="ET1112" s="1"/>
      <c r="EU1112" s="1"/>
      <c r="EV1112" s="1"/>
      <c r="EW1112" s="1"/>
      <c r="EX1112" s="1"/>
      <c r="EY1112" s="1"/>
      <c r="EZ1112" s="1"/>
      <c r="FA1112" s="1"/>
      <c r="FB1112" s="1"/>
      <c r="FC1112" s="1"/>
      <c r="FD1112" s="1"/>
      <c r="FE1112" s="1"/>
      <c r="FF1112" s="1"/>
      <c r="FG1112" s="1"/>
      <c r="FH1112" s="1"/>
      <c r="FI1112" s="1"/>
      <c r="FJ1112" s="1"/>
      <c r="FK1112" s="1"/>
      <c r="FL1112" s="1"/>
      <c r="FM1112" s="1"/>
      <c r="FN1112" s="1"/>
      <c r="FO1112" s="1"/>
      <c r="FP1112" s="1"/>
      <c r="FQ1112" s="1"/>
      <c r="FR1112" s="1"/>
      <c r="FS1112" s="1"/>
      <c r="FT1112" s="1"/>
      <c r="FU1112" s="1"/>
      <c r="FV1112" s="1"/>
      <c r="FW1112" s="1"/>
      <c r="FX1112" s="1"/>
      <c r="FY1112" s="1"/>
      <c r="FZ1112" s="1"/>
      <c r="GA1112" s="1"/>
      <c r="GB1112" s="1"/>
      <c r="GC1112" s="1"/>
      <c r="GD1112" s="1"/>
      <c r="GE1112" s="1"/>
      <c r="GF1112" s="1"/>
      <c r="GG1112" s="1"/>
      <c r="GH1112" s="1"/>
      <c r="GI1112" s="1"/>
      <c r="GJ1112" s="1"/>
      <c r="GK1112" s="1"/>
      <c r="GL1112" s="1"/>
      <c r="GM1112" s="1"/>
      <c r="GN1112" s="1"/>
      <c r="GO1112" s="1"/>
      <c r="GP1112" s="1"/>
      <c r="GQ1112" s="1"/>
      <c r="GR1112" s="1"/>
      <c r="GS1112" s="1"/>
      <c r="GT1112" s="1"/>
      <c r="GU1112" s="1"/>
      <c r="GV1112" s="1"/>
      <c r="GW1112" s="1"/>
      <c r="GX1112" s="1"/>
      <c r="GY1112" s="1"/>
      <c r="GZ1112" s="1"/>
      <c r="HA1112" s="1"/>
      <c r="HB1112" s="1"/>
      <c r="HC1112" s="1"/>
      <c r="HD1112" s="1"/>
      <c r="HE1112" s="1"/>
      <c r="HF1112" s="1"/>
      <c r="HG1112" s="1"/>
      <c r="HH1112" s="1"/>
      <c r="HI1112" s="1"/>
      <c r="HJ1112" s="1"/>
      <c r="HK1112" s="1"/>
      <c r="HL1112" s="1"/>
      <c r="HM1112" s="1"/>
      <c r="HN1112" s="1"/>
      <c r="HO1112" s="1"/>
      <c r="HP1112" s="1"/>
      <c r="HQ1112" s="1"/>
      <c r="HR1112" s="1"/>
      <c r="HS1112" s="1"/>
      <c r="HT1112" s="1"/>
      <c r="HU1112" s="1"/>
      <c r="HV1112" s="1"/>
      <c r="HW1112" s="1"/>
      <c r="HX1112" s="1"/>
      <c r="HY1112" s="1"/>
      <c r="HZ1112" s="1"/>
      <c r="IA1112" s="1"/>
      <c r="IB1112" s="1"/>
      <c r="IC1112" s="1"/>
      <c r="ID1112" s="1"/>
      <c r="IE1112" s="1"/>
      <c r="IF1112" s="1"/>
      <c r="IG1112" s="1"/>
      <c r="IH1112" s="1"/>
      <c r="II1112" s="1"/>
      <c r="IJ1112" s="1"/>
      <c r="IK1112" s="1"/>
      <c r="IL1112" s="1"/>
      <c r="IM1112" s="1"/>
      <c r="IN1112" s="1"/>
      <c r="IO1112" s="1"/>
      <c r="IP1112" s="1"/>
      <c r="IQ1112" s="1"/>
      <c r="IR1112" s="1"/>
      <c r="IS1112" s="1"/>
      <c r="IT1112" s="1"/>
      <c r="IU1112" s="1"/>
      <c r="IV1112" s="1"/>
      <c r="IW1112" s="1"/>
      <c r="IX1112" s="1"/>
      <c r="IY1112" s="1"/>
    </row>
    <row r="1113" spans="1:259" ht="13" x14ac:dyDescent="0.15">
      <c r="A1113" s="1"/>
      <c r="B1113" s="23"/>
      <c r="C1113" s="23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  <c r="CW1113" s="1"/>
      <c r="CX1113" s="1"/>
      <c r="CY1113" s="1"/>
      <c r="CZ1113" s="1"/>
      <c r="DA1113" s="1"/>
      <c r="DB1113" s="1"/>
      <c r="DC1113" s="1"/>
      <c r="DD1113" s="1"/>
      <c r="DE1113" s="1"/>
      <c r="DF1113" s="1"/>
      <c r="DG1113" s="1"/>
      <c r="DH1113" s="1"/>
      <c r="DI1113" s="1"/>
      <c r="DJ1113" s="1"/>
      <c r="DK1113" s="1"/>
      <c r="DL1113" s="1"/>
      <c r="DM1113" s="1"/>
      <c r="DN1113" s="1"/>
      <c r="DO1113" s="1"/>
      <c r="DP1113" s="1"/>
      <c r="DQ1113" s="1"/>
      <c r="DR1113" s="1"/>
      <c r="DS1113" s="1"/>
      <c r="DT1113" s="1"/>
      <c r="DU1113" s="1"/>
      <c r="DV1113" s="1"/>
      <c r="DW1113" s="1"/>
      <c r="DX1113" s="1"/>
      <c r="DY1113" s="1"/>
      <c r="DZ1113" s="1"/>
      <c r="EA1113" s="1"/>
      <c r="EB1113" s="1"/>
      <c r="EC1113" s="1"/>
      <c r="ED1113" s="1"/>
      <c r="EE1113" s="1"/>
      <c r="EF1113" s="1"/>
      <c r="EG1113" s="1"/>
      <c r="EH1113" s="1"/>
      <c r="EI1113" s="1"/>
      <c r="EJ1113" s="1"/>
      <c r="EK1113" s="1"/>
      <c r="EL1113" s="1"/>
      <c r="EM1113" s="1"/>
      <c r="EN1113" s="1"/>
      <c r="EO1113" s="1"/>
      <c r="EP1113" s="1"/>
      <c r="EQ1113" s="1"/>
      <c r="ER1113" s="1"/>
      <c r="ES1113" s="1"/>
      <c r="ET1113" s="1"/>
      <c r="EU1113" s="1"/>
      <c r="EV1113" s="1"/>
      <c r="EW1113" s="1"/>
      <c r="EX1113" s="1"/>
      <c r="EY1113" s="1"/>
      <c r="EZ1113" s="1"/>
      <c r="FA1113" s="1"/>
      <c r="FB1113" s="1"/>
      <c r="FC1113" s="1"/>
      <c r="FD1113" s="1"/>
      <c r="FE1113" s="1"/>
      <c r="FF1113" s="1"/>
      <c r="FG1113" s="1"/>
      <c r="FH1113" s="1"/>
      <c r="FI1113" s="1"/>
      <c r="FJ1113" s="1"/>
      <c r="FK1113" s="1"/>
      <c r="FL1113" s="1"/>
      <c r="FM1113" s="1"/>
      <c r="FN1113" s="1"/>
      <c r="FO1113" s="1"/>
      <c r="FP1113" s="1"/>
      <c r="FQ1113" s="1"/>
      <c r="FR1113" s="1"/>
      <c r="FS1113" s="1"/>
      <c r="FT1113" s="1"/>
      <c r="FU1113" s="1"/>
      <c r="FV1113" s="1"/>
      <c r="FW1113" s="1"/>
      <c r="FX1113" s="1"/>
      <c r="FY1113" s="1"/>
      <c r="FZ1113" s="1"/>
      <c r="GA1113" s="1"/>
      <c r="GB1113" s="1"/>
      <c r="GC1113" s="1"/>
      <c r="GD1113" s="1"/>
      <c r="GE1113" s="1"/>
      <c r="GF1113" s="1"/>
      <c r="GG1113" s="1"/>
      <c r="GH1113" s="1"/>
      <c r="GI1113" s="1"/>
      <c r="GJ1113" s="1"/>
      <c r="GK1113" s="1"/>
      <c r="GL1113" s="1"/>
      <c r="GM1113" s="1"/>
      <c r="GN1113" s="1"/>
      <c r="GO1113" s="1"/>
      <c r="GP1113" s="1"/>
      <c r="GQ1113" s="1"/>
      <c r="GR1113" s="1"/>
      <c r="GS1113" s="1"/>
      <c r="GT1113" s="1"/>
      <c r="GU1113" s="1"/>
      <c r="GV1113" s="1"/>
      <c r="GW1113" s="1"/>
      <c r="GX1113" s="1"/>
      <c r="GY1113" s="1"/>
      <c r="GZ1113" s="1"/>
      <c r="HA1113" s="1"/>
      <c r="HB1113" s="1"/>
      <c r="HC1113" s="1"/>
      <c r="HD1113" s="1"/>
      <c r="HE1113" s="1"/>
      <c r="HF1113" s="1"/>
      <c r="HG1113" s="1"/>
      <c r="HH1113" s="1"/>
      <c r="HI1113" s="1"/>
      <c r="HJ1113" s="1"/>
      <c r="HK1113" s="1"/>
      <c r="HL1113" s="1"/>
      <c r="HM1113" s="1"/>
      <c r="HN1113" s="1"/>
      <c r="HO1113" s="1"/>
      <c r="HP1113" s="1"/>
      <c r="HQ1113" s="1"/>
      <c r="HR1113" s="1"/>
      <c r="HS1113" s="1"/>
      <c r="HT1113" s="1"/>
      <c r="HU1113" s="1"/>
      <c r="HV1113" s="1"/>
      <c r="HW1113" s="1"/>
      <c r="HX1113" s="1"/>
      <c r="HY1113" s="1"/>
      <c r="HZ1113" s="1"/>
      <c r="IA1113" s="1"/>
      <c r="IB1113" s="1"/>
      <c r="IC1113" s="1"/>
      <c r="ID1113" s="1"/>
      <c r="IE1113" s="1"/>
      <c r="IF1113" s="1"/>
      <c r="IG1113" s="1"/>
      <c r="IH1113" s="1"/>
      <c r="II1113" s="1"/>
      <c r="IJ1113" s="1"/>
      <c r="IK1113" s="1"/>
      <c r="IL1113" s="1"/>
      <c r="IM1113" s="1"/>
      <c r="IN1113" s="1"/>
      <c r="IO1113" s="1"/>
      <c r="IP1113" s="1"/>
      <c r="IQ1113" s="1"/>
      <c r="IR1113" s="1"/>
      <c r="IS1113" s="1"/>
      <c r="IT1113" s="1"/>
      <c r="IU1113" s="1"/>
      <c r="IV1113" s="1"/>
      <c r="IW1113" s="1"/>
      <c r="IX1113" s="1"/>
      <c r="IY1113" s="1"/>
    </row>
    <row r="1114" spans="1:259" ht="13" x14ac:dyDescent="0.15">
      <c r="A1114" s="1"/>
      <c r="B1114" s="23"/>
      <c r="C1114" s="23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  <c r="CW1114" s="1"/>
      <c r="CX1114" s="1"/>
      <c r="CY1114" s="1"/>
      <c r="CZ1114" s="1"/>
      <c r="DA1114" s="1"/>
      <c r="DB1114" s="1"/>
      <c r="DC1114" s="1"/>
      <c r="DD1114" s="1"/>
      <c r="DE1114" s="1"/>
      <c r="DF1114" s="1"/>
      <c r="DG1114" s="1"/>
      <c r="DH1114" s="1"/>
      <c r="DI1114" s="1"/>
      <c r="DJ1114" s="1"/>
      <c r="DK1114" s="1"/>
      <c r="DL1114" s="1"/>
      <c r="DM1114" s="1"/>
      <c r="DN1114" s="1"/>
      <c r="DO1114" s="1"/>
      <c r="DP1114" s="1"/>
      <c r="DQ1114" s="1"/>
      <c r="DR1114" s="1"/>
      <c r="DS1114" s="1"/>
      <c r="DT1114" s="1"/>
      <c r="DU1114" s="1"/>
      <c r="DV1114" s="1"/>
      <c r="DW1114" s="1"/>
      <c r="DX1114" s="1"/>
      <c r="DY1114" s="1"/>
      <c r="DZ1114" s="1"/>
      <c r="EA1114" s="1"/>
      <c r="EB1114" s="1"/>
      <c r="EC1114" s="1"/>
      <c r="ED1114" s="1"/>
      <c r="EE1114" s="1"/>
      <c r="EF1114" s="1"/>
      <c r="EG1114" s="1"/>
      <c r="EH1114" s="1"/>
      <c r="EI1114" s="1"/>
      <c r="EJ1114" s="1"/>
      <c r="EK1114" s="1"/>
      <c r="EL1114" s="1"/>
      <c r="EM1114" s="1"/>
      <c r="EN1114" s="1"/>
      <c r="EO1114" s="1"/>
      <c r="EP1114" s="1"/>
      <c r="EQ1114" s="1"/>
      <c r="ER1114" s="1"/>
      <c r="ES1114" s="1"/>
      <c r="ET1114" s="1"/>
      <c r="EU1114" s="1"/>
      <c r="EV1114" s="1"/>
      <c r="EW1114" s="1"/>
      <c r="EX1114" s="1"/>
      <c r="EY1114" s="1"/>
      <c r="EZ1114" s="1"/>
      <c r="FA1114" s="1"/>
      <c r="FB1114" s="1"/>
      <c r="FC1114" s="1"/>
      <c r="FD1114" s="1"/>
      <c r="FE1114" s="1"/>
      <c r="FF1114" s="1"/>
      <c r="FG1114" s="1"/>
      <c r="FH1114" s="1"/>
      <c r="FI1114" s="1"/>
      <c r="FJ1114" s="1"/>
      <c r="FK1114" s="1"/>
      <c r="FL1114" s="1"/>
      <c r="FM1114" s="1"/>
      <c r="FN1114" s="1"/>
      <c r="FO1114" s="1"/>
      <c r="FP1114" s="1"/>
      <c r="FQ1114" s="1"/>
      <c r="FR1114" s="1"/>
      <c r="FS1114" s="1"/>
      <c r="FT1114" s="1"/>
      <c r="FU1114" s="1"/>
      <c r="FV1114" s="1"/>
      <c r="FW1114" s="1"/>
      <c r="FX1114" s="1"/>
      <c r="FY1114" s="1"/>
      <c r="FZ1114" s="1"/>
      <c r="GA1114" s="1"/>
      <c r="GB1114" s="1"/>
      <c r="GC1114" s="1"/>
      <c r="GD1114" s="1"/>
      <c r="GE1114" s="1"/>
      <c r="GF1114" s="1"/>
      <c r="GG1114" s="1"/>
      <c r="GH1114" s="1"/>
      <c r="GI1114" s="1"/>
      <c r="GJ1114" s="1"/>
      <c r="GK1114" s="1"/>
      <c r="GL1114" s="1"/>
      <c r="GM1114" s="1"/>
      <c r="GN1114" s="1"/>
      <c r="GO1114" s="1"/>
      <c r="GP1114" s="1"/>
      <c r="GQ1114" s="1"/>
      <c r="GR1114" s="1"/>
      <c r="GS1114" s="1"/>
      <c r="GT1114" s="1"/>
      <c r="GU1114" s="1"/>
      <c r="GV1114" s="1"/>
      <c r="GW1114" s="1"/>
      <c r="GX1114" s="1"/>
      <c r="GY1114" s="1"/>
      <c r="GZ1114" s="1"/>
      <c r="HA1114" s="1"/>
      <c r="HB1114" s="1"/>
      <c r="HC1114" s="1"/>
      <c r="HD1114" s="1"/>
      <c r="HE1114" s="1"/>
      <c r="HF1114" s="1"/>
      <c r="HG1114" s="1"/>
      <c r="HH1114" s="1"/>
      <c r="HI1114" s="1"/>
      <c r="HJ1114" s="1"/>
      <c r="HK1114" s="1"/>
      <c r="HL1114" s="1"/>
      <c r="HM1114" s="1"/>
      <c r="HN1114" s="1"/>
      <c r="HO1114" s="1"/>
      <c r="HP1114" s="1"/>
      <c r="HQ1114" s="1"/>
      <c r="HR1114" s="1"/>
      <c r="HS1114" s="1"/>
      <c r="HT1114" s="1"/>
      <c r="HU1114" s="1"/>
      <c r="HV1114" s="1"/>
      <c r="HW1114" s="1"/>
      <c r="HX1114" s="1"/>
      <c r="HY1114" s="1"/>
      <c r="HZ1114" s="1"/>
      <c r="IA1114" s="1"/>
      <c r="IB1114" s="1"/>
      <c r="IC1114" s="1"/>
      <c r="ID1114" s="1"/>
      <c r="IE1114" s="1"/>
      <c r="IF1114" s="1"/>
      <c r="IG1114" s="1"/>
      <c r="IH1114" s="1"/>
      <c r="II1114" s="1"/>
      <c r="IJ1114" s="1"/>
      <c r="IK1114" s="1"/>
      <c r="IL1114" s="1"/>
      <c r="IM1114" s="1"/>
      <c r="IN1114" s="1"/>
      <c r="IO1114" s="1"/>
      <c r="IP1114" s="1"/>
      <c r="IQ1114" s="1"/>
      <c r="IR1114" s="1"/>
      <c r="IS1114" s="1"/>
      <c r="IT1114" s="1"/>
      <c r="IU1114" s="1"/>
      <c r="IV1114" s="1"/>
      <c r="IW1114" s="1"/>
      <c r="IX1114" s="1"/>
      <c r="IY1114" s="1"/>
    </row>
    <row r="1115" spans="1:259" ht="13" x14ac:dyDescent="0.15">
      <c r="A1115" s="1"/>
      <c r="B1115" s="23"/>
      <c r="C1115" s="23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  <c r="CW1115" s="1"/>
      <c r="CX1115" s="1"/>
      <c r="CY1115" s="1"/>
      <c r="CZ1115" s="1"/>
      <c r="DA1115" s="1"/>
      <c r="DB1115" s="1"/>
      <c r="DC1115" s="1"/>
      <c r="DD1115" s="1"/>
      <c r="DE1115" s="1"/>
      <c r="DF1115" s="1"/>
      <c r="DG1115" s="1"/>
      <c r="DH1115" s="1"/>
      <c r="DI1115" s="1"/>
      <c r="DJ1115" s="1"/>
      <c r="DK1115" s="1"/>
      <c r="DL1115" s="1"/>
      <c r="DM1115" s="1"/>
      <c r="DN1115" s="1"/>
      <c r="DO1115" s="1"/>
      <c r="DP1115" s="1"/>
      <c r="DQ1115" s="1"/>
      <c r="DR1115" s="1"/>
      <c r="DS1115" s="1"/>
      <c r="DT1115" s="1"/>
      <c r="DU1115" s="1"/>
      <c r="DV1115" s="1"/>
      <c r="DW1115" s="1"/>
      <c r="DX1115" s="1"/>
      <c r="DY1115" s="1"/>
      <c r="DZ1115" s="1"/>
      <c r="EA1115" s="1"/>
      <c r="EB1115" s="1"/>
      <c r="EC1115" s="1"/>
      <c r="ED1115" s="1"/>
      <c r="EE1115" s="1"/>
      <c r="EF1115" s="1"/>
      <c r="EG1115" s="1"/>
      <c r="EH1115" s="1"/>
      <c r="EI1115" s="1"/>
      <c r="EJ1115" s="1"/>
      <c r="EK1115" s="1"/>
      <c r="EL1115" s="1"/>
      <c r="EM1115" s="1"/>
      <c r="EN1115" s="1"/>
      <c r="EO1115" s="1"/>
      <c r="EP1115" s="1"/>
      <c r="EQ1115" s="1"/>
      <c r="ER1115" s="1"/>
      <c r="ES1115" s="1"/>
      <c r="ET1115" s="1"/>
      <c r="EU1115" s="1"/>
      <c r="EV1115" s="1"/>
      <c r="EW1115" s="1"/>
      <c r="EX1115" s="1"/>
      <c r="EY1115" s="1"/>
      <c r="EZ1115" s="1"/>
      <c r="FA1115" s="1"/>
      <c r="FB1115" s="1"/>
      <c r="FC1115" s="1"/>
      <c r="FD1115" s="1"/>
      <c r="FE1115" s="1"/>
      <c r="FF1115" s="1"/>
      <c r="FG1115" s="1"/>
      <c r="FH1115" s="1"/>
      <c r="FI1115" s="1"/>
      <c r="FJ1115" s="1"/>
      <c r="FK1115" s="1"/>
      <c r="FL1115" s="1"/>
      <c r="FM1115" s="1"/>
      <c r="FN1115" s="1"/>
      <c r="FO1115" s="1"/>
      <c r="FP1115" s="1"/>
      <c r="FQ1115" s="1"/>
      <c r="FR1115" s="1"/>
      <c r="FS1115" s="1"/>
      <c r="FT1115" s="1"/>
      <c r="FU1115" s="1"/>
      <c r="FV1115" s="1"/>
      <c r="FW1115" s="1"/>
      <c r="FX1115" s="1"/>
      <c r="FY1115" s="1"/>
      <c r="FZ1115" s="1"/>
      <c r="GA1115" s="1"/>
      <c r="GB1115" s="1"/>
      <c r="GC1115" s="1"/>
      <c r="GD1115" s="1"/>
      <c r="GE1115" s="1"/>
      <c r="GF1115" s="1"/>
      <c r="GG1115" s="1"/>
      <c r="GH1115" s="1"/>
      <c r="GI1115" s="1"/>
      <c r="GJ1115" s="1"/>
      <c r="GK1115" s="1"/>
      <c r="GL1115" s="1"/>
      <c r="GM1115" s="1"/>
      <c r="GN1115" s="1"/>
      <c r="GO1115" s="1"/>
      <c r="GP1115" s="1"/>
      <c r="GQ1115" s="1"/>
      <c r="GR1115" s="1"/>
      <c r="GS1115" s="1"/>
      <c r="GT1115" s="1"/>
      <c r="GU1115" s="1"/>
      <c r="GV1115" s="1"/>
      <c r="GW1115" s="1"/>
      <c r="GX1115" s="1"/>
      <c r="GY1115" s="1"/>
      <c r="GZ1115" s="1"/>
      <c r="HA1115" s="1"/>
      <c r="HB1115" s="1"/>
      <c r="HC1115" s="1"/>
      <c r="HD1115" s="1"/>
      <c r="HE1115" s="1"/>
      <c r="HF1115" s="1"/>
      <c r="HG1115" s="1"/>
      <c r="HH1115" s="1"/>
      <c r="HI1115" s="1"/>
      <c r="HJ1115" s="1"/>
      <c r="HK1115" s="1"/>
      <c r="HL1115" s="1"/>
      <c r="HM1115" s="1"/>
      <c r="HN1115" s="1"/>
      <c r="HO1115" s="1"/>
      <c r="HP1115" s="1"/>
      <c r="HQ1115" s="1"/>
      <c r="HR1115" s="1"/>
      <c r="HS1115" s="1"/>
      <c r="HT1115" s="1"/>
      <c r="HU1115" s="1"/>
      <c r="HV1115" s="1"/>
      <c r="HW1115" s="1"/>
      <c r="HX1115" s="1"/>
      <c r="HY1115" s="1"/>
      <c r="HZ1115" s="1"/>
      <c r="IA1115" s="1"/>
      <c r="IB1115" s="1"/>
      <c r="IC1115" s="1"/>
      <c r="ID1115" s="1"/>
      <c r="IE1115" s="1"/>
      <c r="IF1115" s="1"/>
      <c r="IG1115" s="1"/>
      <c r="IH1115" s="1"/>
      <c r="II1115" s="1"/>
      <c r="IJ1115" s="1"/>
      <c r="IK1115" s="1"/>
      <c r="IL1115" s="1"/>
      <c r="IM1115" s="1"/>
      <c r="IN1115" s="1"/>
      <c r="IO1115" s="1"/>
      <c r="IP1115" s="1"/>
      <c r="IQ1115" s="1"/>
      <c r="IR1115" s="1"/>
      <c r="IS1115" s="1"/>
      <c r="IT1115" s="1"/>
      <c r="IU1115" s="1"/>
      <c r="IV1115" s="1"/>
      <c r="IW1115" s="1"/>
      <c r="IX1115" s="1"/>
      <c r="IY1115" s="1"/>
    </row>
    <row r="1116" spans="1:259" ht="13" x14ac:dyDescent="0.15">
      <c r="A1116" s="1"/>
      <c r="B1116" s="23"/>
      <c r="C1116" s="23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  <c r="CW1116" s="1"/>
      <c r="CX1116" s="1"/>
      <c r="CY1116" s="1"/>
      <c r="CZ1116" s="1"/>
      <c r="DA1116" s="1"/>
      <c r="DB1116" s="1"/>
      <c r="DC1116" s="1"/>
      <c r="DD1116" s="1"/>
      <c r="DE1116" s="1"/>
      <c r="DF1116" s="1"/>
      <c r="DG1116" s="1"/>
      <c r="DH1116" s="1"/>
      <c r="DI1116" s="1"/>
      <c r="DJ1116" s="1"/>
      <c r="DK1116" s="1"/>
      <c r="DL1116" s="1"/>
      <c r="DM1116" s="1"/>
      <c r="DN1116" s="1"/>
      <c r="DO1116" s="1"/>
      <c r="DP1116" s="1"/>
      <c r="DQ1116" s="1"/>
      <c r="DR1116" s="1"/>
      <c r="DS1116" s="1"/>
      <c r="DT1116" s="1"/>
      <c r="DU1116" s="1"/>
      <c r="DV1116" s="1"/>
      <c r="DW1116" s="1"/>
      <c r="DX1116" s="1"/>
      <c r="DY1116" s="1"/>
      <c r="DZ1116" s="1"/>
      <c r="EA1116" s="1"/>
      <c r="EB1116" s="1"/>
      <c r="EC1116" s="1"/>
      <c r="ED1116" s="1"/>
      <c r="EE1116" s="1"/>
      <c r="EF1116" s="1"/>
      <c r="EG1116" s="1"/>
      <c r="EH1116" s="1"/>
      <c r="EI1116" s="1"/>
      <c r="EJ1116" s="1"/>
      <c r="EK1116" s="1"/>
      <c r="EL1116" s="1"/>
      <c r="EM1116" s="1"/>
      <c r="EN1116" s="1"/>
      <c r="EO1116" s="1"/>
      <c r="EP1116" s="1"/>
      <c r="EQ1116" s="1"/>
      <c r="ER1116" s="1"/>
      <c r="ES1116" s="1"/>
      <c r="ET1116" s="1"/>
      <c r="EU1116" s="1"/>
      <c r="EV1116" s="1"/>
      <c r="EW1116" s="1"/>
      <c r="EX1116" s="1"/>
      <c r="EY1116" s="1"/>
      <c r="EZ1116" s="1"/>
      <c r="FA1116" s="1"/>
      <c r="FB1116" s="1"/>
      <c r="FC1116" s="1"/>
      <c r="FD1116" s="1"/>
      <c r="FE1116" s="1"/>
      <c r="FF1116" s="1"/>
      <c r="FG1116" s="1"/>
      <c r="FH1116" s="1"/>
      <c r="FI1116" s="1"/>
      <c r="FJ1116" s="1"/>
      <c r="FK1116" s="1"/>
      <c r="FL1116" s="1"/>
      <c r="FM1116" s="1"/>
      <c r="FN1116" s="1"/>
      <c r="FO1116" s="1"/>
      <c r="FP1116" s="1"/>
      <c r="FQ1116" s="1"/>
      <c r="FR1116" s="1"/>
      <c r="FS1116" s="1"/>
      <c r="FT1116" s="1"/>
      <c r="FU1116" s="1"/>
      <c r="FV1116" s="1"/>
      <c r="FW1116" s="1"/>
      <c r="FX1116" s="1"/>
      <c r="FY1116" s="1"/>
      <c r="FZ1116" s="1"/>
      <c r="GA1116" s="1"/>
      <c r="GB1116" s="1"/>
      <c r="GC1116" s="1"/>
      <c r="GD1116" s="1"/>
      <c r="GE1116" s="1"/>
      <c r="GF1116" s="1"/>
      <c r="GG1116" s="1"/>
      <c r="GH1116" s="1"/>
      <c r="GI1116" s="1"/>
      <c r="GJ1116" s="1"/>
      <c r="GK1116" s="1"/>
      <c r="GL1116" s="1"/>
      <c r="GM1116" s="1"/>
      <c r="GN1116" s="1"/>
      <c r="GO1116" s="1"/>
      <c r="GP1116" s="1"/>
      <c r="GQ1116" s="1"/>
      <c r="GR1116" s="1"/>
      <c r="GS1116" s="1"/>
      <c r="GT1116" s="1"/>
      <c r="GU1116" s="1"/>
      <c r="GV1116" s="1"/>
      <c r="GW1116" s="1"/>
      <c r="GX1116" s="1"/>
      <c r="GY1116" s="1"/>
      <c r="GZ1116" s="1"/>
      <c r="HA1116" s="1"/>
      <c r="HB1116" s="1"/>
      <c r="HC1116" s="1"/>
      <c r="HD1116" s="1"/>
      <c r="HE1116" s="1"/>
      <c r="HF1116" s="1"/>
      <c r="HG1116" s="1"/>
      <c r="HH1116" s="1"/>
      <c r="HI1116" s="1"/>
      <c r="HJ1116" s="1"/>
      <c r="HK1116" s="1"/>
      <c r="HL1116" s="1"/>
      <c r="HM1116" s="1"/>
      <c r="HN1116" s="1"/>
      <c r="HO1116" s="1"/>
      <c r="HP1116" s="1"/>
      <c r="HQ1116" s="1"/>
      <c r="HR1116" s="1"/>
      <c r="HS1116" s="1"/>
      <c r="HT1116" s="1"/>
      <c r="HU1116" s="1"/>
      <c r="HV1116" s="1"/>
      <c r="HW1116" s="1"/>
      <c r="HX1116" s="1"/>
      <c r="HY1116" s="1"/>
      <c r="HZ1116" s="1"/>
      <c r="IA1116" s="1"/>
      <c r="IB1116" s="1"/>
      <c r="IC1116" s="1"/>
      <c r="ID1116" s="1"/>
      <c r="IE1116" s="1"/>
      <c r="IF1116" s="1"/>
      <c r="IG1116" s="1"/>
      <c r="IH1116" s="1"/>
      <c r="II1116" s="1"/>
      <c r="IJ1116" s="1"/>
      <c r="IK1116" s="1"/>
      <c r="IL1116" s="1"/>
      <c r="IM1116" s="1"/>
      <c r="IN1116" s="1"/>
      <c r="IO1116" s="1"/>
      <c r="IP1116" s="1"/>
      <c r="IQ1116" s="1"/>
      <c r="IR1116" s="1"/>
      <c r="IS1116" s="1"/>
      <c r="IT1116" s="1"/>
      <c r="IU1116" s="1"/>
      <c r="IV1116" s="1"/>
      <c r="IW1116" s="1"/>
      <c r="IX1116" s="1"/>
      <c r="IY1116" s="1"/>
    </row>
    <row r="1117" spans="1:259" ht="13" x14ac:dyDescent="0.15">
      <c r="A1117" s="1"/>
      <c r="B1117" s="23"/>
      <c r="C1117" s="23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  <c r="CW1117" s="1"/>
      <c r="CX1117" s="1"/>
      <c r="CY1117" s="1"/>
      <c r="CZ1117" s="1"/>
      <c r="DA1117" s="1"/>
      <c r="DB1117" s="1"/>
      <c r="DC1117" s="1"/>
      <c r="DD1117" s="1"/>
      <c r="DE1117" s="1"/>
      <c r="DF1117" s="1"/>
      <c r="DG1117" s="1"/>
      <c r="DH1117" s="1"/>
      <c r="DI1117" s="1"/>
      <c r="DJ1117" s="1"/>
      <c r="DK1117" s="1"/>
      <c r="DL1117" s="1"/>
      <c r="DM1117" s="1"/>
      <c r="DN1117" s="1"/>
      <c r="DO1117" s="1"/>
      <c r="DP1117" s="1"/>
      <c r="DQ1117" s="1"/>
      <c r="DR1117" s="1"/>
      <c r="DS1117" s="1"/>
      <c r="DT1117" s="1"/>
      <c r="DU1117" s="1"/>
      <c r="DV1117" s="1"/>
      <c r="DW1117" s="1"/>
      <c r="DX1117" s="1"/>
      <c r="DY1117" s="1"/>
      <c r="DZ1117" s="1"/>
      <c r="EA1117" s="1"/>
      <c r="EB1117" s="1"/>
      <c r="EC1117" s="1"/>
      <c r="ED1117" s="1"/>
      <c r="EE1117" s="1"/>
      <c r="EF1117" s="1"/>
      <c r="EG1117" s="1"/>
      <c r="EH1117" s="1"/>
      <c r="EI1117" s="1"/>
      <c r="EJ1117" s="1"/>
      <c r="EK1117" s="1"/>
      <c r="EL1117" s="1"/>
      <c r="EM1117" s="1"/>
      <c r="EN1117" s="1"/>
      <c r="EO1117" s="1"/>
      <c r="EP1117" s="1"/>
      <c r="EQ1117" s="1"/>
      <c r="ER1117" s="1"/>
      <c r="ES1117" s="1"/>
      <c r="ET1117" s="1"/>
      <c r="EU1117" s="1"/>
      <c r="EV1117" s="1"/>
      <c r="EW1117" s="1"/>
      <c r="EX1117" s="1"/>
      <c r="EY1117" s="1"/>
      <c r="EZ1117" s="1"/>
      <c r="FA1117" s="1"/>
      <c r="FB1117" s="1"/>
      <c r="FC1117" s="1"/>
      <c r="FD1117" s="1"/>
      <c r="FE1117" s="1"/>
      <c r="FF1117" s="1"/>
      <c r="FG1117" s="1"/>
      <c r="FH1117" s="1"/>
      <c r="FI1117" s="1"/>
      <c r="FJ1117" s="1"/>
      <c r="FK1117" s="1"/>
      <c r="FL1117" s="1"/>
      <c r="FM1117" s="1"/>
      <c r="FN1117" s="1"/>
      <c r="FO1117" s="1"/>
      <c r="FP1117" s="1"/>
      <c r="FQ1117" s="1"/>
      <c r="FR1117" s="1"/>
      <c r="FS1117" s="1"/>
      <c r="FT1117" s="1"/>
      <c r="FU1117" s="1"/>
      <c r="FV1117" s="1"/>
      <c r="FW1117" s="1"/>
      <c r="FX1117" s="1"/>
      <c r="FY1117" s="1"/>
      <c r="FZ1117" s="1"/>
      <c r="GA1117" s="1"/>
      <c r="GB1117" s="1"/>
      <c r="GC1117" s="1"/>
      <c r="GD1117" s="1"/>
      <c r="GE1117" s="1"/>
      <c r="GF1117" s="1"/>
      <c r="GG1117" s="1"/>
      <c r="GH1117" s="1"/>
      <c r="GI1117" s="1"/>
      <c r="GJ1117" s="1"/>
      <c r="GK1117" s="1"/>
      <c r="GL1117" s="1"/>
      <c r="GM1117" s="1"/>
      <c r="GN1117" s="1"/>
      <c r="GO1117" s="1"/>
      <c r="GP1117" s="1"/>
      <c r="GQ1117" s="1"/>
      <c r="GR1117" s="1"/>
      <c r="GS1117" s="1"/>
      <c r="GT1117" s="1"/>
      <c r="GU1117" s="1"/>
      <c r="GV1117" s="1"/>
      <c r="GW1117" s="1"/>
      <c r="GX1117" s="1"/>
      <c r="GY1117" s="1"/>
      <c r="GZ1117" s="1"/>
      <c r="HA1117" s="1"/>
      <c r="HB1117" s="1"/>
      <c r="HC1117" s="1"/>
      <c r="HD1117" s="1"/>
      <c r="HE1117" s="1"/>
      <c r="HF1117" s="1"/>
      <c r="HG1117" s="1"/>
      <c r="HH1117" s="1"/>
      <c r="HI1117" s="1"/>
      <c r="HJ1117" s="1"/>
      <c r="HK1117" s="1"/>
      <c r="HL1117" s="1"/>
      <c r="HM1117" s="1"/>
      <c r="HN1117" s="1"/>
      <c r="HO1117" s="1"/>
      <c r="HP1117" s="1"/>
      <c r="HQ1117" s="1"/>
      <c r="HR1117" s="1"/>
      <c r="HS1117" s="1"/>
      <c r="HT1117" s="1"/>
      <c r="HU1117" s="1"/>
      <c r="HV1117" s="1"/>
      <c r="HW1117" s="1"/>
      <c r="HX1117" s="1"/>
      <c r="HY1117" s="1"/>
      <c r="HZ1117" s="1"/>
      <c r="IA1117" s="1"/>
      <c r="IB1117" s="1"/>
      <c r="IC1117" s="1"/>
      <c r="ID1117" s="1"/>
      <c r="IE1117" s="1"/>
      <c r="IF1117" s="1"/>
      <c r="IG1117" s="1"/>
      <c r="IH1117" s="1"/>
      <c r="II1117" s="1"/>
      <c r="IJ1117" s="1"/>
      <c r="IK1117" s="1"/>
      <c r="IL1117" s="1"/>
      <c r="IM1117" s="1"/>
      <c r="IN1117" s="1"/>
      <c r="IO1117" s="1"/>
      <c r="IP1117" s="1"/>
      <c r="IQ1117" s="1"/>
      <c r="IR1117" s="1"/>
      <c r="IS1117" s="1"/>
      <c r="IT1117" s="1"/>
      <c r="IU1117" s="1"/>
      <c r="IV1117" s="1"/>
      <c r="IW1117" s="1"/>
      <c r="IX1117" s="1"/>
      <c r="IY1117" s="1"/>
    </row>
    <row r="1118" spans="1:259" ht="13" x14ac:dyDescent="0.15">
      <c r="A1118" s="1"/>
      <c r="B1118" s="23"/>
      <c r="C1118" s="23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  <c r="CW1118" s="1"/>
      <c r="CX1118" s="1"/>
      <c r="CY1118" s="1"/>
      <c r="CZ1118" s="1"/>
      <c r="DA1118" s="1"/>
      <c r="DB1118" s="1"/>
      <c r="DC1118" s="1"/>
      <c r="DD1118" s="1"/>
      <c r="DE1118" s="1"/>
      <c r="DF1118" s="1"/>
      <c r="DG1118" s="1"/>
      <c r="DH1118" s="1"/>
      <c r="DI1118" s="1"/>
      <c r="DJ1118" s="1"/>
      <c r="DK1118" s="1"/>
      <c r="DL1118" s="1"/>
      <c r="DM1118" s="1"/>
      <c r="DN1118" s="1"/>
      <c r="DO1118" s="1"/>
      <c r="DP1118" s="1"/>
      <c r="DQ1118" s="1"/>
      <c r="DR1118" s="1"/>
      <c r="DS1118" s="1"/>
      <c r="DT1118" s="1"/>
      <c r="DU1118" s="1"/>
      <c r="DV1118" s="1"/>
      <c r="DW1118" s="1"/>
      <c r="DX1118" s="1"/>
      <c r="DY1118" s="1"/>
      <c r="DZ1118" s="1"/>
      <c r="EA1118" s="1"/>
      <c r="EB1118" s="1"/>
      <c r="EC1118" s="1"/>
      <c r="ED1118" s="1"/>
      <c r="EE1118" s="1"/>
      <c r="EF1118" s="1"/>
      <c r="EG1118" s="1"/>
      <c r="EH1118" s="1"/>
      <c r="EI1118" s="1"/>
      <c r="EJ1118" s="1"/>
      <c r="EK1118" s="1"/>
      <c r="EL1118" s="1"/>
      <c r="EM1118" s="1"/>
      <c r="EN1118" s="1"/>
      <c r="EO1118" s="1"/>
      <c r="EP1118" s="1"/>
      <c r="EQ1118" s="1"/>
      <c r="ER1118" s="1"/>
      <c r="ES1118" s="1"/>
      <c r="ET1118" s="1"/>
      <c r="EU1118" s="1"/>
      <c r="EV1118" s="1"/>
      <c r="EW1118" s="1"/>
      <c r="EX1118" s="1"/>
      <c r="EY1118" s="1"/>
      <c r="EZ1118" s="1"/>
      <c r="FA1118" s="1"/>
      <c r="FB1118" s="1"/>
      <c r="FC1118" s="1"/>
      <c r="FD1118" s="1"/>
      <c r="FE1118" s="1"/>
      <c r="FF1118" s="1"/>
      <c r="FG1118" s="1"/>
      <c r="FH1118" s="1"/>
      <c r="FI1118" s="1"/>
      <c r="FJ1118" s="1"/>
      <c r="FK1118" s="1"/>
      <c r="FL1118" s="1"/>
      <c r="FM1118" s="1"/>
      <c r="FN1118" s="1"/>
      <c r="FO1118" s="1"/>
      <c r="FP1118" s="1"/>
      <c r="FQ1118" s="1"/>
      <c r="FR1118" s="1"/>
      <c r="FS1118" s="1"/>
      <c r="FT1118" s="1"/>
      <c r="FU1118" s="1"/>
      <c r="FV1118" s="1"/>
      <c r="FW1118" s="1"/>
      <c r="FX1118" s="1"/>
      <c r="FY1118" s="1"/>
      <c r="FZ1118" s="1"/>
      <c r="GA1118" s="1"/>
      <c r="GB1118" s="1"/>
      <c r="GC1118" s="1"/>
      <c r="GD1118" s="1"/>
      <c r="GE1118" s="1"/>
      <c r="GF1118" s="1"/>
      <c r="GG1118" s="1"/>
      <c r="GH1118" s="1"/>
      <c r="GI1118" s="1"/>
      <c r="GJ1118" s="1"/>
      <c r="GK1118" s="1"/>
      <c r="GL1118" s="1"/>
      <c r="GM1118" s="1"/>
      <c r="GN1118" s="1"/>
      <c r="GO1118" s="1"/>
      <c r="GP1118" s="1"/>
      <c r="GQ1118" s="1"/>
      <c r="GR1118" s="1"/>
      <c r="GS1118" s="1"/>
      <c r="GT1118" s="1"/>
      <c r="GU1118" s="1"/>
      <c r="GV1118" s="1"/>
      <c r="GW1118" s="1"/>
      <c r="GX1118" s="1"/>
      <c r="GY1118" s="1"/>
      <c r="GZ1118" s="1"/>
      <c r="HA1118" s="1"/>
      <c r="HB1118" s="1"/>
      <c r="HC1118" s="1"/>
      <c r="HD1118" s="1"/>
      <c r="HE1118" s="1"/>
      <c r="HF1118" s="1"/>
      <c r="HG1118" s="1"/>
      <c r="HH1118" s="1"/>
      <c r="HI1118" s="1"/>
      <c r="HJ1118" s="1"/>
      <c r="HK1118" s="1"/>
      <c r="HL1118" s="1"/>
      <c r="HM1118" s="1"/>
      <c r="HN1118" s="1"/>
      <c r="HO1118" s="1"/>
      <c r="HP1118" s="1"/>
      <c r="HQ1118" s="1"/>
      <c r="HR1118" s="1"/>
      <c r="HS1118" s="1"/>
      <c r="HT1118" s="1"/>
      <c r="HU1118" s="1"/>
      <c r="HV1118" s="1"/>
      <c r="HW1118" s="1"/>
      <c r="HX1118" s="1"/>
      <c r="HY1118" s="1"/>
      <c r="HZ1118" s="1"/>
      <c r="IA1118" s="1"/>
      <c r="IB1118" s="1"/>
      <c r="IC1118" s="1"/>
      <c r="ID1118" s="1"/>
      <c r="IE1118" s="1"/>
      <c r="IF1118" s="1"/>
      <c r="IG1118" s="1"/>
      <c r="IH1118" s="1"/>
      <c r="II1118" s="1"/>
      <c r="IJ1118" s="1"/>
      <c r="IK1118" s="1"/>
      <c r="IL1118" s="1"/>
      <c r="IM1118" s="1"/>
      <c r="IN1118" s="1"/>
      <c r="IO1118" s="1"/>
      <c r="IP1118" s="1"/>
      <c r="IQ1118" s="1"/>
      <c r="IR1118" s="1"/>
      <c r="IS1118" s="1"/>
      <c r="IT1118" s="1"/>
      <c r="IU1118" s="1"/>
      <c r="IV1118" s="1"/>
      <c r="IW1118" s="1"/>
      <c r="IX1118" s="1"/>
      <c r="IY1118" s="1"/>
    </row>
    <row r="1119" spans="1:259" ht="13" x14ac:dyDescent="0.15">
      <c r="A1119" s="1"/>
      <c r="B1119" s="23"/>
      <c r="C1119" s="23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  <c r="CW1119" s="1"/>
      <c r="CX1119" s="1"/>
      <c r="CY1119" s="1"/>
      <c r="CZ1119" s="1"/>
      <c r="DA1119" s="1"/>
      <c r="DB1119" s="1"/>
      <c r="DC1119" s="1"/>
      <c r="DD1119" s="1"/>
      <c r="DE1119" s="1"/>
      <c r="DF1119" s="1"/>
      <c r="DG1119" s="1"/>
      <c r="DH1119" s="1"/>
      <c r="DI1119" s="1"/>
      <c r="DJ1119" s="1"/>
      <c r="DK1119" s="1"/>
      <c r="DL1119" s="1"/>
      <c r="DM1119" s="1"/>
      <c r="DN1119" s="1"/>
      <c r="DO1119" s="1"/>
      <c r="DP1119" s="1"/>
      <c r="DQ1119" s="1"/>
      <c r="DR1119" s="1"/>
      <c r="DS1119" s="1"/>
      <c r="DT1119" s="1"/>
      <c r="DU1119" s="1"/>
      <c r="DV1119" s="1"/>
      <c r="DW1119" s="1"/>
      <c r="DX1119" s="1"/>
      <c r="DY1119" s="1"/>
      <c r="DZ1119" s="1"/>
      <c r="EA1119" s="1"/>
      <c r="EB1119" s="1"/>
      <c r="EC1119" s="1"/>
      <c r="ED1119" s="1"/>
      <c r="EE1119" s="1"/>
      <c r="EF1119" s="1"/>
      <c r="EG1119" s="1"/>
      <c r="EH1119" s="1"/>
      <c r="EI1119" s="1"/>
      <c r="EJ1119" s="1"/>
      <c r="EK1119" s="1"/>
      <c r="EL1119" s="1"/>
      <c r="EM1119" s="1"/>
      <c r="EN1119" s="1"/>
      <c r="EO1119" s="1"/>
      <c r="EP1119" s="1"/>
      <c r="EQ1119" s="1"/>
      <c r="ER1119" s="1"/>
      <c r="ES1119" s="1"/>
      <c r="ET1119" s="1"/>
      <c r="EU1119" s="1"/>
      <c r="EV1119" s="1"/>
      <c r="EW1119" s="1"/>
      <c r="EX1119" s="1"/>
      <c r="EY1119" s="1"/>
      <c r="EZ1119" s="1"/>
      <c r="FA1119" s="1"/>
      <c r="FB1119" s="1"/>
      <c r="FC1119" s="1"/>
      <c r="FD1119" s="1"/>
      <c r="FE1119" s="1"/>
      <c r="FF1119" s="1"/>
      <c r="FG1119" s="1"/>
      <c r="FH1119" s="1"/>
      <c r="FI1119" s="1"/>
      <c r="FJ1119" s="1"/>
      <c r="FK1119" s="1"/>
      <c r="FL1119" s="1"/>
      <c r="FM1119" s="1"/>
      <c r="FN1119" s="1"/>
      <c r="FO1119" s="1"/>
      <c r="FP1119" s="1"/>
      <c r="FQ1119" s="1"/>
      <c r="FR1119" s="1"/>
      <c r="FS1119" s="1"/>
      <c r="FT1119" s="1"/>
      <c r="FU1119" s="1"/>
      <c r="FV1119" s="1"/>
      <c r="FW1119" s="1"/>
      <c r="FX1119" s="1"/>
      <c r="FY1119" s="1"/>
      <c r="FZ1119" s="1"/>
      <c r="GA1119" s="1"/>
      <c r="GB1119" s="1"/>
      <c r="GC1119" s="1"/>
      <c r="GD1119" s="1"/>
      <c r="GE1119" s="1"/>
      <c r="GF1119" s="1"/>
      <c r="GG1119" s="1"/>
      <c r="GH1119" s="1"/>
      <c r="GI1119" s="1"/>
      <c r="GJ1119" s="1"/>
      <c r="GK1119" s="1"/>
      <c r="GL1119" s="1"/>
      <c r="GM1119" s="1"/>
      <c r="GN1119" s="1"/>
      <c r="GO1119" s="1"/>
      <c r="GP1119" s="1"/>
      <c r="GQ1119" s="1"/>
      <c r="GR1119" s="1"/>
      <c r="GS1119" s="1"/>
      <c r="GT1119" s="1"/>
      <c r="GU1119" s="1"/>
      <c r="GV1119" s="1"/>
      <c r="GW1119" s="1"/>
      <c r="GX1119" s="1"/>
      <c r="GY1119" s="1"/>
      <c r="GZ1119" s="1"/>
      <c r="HA1119" s="1"/>
      <c r="HB1119" s="1"/>
      <c r="HC1119" s="1"/>
      <c r="HD1119" s="1"/>
      <c r="HE1119" s="1"/>
      <c r="HF1119" s="1"/>
      <c r="HG1119" s="1"/>
      <c r="HH1119" s="1"/>
      <c r="HI1119" s="1"/>
      <c r="HJ1119" s="1"/>
      <c r="HK1119" s="1"/>
      <c r="HL1119" s="1"/>
      <c r="HM1119" s="1"/>
      <c r="HN1119" s="1"/>
      <c r="HO1119" s="1"/>
      <c r="HP1119" s="1"/>
      <c r="HQ1119" s="1"/>
      <c r="HR1119" s="1"/>
      <c r="HS1119" s="1"/>
      <c r="HT1119" s="1"/>
      <c r="HU1119" s="1"/>
      <c r="HV1119" s="1"/>
      <c r="HW1119" s="1"/>
      <c r="HX1119" s="1"/>
      <c r="HY1119" s="1"/>
      <c r="HZ1119" s="1"/>
      <c r="IA1119" s="1"/>
      <c r="IB1119" s="1"/>
      <c r="IC1119" s="1"/>
      <c r="ID1119" s="1"/>
      <c r="IE1119" s="1"/>
      <c r="IF1119" s="1"/>
      <c r="IG1119" s="1"/>
      <c r="IH1119" s="1"/>
      <c r="II1119" s="1"/>
      <c r="IJ1119" s="1"/>
      <c r="IK1119" s="1"/>
      <c r="IL1119" s="1"/>
      <c r="IM1119" s="1"/>
      <c r="IN1119" s="1"/>
      <c r="IO1119" s="1"/>
      <c r="IP1119" s="1"/>
      <c r="IQ1119" s="1"/>
      <c r="IR1119" s="1"/>
      <c r="IS1119" s="1"/>
      <c r="IT1119" s="1"/>
      <c r="IU1119" s="1"/>
      <c r="IV1119" s="1"/>
      <c r="IW1119" s="1"/>
      <c r="IX1119" s="1"/>
      <c r="IY1119" s="1"/>
    </row>
    <row r="1120" spans="1:259" ht="13" x14ac:dyDescent="0.15">
      <c r="A1120" s="1"/>
      <c r="B1120" s="23"/>
      <c r="C1120" s="23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  <c r="CW1120" s="1"/>
      <c r="CX1120" s="1"/>
      <c r="CY1120" s="1"/>
      <c r="CZ1120" s="1"/>
      <c r="DA1120" s="1"/>
      <c r="DB1120" s="1"/>
      <c r="DC1120" s="1"/>
      <c r="DD1120" s="1"/>
      <c r="DE1120" s="1"/>
      <c r="DF1120" s="1"/>
      <c r="DG1120" s="1"/>
      <c r="DH1120" s="1"/>
      <c r="DI1120" s="1"/>
      <c r="DJ1120" s="1"/>
      <c r="DK1120" s="1"/>
      <c r="DL1120" s="1"/>
      <c r="DM1120" s="1"/>
      <c r="DN1120" s="1"/>
      <c r="DO1120" s="1"/>
      <c r="DP1120" s="1"/>
      <c r="DQ1120" s="1"/>
      <c r="DR1120" s="1"/>
      <c r="DS1120" s="1"/>
      <c r="DT1120" s="1"/>
      <c r="DU1120" s="1"/>
      <c r="DV1120" s="1"/>
      <c r="DW1120" s="1"/>
      <c r="DX1120" s="1"/>
      <c r="DY1120" s="1"/>
      <c r="DZ1120" s="1"/>
      <c r="EA1120" s="1"/>
      <c r="EB1120" s="1"/>
      <c r="EC1120" s="1"/>
      <c r="ED1120" s="1"/>
      <c r="EE1120" s="1"/>
      <c r="EF1120" s="1"/>
      <c r="EG1120" s="1"/>
      <c r="EH1120" s="1"/>
      <c r="EI1120" s="1"/>
      <c r="EJ1120" s="1"/>
      <c r="EK1120" s="1"/>
      <c r="EL1120" s="1"/>
      <c r="EM1120" s="1"/>
      <c r="EN1120" s="1"/>
      <c r="EO1120" s="1"/>
      <c r="EP1120" s="1"/>
      <c r="EQ1120" s="1"/>
      <c r="ER1120" s="1"/>
      <c r="ES1120" s="1"/>
      <c r="ET1120" s="1"/>
      <c r="EU1120" s="1"/>
      <c r="EV1120" s="1"/>
      <c r="EW1120" s="1"/>
      <c r="EX1120" s="1"/>
      <c r="EY1120" s="1"/>
      <c r="EZ1120" s="1"/>
      <c r="FA1120" s="1"/>
      <c r="FB1120" s="1"/>
      <c r="FC1120" s="1"/>
      <c r="FD1120" s="1"/>
      <c r="FE1120" s="1"/>
      <c r="FF1120" s="1"/>
      <c r="FG1120" s="1"/>
      <c r="FH1120" s="1"/>
      <c r="FI1120" s="1"/>
      <c r="FJ1120" s="1"/>
      <c r="FK1120" s="1"/>
      <c r="FL1120" s="1"/>
      <c r="FM1120" s="1"/>
      <c r="FN1120" s="1"/>
      <c r="FO1120" s="1"/>
      <c r="FP1120" s="1"/>
      <c r="FQ1120" s="1"/>
      <c r="FR1120" s="1"/>
      <c r="FS1120" s="1"/>
      <c r="FT1120" s="1"/>
      <c r="FU1120" s="1"/>
      <c r="FV1120" s="1"/>
      <c r="FW1120" s="1"/>
      <c r="FX1120" s="1"/>
      <c r="FY1120" s="1"/>
      <c r="FZ1120" s="1"/>
      <c r="GA1120" s="1"/>
      <c r="GB1120" s="1"/>
      <c r="GC1120" s="1"/>
      <c r="GD1120" s="1"/>
      <c r="GE1120" s="1"/>
      <c r="GF1120" s="1"/>
      <c r="GG1120" s="1"/>
      <c r="GH1120" s="1"/>
      <c r="GI1120" s="1"/>
      <c r="GJ1120" s="1"/>
      <c r="GK1120" s="1"/>
      <c r="GL1120" s="1"/>
      <c r="GM1120" s="1"/>
      <c r="GN1120" s="1"/>
      <c r="GO1120" s="1"/>
      <c r="GP1120" s="1"/>
      <c r="GQ1120" s="1"/>
      <c r="GR1120" s="1"/>
      <c r="GS1120" s="1"/>
      <c r="GT1120" s="1"/>
      <c r="GU1120" s="1"/>
      <c r="GV1120" s="1"/>
      <c r="GW1120" s="1"/>
      <c r="GX1120" s="1"/>
      <c r="GY1120" s="1"/>
      <c r="GZ1120" s="1"/>
      <c r="HA1120" s="1"/>
      <c r="HB1120" s="1"/>
      <c r="HC1120" s="1"/>
      <c r="HD1120" s="1"/>
      <c r="HE1120" s="1"/>
      <c r="HF1120" s="1"/>
      <c r="HG1120" s="1"/>
      <c r="HH1120" s="1"/>
      <c r="HI1120" s="1"/>
      <c r="HJ1120" s="1"/>
      <c r="HK1120" s="1"/>
      <c r="HL1120" s="1"/>
      <c r="HM1120" s="1"/>
      <c r="HN1120" s="1"/>
      <c r="HO1120" s="1"/>
      <c r="HP1120" s="1"/>
      <c r="HQ1120" s="1"/>
      <c r="HR1120" s="1"/>
      <c r="HS1120" s="1"/>
      <c r="HT1120" s="1"/>
      <c r="HU1120" s="1"/>
      <c r="HV1120" s="1"/>
      <c r="HW1120" s="1"/>
      <c r="HX1120" s="1"/>
      <c r="HY1120" s="1"/>
      <c r="HZ1120" s="1"/>
      <c r="IA1120" s="1"/>
      <c r="IB1120" s="1"/>
      <c r="IC1120" s="1"/>
      <c r="ID1120" s="1"/>
      <c r="IE1120" s="1"/>
      <c r="IF1120" s="1"/>
      <c r="IG1120" s="1"/>
      <c r="IH1120" s="1"/>
      <c r="II1120" s="1"/>
      <c r="IJ1120" s="1"/>
      <c r="IK1120" s="1"/>
      <c r="IL1120" s="1"/>
      <c r="IM1120" s="1"/>
      <c r="IN1120" s="1"/>
      <c r="IO1120" s="1"/>
      <c r="IP1120" s="1"/>
      <c r="IQ1120" s="1"/>
      <c r="IR1120" s="1"/>
      <c r="IS1120" s="1"/>
      <c r="IT1120" s="1"/>
      <c r="IU1120" s="1"/>
      <c r="IV1120" s="1"/>
      <c r="IW1120" s="1"/>
      <c r="IX1120" s="1"/>
      <c r="IY1120" s="1"/>
    </row>
    <row r="1121" spans="1:259" ht="13" x14ac:dyDescent="0.15">
      <c r="A1121" s="1"/>
      <c r="B1121" s="23"/>
      <c r="C1121" s="23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  <c r="CW1121" s="1"/>
      <c r="CX1121" s="1"/>
      <c r="CY1121" s="1"/>
      <c r="CZ1121" s="1"/>
      <c r="DA1121" s="1"/>
      <c r="DB1121" s="1"/>
      <c r="DC1121" s="1"/>
      <c r="DD1121" s="1"/>
      <c r="DE1121" s="1"/>
      <c r="DF1121" s="1"/>
      <c r="DG1121" s="1"/>
      <c r="DH1121" s="1"/>
      <c r="DI1121" s="1"/>
      <c r="DJ1121" s="1"/>
      <c r="DK1121" s="1"/>
      <c r="DL1121" s="1"/>
      <c r="DM1121" s="1"/>
      <c r="DN1121" s="1"/>
      <c r="DO1121" s="1"/>
      <c r="DP1121" s="1"/>
      <c r="DQ1121" s="1"/>
      <c r="DR1121" s="1"/>
      <c r="DS1121" s="1"/>
      <c r="DT1121" s="1"/>
      <c r="DU1121" s="1"/>
      <c r="DV1121" s="1"/>
      <c r="DW1121" s="1"/>
      <c r="DX1121" s="1"/>
      <c r="DY1121" s="1"/>
      <c r="DZ1121" s="1"/>
      <c r="EA1121" s="1"/>
      <c r="EB1121" s="1"/>
      <c r="EC1121" s="1"/>
      <c r="ED1121" s="1"/>
      <c r="EE1121" s="1"/>
      <c r="EF1121" s="1"/>
      <c r="EG1121" s="1"/>
      <c r="EH1121" s="1"/>
      <c r="EI1121" s="1"/>
      <c r="EJ1121" s="1"/>
      <c r="EK1121" s="1"/>
      <c r="EL1121" s="1"/>
      <c r="EM1121" s="1"/>
      <c r="EN1121" s="1"/>
      <c r="EO1121" s="1"/>
      <c r="EP1121" s="1"/>
      <c r="EQ1121" s="1"/>
      <c r="ER1121" s="1"/>
      <c r="ES1121" s="1"/>
      <c r="ET1121" s="1"/>
      <c r="EU1121" s="1"/>
      <c r="EV1121" s="1"/>
      <c r="EW1121" s="1"/>
      <c r="EX1121" s="1"/>
      <c r="EY1121" s="1"/>
      <c r="EZ1121" s="1"/>
      <c r="FA1121" s="1"/>
      <c r="FB1121" s="1"/>
      <c r="FC1121" s="1"/>
      <c r="FD1121" s="1"/>
      <c r="FE1121" s="1"/>
      <c r="FF1121" s="1"/>
      <c r="FG1121" s="1"/>
      <c r="FH1121" s="1"/>
      <c r="FI1121" s="1"/>
      <c r="FJ1121" s="1"/>
      <c r="FK1121" s="1"/>
      <c r="FL1121" s="1"/>
      <c r="FM1121" s="1"/>
      <c r="FN1121" s="1"/>
      <c r="FO1121" s="1"/>
      <c r="FP1121" s="1"/>
      <c r="FQ1121" s="1"/>
      <c r="FR1121" s="1"/>
      <c r="FS1121" s="1"/>
      <c r="FT1121" s="1"/>
      <c r="FU1121" s="1"/>
      <c r="FV1121" s="1"/>
      <c r="FW1121" s="1"/>
      <c r="FX1121" s="1"/>
      <c r="FY1121" s="1"/>
      <c r="FZ1121" s="1"/>
      <c r="GA1121" s="1"/>
      <c r="GB1121" s="1"/>
      <c r="GC1121" s="1"/>
      <c r="GD1121" s="1"/>
      <c r="GE1121" s="1"/>
      <c r="GF1121" s="1"/>
      <c r="GG1121" s="1"/>
      <c r="GH1121" s="1"/>
      <c r="GI1121" s="1"/>
      <c r="GJ1121" s="1"/>
      <c r="GK1121" s="1"/>
      <c r="GL1121" s="1"/>
      <c r="GM1121" s="1"/>
      <c r="GN1121" s="1"/>
      <c r="GO1121" s="1"/>
      <c r="GP1121" s="1"/>
      <c r="GQ1121" s="1"/>
      <c r="GR1121" s="1"/>
      <c r="GS1121" s="1"/>
      <c r="GT1121" s="1"/>
      <c r="GU1121" s="1"/>
      <c r="GV1121" s="1"/>
      <c r="GW1121" s="1"/>
      <c r="GX1121" s="1"/>
      <c r="GY1121" s="1"/>
      <c r="GZ1121" s="1"/>
      <c r="HA1121" s="1"/>
      <c r="HB1121" s="1"/>
      <c r="HC1121" s="1"/>
      <c r="HD1121" s="1"/>
      <c r="HE1121" s="1"/>
      <c r="HF1121" s="1"/>
      <c r="HG1121" s="1"/>
      <c r="HH1121" s="1"/>
      <c r="HI1121" s="1"/>
      <c r="HJ1121" s="1"/>
      <c r="HK1121" s="1"/>
      <c r="HL1121" s="1"/>
      <c r="HM1121" s="1"/>
      <c r="HN1121" s="1"/>
      <c r="HO1121" s="1"/>
      <c r="HP1121" s="1"/>
      <c r="HQ1121" s="1"/>
      <c r="HR1121" s="1"/>
      <c r="HS1121" s="1"/>
      <c r="HT1121" s="1"/>
      <c r="HU1121" s="1"/>
      <c r="HV1121" s="1"/>
      <c r="HW1121" s="1"/>
      <c r="HX1121" s="1"/>
      <c r="HY1121" s="1"/>
      <c r="HZ1121" s="1"/>
      <c r="IA1121" s="1"/>
      <c r="IB1121" s="1"/>
      <c r="IC1121" s="1"/>
      <c r="ID1121" s="1"/>
      <c r="IE1121" s="1"/>
      <c r="IF1121" s="1"/>
      <c r="IG1121" s="1"/>
      <c r="IH1121" s="1"/>
      <c r="II1121" s="1"/>
      <c r="IJ1121" s="1"/>
      <c r="IK1121" s="1"/>
      <c r="IL1121" s="1"/>
      <c r="IM1121" s="1"/>
      <c r="IN1121" s="1"/>
      <c r="IO1121" s="1"/>
      <c r="IP1121" s="1"/>
      <c r="IQ1121" s="1"/>
      <c r="IR1121" s="1"/>
      <c r="IS1121" s="1"/>
      <c r="IT1121" s="1"/>
      <c r="IU1121" s="1"/>
      <c r="IV1121" s="1"/>
      <c r="IW1121" s="1"/>
      <c r="IX1121" s="1"/>
      <c r="IY1121" s="1"/>
    </row>
    <row r="1122" spans="1:259" ht="13" x14ac:dyDescent="0.15">
      <c r="A1122" s="1"/>
      <c r="B1122" s="23"/>
      <c r="C1122" s="23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  <c r="CW1122" s="1"/>
      <c r="CX1122" s="1"/>
      <c r="CY1122" s="1"/>
      <c r="CZ1122" s="1"/>
      <c r="DA1122" s="1"/>
      <c r="DB1122" s="1"/>
      <c r="DC1122" s="1"/>
      <c r="DD1122" s="1"/>
      <c r="DE1122" s="1"/>
      <c r="DF1122" s="1"/>
      <c r="DG1122" s="1"/>
      <c r="DH1122" s="1"/>
      <c r="DI1122" s="1"/>
      <c r="DJ1122" s="1"/>
      <c r="DK1122" s="1"/>
      <c r="DL1122" s="1"/>
      <c r="DM1122" s="1"/>
      <c r="DN1122" s="1"/>
      <c r="DO1122" s="1"/>
      <c r="DP1122" s="1"/>
      <c r="DQ1122" s="1"/>
      <c r="DR1122" s="1"/>
      <c r="DS1122" s="1"/>
      <c r="DT1122" s="1"/>
      <c r="DU1122" s="1"/>
      <c r="DV1122" s="1"/>
      <c r="DW1122" s="1"/>
      <c r="DX1122" s="1"/>
      <c r="DY1122" s="1"/>
      <c r="DZ1122" s="1"/>
      <c r="EA1122" s="1"/>
      <c r="EB1122" s="1"/>
      <c r="EC1122" s="1"/>
      <c r="ED1122" s="1"/>
      <c r="EE1122" s="1"/>
      <c r="EF1122" s="1"/>
      <c r="EG1122" s="1"/>
      <c r="EH1122" s="1"/>
      <c r="EI1122" s="1"/>
      <c r="EJ1122" s="1"/>
      <c r="EK1122" s="1"/>
      <c r="EL1122" s="1"/>
      <c r="EM1122" s="1"/>
      <c r="EN1122" s="1"/>
      <c r="EO1122" s="1"/>
      <c r="EP1122" s="1"/>
      <c r="EQ1122" s="1"/>
      <c r="ER1122" s="1"/>
      <c r="ES1122" s="1"/>
      <c r="ET1122" s="1"/>
      <c r="EU1122" s="1"/>
      <c r="EV1122" s="1"/>
      <c r="EW1122" s="1"/>
      <c r="EX1122" s="1"/>
      <c r="EY1122" s="1"/>
      <c r="EZ1122" s="1"/>
      <c r="FA1122" s="1"/>
      <c r="FB1122" s="1"/>
      <c r="FC1122" s="1"/>
      <c r="FD1122" s="1"/>
      <c r="FE1122" s="1"/>
      <c r="FF1122" s="1"/>
      <c r="FG1122" s="1"/>
      <c r="FH1122" s="1"/>
      <c r="FI1122" s="1"/>
      <c r="FJ1122" s="1"/>
      <c r="FK1122" s="1"/>
      <c r="FL1122" s="1"/>
      <c r="FM1122" s="1"/>
      <c r="FN1122" s="1"/>
      <c r="FO1122" s="1"/>
      <c r="FP1122" s="1"/>
      <c r="FQ1122" s="1"/>
      <c r="FR1122" s="1"/>
      <c r="FS1122" s="1"/>
      <c r="FT1122" s="1"/>
      <c r="FU1122" s="1"/>
      <c r="FV1122" s="1"/>
      <c r="FW1122" s="1"/>
      <c r="FX1122" s="1"/>
      <c r="FY1122" s="1"/>
      <c r="FZ1122" s="1"/>
      <c r="GA1122" s="1"/>
      <c r="GB1122" s="1"/>
      <c r="GC1122" s="1"/>
      <c r="GD1122" s="1"/>
      <c r="GE1122" s="1"/>
      <c r="GF1122" s="1"/>
      <c r="GG1122" s="1"/>
      <c r="GH1122" s="1"/>
      <c r="GI1122" s="1"/>
      <c r="GJ1122" s="1"/>
      <c r="GK1122" s="1"/>
      <c r="GL1122" s="1"/>
      <c r="GM1122" s="1"/>
      <c r="GN1122" s="1"/>
      <c r="GO1122" s="1"/>
      <c r="GP1122" s="1"/>
      <c r="GQ1122" s="1"/>
      <c r="GR1122" s="1"/>
      <c r="GS1122" s="1"/>
      <c r="GT1122" s="1"/>
      <c r="GU1122" s="1"/>
      <c r="GV1122" s="1"/>
      <c r="GW1122" s="1"/>
      <c r="GX1122" s="1"/>
      <c r="GY1122" s="1"/>
      <c r="GZ1122" s="1"/>
      <c r="HA1122" s="1"/>
      <c r="HB1122" s="1"/>
      <c r="HC1122" s="1"/>
      <c r="HD1122" s="1"/>
      <c r="HE1122" s="1"/>
      <c r="HF1122" s="1"/>
      <c r="HG1122" s="1"/>
      <c r="HH1122" s="1"/>
      <c r="HI1122" s="1"/>
      <c r="HJ1122" s="1"/>
      <c r="HK1122" s="1"/>
      <c r="HL1122" s="1"/>
      <c r="HM1122" s="1"/>
      <c r="HN1122" s="1"/>
      <c r="HO1122" s="1"/>
      <c r="HP1122" s="1"/>
      <c r="HQ1122" s="1"/>
      <c r="HR1122" s="1"/>
      <c r="HS1122" s="1"/>
      <c r="HT1122" s="1"/>
      <c r="HU1122" s="1"/>
      <c r="HV1122" s="1"/>
      <c r="HW1122" s="1"/>
      <c r="HX1122" s="1"/>
      <c r="HY1122" s="1"/>
      <c r="HZ1122" s="1"/>
      <c r="IA1122" s="1"/>
      <c r="IB1122" s="1"/>
      <c r="IC1122" s="1"/>
      <c r="ID1122" s="1"/>
      <c r="IE1122" s="1"/>
      <c r="IF1122" s="1"/>
      <c r="IG1122" s="1"/>
      <c r="IH1122" s="1"/>
      <c r="II1122" s="1"/>
      <c r="IJ1122" s="1"/>
      <c r="IK1122" s="1"/>
      <c r="IL1122" s="1"/>
      <c r="IM1122" s="1"/>
      <c r="IN1122" s="1"/>
      <c r="IO1122" s="1"/>
      <c r="IP1122" s="1"/>
      <c r="IQ1122" s="1"/>
      <c r="IR1122" s="1"/>
      <c r="IS1122" s="1"/>
      <c r="IT1122" s="1"/>
      <c r="IU1122" s="1"/>
      <c r="IV1122" s="1"/>
      <c r="IW1122" s="1"/>
      <c r="IX1122" s="1"/>
      <c r="IY1122" s="1"/>
    </row>
    <row r="1123" spans="1:259" ht="13" x14ac:dyDescent="0.15">
      <c r="A1123" s="1"/>
      <c r="B1123" s="23"/>
      <c r="C1123" s="23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  <c r="CW1123" s="1"/>
      <c r="CX1123" s="1"/>
      <c r="CY1123" s="1"/>
      <c r="CZ1123" s="1"/>
      <c r="DA1123" s="1"/>
      <c r="DB1123" s="1"/>
      <c r="DC1123" s="1"/>
      <c r="DD1123" s="1"/>
      <c r="DE1123" s="1"/>
      <c r="DF1123" s="1"/>
      <c r="DG1123" s="1"/>
      <c r="DH1123" s="1"/>
      <c r="DI1123" s="1"/>
      <c r="DJ1123" s="1"/>
      <c r="DK1123" s="1"/>
      <c r="DL1123" s="1"/>
      <c r="DM1123" s="1"/>
      <c r="DN1123" s="1"/>
      <c r="DO1123" s="1"/>
      <c r="DP1123" s="1"/>
      <c r="DQ1123" s="1"/>
      <c r="DR1123" s="1"/>
      <c r="DS1123" s="1"/>
      <c r="DT1123" s="1"/>
      <c r="DU1123" s="1"/>
      <c r="DV1123" s="1"/>
      <c r="DW1123" s="1"/>
      <c r="DX1123" s="1"/>
      <c r="DY1123" s="1"/>
      <c r="DZ1123" s="1"/>
      <c r="EA1123" s="1"/>
      <c r="EB1123" s="1"/>
      <c r="EC1123" s="1"/>
      <c r="ED1123" s="1"/>
      <c r="EE1123" s="1"/>
      <c r="EF1123" s="1"/>
      <c r="EG1123" s="1"/>
      <c r="EH1123" s="1"/>
      <c r="EI1123" s="1"/>
      <c r="EJ1123" s="1"/>
      <c r="EK1123" s="1"/>
      <c r="EL1123" s="1"/>
      <c r="EM1123" s="1"/>
      <c r="EN1123" s="1"/>
      <c r="EO1123" s="1"/>
      <c r="EP1123" s="1"/>
      <c r="EQ1123" s="1"/>
      <c r="ER1123" s="1"/>
      <c r="ES1123" s="1"/>
      <c r="ET1123" s="1"/>
      <c r="EU1123" s="1"/>
      <c r="EV1123" s="1"/>
      <c r="EW1123" s="1"/>
      <c r="EX1123" s="1"/>
      <c r="EY1123" s="1"/>
      <c r="EZ1123" s="1"/>
      <c r="FA1123" s="1"/>
      <c r="FB1123" s="1"/>
      <c r="FC1123" s="1"/>
      <c r="FD1123" s="1"/>
      <c r="FE1123" s="1"/>
      <c r="FF1123" s="1"/>
      <c r="FG1123" s="1"/>
      <c r="FH1123" s="1"/>
      <c r="FI1123" s="1"/>
      <c r="FJ1123" s="1"/>
      <c r="FK1123" s="1"/>
      <c r="FL1123" s="1"/>
      <c r="FM1123" s="1"/>
      <c r="FN1123" s="1"/>
      <c r="FO1123" s="1"/>
      <c r="FP1123" s="1"/>
      <c r="FQ1123" s="1"/>
      <c r="FR1123" s="1"/>
      <c r="FS1123" s="1"/>
      <c r="FT1123" s="1"/>
      <c r="FU1123" s="1"/>
      <c r="FV1123" s="1"/>
      <c r="FW1123" s="1"/>
      <c r="FX1123" s="1"/>
      <c r="FY1123" s="1"/>
      <c r="FZ1123" s="1"/>
      <c r="GA1123" s="1"/>
      <c r="GB1123" s="1"/>
      <c r="GC1123" s="1"/>
      <c r="GD1123" s="1"/>
      <c r="GE1123" s="1"/>
      <c r="GF1123" s="1"/>
      <c r="GG1123" s="1"/>
      <c r="GH1123" s="1"/>
      <c r="GI1123" s="1"/>
      <c r="GJ1123" s="1"/>
      <c r="GK1123" s="1"/>
      <c r="GL1123" s="1"/>
      <c r="GM1123" s="1"/>
      <c r="GN1123" s="1"/>
      <c r="GO1123" s="1"/>
      <c r="GP1123" s="1"/>
      <c r="GQ1123" s="1"/>
      <c r="GR1123" s="1"/>
      <c r="GS1123" s="1"/>
      <c r="GT1123" s="1"/>
      <c r="GU1123" s="1"/>
      <c r="GV1123" s="1"/>
      <c r="GW1123" s="1"/>
      <c r="GX1123" s="1"/>
      <c r="GY1123" s="1"/>
      <c r="GZ1123" s="1"/>
      <c r="HA1123" s="1"/>
      <c r="HB1123" s="1"/>
      <c r="HC1123" s="1"/>
      <c r="HD1123" s="1"/>
      <c r="HE1123" s="1"/>
      <c r="HF1123" s="1"/>
      <c r="HG1123" s="1"/>
      <c r="HH1123" s="1"/>
      <c r="HI1123" s="1"/>
      <c r="HJ1123" s="1"/>
      <c r="HK1123" s="1"/>
      <c r="HL1123" s="1"/>
      <c r="HM1123" s="1"/>
      <c r="HN1123" s="1"/>
      <c r="HO1123" s="1"/>
      <c r="HP1123" s="1"/>
      <c r="HQ1123" s="1"/>
      <c r="HR1123" s="1"/>
      <c r="HS1123" s="1"/>
      <c r="HT1123" s="1"/>
      <c r="HU1123" s="1"/>
      <c r="HV1123" s="1"/>
      <c r="HW1123" s="1"/>
      <c r="HX1123" s="1"/>
      <c r="HY1123" s="1"/>
      <c r="HZ1123" s="1"/>
      <c r="IA1123" s="1"/>
      <c r="IB1123" s="1"/>
      <c r="IC1123" s="1"/>
      <c r="ID1123" s="1"/>
      <c r="IE1123" s="1"/>
      <c r="IF1123" s="1"/>
      <c r="IG1123" s="1"/>
      <c r="IH1123" s="1"/>
      <c r="II1123" s="1"/>
      <c r="IJ1123" s="1"/>
      <c r="IK1123" s="1"/>
      <c r="IL1123" s="1"/>
      <c r="IM1123" s="1"/>
      <c r="IN1123" s="1"/>
      <c r="IO1123" s="1"/>
      <c r="IP1123" s="1"/>
      <c r="IQ1123" s="1"/>
      <c r="IR1123" s="1"/>
      <c r="IS1123" s="1"/>
      <c r="IT1123" s="1"/>
      <c r="IU1123" s="1"/>
      <c r="IV1123" s="1"/>
      <c r="IW1123" s="1"/>
      <c r="IX1123" s="1"/>
      <c r="IY1123" s="1"/>
    </row>
    <row r="1124" spans="1:259" ht="13" x14ac:dyDescent="0.15">
      <c r="A1124" s="1"/>
      <c r="B1124" s="23"/>
      <c r="C1124" s="23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  <c r="CW1124" s="1"/>
      <c r="CX1124" s="1"/>
      <c r="CY1124" s="1"/>
      <c r="CZ1124" s="1"/>
      <c r="DA1124" s="1"/>
      <c r="DB1124" s="1"/>
      <c r="DC1124" s="1"/>
      <c r="DD1124" s="1"/>
      <c r="DE1124" s="1"/>
      <c r="DF1124" s="1"/>
      <c r="DG1124" s="1"/>
      <c r="DH1124" s="1"/>
      <c r="DI1124" s="1"/>
      <c r="DJ1124" s="1"/>
      <c r="DK1124" s="1"/>
      <c r="DL1124" s="1"/>
      <c r="DM1124" s="1"/>
      <c r="DN1124" s="1"/>
      <c r="DO1124" s="1"/>
      <c r="DP1124" s="1"/>
      <c r="DQ1124" s="1"/>
      <c r="DR1124" s="1"/>
      <c r="DS1124" s="1"/>
      <c r="DT1124" s="1"/>
      <c r="DU1124" s="1"/>
      <c r="DV1124" s="1"/>
      <c r="DW1124" s="1"/>
      <c r="DX1124" s="1"/>
      <c r="DY1124" s="1"/>
      <c r="DZ1124" s="1"/>
      <c r="EA1124" s="1"/>
      <c r="EB1124" s="1"/>
      <c r="EC1124" s="1"/>
      <c r="ED1124" s="1"/>
      <c r="EE1124" s="1"/>
      <c r="EF1124" s="1"/>
      <c r="EG1124" s="1"/>
      <c r="EH1124" s="1"/>
      <c r="EI1124" s="1"/>
      <c r="EJ1124" s="1"/>
      <c r="EK1124" s="1"/>
      <c r="EL1124" s="1"/>
      <c r="EM1124" s="1"/>
      <c r="EN1124" s="1"/>
      <c r="EO1124" s="1"/>
      <c r="EP1124" s="1"/>
      <c r="EQ1124" s="1"/>
      <c r="ER1124" s="1"/>
      <c r="ES1124" s="1"/>
      <c r="ET1124" s="1"/>
      <c r="EU1124" s="1"/>
      <c r="EV1124" s="1"/>
      <c r="EW1124" s="1"/>
      <c r="EX1124" s="1"/>
      <c r="EY1124" s="1"/>
      <c r="EZ1124" s="1"/>
      <c r="FA1124" s="1"/>
      <c r="FB1124" s="1"/>
      <c r="FC1124" s="1"/>
      <c r="FD1124" s="1"/>
      <c r="FE1124" s="1"/>
      <c r="FF1124" s="1"/>
      <c r="FG1124" s="1"/>
      <c r="FH1124" s="1"/>
      <c r="FI1124" s="1"/>
      <c r="FJ1124" s="1"/>
      <c r="FK1124" s="1"/>
      <c r="FL1124" s="1"/>
      <c r="FM1124" s="1"/>
      <c r="FN1124" s="1"/>
      <c r="FO1124" s="1"/>
      <c r="FP1124" s="1"/>
      <c r="FQ1124" s="1"/>
      <c r="FR1124" s="1"/>
      <c r="FS1124" s="1"/>
      <c r="FT1124" s="1"/>
      <c r="FU1124" s="1"/>
      <c r="FV1124" s="1"/>
      <c r="FW1124" s="1"/>
      <c r="FX1124" s="1"/>
      <c r="FY1124" s="1"/>
      <c r="FZ1124" s="1"/>
      <c r="GA1124" s="1"/>
      <c r="GB1124" s="1"/>
      <c r="GC1124" s="1"/>
      <c r="GD1124" s="1"/>
      <c r="GE1124" s="1"/>
      <c r="GF1124" s="1"/>
      <c r="GG1124" s="1"/>
      <c r="GH1124" s="1"/>
      <c r="GI1124" s="1"/>
      <c r="GJ1124" s="1"/>
      <c r="GK1124" s="1"/>
      <c r="GL1124" s="1"/>
      <c r="GM1124" s="1"/>
      <c r="GN1124" s="1"/>
      <c r="GO1124" s="1"/>
      <c r="GP1124" s="1"/>
      <c r="GQ1124" s="1"/>
      <c r="GR1124" s="1"/>
      <c r="GS1124" s="1"/>
      <c r="GT1124" s="1"/>
      <c r="GU1124" s="1"/>
      <c r="GV1124" s="1"/>
      <c r="GW1124" s="1"/>
      <c r="GX1124" s="1"/>
      <c r="GY1124" s="1"/>
      <c r="GZ1124" s="1"/>
      <c r="HA1124" s="1"/>
      <c r="HB1124" s="1"/>
      <c r="HC1124" s="1"/>
      <c r="HD1124" s="1"/>
      <c r="HE1124" s="1"/>
      <c r="HF1124" s="1"/>
      <c r="HG1124" s="1"/>
      <c r="HH1124" s="1"/>
      <c r="HI1124" s="1"/>
      <c r="HJ1124" s="1"/>
      <c r="HK1124" s="1"/>
      <c r="HL1124" s="1"/>
      <c r="HM1124" s="1"/>
      <c r="HN1124" s="1"/>
      <c r="HO1124" s="1"/>
      <c r="HP1124" s="1"/>
      <c r="HQ1124" s="1"/>
      <c r="HR1124" s="1"/>
      <c r="HS1124" s="1"/>
      <c r="HT1124" s="1"/>
      <c r="HU1124" s="1"/>
      <c r="HV1124" s="1"/>
      <c r="HW1124" s="1"/>
      <c r="HX1124" s="1"/>
      <c r="HY1124" s="1"/>
      <c r="HZ1124" s="1"/>
      <c r="IA1124" s="1"/>
      <c r="IB1124" s="1"/>
      <c r="IC1124" s="1"/>
      <c r="ID1124" s="1"/>
      <c r="IE1124" s="1"/>
      <c r="IF1124" s="1"/>
      <c r="IG1124" s="1"/>
      <c r="IH1124" s="1"/>
      <c r="II1124" s="1"/>
      <c r="IJ1124" s="1"/>
      <c r="IK1124" s="1"/>
      <c r="IL1124" s="1"/>
      <c r="IM1124" s="1"/>
      <c r="IN1124" s="1"/>
      <c r="IO1124" s="1"/>
      <c r="IP1124" s="1"/>
      <c r="IQ1124" s="1"/>
      <c r="IR1124" s="1"/>
      <c r="IS1124" s="1"/>
      <c r="IT1124" s="1"/>
      <c r="IU1124" s="1"/>
      <c r="IV1124" s="1"/>
      <c r="IW1124" s="1"/>
      <c r="IX1124" s="1"/>
      <c r="IY1124" s="1"/>
    </row>
    <row r="1125" spans="1:259" ht="13" x14ac:dyDescent="0.15">
      <c r="A1125" s="1"/>
      <c r="B1125" s="23"/>
      <c r="C1125" s="23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  <c r="CW1125" s="1"/>
      <c r="CX1125" s="1"/>
      <c r="CY1125" s="1"/>
      <c r="CZ1125" s="1"/>
      <c r="DA1125" s="1"/>
      <c r="DB1125" s="1"/>
      <c r="DC1125" s="1"/>
      <c r="DD1125" s="1"/>
      <c r="DE1125" s="1"/>
      <c r="DF1125" s="1"/>
      <c r="DG1125" s="1"/>
      <c r="DH1125" s="1"/>
      <c r="DI1125" s="1"/>
      <c r="DJ1125" s="1"/>
      <c r="DK1125" s="1"/>
      <c r="DL1125" s="1"/>
      <c r="DM1125" s="1"/>
      <c r="DN1125" s="1"/>
      <c r="DO1125" s="1"/>
      <c r="DP1125" s="1"/>
      <c r="DQ1125" s="1"/>
      <c r="DR1125" s="1"/>
      <c r="DS1125" s="1"/>
      <c r="DT1125" s="1"/>
      <c r="DU1125" s="1"/>
      <c r="DV1125" s="1"/>
      <c r="DW1125" s="1"/>
      <c r="DX1125" s="1"/>
      <c r="DY1125" s="1"/>
      <c r="DZ1125" s="1"/>
      <c r="EA1125" s="1"/>
      <c r="EB1125" s="1"/>
      <c r="EC1125" s="1"/>
      <c r="ED1125" s="1"/>
      <c r="EE1125" s="1"/>
      <c r="EF1125" s="1"/>
      <c r="EG1125" s="1"/>
      <c r="EH1125" s="1"/>
      <c r="EI1125" s="1"/>
      <c r="EJ1125" s="1"/>
      <c r="EK1125" s="1"/>
      <c r="EL1125" s="1"/>
      <c r="EM1125" s="1"/>
      <c r="EN1125" s="1"/>
      <c r="EO1125" s="1"/>
      <c r="EP1125" s="1"/>
      <c r="EQ1125" s="1"/>
      <c r="ER1125" s="1"/>
      <c r="ES1125" s="1"/>
      <c r="ET1125" s="1"/>
      <c r="EU1125" s="1"/>
      <c r="EV1125" s="1"/>
      <c r="EW1125" s="1"/>
      <c r="EX1125" s="1"/>
      <c r="EY1125" s="1"/>
      <c r="EZ1125" s="1"/>
      <c r="FA1125" s="1"/>
      <c r="FB1125" s="1"/>
      <c r="FC1125" s="1"/>
      <c r="FD1125" s="1"/>
      <c r="FE1125" s="1"/>
      <c r="FF1125" s="1"/>
      <c r="FG1125" s="1"/>
      <c r="FH1125" s="1"/>
      <c r="FI1125" s="1"/>
      <c r="FJ1125" s="1"/>
      <c r="FK1125" s="1"/>
      <c r="FL1125" s="1"/>
      <c r="FM1125" s="1"/>
      <c r="FN1125" s="1"/>
      <c r="FO1125" s="1"/>
      <c r="FP1125" s="1"/>
      <c r="FQ1125" s="1"/>
      <c r="FR1125" s="1"/>
      <c r="FS1125" s="1"/>
      <c r="FT1125" s="1"/>
      <c r="FU1125" s="1"/>
      <c r="FV1125" s="1"/>
      <c r="FW1125" s="1"/>
      <c r="FX1125" s="1"/>
      <c r="FY1125" s="1"/>
      <c r="FZ1125" s="1"/>
      <c r="GA1125" s="1"/>
      <c r="GB1125" s="1"/>
      <c r="GC1125" s="1"/>
      <c r="GD1125" s="1"/>
      <c r="GE1125" s="1"/>
      <c r="GF1125" s="1"/>
      <c r="GG1125" s="1"/>
      <c r="GH1125" s="1"/>
      <c r="GI1125" s="1"/>
      <c r="GJ1125" s="1"/>
      <c r="GK1125" s="1"/>
      <c r="GL1125" s="1"/>
      <c r="GM1125" s="1"/>
      <c r="GN1125" s="1"/>
      <c r="GO1125" s="1"/>
      <c r="GP1125" s="1"/>
      <c r="GQ1125" s="1"/>
      <c r="GR1125" s="1"/>
      <c r="GS1125" s="1"/>
      <c r="GT1125" s="1"/>
      <c r="GU1125" s="1"/>
      <c r="GV1125" s="1"/>
      <c r="GW1125" s="1"/>
      <c r="GX1125" s="1"/>
      <c r="GY1125" s="1"/>
      <c r="GZ1125" s="1"/>
      <c r="HA1125" s="1"/>
      <c r="HB1125" s="1"/>
      <c r="HC1125" s="1"/>
      <c r="HD1125" s="1"/>
      <c r="HE1125" s="1"/>
      <c r="HF1125" s="1"/>
      <c r="HG1125" s="1"/>
      <c r="HH1125" s="1"/>
      <c r="HI1125" s="1"/>
      <c r="HJ1125" s="1"/>
      <c r="HK1125" s="1"/>
      <c r="HL1125" s="1"/>
      <c r="HM1125" s="1"/>
      <c r="HN1125" s="1"/>
      <c r="HO1125" s="1"/>
      <c r="HP1125" s="1"/>
      <c r="HQ1125" s="1"/>
      <c r="HR1125" s="1"/>
      <c r="HS1125" s="1"/>
      <c r="HT1125" s="1"/>
      <c r="HU1125" s="1"/>
      <c r="HV1125" s="1"/>
      <c r="HW1125" s="1"/>
      <c r="HX1125" s="1"/>
      <c r="HY1125" s="1"/>
      <c r="HZ1125" s="1"/>
      <c r="IA1125" s="1"/>
      <c r="IB1125" s="1"/>
      <c r="IC1125" s="1"/>
      <c r="ID1125" s="1"/>
      <c r="IE1125" s="1"/>
      <c r="IF1125" s="1"/>
      <c r="IG1125" s="1"/>
      <c r="IH1125" s="1"/>
      <c r="II1125" s="1"/>
      <c r="IJ1125" s="1"/>
      <c r="IK1125" s="1"/>
      <c r="IL1125" s="1"/>
      <c r="IM1125" s="1"/>
      <c r="IN1125" s="1"/>
      <c r="IO1125" s="1"/>
      <c r="IP1125" s="1"/>
      <c r="IQ1125" s="1"/>
      <c r="IR1125" s="1"/>
      <c r="IS1125" s="1"/>
      <c r="IT1125" s="1"/>
      <c r="IU1125" s="1"/>
      <c r="IV1125" s="1"/>
      <c r="IW1125" s="1"/>
      <c r="IX1125" s="1"/>
      <c r="IY1125" s="1"/>
    </row>
    <row r="1126" spans="1:259" ht="13" x14ac:dyDescent="0.15">
      <c r="A1126" s="1"/>
      <c r="B1126" s="23"/>
      <c r="C1126" s="23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  <c r="CW1126" s="1"/>
      <c r="CX1126" s="1"/>
      <c r="CY1126" s="1"/>
      <c r="CZ1126" s="1"/>
      <c r="DA1126" s="1"/>
      <c r="DB1126" s="1"/>
      <c r="DC1126" s="1"/>
      <c r="DD1126" s="1"/>
      <c r="DE1126" s="1"/>
      <c r="DF1126" s="1"/>
      <c r="DG1126" s="1"/>
      <c r="DH1126" s="1"/>
      <c r="DI1126" s="1"/>
      <c r="DJ1126" s="1"/>
      <c r="DK1126" s="1"/>
      <c r="DL1126" s="1"/>
      <c r="DM1126" s="1"/>
      <c r="DN1126" s="1"/>
      <c r="DO1126" s="1"/>
      <c r="DP1126" s="1"/>
      <c r="DQ1126" s="1"/>
      <c r="DR1126" s="1"/>
      <c r="DS1126" s="1"/>
      <c r="DT1126" s="1"/>
      <c r="DU1126" s="1"/>
      <c r="DV1126" s="1"/>
      <c r="DW1126" s="1"/>
      <c r="DX1126" s="1"/>
      <c r="DY1126" s="1"/>
      <c r="DZ1126" s="1"/>
      <c r="EA1126" s="1"/>
      <c r="EB1126" s="1"/>
      <c r="EC1126" s="1"/>
      <c r="ED1126" s="1"/>
      <c r="EE1126" s="1"/>
      <c r="EF1126" s="1"/>
      <c r="EG1126" s="1"/>
      <c r="EH1126" s="1"/>
      <c r="EI1126" s="1"/>
      <c r="EJ1126" s="1"/>
      <c r="EK1126" s="1"/>
      <c r="EL1126" s="1"/>
      <c r="EM1126" s="1"/>
      <c r="EN1126" s="1"/>
      <c r="EO1126" s="1"/>
      <c r="EP1126" s="1"/>
      <c r="EQ1126" s="1"/>
      <c r="ER1126" s="1"/>
      <c r="ES1126" s="1"/>
      <c r="ET1126" s="1"/>
      <c r="EU1126" s="1"/>
      <c r="EV1126" s="1"/>
      <c r="EW1126" s="1"/>
      <c r="EX1126" s="1"/>
      <c r="EY1126" s="1"/>
      <c r="EZ1126" s="1"/>
      <c r="FA1126" s="1"/>
      <c r="FB1126" s="1"/>
      <c r="FC1126" s="1"/>
      <c r="FD1126" s="1"/>
      <c r="FE1126" s="1"/>
      <c r="FF1126" s="1"/>
      <c r="FG1126" s="1"/>
      <c r="FH1126" s="1"/>
      <c r="FI1126" s="1"/>
      <c r="FJ1126" s="1"/>
      <c r="FK1126" s="1"/>
      <c r="FL1126" s="1"/>
      <c r="FM1126" s="1"/>
      <c r="FN1126" s="1"/>
      <c r="FO1126" s="1"/>
      <c r="FP1126" s="1"/>
      <c r="FQ1126" s="1"/>
      <c r="FR1126" s="1"/>
      <c r="FS1126" s="1"/>
      <c r="FT1126" s="1"/>
      <c r="FU1126" s="1"/>
      <c r="FV1126" s="1"/>
      <c r="FW1126" s="1"/>
      <c r="FX1126" s="1"/>
      <c r="FY1126" s="1"/>
      <c r="FZ1126" s="1"/>
      <c r="GA1126" s="1"/>
      <c r="GB1126" s="1"/>
      <c r="GC1126" s="1"/>
      <c r="GD1126" s="1"/>
      <c r="GE1126" s="1"/>
      <c r="GF1126" s="1"/>
      <c r="GG1126" s="1"/>
      <c r="GH1126" s="1"/>
      <c r="GI1126" s="1"/>
      <c r="GJ1126" s="1"/>
      <c r="GK1126" s="1"/>
      <c r="GL1126" s="1"/>
      <c r="GM1126" s="1"/>
      <c r="GN1126" s="1"/>
      <c r="GO1126" s="1"/>
      <c r="GP1126" s="1"/>
      <c r="GQ1126" s="1"/>
      <c r="GR1126" s="1"/>
      <c r="GS1126" s="1"/>
      <c r="GT1126" s="1"/>
      <c r="GU1126" s="1"/>
      <c r="GV1126" s="1"/>
      <c r="GW1126" s="1"/>
      <c r="GX1126" s="1"/>
      <c r="GY1126" s="1"/>
      <c r="GZ1126" s="1"/>
      <c r="HA1126" s="1"/>
      <c r="HB1126" s="1"/>
      <c r="HC1126" s="1"/>
      <c r="HD1126" s="1"/>
      <c r="HE1126" s="1"/>
      <c r="HF1126" s="1"/>
      <c r="HG1126" s="1"/>
      <c r="HH1126" s="1"/>
      <c r="HI1126" s="1"/>
      <c r="HJ1126" s="1"/>
      <c r="HK1126" s="1"/>
      <c r="HL1126" s="1"/>
      <c r="HM1126" s="1"/>
      <c r="HN1126" s="1"/>
      <c r="HO1126" s="1"/>
      <c r="HP1126" s="1"/>
      <c r="HQ1126" s="1"/>
      <c r="HR1126" s="1"/>
      <c r="HS1126" s="1"/>
      <c r="HT1126" s="1"/>
      <c r="HU1126" s="1"/>
      <c r="HV1126" s="1"/>
      <c r="HW1126" s="1"/>
      <c r="HX1126" s="1"/>
      <c r="HY1126" s="1"/>
      <c r="HZ1126" s="1"/>
      <c r="IA1126" s="1"/>
      <c r="IB1126" s="1"/>
      <c r="IC1126" s="1"/>
      <c r="ID1126" s="1"/>
      <c r="IE1126" s="1"/>
      <c r="IF1126" s="1"/>
      <c r="IG1126" s="1"/>
      <c r="IH1126" s="1"/>
      <c r="II1126" s="1"/>
      <c r="IJ1126" s="1"/>
      <c r="IK1126" s="1"/>
      <c r="IL1126" s="1"/>
      <c r="IM1126" s="1"/>
      <c r="IN1126" s="1"/>
      <c r="IO1126" s="1"/>
      <c r="IP1126" s="1"/>
      <c r="IQ1126" s="1"/>
      <c r="IR1126" s="1"/>
      <c r="IS1126" s="1"/>
      <c r="IT1126" s="1"/>
      <c r="IU1126" s="1"/>
      <c r="IV1126" s="1"/>
      <c r="IW1126" s="1"/>
      <c r="IX1126" s="1"/>
      <c r="IY1126" s="1"/>
    </row>
    <row r="1127" spans="1:259" ht="13" x14ac:dyDescent="0.15">
      <c r="A1127" s="1"/>
      <c r="B1127" s="23"/>
      <c r="C1127" s="23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  <c r="CW1127" s="1"/>
      <c r="CX1127" s="1"/>
      <c r="CY1127" s="1"/>
      <c r="CZ1127" s="1"/>
      <c r="DA1127" s="1"/>
      <c r="DB1127" s="1"/>
      <c r="DC1127" s="1"/>
      <c r="DD1127" s="1"/>
      <c r="DE1127" s="1"/>
      <c r="DF1127" s="1"/>
      <c r="DG1127" s="1"/>
      <c r="DH1127" s="1"/>
      <c r="DI1127" s="1"/>
      <c r="DJ1127" s="1"/>
      <c r="DK1127" s="1"/>
      <c r="DL1127" s="1"/>
      <c r="DM1127" s="1"/>
      <c r="DN1127" s="1"/>
      <c r="DO1127" s="1"/>
      <c r="DP1127" s="1"/>
      <c r="DQ1127" s="1"/>
      <c r="DR1127" s="1"/>
      <c r="DS1127" s="1"/>
      <c r="DT1127" s="1"/>
      <c r="DU1127" s="1"/>
      <c r="DV1127" s="1"/>
      <c r="DW1127" s="1"/>
      <c r="DX1127" s="1"/>
      <c r="DY1127" s="1"/>
      <c r="DZ1127" s="1"/>
      <c r="EA1127" s="1"/>
      <c r="EB1127" s="1"/>
      <c r="EC1127" s="1"/>
      <c r="ED1127" s="1"/>
      <c r="EE1127" s="1"/>
      <c r="EF1127" s="1"/>
      <c r="EG1127" s="1"/>
      <c r="EH1127" s="1"/>
      <c r="EI1127" s="1"/>
      <c r="EJ1127" s="1"/>
      <c r="EK1127" s="1"/>
      <c r="EL1127" s="1"/>
      <c r="EM1127" s="1"/>
      <c r="EN1127" s="1"/>
      <c r="EO1127" s="1"/>
      <c r="EP1127" s="1"/>
      <c r="EQ1127" s="1"/>
      <c r="ER1127" s="1"/>
      <c r="ES1127" s="1"/>
      <c r="ET1127" s="1"/>
      <c r="EU1127" s="1"/>
      <c r="EV1127" s="1"/>
      <c r="EW1127" s="1"/>
      <c r="EX1127" s="1"/>
      <c r="EY1127" s="1"/>
      <c r="EZ1127" s="1"/>
      <c r="FA1127" s="1"/>
      <c r="FB1127" s="1"/>
      <c r="FC1127" s="1"/>
      <c r="FD1127" s="1"/>
      <c r="FE1127" s="1"/>
      <c r="FF1127" s="1"/>
      <c r="FG1127" s="1"/>
      <c r="FH1127" s="1"/>
      <c r="FI1127" s="1"/>
      <c r="FJ1127" s="1"/>
      <c r="FK1127" s="1"/>
      <c r="FL1127" s="1"/>
      <c r="FM1127" s="1"/>
      <c r="FN1127" s="1"/>
      <c r="FO1127" s="1"/>
      <c r="FP1127" s="1"/>
      <c r="FQ1127" s="1"/>
      <c r="FR1127" s="1"/>
      <c r="FS1127" s="1"/>
      <c r="FT1127" s="1"/>
      <c r="FU1127" s="1"/>
      <c r="FV1127" s="1"/>
      <c r="FW1127" s="1"/>
      <c r="FX1127" s="1"/>
      <c r="FY1127" s="1"/>
      <c r="FZ1127" s="1"/>
      <c r="GA1127" s="1"/>
      <c r="GB1127" s="1"/>
      <c r="GC1127" s="1"/>
      <c r="GD1127" s="1"/>
      <c r="GE1127" s="1"/>
      <c r="GF1127" s="1"/>
      <c r="GG1127" s="1"/>
      <c r="GH1127" s="1"/>
      <c r="GI1127" s="1"/>
      <c r="GJ1127" s="1"/>
      <c r="GK1127" s="1"/>
      <c r="GL1127" s="1"/>
      <c r="GM1127" s="1"/>
      <c r="GN1127" s="1"/>
      <c r="GO1127" s="1"/>
      <c r="GP1127" s="1"/>
      <c r="GQ1127" s="1"/>
      <c r="GR1127" s="1"/>
      <c r="GS1127" s="1"/>
      <c r="GT1127" s="1"/>
      <c r="GU1127" s="1"/>
      <c r="GV1127" s="1"/>
      <c r="GW1127" s="1"/>
      <c r="GX1127" s="1"/>
      <c r="GY1127" s="1"/>
      <c r="GZ1127" s="1"/>
      <c r="HA1127" s="1"/>
      <c r="HB1127" s="1"/>
      <c r="HC1127" s="1"/>
      <c r="HD1127" s="1"/>
      <c r="HE1127" s="1"/>
      <c r="HF1127" s="1"/>
      <c r="HG1127" s="1"/>
      <c r="HH1127" s="1"/>
      <c r="HI1127" s="1"/>
      <c r="HJ1127" s="1"/>
      <c r="HK1127" s="1"/>
      <c r="HL1127" s="1"/>
      <c r="HM1127" s="1"/>
      <c r="HN1127" s="1"/>
      <c r="HO1127" s="1"/>
      <c r="HP1127" s="1"/>
      <c r="HQ1127" s="1"/>
      <c r="HR1127" s="1"/>
      <c r="HS1127" s="1"/>
      <c r="HT1127" s="1"/>
      <c r="HU1127" s="1"/>
      <c r="HV1127" s="1"/>
      <c r="HW1127" s="1"/>
      <c r="HX1127" s="1"/>
      <c r="HY1127" s="1"/>
      <c r="HZ1127" s="1"/>
      <c r="IA1127" s="1"/>
      <c r="IB1127" s="1"/>
      <c r="IC1127" s="1"/>
      <c r="ID1127" s="1"/>
      <c r="IE1127" s="1"/>
      <c r="IF1127" s="1"/>
      <c r="IG1127" s="1"/>
      <c r="IH1127" s="1"/>
      <c r="II1127" s="1"/>
      <c r="IJ1127" s="1"/>
      <c r="IK1127" s="1"/>
      <c r="IL1127" s="1"/>
      <c r="IM1127" s="1"/>
      <c r="IN1127" s="1"/>
      <c r="IO1127" s="1"/>
      <c r="IP1127" s="1"/>
      <c r="IQ1127" s="1"/>
      <c r="IR1127" s="1"/>
      <c r="IS1127" s="1"/>
      <c r="IT1127" s="1"/>
      <c r="IU1127" s="1"/>
      <c r="IV1127" s="1"/>
      <c r="IW1127" s="1"/>
      <c r="IX1127" s="1"/>
      <c r="IY1127" s="1"/>
    </row>
    <row r="1128" spans="1:259" ht="13" x14ac:dyDescent="0.15">
      <c r="A1128" s="1"/>
      <c r="B1128" s="23"/>
      <c r="C1128" s="23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  <c r="CW1128" s="1"/>
      <c r="CX1128" s="1"/>
      <c r="CY1128" s="1"/>
      <c r="CZ1128" s="1"/>
      <c r="DA1128" s="1"/>
      <c r="DB1128" s="1"/>
      <c r="DC1128" s="1"/>
      <c r="DD1128" s="1"/>
      <c r="DE1128" s="1"/>
      <c r="DF1128" s="1"/>
      <c r="DG1128" s="1"/>
      <c r="DH1128" s="1"/>
      <c r="DI1128" s="1"/>
      <c r="DJ1128" s="1"/>
      <c r="DK1128" s="1"/>
      <c r="DL1128" s="1"/>
      <c r="DM1128" s="1"/>
      <c r="DN1128" s="1"/>
      <c r="DO1128" s="1"/>
      <c r="DP1128" s="1"/>
      <c r="DQ1128" s="1"/>
      <c r="DR1128" s="1"/>
      <c r="DS1128" s="1"/>
      <c r="DT1128" s="1"/>
      <c r="DU1128" s="1"/>
      <c r="DV1128" s="1"/>
      <c r="DW1128" s="1"/>
      <c r="DX1128" s="1"/>
      <c r="DY1128" s="1"/>
      <c r="DZ1128" s="1"/>
      <c r="EA1128" s="1"/>
      <c r="EB1128" s="1"/>
      <c r="EC1128" s="1"/>
      <c r="ED1128" s="1"/>
      <c r="EE1128" s="1"/>
      <c r="EF1128" s="1"/>
      <c r="EG1128" s="1"/>
      <c r="EH1128" s="1"/>
      <c r="EI1128" s="1"/>
      <c r="EJ1128" s="1"/>
      <c r="EK1128" s="1"/>
      <c r="EL1128" s="1"/>
      <c r="EM1128" s="1"/>
      <c r="EN1128" s="1"/>
      <c r="EO1128" s="1"/>
      <c r="EP1128" s="1"/>
      <c r="EQ1128" s="1"/>
      <c r="ER1128" s="1"/>
      <c r="ES1128" s="1"/>
      <c r="ET1128" s="1"/>
      <c r="EU1128" s="1"/>
      <c r="EV1128" s="1"/>
      <c r="EW1128" s="1"/>
      <c r="EX1128" s="1"/>
      <c r="EY1128" s="1"/>
      <c r="EZ1128" s="1"/>
      <c r="FA1128" s="1"/>
      <c r="FB1128" s="1"/>
      <c r="FC1128" s="1"/>
      <c r="FD1128" s="1"/>
      <c r="FE1128" s="1"/>
      <c r="FF1128" s="1"/>
      <c r="FG1128" s="1"/>
      <c r="FH1128" s="1"/>
      <c r="FI1128" s="1"/>
      <c r="FJ1128" s="1"/>
      <c r="FK1128" s="1"/>
      <c r="FL1128" s="1"/>
      <c r="FM1128" s="1"/>
      <c r="FN1128" s="1"/>
      <c r="FO1128" s="1"/>
      <c r="FP1128" s="1"/>
      <c r="FQ1128" s="1"/>
      <c r="FR1128" s="1"/>
      <c r="FS1128" s="1"/>
      <c r="FT1128" s="1"/>
      <c r="FU1128" s="1"/>
      <c r="FV1128" s="1"/>
      <c r="FW1128" s="1"/>
      <c r="FX1128" s="1"/>
      <c r="FY1128" s="1"/>
      <c r="FZ1128" s="1"/>
      <c r="GA1128" s="1"/>
      <c r="GB1128" s="1"/>
      <c r="GC1128" s="1"/>
      <c r="GD1128" s="1"/>
      <c r="GE1128" s="1"/>
      <c r="GF1128" s="1"/>
      <c r="GG1128" s="1"/>
      <c r="GH1128" s="1"/>
      <c r="GI1128" s="1"/>
      <c r="GJ1128" s="1"/>
      <c r="GK1128" s="1"/>
      <c r="GL1128" s="1"/>
      <c r="GM1128" s="1"/>
      <c r="GN1128" s="1"/>
      <c r="GO1128" s="1"/>
      <c r="GP1128" s="1"/>
      <c r="GQ1128" s="1"/>
      <c r="GR1128" s="1"/>
      <c r="GS1128" s="1"/>
      <c r="GT1128" s="1"/>
      <c r="GU1128" s="1"/>
      <c r="GV1128" s="1"/>
      <c r="GW1128" s="1"/>
      <c r="GX1128" s="1"/>
      <c r="GY1128" s="1"/>
      <c r="GZ1128" s="1"/>
      <c r="HA1128" s="1"/>
      <c r="HB1128" s="1"/>
      <c r="HC1128" s="1"/>
      <c r="HD1128" s="1"/>
      <c r="HE1128" s="1"/>
      <c r="HF1128" s="1"/>
      <c r="HG1128" s="1"/>
      <c r="HH1128" s="1"/>
      <c r="HI1128" s="1"/>
      <c r="HJ1128" s="1"/>
      <c r="HK1128" s="1"/>
      <c r="HL1128" s="1"/>
      <c r="HM1128" s="1"/>
      <c r="HN1128" s="1"/>
      <c r="HO1128" s="1"/>
      <c r="HP1128" s="1"/>
      <c r="HQ1128" s="1"/>
      <c r="HR1128" s="1"/>
      <c r="HS1128" s="1"/>
      <c r="HT1128" s="1"/>
      <c r="HU1128" s="1"/>
      <c r="HV1128" s="1"/>
      <c r="HW1128" s="1"/>
      <c r="HX1128" s="1"/>
      <c r="HY1128" s="1"/>
      <c r="HZ1128" s="1"/>
      <c r="IA1128" s="1"/>
      <c r="IB1128" s="1"/>
      <c r="IC1128" s="1"/>
      <c r="ID1128" s="1"/>
      <c r="IE1128" s="1"/>
      <c r="IF1128" s="1"/>
      <c r="IG1128" s="1"/>
      <c r="IH1128" s="1"/>
      <c r="II1128" s="1"/>
      <c r="IJ1128" s="1"/>
      <c r="IK1128" s="1"/>
      <c r="IL1128" s="1"/>
      <c r="IM1128" s="1"/>
      <c r="IN1128" s="1"/>
      <c r="IO1128" s="1"/>
      <c r="IP1128" s="1"/>
      <c r="IQ1128" s="1"/>
      <c r="IR1128" s="1"/>
      <c r="IS1128" s="1"/>
      <c r="IT1128" s="1"/>
      <c r="IU1128" s="1"/>
      <c r="IV1128" s="1"/>
      <c r="IW1128" s="1"/>
      <c r="IX1128" s="1"/>
      <c r="IY1128" s="1"/>
    </row>
    <row r="1129" spans="1:259" ht="13" x14ac:dyDescent="0.15">
      <c r="A1129" s="1"/>
      <c r="B1129" s="23"/>
      <c r="C1129" s="23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  <c r="CW1129" s="1"/>
      <c r="CX1129" s="1"/>
      <c r="CY1129" s="1"/>
      <c r="CZ1129" s="1"/>
      <c r="DA1129" s="1"/>
      <c r="DB1129" s="1"/>
      <c r="DC1129" s="1"/>
      <c r="DD1129" s="1"/>
      <c r="DE1129" s="1"/>
      <c r="DF1129" s="1"/>
      <c r="DG1129" s="1"/>
      <c r="DH1129" s="1"/>
      <c r="DI1129" s="1"/>
      <c r="DJ1129" s="1"/>
      <c r="DK1129" s="1"/>
      <c r="DL1129" s="1"/>
      <c r="DM1129" s="1"/>
      <c r="DN1129" s="1"/>
      <c r="DO1129" s="1"/>
      <c r="DP1129" s="1"/>
      <c r="DQ1129" s="1"/>
      <c r="DR1129" s="1"/>
      <c r="DS1129" s="1"/>
      <c r="DT1129" s="1"/>
      <c r="DU1129" s="1"/>
      <c r="DV1129" s="1"/>
      <c r="DW1129" s="1"/>
      <c r="DX1129" s="1"/>
      <c r="DY1129" s="1"/>
      <c r="DZ1129" s="1"/>
      <c r="EA1129" s="1"/>
      <c r="EB1129" s="1"/>
      <c r="EC1129" s="1"/>
      <c r="ED1129" s="1"/>
      <c r="EE1129" s="1"/>
      <c r="EF1129" s="1"/>
      <c r="EG1129" s="1"/>
      <c r="EH1129" s="1"/>
      <c r="EI1129" s="1"/>
      <c r="EJ1129" s="1"/>
      <c r="EK1129" s="1"/>
      <c r="EL1129" s="1"/>
      <c r="EM1129" s="1"/>
      <c r="EN1129" s="1"/>
      <c r="EO1129" s="1"/>
      <c r="EP1129" s="1"/>
      <c r="EQ1129" s="1"/>
      <c r="ER1129" s="1"/>
      <c r="ES1129" s="1"/>
      <c r="ET1129" s="1"/>
      <c r="EU1129" s="1"/>
      <c r="EV1129" s="1"/>
      <c r="EW1129" s="1"/>
      <c r="EX1129" s="1"/>
      <c r="EY1129" s="1"/>
      <c r="EZ1129" s="1"/>
      <c r="FA1129" s="1"/>
      <c r="FB1129" s="1"/>
      <c r="FC1129" s="1"/>
      <c r="FD1129" s="1"/>
      <c r="FE1129" s="1"/>
      <c r="FF1129" s="1"/>
      <c r="FG1129" s="1"/>
      <c r="FH1129" s="1"/>
      <c r="FI1129" s="1"/>
      <c r="FJ1129" s="1"/>
      <c r="FK1129" s="1"/>
      <c r="FL1129" s="1"/>
      <c r="FM1129" s="1"/>
      <c r="FN1129" s="1"/>
      <c r="FO1129" s="1"/>
      <c r="FP1129" s="1"/>
      <c r="FQ1129" s="1"/>
      <c r="FR1129" s="1"/>
      <c r="FS1129" s="1"/>
      <c r="FT1129" s="1"/>
      <c r="FU1129" s="1"/>
      <c r="FV1129" s="1"/>
      <c r="FW1129" s="1"/>
      <c r="FX1129" s="1"/>
      <c r="FY1129" s="1"/>
      <c r="FZ1129" s="1"/>
      <c r="GA1129" s="1"/>
      <c r="GB1129" s="1"/>
      <c r="GC1129" s="1"/>
      <c r="GD1129" s="1"/>
      <c r="GE1129" s="1"/>
      <c r="GF1129" s="1"/>
      <c r="GG1129" s="1"/>
      <c r="GH1129" s="1"/>
      <c r="GI1129" s="1"/>
      <c r="GJ1129" s="1"/>
      <c r="GK1129" s="1"/>
      <c r="GL1129" s="1"/>
      <c r="GM1129" s="1"/>
      <c r="GN1129" s="1"/>
      <c r="GO1129" s="1"/>
      <c r="GP1129" s="1"/>
      <c r="GQ1129" s="1"/>
      <c r="GR1129" s="1"/>
      <c r="GS1129" s="1"/>
      <c r="GT1129" s="1"/>
      <c r="GU1129" s="1"/>
      <c r="GV1129" s="1"/>
      <c r="GW1129" s="1"/>
      <c r="GX1129" s="1"/>
      <c r="GY1129" s="1"/>
      <c r="GZ1129" s="1"/>
      <c r="HA1129" s="1"/>
      <c r="HB1129" s="1"/>
      <c r="HC1129" s="1"/>
      <c r="HD1129" s="1"/>
      <c r="HE1129" s="1"/>
      <c r="HF1129" s="1"/>
      <c r="HG1129" s="1"/>
      <c r="HH1129" s="1"/>
      <c r="HI1129" s="1"/>
      <c r="HJ1129" s="1"/>
      <c r="HK1129" s="1"/>
      <c r="HL1129" s="1"/>
      <c r="HM1129" s="1"/>
      <c r="HN1129" s="1"/>
      <c r="HO1129" s="1"/>
      <c r="HP1129" s="1"/>
      <c r="HQ1129" s="1"/>
      <c r="HR1129" s="1"/>
      <c r="HS1129" s="1"/>
      <c r="HT1129" s="1"/>
      <c r="HU1129" s="1"/>
      <c r="HV1129" s="1"/>
      <c r="HW1129" s="1"/>
      <c r="HX1129" s="1"/>
      <c r="HY1129" s="1"/>
      <c r="HZ1129" s="1"/>
      <c r="IA1129" s="1"/>
      <c r="IB1129" s="1"/>
      <c r="IC1129" s="1"/>
      <c r="ID1129" s="1"/>
      <c r="IE1129" s="1"/>
      <c r="IF1129" s="1"/>
      <c r="IG1129" s="1"/>
      <c r="IH1129" s="1"/>
      <c r="II1129" s="1"/>
      <c r="IJ1129" s="1"/>
      <c r="IK1129" s="1"/>
      <c r="IL1129" s="1"/>
      <c r="IM1129" s="1"/>
      <c r="IN1129" s="1"/>
      <c r="IO1129" s="1"/>
      <c r="IP1129" s="1"/>
      <c r="IQ1129" s="1"/>
      <c r="IR1129" s="1"/>
      <c r="IS1129" s="1"/>
      <c r="IT1129" s="1"/>
      <c r="IU1129" s="1"/>
      <c r="IV1129" s="1"/>
      <c r="IW1129" s="1"/>
      <c r="IX1129" s="1"/>
      <c r="IY1129" s="1"/>
    </row>
    <row r="1130" spans="1:259" ht="13" x14ac:dyDescent="0.15">
      <c r="A1130" s="1"/>
      <c r="B1130" s="23"/>
      <c r="C1130" s="23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  <c r="CW1130" s="1"/>
      <c r="CX1130" s="1"/>
      <c r="CY1130" s="1"/>
      <c r="CZ1130" s="1"/>
      <c r="DA1130" s="1"/>
      <c r="DB1130" s="1"/>
      <c r="DC1130" s="1"/>
      <c r="DD1130" s="1"/>
      <c r="DE1130" s="1"/>
      <c r="DF1130" s="1"/>
      <c r="DG1130" s="1"/>
      <c r="DH1130" s="1"/>
      <c r="DI1130" s="1"/>
      <c r="DJ1130" s="1"/>
      <c r="DK1130" s="1"/>
      <c r="DL1130" s="1"/>
      <c r="DM1130" s="1"/>
      <c r="DN1130" s="1"/>
      <c r="DO1130" s="1"/>
      <c r="DP1130" s="1"/>
      <c r="DQ1130" s="1"/>
      <c r="DR1130" s="1"/>
      <c r="DS1130" s="1"/>
      <c r="DT1130" s="1"/>
      <c r="DU1130" s="1"/>
      <c r="DV1130" s="1"/>
      <c r="DW1130" s="1"/>
      <c r="DX1130" s="1"/>
      <c r="DY1130" s="1"/>
      <c r="DZ1130" s="1"/>
      <c r="EA1130" s="1"/>
      <c r="EB1130" s="1"/>
      <c r="EC1130" s="1"/>
      <c r="ED1130" s="1"/>
      <c r="EE1130" s="1"/>
      <c r="EF1130" s="1"/>
      <c r="EG1130" s="1"/>
      <c r="EH1130" s="1"/>
      <c r="EI1130" s="1"/>
      <c r="EJ1130" s="1"/>
      <c r="EK1130" s="1"/>
      <c r="EL1130" s="1"/>
      <c r="EM1130" s="1"/>
      <c r="EN1130" s="1"/>
      <c r="EO1130" s="1"/>
      <c r="EP1130" s="1"/>
      <c r="EQ1130" s="1"/>
      <c r="ER1130" s="1"/>
      <c r="ES1130" s="1"/>
      <c r="ET1130" s="1"/>
      <c r="EU1130" s="1"/>
      <c r="EV1130" s="1"/>
      <c r="EW1130" s="1"/>
      <c r="EX1130" s="1"/>
      <c r="EY1130" s="1"/>
      <c r="EZ1130" s="1"/>
      <c r="FA1130" s="1"/>
      <c r="FB1130" s="1"/>
      <c r="FC1130" s="1"/>
      <c r="FD1130" s="1"/>
      <c r="FE1130" s="1"/>
      <c r="FF1130" s="1"/>
      <c r="FG1130" s="1"/>
      <c r="FH1130" s="1"/>
      <c r="FI1130" s="1"/>
      <c r="FJ1130" s="1"/>
      <c r="FK1130" s="1"/>
      <c r="FL1130" s="1"/>
      <c r="FM1130" s="1"/>
      <c r="FN1130" s="1"/>
      <c r="FO1130" s="1"/>
      <c r="FP1130" s="1"/>
      <c r="FQ1130" s="1"/>
      <c r="FR1130" s="1"/>
      <c r="FS1130" s="1"/>
      <c r="FT1130" s="1"/>
      <c r="FU1130" s="1"/>
      <c r="FV1130" s="1"/>
      <c r="FW1130" s="1"/>
      <c r="FX1130" s="1"/>
      <c r="FY1130" s="1"/>
      <c r="FZ1130" s="1"/>
      <c r="GA1130" s="1"/>
      <c r="GB1130" s="1"/>
      <c r="GC1130" s="1"/>
      <c r="GD1130" s="1"/>
      <c r="GE1130" s="1"/>
      <c r="GF1130" s="1"/>
      <c r="GG1130" s="1"/>
      <c r="GH1130" s="1"/>
      <c r="GI1130" s="1"/>
      <c r="GJ1130" s="1"/>
      <c r="GK1130" s="1"/>
      <c r="GL1130" s="1"/>
      <c r="GM1130" s="1"/>
      <c r="GN1130" s="1"/>
      <c r="GO1130" s="1"/>
      <c r="GP1130" s="1"/>
      <c r="GQ1130" s="1"/>
      <c r="GR1130" s="1"/>
      <c r="GS1130" s="1"/>
      <c r="GT1130" s="1"/>
      <c r="GU1130" s="1"/>
      <c r="GV1130" s="1"/>
      <c r="GW1130" s="1"/>
      <c r="GX1130" s="1"/>
      <c r="GY1130" s="1"/>
      <c r="GZ1130" s="1"/>
      <c r="HA1130" s="1"/>
      <c r="HB1130" s="1"/>
      <c r="HC1130" s="1"/>
      <c r="HD1130" s="1"/>
      <c r="HE1130" s="1"/>
      <c r="HF1130" s="1"/>
      <c r="HG1130" s="1"/>
      <c r="HH1130" s="1"/>
      <c r="HI1130" s="1"/>
      <c r="HJ1130" s="1"/>
      <c r="HK1130" s="1"/>
      <c r="HL1130" s="1"/>
      <c r="HM1130" s="1"/>
      <c r="HN1130" s="1"/>
      <c r="HO1130" s="1"/>
      <c r="HP1130" s="1"/>
      <c r="HQ1130" s="1"/>
      <c r="HR1130" s="1"/>
      <c r="HS1130" s="1"/>
      <c r="HT1130" s="1"/>
      <c r="HU1130" s="1"/>
      <c r="HV1130" s="1"/>
      <c r="HW1130" s="1"/>
      <c r="HX1130" s="1"/>
      <c r="HY1130" s="1"/>
      <c r="HZ1130" s="1"/>
      <c r="IA1130" s="1"/>
      <c r="IB1130" s="1"/>
      <c r="IC1130" s="1"/>
      <c r="ID1130" s="1"/>
      <c r="IE1130" s="1"/>
      <c r="IF1130" s="1"/>
      <c r="IG1130" s="1"/>
      <c r="IH1130" s="1"/>
      <c r="II1130" s="1"/>
      <c r="IJ1130" s="1"/>
      <c r="IK1130" s="1"/>
      <c r="IL1130" s="1"/>
      <c r="IM1130" s="1"/>
      <c r="IN1130" s="1"/>
      <c r="IO1130" s="1"/>
      <c r="IP1130" s="1"/>
      <c r="IQ1130" s="1"/>
      <c r="IR1130" s="1"/>
      <c r="IS1130" s="1"/>
      <c r="IT1130" s="1"/>
      <c r="IU1130" s="1"/>
      <c r="IV1130" s="1"/>
      <c r="IW1130" s="1"/>
      <c r="IX1130" s="1"/>
      <c r="IY1130" s="1"/>
    </row>
    <row r="1131" spans="1:259" ht="13" x14ac:dyDescent="0.15">
      <c r="A1131" s="1"/>
      <c r="B1131" s="23"/>
      <c r="C1131" s="23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  <c r="CW1131" s="1"/>
      <c r="CX1131" s="1"/>
      <c r="CY1131" s="1"/>
      <c r="CZ1131" s="1"/>
      <c r="DA1131" s="1"/>
      <c r="DB1131" s="1"/>
      <c r="DC1131" s="1"/>
      <c r="DD1131" s="1"/>
      <c r="DE1131" s="1"/>
      <c r="DF1131" s="1"/>
      <c r="DG1131" s="1"/>
      <c r="DH1131" s="1"/>
      <c r="DI1131" s="1"/>
      <c r="DJ1131" s="1"/>
      <c r="DK1131" s="1"/>
      <c r="DL1131" s="1"/>
      <c r="DM1131" s="1"/>
      <c r="DN1131" s="1"/>
      <c r="DO1131" s="1"/>
      <c r="DP1131" s="1"/>
      <c r="DQ1131" s="1"/>
      <c r="DR1131" s="1"/>
      <c r="DS1131" s="1"/>
      <c r="DT1131" s="1"/>
      <c r="DU1131" s="1"/>
      <c r="DV1131" s="1"/>
      <c r="DW1131" s="1"/>
      <c r="DX1131" s="1"/>
      <c r="DY1131" s="1"/>
      <c r="DZ1131" s="1"/>
      <c r="EA1131" s="1"/>
      <c r="EB1131" s="1"/>
      <c r="EC1131" s="1"/>
      <c r="ED1131" s="1"/>
      <c r="EE1131" s="1"/>
      <c r="EF1131" s="1"/>
      <c r="EG1131" s="1"/>
      <c r="EH1131" s="1"/>
      <c r="EI1131" s="1"/>
      <c r="EJ1131" s="1"/>
      <c r="EK1131" s="1"/>
      <c r="EL1131" s="1"/>
      <c r="EM1131" s="1"/>
      <c r="EN1131" s="1"/>
      <c r="EO1131" s="1"/>
      <c r="EP1131" s="1"/>
      <c r="EQ1131" s="1"/>
      <c r="ER1131" s="1"/>
      <c r="ES1131" s="1"/>
      <c r="ET1131" s="1"/>
      <c r="EU1131" s="1"/>
      <c r="EV1131" s="1"/>
      <c r="EW1131" s="1"/>
      <c r="EX1131" s="1"/>
      <c r="EY1131" s="1"/>
      <c r="EZ1131" s="1"/>
      <c r="FA1131" s="1"/>
      <c r="FB1131" s="1"/>
      <c r="FC1131" s="1"/>
      <c r="FD1131" s="1"/>
      <c r="FE1131" s="1"/>
      <c r="FF1131" s="1"/>
      <c r="FG1131" s="1"/>
      <c r="FH1131" s="1"/>
      <c r="FI1131" s="1"/>
      <c r="FJ1131" s="1"/>
      <c r="FK1131" s="1"/>
      <c r="FL1131" s="1"/>
      <c r="FM1131" s="1"/>
      <c r="FN1131" s="1"/>
      <c r="FO1131" s="1"/>
      <c r="FP1131" s="1"/>
      <c r="FQ1131" s="1"/>
      <c r="FR1131" s="1"/>
      <c r="FS1131" s="1"/>
      <c r="FT1131" s="1"/>
      <c r="FU1131" s="1"/>
      <c r="FV1131" s="1"/>
      <c r="FW1131" s="1"/>
      <c r="FX1131" s="1"/>
      <c r="FY1131" s="1"/>
      <c r="FZ1131" s="1"/>
      <c r="GA1131" s="1"/>
      <c r="GB1131" s="1"/>
      <c r="GC1131" s="1"/>
      <c r="GD1131" s="1"/>
      <c r="GE1131" s="1"/>
      <c r="GF1131" s="1"/>
      <c r="GG1131" s="1"/>
      <c r="GH1131" s="1"/>
      <c r="GI1131" s="1"/>
      <c r="GJ1131" s="1"/>
      <c r="GK1131" s="1"/>
      <c r="GL1131" s="1"/>
      <c r="GM1131" s="1"/>
      <c r="GN1131" s="1"/>
      <c r="GO1131" s="1"/>
      <c r="GP1131" s="1"/>
      <c r="GQ1131" s="1"/>
      <c r="GR1131" s="1"/>
      <c r="GS1131" s="1"/>
      <c r="GT1131" s="1"/>
      <c r="GU1131" s="1"/>
      <c r="GV1131" s="1"/>
      <c r="GW1131" s="1"/>
      <c r="GX1131" s="1"/>
      <c r="GY1131" s="1"/>
      <c r="GZ1131" s="1"/>
      <c r="HA1131" s="1"/>
      <c r="HB1131" s="1"/>
      <c r="HC1131" s="1"/>
      <c r="HD1131" s="1"/>
      <c r="HE1131" s="1"/>
      <c r="HF1131" s="1"/>
      <c r="HG1131" s="1"/>
      <c r="HH1131" s="1"/>
      <c r="HI1131" s="1"/>
      <c r="HJ1131" s="1"/>
      <c r="HK1131" s="1"/>
      <c r="HL1131" s="1"/>
      <c r="HM1131" s="1"/>
      <c r="HN1131" s="1"/>
      <c r="HO1131" s="1"/>
      <c r="HP1131" s="1"/>
      <c r="HQ1131" s="1"/>
      <c r="HR1131" s="1"/>
      <c r="HS1131" s="1"/>
      <c r="HT1131" s="1"/>
      <c r="HU1131" s="1"/>
      <c r="HV1131" s="1"/>
      <c r="HW1131" s="1"/>
      <c r="HX1131" s="1"/>
      <c r="HY1131" s="1"/>
      <c r="HZ1131" s="1"/>
      <c r="IA1131" s="1"/>
      <c r="IB1131" s="1"/>
      <c r="IC1131" s="1"/>
      <c r="ID1131" s="1"/>
      <c r="IE1131" s="1"/>
      <c r="IF1131" s="1"/>
      <c r="IG1131" s="1"/>
      <c r="IH1131" s="1"/>
      <c r="II1131" s="1"/>
      <c r="IJ1131" s="1"/>
      <c r="IK1131" s="1"/>
      <c r="IL1131" s="1"/>
      <c r="IM1131" s="1"/>
      <c r="IN1131" s="1"/>
      <c r="IO1131" s="1"/>
      <c r="IP1131" s="1"/>
      <c r="IQ1131" s="1"/>
      <c r="IR1131" s="1"/>
      <c r="IS1131" s="1"/>
      <c r="IT1131" s="1"/>
      <c r="IU1131" s="1"/>
      <c r="IV1131" s="1"/>
      <c r="IW1131" s="1"/>
      <c r="IX1131" s="1"/>
      <c r="IY1131" s="1"/>
    </row>
    <row r="1132" spans="1:259" ht="13" x14ac:dyDescent="0.15">
      <c r="A1132" s="1"/>
      <c r="B1132" s="23"/>
      <c r="C1132" s="23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  <c r="CW1132" s="1"/>
      <c r="CX1132" s="1"/>
      <c r="CY1132" s="1"/>
      <c r="CZ1132" s="1"/>
      <c r="DA1132" s="1"/>
      <c r="DB1132" s="1"/>
      <c r="DC1132" s="1"/>
      <c r="DD1132" s="1"/>
      <c r="DE1132" s="1"/>
      <c r="DF1132" s="1"/>
      <c r="DG1132" s="1"/>
      <c r="DH1132" s="1"/>
      <c r="DI1132" s="1"/>
      <c r="DJ1132" s="1"/>
      <c r="DK1132" s="1"/>
      <c r="DL1132" s="1"/>
      <c r="DM1132" s="1"/>
      <c r="DN1132" s="1"/>
      <c r="DO1132" s="1"/>
      <c r="DP1132" s="1"/>
      <c r="DQ1132" s="1"/>
      <c r="DR1132" s="1"/>
      <c r="DS1132" s="1"/>
      <c r="DT1132" s="1"/>
      <c r="DU1132" s="1"/>
      <c r="DV1132" s="1"/>
      <c r="DW1132" s="1"/>
      <c r="DX1132" s="1"/>
      <c r="DY1132" s="1"/>
      <c r="DZ1132" s="1"/>
      <c r="EA1132" s="1"/>
      <c r="EB1132" s="1"/>
      <c r="EC1132" s="1"/>
      <c r="ED1132" s="1"/>
      <c r="EE1132" s="1"/>
      <c r="EF1132" s="1"/>
      <c r="EG1132" s="1"/>
      <c r="EH1132" s="1"/>
      <c r="EI1132" s="1"/>
      <c r="EJ1132" s="1"/>
      <c r="EK1132" s="1"/>
      <c r="EL1132" s="1"/>
      <c r="EM1132" s="1"/>
      <c r="EN1132" s="1"/>
      <c r="EO1132" s="1"/>
      <c r="EP1132" s="1"/>
      <c r="EQ1132" s="1"/>
      <c r="ER1132" s="1"/>
      <c r="ES1132" s="1"/>
      <c r="ET1132" s="1"/>
      <c r="EU1132" s="1"/>
      <c r="EV1132" s="1"/>
      <c r="EW1132" s="1"/>
      <c r="EX1132" s="1"/>
      <c r="EY1132" s="1"/>
      <c r="EZ1132" s="1"/>
      <c r="FA1132" s="1"/>
      <c r="FB1132" s="1"/>
      <c r="FC1132" s="1"/>
      <c r="FD1132" s="1"/>
      <c r="FE1132" s="1"/>
      <c r="FF1132" s="1"/>
      <c r="FG1132" s="1"/>
      <c r="FH1132" s="1"/>
      <c r="FI1132" s="1"/>
      <c r="FJ1132" s="1"/>
      <c r="FK1132" s="1"/>
      <c r="FL1132" s="1"/>
      <c r="FM1132" s="1"/>
      <c r="FN1132" s="1"/>
      <c r="FO1132" s="1"/>
      <c r="FP1132" s="1"/>
      <c r="FQ1132" s="1"/>
      <c r="FR1132" s="1"/>
      <c r="FS1132" s="1"/>
      <c r="FT1132" s="1"/>
      <c r="FU1132" s="1"/>
      <c r="FV1132" s="1"/>
      <c r="FW1132" s="1"/>
      <c r="FX1132" s="1"/>
      <c r="FY1132" s="1"/>
      <c r="FZ1132" s="1"/>
      <c r="GA1132" s="1"/>
      <c r="GB1132" s="1"/>
      <c r="GC1132" s="1"/>
      <c r="GD1132" s="1"/>
      <c r="GE1132" s="1"/>
      <c r="GF1132" s="1"/>
      <c r="GG1132" s="1"/>
      <c r="GH1132" s="1"/>
      <c r="GI1132" s="1"/>
      <c r="GJ1132" s="1"/>
      <c r="GK1132" s="1"/>
      <c r="GL1132" s="1"/>
      <c r="GM1132" s="1"/>
      <c r="GN1132" s="1"/>
      <c r="GO1132" s="1"/>
      <c r="GP1132" s="1"/>
      <c r="GQ1132" s="1"/>
      <c r="GR1132" s="1"/>
      <c r="GS1132" s="1"/>
      <c r="GT1132" s="1"/>
      <c r="GU1132" s="1"/>
      <c r="GV1132" s="1"/>
      <c r="GW1132" s="1"/>
      <c r="GX1132" s="1"/>
      <c r="GY1132" s="1"/>
      <c r="GZ1132" s="1"/>
      <c r="HA1132" s="1"/>
      <c r="HB1132" s="1"/>
      <c r="HC1132" s="1"/>
      <c r="HD1132" s="1"/>
      <c r="HE1132" s="1"/>
      <c r="HF1132" s="1"/>
      <c r="HG1132" s="1"/>
      <c r="HH1132" s="1"/>
      <c r="HI1132" s="1"/>
      <c r="HJ1132" s="1"/>
      <c r="HK1132" s="1"/>
      <c r="HL1132" s="1"/>
      <c r="HM1132" s="1"/>
      <c r="HN1132" s="1"/>
      <c r="HO1132" s="1"/>
      <c r="HP1132" s="1"/>
      <c r="HQ1132" s="1"/>
      <c r="HR1132" s="1"/>
      <c r="HS1132" s="1"/>
      <c r="HT1132" s="1"/>
      <c r="HU1132" s="1"/>
      <c r="HV1132" s="1"/>
      <c r="HW1132" s="1"/>
      <c r="HX1132" s="1"/>
      <c r="HY1132" s="1"/>
      <c r="HZ1132" s="1"/>
      <c r="IA1132" s="1"/>
      <c r="IB1132" s="1"/>
      <c r="IC1132" s="1"/>
      <c r="ID1132" s="1"/>
      <c r="IE1132" s="1"/>
      <c r="IF1132" s="1"/>
      <c r="IG1132" s="1"/>
      <c r="IH1132" s="1"/>
      <c r="II1132" s="1"/>
      <c r="IJ1132" s="1"/>
      <c r="IK1132" s="1"/>
      <c r="IL1132" s="1"/>
      <c r="IM1132" s="1"/>
      <c r="IN1132" s="1"/>
      <c r="IO1132" s="1"/>
      <c r="IP1132" s="1"/>
      <c r="IQ1132" s="1"/>
      <c r="IR1132" s="1"/>
      <c r="IS1132" s="1"/>
      <c r="IT1132" s="1"/>
      <c r="IU1132" s="1"/>
      <c r="IV1132" s="1"/>
      <c r="IW1132" s="1"/>
      <c r="IX1132" s="1"/>
      <c r="IY1132" s="1"/>
    </row>
    <row r="1133" spans="1:259" ht="13" x14ac:dyDescent="0.15">
      <c r="A1133" s="1"/>
      <c r="B1133" s="23"/>
      <c r="C1133" s="23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  <c r="CW1133" s="1"/>
      <c r="CX1133" s="1"/>
      <c r="CY1133" s="1"/>
      <c r="CZ1133" s="1"/>
      <c r="DA1133" s="1"/>
      <c r="DB1133" s="1"/>
      <c r="DC1133" s="1"/>
      <c r="DD1133" s="1"/>
      <c r="DE1133" s="1"/>
      <c r="DF1133" s="1"/>
      <c r="DG1133" s="1"/>
      <c r="DH1133" s="1"/>
      <c r="DI1133" s="1"/>
      <c r="DJ1133" s="1"/>
      <c r="DK1133" s="1"/>
      <c r="DL1133" s="1"/>
      <c r="DM1133" s="1"/>
      <c r="DN1133" s="1"/>
      <c r="DO1133" s="1"/>
      <c r="DP1133" s="1"/>
      <c r="DQ1133" s="1"/>
      <c r="DR1133" s="1"/>
      <c r="DS1133" s="1"/>
      <c r="DT1133" s="1"/>
      <c r="DU1133" s="1"/>
      <c r="DV1133" s="1"/>
      <c r="DW1133" s="1"/>
      <c r="DX1133" s="1"/>
      <c r="DY1133" s="1"/>
      <c r="DZ1133" s="1"/>
      <c r="EA1133" s="1"/>
      <c r="EB1133" s="1"/>
      <c r="EC1133" s="1"/>
      <c r="ED1133" s="1"/>
      <c r="EE1133" s="1"/>
      <c r="EF1133" s="1"/>
      <c r="EG1133" s="1"/>
      <c r="EH1133" s="1"/>
      <c r="EI1133" s="1"/>
      <c r="EJ1133" s="1"/>
      <c r="EK1133" s="1"/>
      <c r="EL1133" s="1"/>
      <c r="EM1133" s="1"/>
      <c r="EN1133" s="1"/>
      <c r="EO1133" s="1"/>
      <c r="EP1133" s="1"/>
      <c r="EQ1133" s="1"/>
      <c r="ER1133" s="1"/>
      <c r="ES1133" s="1"/>
      <c r="ET1133" s="1"/>
      <c r="EU1133" s="1"/>
      <c r="EV1133" s="1"/>
      <c r="EW1133" s="1"/>
      <c r="EX1133" s="1"/>
      <c r="EY1133" s="1"/>
      <c r="EZ1133" s="1"/>
      <c r="FA1133" s="1"/>
      <c r="FB1133" s="1"/>
      <c r="FC1133" s="1"/>
      <c r="FD1133" s="1"/>
      <c r="FE1133" s="1"/>
      <c r="FF1133" s="1"/>
      <c r="FG1133" s="1"/>
      <c r="FH1133" s="1"/>
      <c r="FI1133" s="1"/>
      <c r="FJ1133" s="1"/>
      <c r="FK1133" s="1"/>
      <c r="FL1133" s="1"/>
      <c r="FM1133" s="1"/>
      <c r="FN1133" s="1"/>
      <c r="FO1133" s="1"/>
      <c r="FP1133" s="1"/>
      <c r="FQ1133" s="1"/>
      <c r="FR1133" s="1"/>
      <c r="FS1133" s="1"/>
      <c r="FT1133" s="1"/>
      <c r="FU1133" s="1"/>
      <c r="FV1133" s="1"/>
      <c r="FW1133" s="1"/>
      <c r="FX1133" s="1"/>
      <c r="FY1133" s="1"/>
      <c r="FZ1133" s="1"/>
      <c r="GA1133" s="1"/>
      <c r="GB1133" s="1"/>
      <c r="GC1133" s="1"/>
      <c r="GD1133" s="1"/>
      <c r="GE1133" s="1"/>
      <c r="GF1133" s="1"/>
      <c r="GG1133" s="1"/>
      <c r="GH1133" s="1"/>
      <c r="GI1133" s="1"/>
      <c r="GJ1133" s="1"/>
      <c r="GK1133" s="1"/>
      <c r="GL1133" s="1"/>
      <c r="GM1133" s="1"/>
      <c r="GN1133" s="1"/>
      <c r="GO1133" s="1"/>
      <c r="GP1133" s="1"/>
      <c r="GQ1133" s="1"/>
      <c r="GR1133" s="1"/>
      <c r="GS1133" s="1"/>
      <c r="GT1133" s="1"/>
      <c r="GU1133" s="1"/>
      <c r="GV1133" s="1"/>
      <c r="GW1133" s="1"/>
      <c r="GX1133" s="1"/>
      <c r="GY1133" s="1"/>
      <c r="GZ1133" s="1"/>
      <c r="HA1133" s="1"/>
      <c r="HB1133" s="1"/>
      <c r="HC1133" s="1"/>
      <c r="HD1133" s="1"/>
      <c r="HE1133" s="1"/>
      <c r="HF1133" s="1"/>
      <c r="HG1133" s="1"/>
      <c r="HH1133" s="1"/>
      <c r="HI1133" s="1"/>
      <c r="HJ1133" s="1"/>
      <c r="HK1133" s="1"/>
      <c r="HL1133" s="1"/>
      <c r="HM1133" s="1"/>
      <c r="HN1133" s="1"/>
      <c r="HO1133" s="1"/>
      <c r="HP1133" s="1"/>
      <c r="HQ1133" s="1"/>
      <c r="HR1133" s="1"/>
      <c r="HS1133" s="1"/>
      <c r="HT1133" s="1"/>
      <c r="HU1133" s="1"/>
      <c r="HV1133" s="1"/>
      <c r="HW1133" s="1"/>
      <c r="HX1133" s="1"/>
      <c r="HY1133" s="1"/>
      <c r="HZ1133" s="1"/>
      <c r="IA1133" s="1"/>
      <c r="IB1133" s="1"/>
      <c r="IC1133" s="1"/>
      <c r="ID1133" s="1"/>
      <c r="IE1133" s="1"/>
      <c r="IF1133" s="1"/>
      <c r="IG1133" s="1"/>
      <c r="IH1133" s="1"/>
      <c r="II1133" s="1"/>
      <c r="IJ1133" s="1"/>
      <c r="IK1133" s="1"/>
      <c r="IL1133" s="1"/>
      <c r="IM1133" s="1"/>
      <c r="IN1133" s="1"/>
      <c r="IO1133" s="1"/>
      <c r="IP1133" s="1"/>
      <c r="IQ1133" s="1"/>
      <c r="IR1133" s="1"/>
      <c r="IS1133" s="1"/>
      <c r="IT1133" s="1"/>
      <c r="IU1133" s="1"/>
      <c r="IV1133" s="1"/>
      <c r="IW1133" s="1"/>
      <c r="IX1133" s="1"/>
      <c r="IY1133" s="1"/>
    </row>
    <row r="1134" spans="1:259" ht="13" x14ac:dyDescent="0.15">
      <c r="A1134" s="1"/>
      <c r="B1134" s="23"/>
      <c r="C1134" s="23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  <c r="CW1134" s="1"/>
      <c r="CX1134" s="1"/>
      <c r="CY1134" s="1"/>
      <c r="CZ1134" s="1"/>
      <c r="DA1134" s="1"/>
      <c r="DB1134" s="1"/>
      <c r="DC1134" s="1"/>
      <c r="DD1134" s="1"/>
      <c r="DE1134" s="1"/>
      <c r="DF1134" s="1"/>
      <c r="DG1134" s="1"/>
      <c r="DH1134" s="1"/>
      <c r="DI1134" s="1"/>
      <c r="DJ1134" s="1"/>
      <c r="DK1134" s="1"/>
      <c r="DL1134" s="1"/>
      <c r="DM1134" s="1"/>
      <c r="DN1134" s="1"/>
      <c r="DO1134" s="1"/>
      <c r="DP1134" s="1"/>
      <c r="DQ1134" s="1"/>
      <c r="DR1134" s="1"/>
      <c r="DS1134" s="1"/>
      <c r="DT1134" s="1"/>
      <c r="DU1134" s="1"/>
      <c r="DV1134" s="1"/>
      <c r="DW1134" s="1"/>
      <c r="DX1134" s="1"/>
      <c r="DY1134" s="1"/>
      <c r="DZ1134" s="1"/>
      <c r="EA1134" s="1"/>
      <c r="EB1134" s="1"/>
      <c r="EC1134" s="1"/>
      <c r="ED1134" s="1"/>
      <c r="EE1134" s="1"/>
      <c r="EF1134" s="1"/>
      <c r="EG1134" s="1"/>
      <c r="EH1134" s="1"/>
      <c r="EI1134" s="1"/>
      <c r="EJ1134" s="1"/>
      <c r="EK1134" s="1"/>
      <c r="EL1134" s="1"/>
      <c r="EM1134" s="1"/>
      <c r="EN1134" s="1"/>
      <c r="EO1134" s="1"/>
      <c r="EP1134" s="1"/>
      <c r="EQ1134" s="1"/>
      <c r="ER1134" s="1"/>
      <c r="ES1134" s="1"/>
      <c r="ET1134" s="1"/>
      <c r="EU1134" s="1"/>
      <c r="EV1134" s="1"/>
      <c r="EW1134" s="1"/>
      <c r="EX1134" s="1"/>
      <c r="EY1134" s="1"/>
      <c r="EZ1134" s="1"/>
      <c r="FA1134" s="1"/>
      <c r="FB1134" s="1"/>
      <c r="FC1134" s="1"/>
      <c r="FD1134" s="1"/>
      <c r="FE1134" s="1"/>
      <c r="FF1134" s="1"/>
      <c r="FG1134" s="1"/>
      <c r="FH1134" s="1"/>
      <c r="FI1134" s="1"/>
      <c r="FJ1134" s="1"/>
      <c r="FK1134" s="1"/>
      <c r="FL1134" s="1"/>
      <c r="FM1134" s="1"/>
      <c r="FN1134" s="1"/>
      <c r="FO1134" s="1"/>
      <c r="FP1134" s="1"/>
      <c r="FQ1134" s="1"/>
      <c r="FR1134" s="1"/>
      <c r="FS1134" s="1"/>
      <c r="FT1134" s="1"/>
      <c r="FU1134" s="1"/>
      <c r="FV1134" s="1"/>
      <c r="FW1134" s="1"/>
      <c r="FX1134" s="1"/>
      <c r="FY1134" s="1"/>
      <c r="FZ1134" s="1"/>
      <c r="GA1134" s="1"/>
      <c r="GB1134" s="1"/>
      <c r="GC1134" s="1"/>
      <c r="GD1134" s="1"/>
      <c r="GE1134" s="1"/>
      <c r="GF1134" s="1"/>
      <c r="GG1134" s="1"/>
      <c r="GH1134" s="1"/>
      <c r="GI1134" s="1"/>
      <c r="GJ1134" s="1"/>
      <c r="GK1134" s="1"/>
      <c r="GL1134" s="1"/>
      <c r="GM1134" s="1"/>
      <c r="GN1134" s="1"/>
      <c r="GO1134" s="1"/>
      <c r="GP1134" s="1"/>
      <c r="GQ1134" s="1"/>
      <c r="GR1134" s="1"/>
      <c r="GS1134" s="1"/>
      <c r="GT1134" s="1"/>
      <c r="GU1134" s="1"/>
      <c r="GV1134" s="1"/>
      <c r="GW1134" s="1"/>
      <c r="GX1134" s="1"/>
      <c r="GY1134" s="1"/>
      <c r="GZ1134" s="1"/>
      <c r="HA1134" s="1"/>
      <c r="HB1134" s="1"/>
      <c r="HC1134" s="1"/>
      <c r="HD1134" s="1"/>
      <c r="HE1134" s="1"/>
      <c r="HF1134" s="1"/>
      <c r="HG1134" s="1"/>
      <c r="HH1134" s="1"/>
      <c r="HI1134" s="1"/>
      <c r="HJ1134" s="1"/>
      <c r="HK1134" s="1"/>
      <c r="HL1134" s="1"/>
      <c r="HM1134" s="1"/>
      <c r="HN1134" s="1"/>
      <c r="HO1134" s="1"/>
      <c r="HP1134" s="1"/>
      <c r="HQ1134" s="1"/>
      <c r="HR1134" s="1"/>
      <c r="HS1134" s="1"/>
      <c r="HT1134" s="1"/>
      <c r="HU1134" s="1"/>
      <c r="HV1134" s="1"/>
      <c r="HW1134" s="1"/>
      <c r="HX1134" s="1"/>
      <c r="HY1134" s="1"/>
      <c r="HZ1134" s="1"/>
      <c r="IA1134" s="1"/>
      <c r="IB1134" s="1"/>
      <c r="IC1134" s="1"/>
      <c r="ID1134" s="1"/>
      <c r="IE1134" s="1"/>
      <c r="IF1134" s="1"/>
      <c r="IG1134" s="1"/>
      <c r="IH1134" s="1"/>
      <c r="II1134" s="1"/>
      <c r="IJ1134" s="1"/>
      <c r="IK1134" s="1"/>
      <c r="IL1134" s="1"/>
      <c r="IM1134" s="1"/>
      <c r="IN1134" s="1"/>
      <c r="IO1134" s="1"/>
      <c r="IP1134" s="1"/>
      <c r="IQ1134" s="1"/>
      <c r="IR1134" s="1"/>
      <c r="IS1134" s="1"/>
      <c r="IT1134" s="1"/>
      <c r="IU1134" s="1"/>
      <c r="IV1134" s="1"/>
      <c r="IW1134" s="1"/>
      <c r="IX1134" s="1"/>
      <c r="IY1134" s="1"/>
    </row>
    <row r="1135" spans="1:259" ht="13" x14ac:dyDescent="0.15">
      <c r="A1135" s="1"/>
      <c r="B1135" s="23"/>
      <c r="C1135" s="23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  <c r="CW1135" s="1"/>
      <c r="CX1135" s="1"/>
      <c r="CY1135" s="1"/>
      <c r="CZ1135" s="1"/>
      <c r="DA1135" s="1"/>
      <c r="DB1135" s="1"/>
      <c r="DC1135" s="1"/>
      <c r="DD1135" s="1"/>
      <c r="DE1135" s="1"/>
      <c r="DF1135" s="1"/>
      <c r="DG1135" s="1"/>
      <c r="DH1135" s="1"/>
      <c r="DI1135" s="1"/>
      <c r="DJ1135" s="1"/>
      <c r="DK1135" s="1"/>
      <c r="DL1135" s="1"/>
      <c r="DM1135" s="1"/>
      <c r="DN1135" s="1"/>
      <c r="DO1135" s="1"/>
      <c r="DP1135" s="1"/>
      <c r="DQ1135" s="1"/>
      <c r="DR1135" s="1"/>
      <c r="DS1135" s="1"/>
      <c r="DT1135" s="1"/>
      <c r="DU1135" s="1"/>
      <c r="DV1135" s="1"/>
      <c r="DW1135" s="1"/>
      <c r="DX1135" s="1"/>
      <c r="DY1135" s="1"/>
      <c r="DZ1135" s="1"/>
      <c r="EA1135" s="1"/>
      <c r="EB1135" s="1"/>
      <c r="EC1135" s="1"/>
      <c r="ED1135" s="1"/>
      <c r="EE1135" s="1"/>
      <c r="EF1135" s="1"/>
      <c r="EG1135" s="1"/>
      <c r="EH1135" s="1"/>
      <c r="EI1135" s="1"/>
      <c r="EJ1135" s="1"/>
      <c r="EK1135" s="1"/>
      <c r="EL1135" s="1"/>
      <c r="EM1135" s="1"/>
      <c r="EN1135" s="1"/>
      <c r="EO1135" s="1"/>
      <c r="EP1135" s="1"/>
      <c r="EQ1135" s="1"/>
      <c r="ER1135" s="1"/>
      <c r="ES1135" s="1"/>
      <c r="ET1135" s="1"/>
      <c r="EU1135" s="1"/>
      <c r="EV1135" s="1"/>
      <c r="EW1135" s="1"/>
      <c r="EX1135" s="1"/>
      <c r="EY1135" s="1"/>
      <c r="EZ1135" s="1"/>
      <c r="FA1135" s="1"/>
      <c r="FB1135" s="1"/>
      <c r="FC1135" s="1"/>
      <c r="FD1135" s="1"/>
      <c r="FE1135" s="1"/>
      <c r="FF1135" s="1"/>
      <c r="FG1135" s="1"/>
      <c r="FH1135" s="1"/>
      <c r="FI1135" s="1"/>
      <c r="FJ1135" s="1"/>
      <c r="FK1135" s="1"/>
      <c r="FL1135" s="1"/>
      <c r="FM1135" s="1"/>
      <c r="FN1135" s="1"/>
      <c r="FO1135" s="1"/>
      <c r="FP1135" s="1"/>
      <c r="FQ1135" s="1"/>
      <c r="FR1135" s="1"/>
      <c r="FS1135" s="1"/>
      <c r="FT1135" s="1"/>
      <c r="FU1135" s="1"/>
      <c r="FV1135" s="1"/>
      <c r="FW1135" s="1"/>
      <c r="FX1135" s="1"/>
      <c r="FY1135" s="1"/>
      <c r="FZ1135" s="1"/>
      <c r="GA1135" s="1"/>
      <c r="GB1135" s="1"/>
      <c r="GC1135" s="1"/>
      <c r="GD1135" s="1"/>
      <c r="GE1135" s="1"/>
      <c r="GF1135" s="1"/>
      <c r="GG1135" s="1"/>
      <c r="GH1135" s="1"/>
      <c r="GI1135" s="1"/>
      <c r="GJ1135" s="1"/>
      <c r="GK1135" s="1"/>
      <c r="GL1135" s="1"/>
      <c r="GM1135" s="1"/>
      <c r="GN1135" s="1"/>
      <c r="GO1135" s="1"/>
      <c r="GP1135" s="1"/>
      <c r="GQ1135" s="1"/>
      <c r="GR1135" s="1"/>
      <c r="GS1135" s="1"/>
      <c r="GT1135" s="1"/>
      <c r="GU1135" s="1"/>
      <c r="GV1135" s="1"/>
      <c r="GW1135" s="1"/>
      <c r="GX1135" s="1"/>
      <c r="GY1135" s="1"/>
      <c r="GZ1135" s="1"/>
      <c r="HA1135" s="1"/>
      <c r="HB1135" s="1"/>
      <c r="HC1135" s="1"/>
      <c r="HD1135" s="1"/>
      <c r="HE1135" s="1"/>
      <c r="HF1135" s="1"/>
      <c r="HG1135" s="1"/>
      <c r="HH1135" s="1"/>
      <c r="HI1135" s="1"/>
      <c r="HJ1135" s="1"/>
      <c r="HK1135" s="1"/>
      <c r="HL1135" s="1"/>
      <c r="HM1135" s="1"/>
      <c r="HN1135" s="1"/>
      <c r="HO1135" s="1"/>
      <c r="HP1135" s="1"/>
      <c r="HQ1135" s="1"/>
      <c r="HR1135" s="1"/>
      <c r="HS1135" s="1"/>
      <c r="HT1135" s="1"/>
      <c r="HU1135" s="1"/>
      <c r="HV1135" s="1"/>
      <c r="HW1135" s="1"/>
      <c r="HX1135" s="1"/>
      <c r="HY1135" s="1"/>
      <c r="HZ1135" s="1"/>
      <c r="IA1135" s="1"/>
      <c r="IB1135" s="1"/>
      <c r="IC1135" s="1"/>
      <c r="ID1135" s="1"/>
      <c r="IE1135" s="1"/>
      <c r="IF1135" s="1"/>
      <c r="IG1135" s="1"/>
      <c r="IH1135" s="1"/>
      <c r="II1135" s="1"/>
      <c r="IJ1135" s="1"/>
      <c r="IK1135" s="1"/>
      <c r="IL1135" s="1"/>
      <c r="IM1135" s="1"/>
      <c r="IN1135" s="1"/>
      <c r="IO1135" s="1"/>
      <c r="IP1135" s="1"/>
      <c r="IQ1135" s="1"/>
      <c r="IR1135" s="1"/>
      <c r="IS1135" s="1"/>
      <c r="IT1135" s="1"/>
      <c r="IU1135" s="1"/>
      <c r="IV1135" s="1"/>
      <c r="IW1135" s="1"/>
      <c r="IX1135" s="1"/>
      <c r="IY1135" s="1"/>
    </row>
    <row r="1136" spans="1:259" ht="13" x14ac:dyDescent="0.15">
      <c r="A1136" s="1"/>
      <c r="B1136" s="23"/>
      <c r="C1136" s="23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  <c r="CW1136" s="1"/>
      <c r="CX1136" s="1"/>
      <c r="CY1136" s="1"/>
      <c r="CZ1136" s="1"/>
      <c r="DA1136" s="1"/>
      <c r="DB1136" s="1"/>
      <c r="DC1136" s="1"/>
      <c r="DD1136" s="1"/>
      <c r="DE1136" s="1"/>
      <c r="DF1136" s="1"/>
      <c r="DG1136" s="1"/>
      <c r="DH1136" s="1"/>
      <c r="DI1136" s="1"/>
      <c r="DJ1136" s="1"/>
      <c r="DK1136" s="1"/>
      <c r="DL1136" s="1"/>
      <c r="DM1136" s="1"/>
      <c r="DN1136" s="1"/>
      <c r="DO1136" s="1"/>
      <c r="DP1136" s="1"/>
      <c r="DQ1136" s="1"/>
      <c r="DR1136" s="1"/>
      <c r="DS1136" s="1"/>
      <c r="DT1136" s="1"/>
      <c r="DU1136" s="1"/>
      <c r="DV1136" s="1"/>
      <c r="DW1136" s="1"/>
      <c r="DX1136" s="1"/>
      <c r="DY1136" s="1"/>
      <c r="DZ1136" s="1"/>
      <c r="EA1136" s="1"/>
      <c r="EB1136" s="1"/>
      <c r="EC1136" s="1"/>
      <c r="ED1136" s="1"/>
      <c r="EE1136" s="1"/>
      <c r="EF1136" s="1"/>
      <c r="EG1136" s="1"/>
      <c r="EH1136" s="1"/>
      <c r="EI1136" s="1"/>
      <c r="EJ1136" s="1"/>
      <c r="EK1136" s="1"/>
      <c r="EL1136" s="1"/>
      <c r="EM1136" s="1"/>
      <c r="EN1136" s="1"/>
      <c r="EO1136" s="1"/>
      <c r="EP1136" s="1"/>
      <c r="EQ1136" s="1"/>
      <c r="ER1136" s="1"/>
      <c r="ES1136" s="1"/>
      <c r="ET1136" s="1"/>
      <c r="EU1136" s="1"/>
      <c r="EV1136" s="1"/>
      <c r="EW1136" s="1"/>
      <c r="EX1136" s="1"/>
      <c r="EY1136" s="1"/>
      <c r="EZ1136" s="1"/>
      <c r="FA1136" s="1"/>
      <c r="FB1136" s="1"/>
      <c r="FC1136" s="1"/>
      <c r="FD1136" s="1"/>
      <c r="FE1136" s="1"/>
      <c r="FF1136" s="1"/>
      <c r="FG1136" s="1"/>
      <c r="FH1136" s="1"/>
      <c r="FI1136" s="1"/>
      <c r="FJ1136" s="1"/>
      <c r="FK1136" s="1"/>
      <c r="FL1136" s="1"/>
      <c r="FM1136" s="1"/>
      <c r="FN1136" s="1"/>
      <c r="FO1136" s="1"/>
      <c r="FP1136" s="1"/>
      <c r="FQ1136" s="1"/>
      <c r="FR1136" s="1"/>
      <c r="FS1136" s="1"/>
      <c r="FT1136" s="1"/>
      <c r="FU1136" s="1"/>
      <c r="FV1136" s="1"/>
      <c r="FW1136" s="1"/>
      <c r="FX1136" s="1"/>
      <c r="FY1136" s="1"/>
      <c r="FZ1136" s="1"/>
      <c r="GA1136" s="1"/>
      <c r="GB1136" s="1"/>
      <c r="GC1136" s="1"/>
      <c r="GD1136" s="1"/>
      <c r="GE1136" s="1"/>
      <c r="GF1136" s="1"/>
      <c r="GG1136" s="1"/>
      <c r="GH1136" s="1"/>
      <c r="GI1136" s="1"/>
      <c r="GJ1136" s="1"/>
      <c r="GK1136" s="1"/>
      <c r="GL1136" s="1"/>
      <c r="GM1136" s="1"/>
      <c r="GN1136" s="1"/>
      <c r="GO1136" s="1"/>
      <c r="GP1136" s="1"/>
      <c r="GQ1136" s="1"/>
      <c r="GR1136" s="1"/>
      <c r="GS1136" s="1"/>
      <c r="GT1136" s="1"/>
      <c r="GU1136" s="1"/>
      <c r="GV1136" s="1"/>
      <c r="GW1136" s="1"/>
      <c r="GX1136" s="1"/>
      <c r="GY1136" s="1"/>
      <c r="GZ1136" s="1"/>
      <c r="HA1136" s="1"/>
      <c r="HB1136" s="1"/>
      <c r="HC1136" s="1"/>
      <c r="HD1136" s="1"/>
      <c r="HE1136" s="1"/>
      <c r="HF1136" s="1"/>
      <c r="HG1136" s="1"/>
      <c r="HH1136" s="1"/>
      <c r="HI1136" s="1"/>
      <c r="HJ1136" s="1"/>
      <c r="HK1136" s="1"/>
      <c r="HL1136" s="1"/>
      <c r="HM1136" s="1"/>
      <c r="HN1136" s="1"/>
      <c r="HO1136" s="1"/>
      <c r="HP1136" s="1"/>
      <c r="HQ1136" s="1"/>
      <c r="HR1136" s="1"/>
      <c r="HS1136" s="1"/>
      <c r="HT1136" s="1"/>
      <c r="HU1136" s="1"/>
      <c r="HV1136" s="1"/>
      <c r="HW1136" s="1"/>
      <c r="HX1136" s="1"/>
      <c r="HY1136" s="1"/>
      <c r="HZ1136" s="1"/>
      <c r="IA1136" s="1"/>
      <c r="IB1136" s="1"/>
      <c r="IC1136" s="1"/>
      <c r="ID1136" s="1"/>
      <c r="IE1136" s="1"/>
      <c r="IF1136" s="1"/>
      <c r="IG1136" s="1"/>
      <c r="IH1136" s="1"/>
      <c r="II1136" s="1"/>
      <c r="IJ1136" s="1"/>
      <c r="IK1136" s="1"/>
      <c r="IL1136" s="1"/>
      <c r="IM1136" s="1"/>
      <c r="IN1136" s="1"/>
      <c r="IO1136" s="1"/>
      <c r="IP1136" s="1"/>
      <c r="IQ1136" s="1"/>
      <c r="IR1136" s="1"/>
      <c r="IS1136" s="1"/>
      <c r="IT1136" s="1"/>
      <c r="IU1136" s="1"/>
      <c r="IV1136" s="1"/>
      <c r="IW1136" s="1"/>
      <c r="IX1136" s="1"/>
      <c r="IY1136" s="1"/>
    </row>
    <row r="1137" spans="1:259" ht="13" x14ac:dyDescent="0.15">
      <c r="A1137" s="1"/>
      <c r="B1137" s="23"/>
      <c r="C1137" s="23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  <c r="CW1137" s="1"/>
      <c r="CX1137" s="1"/>
      <c r="CY1137" s="1"/>
      <c r="CZ1137" s="1"/>
      <c r="DA1137" s="1"/>
      <c r="DB1137" s="1"/>
      <c r="DC1137" s="1"/>
      <c r="DD1137" s="1"/>
      <c r="DE1137" s="1"/>
      <c r="DF1137" s="1"/>
      <c r="DG1137" s="1"/>
      <c r="DH1137" s="1"/>
      <c r="DI1137" s="1"/>
      <c r="DJ1137" s="1"/>
      <c r="DK1137" s="1"/>
      <c r="DL1137" s="1"/>
      <c r="DM1137" s="1"/>
      <c r="DN1137" s="1"/>
      <c r="DO1137" s="1"/>
      <c r="DP1137" s="1"/>
      <c r="DQ1137" s="1"/>
      <c r="DR1137" s="1"/>
      <c r="DS1137" s="1"/>
      <c r="DT1137" s="1"/>
      <c r="DU1137" s="1"/>
      <c r="DV1137" s="1"/>
      <c r="DW1137" s="1"/>
      <c r="DX1137" s="1"/>
      <c r="DY1137" s="1"/>
      <c r="DZ1137" s="1"/>
      <c r="EA1137" s="1"/>
      <c r="EB1137" s="1"/>
      <c r="EC1137" s="1"/>
      <c r="ED1137" s="1"/>
      <c r="EE1137" s="1"/>
      <c r="EF1137" s="1"/>
      <c r="EG1137" s="1"/>
      <c r="EH1137" s="1"/>
      <c r="EI1137" s="1"/>
      <c r="EJ1137" s="1"/>
      <c r="EK1137" s="1"/>
      <c r="EL1137" s="1"/>
      <c r="EM1137" s="1"/>
      <c r="EN1137" s="1"/>
      <c r="EO1137" s="1"/>
      <c r="EP1137" s="1"/>
      <c r="EQ1137" s="1"/>
      <c r="ER1137" s="1"/>
      <c r="ES1137" s="1"/>
      <c r="ET1137" s="1"/>
      <c r="EU1137" s="1"/>
      <c r="EV1137" s="1"/>
      <c r="EW1137" s="1"/>
      <c r="EX1137" s="1"/>
      <c r="EY1137" s="1"/>
      <c r="EZ1137" s="1"/>
      <c r="FA1137" s="1"/>
      <c r="FB1137" s="1"/>
      <c r="FC1137" s="1"/>
      <c r="FD1137" s="1"/>
      <c r="FE1137" s="1"/>
      <c r="FF1137" s="1"/>
      <c r="FG1137" s="1"/>
      <c r="FH1137" s="1"/>
      <c r="FI1137" s="1"/>
      <c r="FJ1137" s="1"/>
      <c r="FK1137" s="1"/>
      <c r="FL1137" s="1"/>
      <c r="FM1137" s="1"/>
      <c r="FN1137" s="1"/>
      <c r="FO1137" s="1"/>
      <c r="FP1137" s="1"/>
      <c r="FQ1137" s="1"/>
      <c r="FR1137" s="1"/>
      <c r="FS1137" s="1"/>
      <c r="FT1137" s="1"/>
      <c r="FU1137" s="1"/>
      <c r="FV1137" s="1"/>
      <c r="FW1137" s="1"/>
      <c r="FX1137" s="1"/>
      <c r="FY1137" s="1"/>
      <c r="FZ1137" s="1"/>
      <c r="GA1137" s="1"/>
      <c r="GB1137" s="1"/>
      <c r="GC1137" s="1"/>
      <c r="GD1137" s="1"/>
      <c r="GE1137" s="1"/>
      <c r="GF1137" s="1"/>
      <c r="GG1137" s="1"/>
      <c r="GH1137" s="1"/>
      <c r="GI1137" s="1"/>
      <c r="GJ1137" s="1"/>
      <c r="GK1137" s="1"/>
      <c r="GL1137" s="1"/>
      <c r="GM1137" s="1"/>
      <c r="GN1137" s="1"/>
      <c r="GO1137" s="1"/>
      <c r="GP1137" s="1"/>
      <c r="GQ1137" s="1"/>
      <c r="GR1137" s="1"/>
      <c r="GS1137" s="1"/>
      <c r="GT1137" s="1"/>
      <c r="GU1137" s="1"/>
      <c r="GV1137" s="1"/>
      <c r="GW1137" s="1"/>
      <c r="GX1137" s="1"/>
      <c r="GY1137" s="1"/>
      <c r="GZ1137" s="1"/>
      <c r="HA1137" s="1"/>
      <c r="HB1137" s="1"/>
      <c r="HC1137" s="1"/>
      <c r="HD1137" s="1"/>
      <c r="HE1137" s="1"/>
      <c r="HF1137" s="1"/>
      <c r="HG1137" s="1"/>
      <c r="HH1137" s="1"/>
      <c r="HI1137" s="1"/>
      <c r="HJ1137" s="1"/>
      <c r="HK1137" s="1"/>
      <c r="HL1137" s="1"/>
      <c r="HM1137" s="1"/>
      <c r="HN1137" s="1"/>
      <c r="HO1137" s="1"/>
      <c r="HP1137" s="1"/>
      <c r="HQ1137" s="1"/>
      <c r="HR1137" s="1"/>
      <c r="HS1137" s="1"/>
      <c r="HT1137" s="1"/>
      <c r="HU1137" s="1"/>
      <c r="HV1137" s="1"/>
      <c r="HW1137" s="1"/>
      <c r="HX1137" s="1"/>
      <c r="HY1137" s="1"/>
      <c r="HZ1137" s="1"/>
      <c r="IA1137" s="1"/>
      <c r="IB1137" s="1"/>
      <c r="IC1137" s="1"/>
      <c r="ID1137" s="1"/>
      <c r="IE1137" s="1"/>
      <c r="IF1137" s="1"/>
      <c r="IG1137" s="1"/>
      <c r="IH1137" s="1"/>
      <c r="II1137" s="1"/>
      <c r="IJ1137" s="1"/>
      <c r="IK1137" s="1"/>
      <c r="IL1137" s="1"/>
      <c r="IM1137" s="1"/>
      <c r="IN1137" s="1"/>
      <c r="IO1137" s="1"/>
      <c r="IP1137" s="1"/>
      <c r="IQ1137" s="1"/>
      <c r="IR1137" s="1"/>
      <c r="IS1137" s="1"/>
      <c r="IT1137" s="1"/>
      <c r="IU1137" s="1"/>
      <c r="IV1137" s="1"/>
      <c r="IW1137" s="1"/>
      <c r="IX1137" s="1"/>
      <c r="IY1137" s="1"/>
    </row>
    <row r="1138" spans="1:259" ht="13" x14ac:dyDescent="0.15">
      <c r="A1138" s="1"/>
      <c r="B1138" s="23"/>
      <c r="C1138" s="23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  <c r="CW1138" s="1"/>
      <c r="CX1138" s="1"/>
      <c r="CY1138" s="1"/>
      <c r="CZ1138" s="1"/>
      <c r="DA1138" s="1"/>
      <c r="DB1138" s="1"/>
      <c r="DC1138" s="1"/>
      <c r="DD1138" s="1"/>
      <c r="DE1138" s="1"/>
      <c r="DF1138" s="1"/>
      <c r="DG1138" s="1"/>
      <c r="DH1138" s="1"/>
      <c r="DI1138" s="1"/>
      <c r="DJ1138" s="1"/>
      <c r="DK1138" s="1"/>
      <c r="DL1138" s="1"/>
      <c r="DM1138" s="1"/>
      <c r="DN1138" s="1"/>
      <c r="DO1138" s="1"/>
      <c r="DP1138" s="1"/>
      <c r="DQ1138" s="1"/>
      <c r="DR1138" s="1"/>
      <c r="DS1138" s="1"/>
      <c r="DT1138" s="1"/>
      <c r="DU1138" s="1"/>
      <c r="DV1138" s="1"/>
      <c r="DW1138" s="1"/>
      <c r="DX1138" s="1"/>
      <c r="DY1138" s="1"/>
      <c r="DZ1138" s="1"/>
      <c r="EA1138" s="1"/>
      <c r="EB1138" s="1"/>
      <c r="EC1138" s="1"/>
      <c r="ED1138" s="1"/>
      <c r="EE1138" s="1"/>
      <c r="EF1138" s="1"/>
      <c r="EG1138" s="1"/>
      <c r="EH1138" s="1"/>
      <c r="EI1138" s="1"/>
      <c r="EJ1138" s="1"/>
      <c r="EK1138" s="1"/>
      <c r="EL1138" s="1"/>
      <c r="EM1138" s="1"/>
      <c r="EN1138" s="1"/>
      <c r="EO1138" s="1"/>
      <c r="EP1138" s="1"/>
      <c r="EQ1138" s="1"/>
      <c r="ER1138" s="1"/>
      <c r="ES1138" s="1"/>
      <c r="ET1138" s="1"/>
      <c r="EU1138" s="1"/>
      <c r="EV1138" s="1"/>
      <c r="EW1138" s="1"/>
      <c r="EX1138" s="1"/>
      <c r="EY1138" s="1"/>
      <c r="EZ1138" s="1"/>
      <c r="FA1138" s="1"/>
      <c r="FB1138" s="1"/>
      <c r="FC1138" s="1"/>
      <c r="FD1138" s="1"/>
      <c r="FE1138" s="1"/>
      <c r="FF1138" s="1"/>
      <c r="FG1138" s="1"/>
      <c r="FH1138" s="1"/>
      <c r="FI1138" s="1"/>
      <c r="FJ1138" s="1"/>
      <c r="FK1138" s="1"/>
      <c r="FL1138" s="1"/>
      <c r="FM1138" s="1"/>
      <c r="FN1138" s="1"/>
      <c r="FO1138" s="1"/>
      <c r="FP1138" s="1"/>
      <c r="FQ1138" s="1"/>
      <c r="FR1138" s="1"/>
      <c r="FS1138" s="1"/>
      <c r="FT1138" s="1"/>
      <c r="FU1138" s="1"/>
      <c r="FV1138" s="1"/>
      <c r="FW1138" s="1"/>
      <c r="FX1138" s="1"/>
      <c r="FY1138" s="1"/>
      <c r="FZ1138" s="1"/>
      <c r="GA1138" s="1"/>
      <c r="GB1138" s="1"/>
      <c r="GC1138" s="1"/>
      <c r="GD1138" s="1"/>
      <c r="GE1138" s="1"/>
      <c r="GF1138" s="1"/>
      <c r="GG1138" s="1"/>
      <c r="GH1138" s="1"/>
      <c r="GI1138" s="1"/>
      <c r="GJ1138" s="1"/>
      <c r="GK1138" s="1"/>
      <c r="GL1138" s="1"/>
      <c r="GM1138" s="1"/>
      <c r="GN1138" s="1"/>
      <c r="GO1138" s="1"/>
      <c r="GP1138" s="1"/>
      <c r="GQ1138" s="1"/>
      <c r="GR1138" s="1"/>
      <c r="GS1138" s="1"/>
      <c r="GT1138" s="1"/>
      <c r="GU1138" s="1"/>
      <c r="GV1138" s="1"/>
      <c r="GW1138" s="1"/>
      <c r="GX1138" s="1"/>
      <c r="GY1138" s="1"/>
      <c r="GZ1138" s="1"/>
      <c r="HA1138" s="1"/>
      <c r="HB1138" s="1"/>
      <c r="HC1138" s="1"/>
      <c r="HD1138" s="1"/>
      <c r="HE1138" s="1"/>
      <c r="HF1138" s="1"/>
      <c r="HG1138" s="1"/>
      <c r="HH1138" s="1"/>
      <c r="HI1138" s="1"/>
      <c r="HJ1138" s="1"/>
      <c r="HK1138" s="1"/>
      <c r="HL1138" s="1"/>
      <c r="HM1138" s="1"/>
      <c r="HN1138" s="1"/>
      <c r="HO1138" s="1"/>
      <c r="HP1138" s="1"/>
      <c r="HQ1138" s="1"/>
      <c r="HR1138" s="1"/>
      <c r="HS1138" s="1"/>
      <c r="HT1138" s="1"/>
      <c r="HU1138" s="1"/>
      <c r="HV1138" s="1"/>
      <c r="HW1138" s="1"/>
      <c r="HX1138" s="1"/>
      <c r="HY1138" s="1"/>
      <c r="HZ1138" s="1"/>
      <c r="IA1138" s="1"/>
      <c r="IB1138" s="1"/>
      <c r="IC1138" s="1"/>
      <c r="ID1138" s="1"/>
      <c r="IE1138" s="1"/>
      <c r="IF1138" s="1"/>
      <c r="IG1138" s="1"/>
      <c r="IH1138" s="1"/>
      <c r="II1138" s="1"/>
      <c r="IJ1138" s="1"/>
      <c r="IK1138" s="1"/>
      <c r="IL1138" s="1"/>
      <c r="IM1138" s="1"/>
      <c r="IN1138" s="1"/>
      <c r="IO1138" s="1"/>
      <c r="IP1138" s="1"/>
      <c r="IQ1138" s="1"/>
      <c r="IR1138" s="1"/>
      <c r="IS1138" s="1"/>
      <c r="IT1138" s="1"/>
      <c r="IU1138" s="1"/>
      <c r="IV1138" s="1"/>
      <c r="IW1138" s="1"/>
      <c r="IX1138" s="1"/>
      <c r="IY1138" s="1"/>
    </row>
    <row r="1139" spans="1:259" ht="13" x14ac:dyDescent="0.15">
      <c r="A1139" s="1"/>
      <c r="B1139" s="23"/>
      <c r="C1139" s="23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  <c r="CW1139" s="1"/>
      <c r="CX1139" s="1"/>
      <c r="CY1139" s="1"/>
      <c r="CZ1139" s="1"/>
      <c r="DA1139" s="1"/>
      <c r="DB1139" s="1"/>
      <c r="DC1139" s="1"/>
      <c r="DD1139" s="1"/>
      <c r="DE1139" s="1"/>
      <c r="DF1139" s="1"/>
      <c r="DG1139" s="1"/>
      <c r="DH1139" s="1"/>
      <c r="DI1139" s="1"/>
      <c r="DJ1139" s="1"/>
      <c r="DK1139" s="1"/>
      <c r="DL1139" s="1"/>
      <c r="DM1139" s="1"/>
      <c r="DN1139" s="1"/>
      <c r="DO1139" s="1"/>
      <c r="DP1139" s="1"/>
      <c r="DQ1139" s="1"/>
      <c r="DR1139" s="1"/>
      <c r="DS1139" s="1"/>
      <c r="DT1139" s="1"/>
      <c r="DU1139" s="1"/>
      <c r="DV1139" s="1"/>
      <c r="DW1139" s="1"/>
      <c r="DX1139" s="1"/>
      <c r="DY1139" s="1"/>
      <c r="DZ1139" s="1"/>
      <c r="EA1139" s="1"/>
      <c r="EB1139" s="1"/>
      <c r="EC1139" s="1"/>
      <c r="ED1139" s="1"/>
      <c r="EE1139" s="1"/>
      <c r="EF1139" s="1"/>
      <c r="EG1139" s="1"/>
      <c r="EH1139" s="1"/>
      <c r="EI1139" s="1"/>
      <c r="EJ1139" s="1"/>
      <c r="EK1139" s="1"/>
      <c r="EL1139" s="1"/>
      <c r="EM1139" s="1"/>
      <c r="EN1139" s="1"/>
      <c r="EO1139" s="1"/>
      <c r="EP1139" s="1"/>
      <c r="EQ1139" s="1"/>
      <c r="ER1139" s="1"/>
      <c r="ES1139" s="1"/>
      <c r="ET1139" s="1"/>
      <c r="EU1139" s="1"/>
      <c r="EV1139" s="1"/>
      <c r="EW1139" s="1"/>
      <c r="EX1139" s="1"/>
      <c r="EY1139" s="1"/>
      <c r="EZ1139" s="1"/>
      <c r="FA1139" s="1"/>
      <c r="FB1139" s="1"/>
      <c r="FC1139" s="1"/>
      <c r="FD1139" s="1"/>
      <c r="FE1139" s="1"/>
      <c r="FF1139" s="1"/>
      <c r="FG1139" s="1"/>
      <c r="FH1139" s="1"/>
      <c r="FI1139" s="1"/>
      <c r="FJ1139" s="1"/>
      <c r="FK1139" s="1"/>
      <c r="FL1139" s="1"/>
      <c r="FM1139" s="1"/>
      <c r="FN1139" s="1"/>
      <c r="FO1139" s="1"/>
      <c r="FP1139" s="1"/>
      <c r="FQ1139" s="1"/>
      <c r="FR1139" s="1"/>
      <c r="FS1139" s="1"/>
      <c r="FT1139" s="1"/>
      <c r="FU1139" s="1"/>
      <c r="FV1139" s="1"/>
      <c r="FW1139" s="1"/>
      <c r="FX1139" s="1"/>
      <c r="FY1139" s="1"/>
      <c r="FZ1139" s="1"/>
      <c r="GA1139" s="1"/>
      <c r="GB1139" s="1"/>
      <c r="GC1139" s="1"/>
      <c r="GD1139" s="1"/>
      <c r="GE1139" s="1"/>
      <c r="GF1139" s="1"/>
      <c r="GG1139" s="1"/>
      <c r="GH1139" s="1"/>
      <c r="GI1139" s="1"/>
      <c r="GJ1139" s="1"/>
      <c r="GK1139" s="1"/>
      <c r="GL1139" s="1"/>
      <c r="GM1139" s="1"/>
      <c r="GN1139" s="1"/>
      <c r="GO1139" s="1"/>
      <c r="GP1139" s="1"/>
      <c r="GQ1139" s="1"/>
      <c r="GR1139" s="1"/>
      <c r="GS1139" s="1"/>
      <c r="GT1139" s="1"/>
      <c r="GU1139" s="1"/>
      <c r="GV1139" s="1"/>
      <c r="GW1139" s="1"/>
      <c r="GX1139" s="1"/>
      <c r="GY1139" s="1"/>
      <c r="GZ1139" s="1"/>
      <c r="HA1139" s="1"/>
      <c r="HB1139" s="1"/>
      <c r="HC1139" s="1"/>
      <c r="HD1139" s="1"/>
      <c r="HE1139" s="1"/>
      <c r="HF1139" s="1"/>
      <c r="HG1139" s="1"/>
      <c r="HH1139" s="1"/>
      <c r="HI1139" s="1"/>
      <c r="HJ1139" s="1"/>
      <c r="HK1139" s="1"/>
      <c r="HL1139" s="1"/>
      <c r="HM1139" s="1"/>
      <c r="HN1139" s="1"/>
      <c r="HO1139" s="1"/>
      <c r="HP1139" s="1"/>
      <c r="HQ1139" s="1"/>
      <c r="HR1139" s="1"/>
      <c r="HS1139" s="1"/>
      <c r="HT1139" s="1"/>
      <c r="HU1139" s="1"/>
      <c r="HV1139" s="1"/>
      <c r="HW1139" s="1"/>
      <c r="HX1139" s="1"/>
      <c r="HY1139" s="1"/>
      <c r="HZ1139" s="1"/>
      <c r="IA1139" s="1"/>
      <c r="IB1139" s="1"/>
      <c r="IC1139" s="1"/>
      <c r="ID1139" s="1"/>
      <c r="IE1139" s="1"/>
      <c r="IF1139" s="1"/>
      <c r="IG1139" s="1"/>
      <c r="IH1139" s="1"/>
      <c r="II1139" s="1"/>
      <c r="IJ1139" s="1"/>
      <c r="IK1139" s="1"/>
      <c r="IL1139" s="1"/>
      <c r="IM1139" s="1"/>
      <c r="IN1139" s="1"/>
      <c r="IO1139" s="1"/>
      <c r="IP1139" s="1"/>
      <c r="IQ1139" s="1"/>
      <c r="IR1139" s="1"/>
      <c r="IS1139" s="1"/>
      <c r="IT1139" s="1"/>
      <c r="IU1139" s="1"/>
      <c r="IV1139" s="1"/>
      <c r="IW1139" s="1"/>
      <c r="IX1139" s="1"/>
      <c r="IY1139" s="1"/>
    </row>
    <row r="1140" spans="1:259" ht="13" x14ac:dyDescent="0.15">
      <c r="A1140" s="1"/>
      <c r="B1140" s="23"/>
      <c r="C1140" s="23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  <c r="CW1140" s="1"/>
      <c r="CX1140" s="1"/>
      <c r="CY1140" s="1"/>
      <c r="CZ1140" s="1"/>
      <c r="DA1140" s="1"/>
      <c r="DB1140" s="1"/>
      <c r="DC1140" s="1"/>
      <c r="DD1140" s="1"/>
      <c r="DE1140" s="1"/>
      <c r="DF1140" s="1"/>
      <c r="DG1140" s="1"/>
      <c r="DH1140" s="1"/>
      <c r="DI1140" s="1"/>
      <c r="DJ1140" s="1"/>
      <c r="DK1140" s="1"/>
      <c r="DL1140" s="1"/>
      <c r="DM1140" s="1"/>
      <c r="DN1140" s="1"/>
      <c r="DO1140" s="1"/>
      <c r="DP1140" s="1"/>
      <c r="DQ1140" s="1"/>
      <c r="DR1140" s="1"/>
      <c r="DS1140" s="1"/>
      <c r="DT1140" s="1"/>
      <c r="DU1140" s="1"/>
      <c r="DV1140" s="1"/>
      <c r="DW1140" s="1"/>
      <c r="DX1140" s="1"/>
      <c r="DY1140" s="1"/>
      <c r="DZ1140" s="1"/>
      <c r="EA1140" s="1"/>
      <c r="EB1140" s="1"/>
      <c r="EC1140" s="1"/>
      <c r="ED1140" s="1"/>
      <c r="EE1140" s="1"/>
      <c r="EF1140" s="1"/>
      <c r="EG1140" s="1"/>
      <c r="EH1140" s="1"/>
      <c r="EI1140" s="1"/>
      <c r="EJ1140" s="1"/>
      <c r="EK1140" s="1"/>
      <c r="EL1140" s="1"/>
      <c r="EM1140" s="1"/>
      <c r="EN1140" s="1"/>
      <c r="EO1140" s="1"/>
      <c r="EP1140" s="1"/>
      <c r="EQ1140" s="1"/>
      <c r="ER1140" s="1"/>
      <c r="ES1140" s="1"/>
      <c r="ET1140" s="1"/>
      <c r="EU1140" s="1"/>
      <c r="EV1140" s="1"/>
      <c r="EW1140" s="1"/>
      <c r="EX1140" s="1"/>
      <c r="EY1140" s="1"/>
      <c r="EZ1140" s="1"/>
      <c r="FA1140" s="1"/>
      <c r="FB1140" s="1"/>
      <c r="FC1140" s="1"/>
      <c r="FD1140" s="1"/>
      <c r="FE1140" s="1"/>
      <c r="FF1140" s="1"/>
      <c r="FG1140" s="1"/>
      <c r="FH1140" s="1"/>
      <c r="FI1140" s="1"/>
      <c r="FJ1140" s="1"/>
      <c r="FK1140" s="1"/>
      <c r="FL1140" s="1"/>
      <c r="FM1140" s="1"/>
      <c r="FN1140" s="1"/>
      <c r="FO1140" s="1"/>
      <c r="FP1140" s="1"/>
      <c r="FQ1140" s="1"/>
      <c r="FR1140" s="1"/>
      <c r="FS1140" s="1"/>
      <c r="FT1140" s="1"/>
      <c r="FU1140" s="1"/>
      <c r="FV1140" s="1"/>
      <c r="FW1140" s="1"/>
      <c r="FX1140" s="1"/>
      <c r="FY1140" s="1"/>
      <c r="FZ1140" s="1"/>
      <c r="GA1140" s="1"/>
      <c r="GB1140" s="1"/>
      <c r="GC1140" s="1"/>
      <c r="GD1140" s="1"/>
      <c r="GE1140" s="1"/>
      <c r="GF1140" s="1"/>
      <c r="GG1140" s="1"/>
      <c r="GH1140" s="1"/>
      <c r="GI1140" s="1"/>
      <c r="GJ1140" s="1"/>
      <c r="GK1140" s="1"/>
      <c r="GL1140" s="1"/>
      <c r="GM1140" s="1"/>
      <c r="GN1140" s="1"/>
      <c r="GO1140" s="1"/>
      <c r="GP1140" s="1"/>
      <c r="GQ1140" s="1"/>
      <c r="GR1140" s="1"/>
      <c r="GS1140" s="1"/>
      <c r="GT1140" s="1"/>
      <c r="GU1140" s="1"/>
      <c r="GV1140" s="1"/>
      <c r="GW1140" s="1"/>
      <c r="GX1140" s="1"/>
      <c r="GY1140" s="1"/>
      <c r="GZ1140" s="1"/>
      <c r="HA1140" s="1"/>
      <c r="HB1140" s="1"/>
      <c r="HC1140" s="1"/>
      <c r="HD1140" s="1"/>
      <c r="HE1140" s="1"/>
      <c r="HF1140" s="1"/>
      <c r="HG1140" s="1"/>
      <c r="HH1140" s="1"/>
      <c r="HI1140" s="1"/>
      <c r="HJ1140" s="1"/>
      <c r="HK1140" s="1"/>
      <c r="HL1140" s="1"/>
      <c r="HM1140" s="1"/>
      <c r="HN1140" s="1"/>
      <c r="HO1140" s="1"/>
      <c r="HP1140" s="1"/>
      <c r="HQ1140" s="1"/>
      <c r="HR1140" s="1"/>
      <c r="HS1140" s="1"/>
      <c r="HT1140" s="1"/>
      <c r="HU1140" s="1"/>
      <c r="HV1140" s="1"/>
      <c r="HW1140" s="1"/>
      <c r="HX1140" s="1"/>
      <c r="HY1140" s="1"/>
      <c r="HZ1140" s="1"/>
      <c r="IA1140" s="1"/>
      <c r="IB1140" s="1"/>
      <c r="IC1140" s="1"/>
      <c r="ID1140" s="1"/>
      <c r="IE1140" s="1"/>
      <c r="IF1140" s="1"/>
      <c r="IG1140" s="1"/>
      <c r="IH1140" s="1"/>
      <c r="II1140" s="1"/>
      <c r="IJ1140" s="1"/>
      <c r="IK1140" s="1"/>
      <c r="IL1140" s="1"/>
      <c r="IM1140" s="1"/>
      <c r="IN1140" s="1"/>
      <c r="IO1140" s="1"/>
      <c r="IP1140" s="1"/>
      <c r="IQ1140" s="1"/>
      <c r="IR1140" s="1"/>
      <c r="IS1140" s="1"/>
      <c r="IT1140" s="1"/>
      <c r="IU1140" s="1"/>
      <c r="IV1140" s="1"/>
      <c r="IW1140" s="1"/>
      <c r="IX1140" s="1"/>
      <c r="IY1140" s="1"/>
    </row>
    <row r="1141" spans="1:259" ht="13" x14ac:dyDescent="0.15">
      <c r="A1141" s="1"/>
      <c r="B1141" s="23"/>
      <c r="C1141" s="23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  <c r="CW1141" s="1"/>
      <c r="CX1141" s="1"/>
      <c r="CY1141" s="1"/>
      <c r="CZ1141" s="1"/>
      <c r="DA1141" s="1"/>
      <c r="DB1141" s="1"/>
      <c r="DC1141" s="1"/>
      <c r="DD1141" s="1"/>
      <c r="DE1141" s="1"/>
      <c r="DF1141" s="1"/>
      <c r="DG1141" s="1"/>
      <c r="DH1141" s="1"/>
      <c r="DI1141" s="1"/>
      <c r="DJ1141" s="1"/>
      <c r="DK1141" s="1"/>
      <c r="DL1141" s="1"/>
      <c r="DM1141" s="1"/>
      <c r="DN1141" s="1"/>
      <c r="DO1141" s="1"/>
      <c r="DP1141" s="1"/>
      <c r="DQ1141" s="1"/>
      <c r="DR1141" s="1"/>
      <c r="DS1141" s="1"/>
      <c r="DT1141" s="1"/>
      <c r="DU1141" s="1"/>
      <c r="DV1141" s="1"/>
      <c r="DW1141" s="1"/>
      <c r="DX1141" s="1"/>
      <c r="DY1141" s="1"/>
      <c r="DZ1141" s="1"/>
      <c r="EA1141" s="1"/>
      <c r="EB1141" s="1"/>
      <c r="EC1141" s="1"/>
      <c r="ED1141" s="1"/>
      <c r="EE1141" s="1"/>
      <c r="EF1141" s="1"/>
      <c r="EG1141" s="1"/>
      <c r="EH1141" s="1"/>
      <c r="EI1141" s="1"/>
      <c r="EJ1141" s="1"/>
      <c r="EK1141" s="1"/>
      <c r="EL1141" s="1"/>
      <c r="EM1141" s="1"/>
      <c r="EN1141" s="1"/>
      <c r="EO1141" s="1"/>
      <c r="EP1141" s="1"/>
      <c r="EQ1141" s="1"/>
      <c r="ER1141" s="1"/>
      <c r="ES1141" s="1"/>
      <c r="ET1141" s="1"/>
      <c r="EU1141" s="1"/>
      <c r="EV1141" s="1"/>
      <c r="EW1141" s="1"/>
      <c r="EX1141" s="1"/>
      <c r="EY1141" s="1"/>
      <c r="EZ1141" s="1"/>
      <c r="FA1141" s="1"/>
      <c r="FB1141" s="1"/>
      <c r="FC1141" s="1"/>
      <c r="FD1141" s="1"/>
      <c r="FE1141" s="1"/>
      <c r="FF1141" s="1"/>
      <c r="FG1141" s="1"/>
      <c r="FH1141" s="1"/>
      <c r="FI1141" s="1"/>
      <c r="FJ1141" s="1"/>
      <c r="FK1141" s="1"/>
      <c r="FL1141" s="1"/>
      <c r="FM1141" s="1"/>
      <c r="FN1141" s="1"/>
      <c r="FO1141" s="1"/>
      <c r="FP1141" s="1"/>
      <c r="FQ1141" s="1"/>
      <c r="FR1141" s="1"/>
      <c r="FS1141" s="1"/>
      <c r="FT1141" s="1"/>
      <c r="FU1141" s="1"/>
      <c r="FV1141" s="1"/>
      <c r="FW1141" s="1"/>
      <c r="FX1141" s="1"/>
      <c r="FY1141" s="1"/>
      <c r="FZ1141" s="1"/>
      <c r="GA1141" s="1"/>
      <c r="GB1141" s="1"/>
      <c r="GC1141" s="1"/>
      <c r="GD1141" s="1"/>
      <c r="GE1141" s="1"/>
      <c r="GF1141" s="1"/>
      <c r="GG1141" s="1"/>
      <c r="GH1141" s="1"/>
      <c r="GI1141" s="1"/>
      <c r="GJ1141" s="1"/>
      <c r="GK1141" s="1"/>
      <c r="GL1141" s="1"/>
      <c r="GM1141" s="1"/>
      <c r="GN1141" s="1"/>
      <c r="GO1141" s="1"/>
      <c r="GP1141" s="1"/>
      <c r="GQ1141" s="1"/>
      <c r="GR1141" s="1"/>
      <c r="GS1141" s="1"/>
      <c r="GT1141" s="1"/>
      <c r="GU1141" s="1"/>
      <c r="GV1141" s="1"/>
      <c r="GW1141" s="1"/>
      <c r="GX1141" s="1"/>
      <c r="GY1141" s="1"/>
      <c r="GZ1141" s="1"/>
      <c r="HA1141" s="1"/>
      <c r="HB1141" s="1"/>
      <c r="HC1141" s="1"/>
      <c r="HD1141" s="1"/>
      <c r="HE1141" s="1"/>
      <c r="HF1141" s="1"/>
      <c r="HG1141" s="1"/>
      <c r="HH1141" s="1"/>
      <c r="HI1141" s="1"/>
      <c r="HJ1141" s="1"/>
      <c r="HK1141" s="1"/>
      <c r="HL1141" s="1"/>
      <c r="HM1141" s="1"/>
      <c r="HN1141" s="1"/>
      <c r="HO1141" s="1"/>
      <c r="HP1141" s="1"/>
      <c r="HQ1141" s="1"/>
      <c r="HR1141" s="1"/>
      <c r="HS1141" s="1"/>
      <c r="HT1141" s="1"/>
      <c r="HU1141" s="1"/>
      <c r="HV1141" s="1"/>
      <c r="HW1141" s="1"/>
      <c r="HX1141" s="1"/>
      <c r="HY1141" s="1"/>
      <c r="HZ1141" s="1"/>
      <c r="IA1141" s="1"/>
      <c r="IB1141" s="1"/>
      <c r="IC1141" s="1"/>
      <c r="ID1141" s="1"/>
      <c r="IE1141" s="1"/>
      <c r="IF1141" s="1"/>
      <c r="IG1141" s="1"/>
      <c r="IH1141" s="1"/>
      <c r="II1141" s="1"/>
      <c r="IJ1141" s="1"/>
      <c r="IK1141" s="1"/>
      <c r="IL1141" s="1"/>
      <c r="IM1141" s="1"/>
      <c r="IN1141" s="1"/>
      <c r="IO1141" s="1"/>
      <c r="IP1141" s="1"/>
      <c r="IQ1141" s="1"/>
      <c r="IR1141" s="1"/>
      <c r="IS1141" s="1"/>
      <c r="IT1141" s="1"/>
      <c r="IU1141" s="1"/>
      <c r="IV1141" s="1"/>
      <c r="IW1141" s="1"/>
      <c r="IX1141" s="1"/>
      <c r="IY1141" s="1"/>
    </row>
    <row r="1142" spans="1:259" ht="13" x14ac:dyDescent="0.15">
      <c r="A1142" s="1"/>
      <c r="B1142" s="23"/>
      <c r="C1142" s="23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  <c r="CW1142" s="1"/>
      <c r="CX1142" s="1"/>
      <c r="CY1142" s="1"/>
      <c r="CZ1142" s="1"/>
      <c r="DA1142" s="1"/>
      <c r="DB1142" s="1"/>
      <c r="DC1142" s="1"/>
      <c r="DD1142" s="1"/>
      <c r="DE1142" s="1"/>
      <c r="DF1142" s="1"/>
      <c r="DG1142" s="1"/>
      <c r="DH1142" s="1"/>
      <c r="DI1142" s="1"/>
      <c r="DJ1142" s="1"/>
      <c r="DK1142" s="1"/>
      <c r="DL1142" s="1"/>
      <c r="DM1142" s="1"/>
      <c r="DN1142" s="1"/>
      <c r="DO1142" s="1"/>
      <c r="DP1142" s="1"/>
      <c r="DQ1142" s="1"/>
      <c r="DR1142" s="1"/>
      <c r="DS1142" s="1"/>
      <c r="DT1142" s="1"/>
      <c r="DU1142" s="1"/>
      <c r="DV1142" s="1"/>
      <c r="DW1142" s="1"/>
      <c r="DX1142" s="1"/>
      <c r="DY1142" s="1"/>
      <c r="DZ1142" s="1"/>
      <c r="EA1142" s="1"/>
      <c r="EB1142" s="1"/>
      <c r="EC1142" s="1"/>
      <c r="ED1142" s="1"/>
      <c r="EE1142" s="1"/>
      <c r="EF1142" s="1"/>
      <c r="EG1142" s="1"/>
      <c r="EH1142" s="1"/>
      <c r="EI1142" s="1"/>
      <c r="EJ1142" s="1"/>
      <c r="EK1142" s="1"/>
      <c r="EL1142" s="1"/>
      <c r="EM1142" s="1"/>
      <c r="EN1142" s="1"/>
      <c r="EO1142" s="1"/>
      <c r="EP1142" s="1"/>
      <c r="EQ1142" s="1"/>
      <c r="ER1142" s="1"/>
      <c r="ES1142" s="1"/>
      <c r="ET1142" s="1"/>
      <c r="EU1142" s="1"/>
      <c r="EV1142" s="1"/>
      <c r="EW1142" s="1"/>
      <c r="EX1142" s="1"/>
      <c r="EY1142" s="1"/>
      <c r="EZ1142" s="1"/>
      <c r="FA1142" s="1"/>
      <c r="FB1142" s="1"/>
      <c r="FC1142" s="1"/>
      <c r="FD1142" s="1"/>
      <c r="FE1142" s="1"/>
      <c r="FF1142" s="1"/>
      <c r="FG1142" s="1"/>
      <c r="FH1142" s="1"/>
      <c r="FI1142" s="1"/>
      <c r="FJ1142" s="1"/>
      <c r="FK1142" s="1"/>
      <c r="FL1142" s="1"/>
      <c r="FM1142" s="1"/>
      <c r="FN1142" s="1"/>
      <c r="FO1142" s="1"/>
      <c r="FP1142" s="1"/>
      <c r="FQ1142" s="1"/>
      <c r="FR1142" s="1"/>
      <c r="FS1142" s="1"/>
      <c r="FT1142" s="1"/>
      <c r="FU1142" s="1"/>
      <c r="FV1142" s="1"/>
      <c r="FW1142" s="1"/>
      <c r="FX1142" s="1"/>
      <c r="FY1142" s="1"/>
      <c r="FZ1142" s="1"/>
      <c r="GA1142" s="1"/>
      <c r="GB1142" s="1"/>
      <c r="GC1142" s="1"/>
      <c r="GD1142" s="1"/>
      <c r="GE1142" s="1"/>
      <c r="GF1142" s="1"/>
      <c r="GG1142" s="1"/>
      <c r="GH1142" s="1"/>
      <c r="GI1142" s="1"/>
      <c r="GJ1142" s="1"/>
      <c r="GK1142" s="1"/>
      <c r="GL1142" s="1"/>
      <c r="GM1142" s="1"/>
      <c r="GN1142" s="1"/>
      <c r="GO1142" s="1"/>
      <c r="GP1142" s="1"/>
      <c r="GQ1142" s="1"/>
      <c r="GR1142" s="1"/>
      <c r="GS1142" s="1"/>
      <c r="GT1142" s="1"/>
      <c r="GU1142" s="1"/>
      <c r="GV1142" s="1"/>
      <c r="GW1142" s="1"/>
      <c r="GX1142" s="1"/>
      <c r="GY1142" s="1"/>
      <c r="GZ1142" s="1"/>
      <c r="HA1142" s="1"/>
      <c r="HB1142" s="1"/>
      <c r="HC1142" s="1"/>
      <c r="HD1142" s="1"/>
      <c r="HE1142" s="1"/>
      <c r="HF1142" s="1"/>
      <c r="HG1142" s="1"/>
      <c r="HH1142" s="1"/>
      <c r="HI1142" s="1"/>
      <c r="HJ1142" s="1"/>
      <c r="HK1142" s="1"/>
      <c r="HL1142" s="1"/>
      <c r="HM1142" s="1"/>
      <c r="HN1142" s="1"/>
      <c r="HO1142" s="1"/>
      <c r="HP1142" s="1"/>
      <c r="HQ1142" s="1"/>
      <c r="HR1142" s="1"/>
      <c r="HS1142" s="1"/>
      <c r="HT1142" s="1"/>
      <c r="HU1142" s="1"/>
      <c r="HV1142" s="1"/>
      <c r="HW1142" s="1"/>
      <c r="HX1142" s="1"/>
      <c r="HY1142" s="1"/>
      <c r="HZ1142" s="1"/>
      <c r="IA1142" s="1"/>
      <c r="IB1142" s="1"/>
      <c r="IC1142" s="1"/>
      <c r="ID1142" s="1"/>
      <c r="IE1142" s="1"/>
      <c r="IF1142" s="1"/>
      <c r="IG1142" s="1"/>
      <c r="IH1142" s="1"/>
      <c r="II1142" s="1"/>
      <c r="IJ1142" s="1"/>
      <c r="IK1142" s="1"/>
      <c r="IL1142" s="1"/>
      <c r="IM1142" s="1"/>
      <c r="IN1142" s="1"/>
      <c r="IO1142" s="1"/>
      <c r="IP1142" s="1"/>
      <c r="IQ1142" s="1"/>
      <c r="IR1142" s="1"/>
      <c r="IS1142" s="1"/>
      <c r="IT1142" s="1"/>
      <c r="IU1142" s="1"/>
      <c r="IV1142" s="1"/>
      <c r="IW1142" s="1"/>
      <c r="IX1142" s="1"/>
      <c r="IY1142" s="1"/>
    </row>
    <row r="1143" spans="1:259" ht="13" x14ac:dyDescent="0.15">
      <c r="A1143" s="1"/>
      <c r="B1143" s="23"/>
      <c r="C1143" s="23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  <c r="CW1143" s="1"/>
      <c r="CX1143" s="1"/>
      <c r="CY1143" s="1"/>
      <c r="CZ1143" s="1"/>
      <c r="DA1143" s="1"/>
      <c r="DB1143" s="1"/>
      <c r="DC1143" s="1"/>
      <c r="DD1143" s="1"/>
      <c r="DE1143" s="1"/>
      <c r="DF1143" s="1"/>
      <c r="DG1143" s="1"/>
      <c r="DH1143" s="1"/>
      <c r="DI1143" s="1"/>
      <c r="DJ1143" s="1"/>
      <c r="DK1143" s="1"/>
      <c r="DL1143" s="1"/>
      <c r="DM1143" s="1"/>
      <c r="DN1143" s="1"/>
      <c r="DO1143" s="1"/>
      <c r="DP1143" s="1"/>
      <c r="DQ1143" s="1"/>
      <c r="DR1143" s="1"/>
      <c r="DS1143" s="1"/>
      <c r="DT1143" s="1"/>
      <c r="DU1143" s="1"/>
      <c r="DV1143" s="1"/>
      <c r="DW1143" s="1"/>
      <c r="DX1143" s="1"/>
      <c r="DY1143" s="1"/>
      <c r="DZ1143" s="1"/>
      <c r="EA1143" s="1"/>
      <c r="EB1143" s="1"/>
      <c r="EC1143" s="1"/>
      <c r="ED1143" s="1"/>
      <c r="EE1143" s="1"/>
      <c r="EF1143" s="1"/>
      <c r="EG1143" s="1"/>
      <c r="EH1143" s="1"/>
      <c r="EI1143" s="1"/>
      <c r="EJ1143" s="1"/>
      <c r="EK1143" s="1"/>
      <c r="EL1143" s="1"/>
      <c r="EM1143" s="1"/>
      <c r="EN1143" s="1"/>
      <c r="EO1143" s="1"/>
      <c r="EP1143" s="1"/>
      <c r="EQ1143" s="1"/>
      <c r="ER1143" s="1"/>
      <c r="ES1143" s="1"/>
      <c r="ET1143" s="1"/>
      <c r="EU1143" s="1"/>
      <c r="EV1143" s="1"/>
      <c r="EW1143" s="1"/>
      <c r="EX1143" s="1"/>
      <c r="EY1143" s="1"/>
      <c r="EZ1143" s="1"/>
      <c r="FA1143" s="1"/>
      <c r="FB1143" s="1"/>
      <c r="FC1143" s="1"/>
      <c r="FD1143" s="1"/>
      <c r="FE1143" s="1"/>
      <c r="FF1143" s="1"/>
      <c r="FG1143" s="1"/>
      <c r="FH1143" s="1"/>
      <c r="FI1143" s="1"/>
      <c r="FJ1143" s="1"/>
      <c r="FK1143" s="1"/>
      <c r="FL1143" s="1"/>
      <c r="FM1143" s="1"/>
      <c r="FN1143" s="1"/>
      <c r="FO1143" s="1"/>
      <c r="FP1143" s="1"/>
      <c r="FQ1143" s="1"/>
      <c r="FR1143" s="1"/>
      <c r="FS1143" s="1"/>
      <c r="FT1143" s="1"/>
      <c r="FU1143" s="1"/>
      <c r="FV1143" s="1"/>
      <c r="FW1143" s="1"/>
      <c r="FX1143" s="1"/>
      <c r="FY1143" s="1"/>
      <c r="FZ1143" s="1"/>
      <c r="GA1143" s="1"/>
      <c r="GB1143" s="1"/>
      <c r="GC1143" s="1"/>
      <c r="GD1143" s="1"/>
      <c r="GE1143" s="1"/>
      <c r="GF1143" s="1"/>
      <c r="GG1143" s="1"/>
      <c r="GH1143" s="1"/>
      <c r="GI1143" s="1"/>
      <c r="GJ1143" s="1"/>
      <c r="GK1143" s="1"/>
      <c r="GL1143" s="1"/>
      <c r="GM1143" s="1"/>
      <c r="GN1143" s="1"/>
      <c r="GO1143" s="1"/>
      <c r="GP1143" s="1"/>
      <c r="GQ1143" s="1"/>
      <c r="GR1143" s="1"/>
      <c r="GS1143" s="1"/>
      <c r="GT1143" s="1"/>
      <c r="GU1143" s="1"/>
      <c r="GV1143" s="1"/>
      <c r="GW1143" s="1"/>
      <c r="GX1143" s="1"/>
      <c r="GY1143" s="1"/>
      <c r="GZ1143" s="1"/>
      <c r="HA1143" s="1"/>
      <c r="HB1143" s="1"/>
      <c r="HC1143" s="1"/>
      <c r="HD1143" s="1"/>
      <c r="HE1143" s="1"/>
      <c r="HF1143" s="1"/>
      <c r="HG1143" s="1"/>
      <c r="HH1143" s="1"/>
      <c r="HI1143" s="1"/>
      <c r="HJ1143" s="1"/>
      <c r="HK1143" s="1"/>
      <c r="HL1143" s="1"/>
      <c r="HM1143" s="1"/>
      <c r="HN1143" s="1"/>
      <c r="HO1143" s="1"/>
      <c r="HP1143" s="1"/>
      <c r="HQ1143" s="1"/>
      <c r="HR1143" s="1"/>
      <c r="HS1143" s="1"/>
      <c r="HT1143" s="1"/>
      <c r="HU1143" s="1"/>
      <c r="HV1143" s="1"/>
      <c r="HW1143" s="1"/>
      <c r="HX1143" s="1"/>
      <c r="HY1143" s="1"/>
      <c r="HZ1143" s="1"/>
      <c r="IA1143" s="1"/>
      <c r="IB1143" s="1"/>
      <c r="IC1143" s="1"/>
      <c r="ID1143" s="1"/>
      <c r="IE1143" s="1"/>
      <c r="IF1143" s="1"/>
      <c r="IG1143" s="1"/>
      <c r="IH1143" s="1"/>
      <c r="II1143" s="1"/>
      <c r="IJ1143" s="1"/>
      <c r="IK1143" s="1"/>
      <c r="IL1143" s="1"/>
      <c r="IM1143" s="1"/>
      <c r="IN1143" s="1"/>
      <c r="IO1143" s="1"/>
      <c r="IP1143" s="1"/>
      <c r="IQ1143" s="1"/>
      <c r="IR1143" s="1"/>
      <c r="IS1143" s="1"/>
      <c r="IT1143" s="1"/>
      <c r="IU1143" s="1"/>
      <c r="IV1143" s="1"/>
      <c r="IW1143" s="1"/>
      <c r="IX1143" s="1"/>
      <c r="IY1143" s="1"/>
    </row>
    <row r="1144" spans="1:259" ht="13" x14ac:dyDescent="0.15">
      <c r="A1144" s="1"/>
      <c r="B1144" s="23"/>
      <c r="C1144" s="23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  <c r="CW1144" s="1"/>
      <c r="CX1144" s="1"/>
      <c r="CY1144" s="1"/>
      <c r="CZ1144" s="1"/>
      <c r="DA1144" s="1"/>
      <c r="DB1144" s="1"/>
      <c r="DC1144" s="1"/>
      <c r="DD1144" s="1"/>
      <c r="DE1144" s="1"/>
      <c r="DF1144" s="1"/>
      <c r="DG1144" s="1"/>
      <c r="DH1144" s="1"/>
      <c r="DI1144" s="1"/>
      <c r="DJ1144" s="1"/>
      <c r="DK1144" s="1"/>
      <c r="DL1144" s="1"/>
      <c r="DM1144" s="1"/>
      <c r="DN1144" s="1"/>
      <c r="DO1144" s="1"/>
      <c r="DP1144" s="1"/>
      <c r="DQ1144" s="1"/>
      <c r="DR1144" s="1"/>
      <c r="DS1144" s="1"/>
      <c r="DT1144" s="1"/>
      <c r="DU1144" s="1"/>
      <c r="DV1144" s="1"/>
      <c r="DW1144" s="1"/>
      <c r="DX1144" s="1"/>
      <c r="DY1144" s="1"/>
      <c r="DZ1144" s="1"/>
      <c r="EA1144" s="1"/>
      <c r="EB1144" s="1"/>
      <c r="EC1144" s="1"/>
      <c r="ED1144" s="1"/>
      <c r="EE1144" s="1"/>
      <c r="EF1144" s="1"/>
      <c r="EG1144" s="1"/>
      <c r="EH1144" s="1"/>
      <c r="EI1144" s="1"/>
      <c r="EJ1144" s="1"/>
      <c r="EK1144" s="1"/>
      <c r="EL1144" s="1"/>
      <c r="EM1144" s="1"/>
      <c r="EN1144" s="1"/>
      <c r="EO1144" s="1"/>
      <c r="EP1144" s="1"/>
      <c r="EQ1144" s="1"/>
      <c r="ER1144" s="1"/>
      <c r="ES1144" s="1"/>
      <c r="ET1144" s="1"/>
      <c r="EU1144" s="1"/>
      <c r="EV1144" s="1"/>
      <c r="EW1144" s="1"/>
      <c r="EX1144" s="1"/>
      <c r="EY1144" s="1"/>
      <c r="EZ1144" s="1"/>
      <c r="FA1144" s="1"/>
      <c r="FB1144" s="1"/>
      <c r="FC1144" s="1"/>
      <c r="FD1144" s="1"/>
      <c r="FE1144" s="1"/>
      <c r="FF1144" s="1"/>
      <c r="FG1144" s="1"/>
      <c r="FH1144" s="1"/>
      <c r="FI1144" s="1"/>
      <c r="FJ1144" s="1"/>
      <c r="FK1144" s="1"/>
      <c r="FL1144" s="1"/>
      <c r="FM1144" s="1"/>
      <c r="FN1144" s="1"/>
      <c r="FO1144" s="1"/>
      <c r="FP1144" s="1"/>
      <c r="FQ1144" s="1"/>
      <c r="FR1144" s="1"/>
      <c r="FS1144" s="1"/>
      <c r="FT1144" s="1"/>
      <c r="FU1144" s="1"/>
      <c r="FV1144" s="1"/>
      <c r="FW1144" s="1"/>
      <c r="FX1144" s="1"/>
      <c r="FY1144" s="1"/>
      <c r="FZ1144" s="1"/>
      <c r="GA1144" s="1"/>
      <c r="GB1144" s="1"/>
      <c r="GC1144" s="1"/>
      <c r="GD1144" s="1"/>
      <c r="GE1144" s="1"/>
      <c r="GF1144" s="1"/>
      <c r="GG1144" s="1"/>
      <c r="GH1144" s="1"/>
      <c r="GI1144" s="1"/>
      <c r="GJ1144" s="1"/>
      <c r="GK1144" s="1"/>
      <c r="GL1144" s="1"/>
      <c r="GM1144" s="1"/>
      <c r="GN1144" s="1"/>
      <c r="GO1144" s="1"/>
      <c r="GP1144" s="1"/>
      <c r="GQ1144" s="1"/>
      <c r="GR1144" s="1"/>
      <c r="GS1144" s="1"/>
      <c r="GT1144" s="1"/>
      <c r="GU1144" s="1"/>
      <c r="GV1144" s="1"/>
      <c r="GW1144" s="1"/>
      <c r="GX1144" s="1"/>
      <c r="GY1144" s="1"/>
      <c r="GZ1144" s="1"/>
      <c r="HA1144" s="1"/>
      <c r="HB1144" s="1"/>
      <c r="HC1144" s="1"/>
      <c r="HD1144" s="1"/>
      <c r="HE1144" s="1"/>
      <c r="HF1144" s="1"/>
      <c r="HG1144" s="1"/>
      <c r="HH1144" s="1"/>
      <c r="HI1144" s="1"/>
      <c r="HJ1144" s="1"/>
      <c r="HK1144" s="1"/>
      <c r="HL1144" s="1"/>
      <c r="HM1144" s="1"/>
      <c r="HN1144" s="1"/>
      <c r="HO1144" s="1"/>
      <c r="HP1144" s="1"/>
      <c r="HQ1144" s="1"/>
      <c r="HR1144" s="1"/>
      <c r="HS1144" s="1"/>
      <c r="HT1144" s="1"/>
      <c r="HU1144" s="1"/>
      <c r="HV1144" s="1"/>
      <c r="HW1144" s="1"/>
      <c r="HX1144" s="1"/>
      <c r="HY1144" s="1"/>
      <c r="HZ1144" s="1"/>
      <c r="IA1144" s="1"/>
      <c r="IB1144" s="1"/>
      <c r="IC1144" s="1"/>
      <c r="ID1144" s="1"/>
      <c r="IE1144" s="1"/>
      <c r="IF1144" s="1"/>
      <c r="IG1144" s="1"/>
      <c r="IH1144" s="1"/>
      <c r="II1144" s="1"/>
      <c r="IJ1144" s="1"/>
      <c r="IK1144" s="1"/>
      <c r="IL1144" s="1"/>
      <c r="IM1144" s="1"/>
      <c r="IN1144" s="1"/>
      <c r="IO1144" s="1"/>
      <c r="IP1144" s="1"/>
      <c r="IQ1144" s="1"/>
      <c r="IR1144" s="1"/>
      <c r="IS1144" s="1"/>
      <c r="IT1144" s="1"/>
      <c r="IU1144" s="1"/>
      <c r="IV1144" s="1"/>
      <c r="IW1144" s="1"/>
      <c r="IX1144" s="1"/>
      <c r="IY1144" s="1"/>
    </row>
    <row r="1145" spans="1:259" ht="13" x14ac:dyDescent="0.15">
      <c r="A1145" s="1"/>
      <c r="B1145" s="23"/>
      <c r="C1145" s="23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  <c r="CW1145" s="1"/>
      <c r="CX1145" s="1"/>
      <c r="CY1145" s="1"/>
      <c r="CZ1145" s="1"/>
      <c r="DA1145" s="1"/>
      <c r="DB1145" s="1"/>
      <c r="DC1145" s="1"/>
      <c r="DD1145" s="1"/>
      <c r="DE1145" s="1"/>
      <c r="DF1145" s="1"/>
      <c r="DG1145" s="1"/>
      <c r="DH1145" s="1"/>
      <c r="DI1145" s="1"/>
      <c r="DJ1145" s="1"/>
      <c r="DK1145" s="1"/>
      <c r="DL1145" s="1"/>
      <c r="DM1145" s="1"/>
      <c r="DN1145" s="1"/>
      <c r="DO1145" s="1"/>
      <c r="DP1145" s="1"/>
      <c r="DQ1145" s="1"/>
      <c r="DR1145" s="1"/>
      <c r="DS1145" s="1"/>
      <c r="DT1145" s="1"/>
      <c r="DU1145" s="1"/>
      <c r="DV1145" s="1"/>
      <c r="DW1145" s="1"/>
      <c r="DX1145" s="1"/>
      <c r="DY1145" s="1"/>
      <c r="DZ1145" s="1"/>
      <c r="EA1145" s="1"/>
      <c r="EB1145" s="1"/>
      <c r="EC1145" s="1"/>
      <c r="ED1145" s="1"/>
      <c r="EE1145" s="1"/>
      <c r="EF1145" s="1"/>
      <c r="EG1145" s="1"/>
      <c r="EH1145" s="1"/>
      <c r="EI1145" s="1"/>
      <c r="EJ1145" s="1"/>
      <c r="EK1145" s="1"/>
      <c r="EL1145" s="1"/>
      <c r="EM1145" s="1"/>
      <c r="EN1145" s="1"/>
      <c r="EO1145" s="1"/>
      <c r="EP1145" s="1"/>
      <c r="EQ1145" s="1"/>
      <c r="ER1145" s="1"/>
      <c r="ES1145" s="1"/>
      <c r="ET1145" s="1"/>
      <c r="EU1145" s="1"/>
      <c r="EV1145" s="1"/>
      <c r="EW1145" s="1"/>
      <c r="EX1145" s="1"/>
      <c r="EY1145" s="1"/>
      <c r="EZ1145" s="1"/>
      <c r="FA1145" s="1"/>
      <c r="FB1145" s="1"/>
      <c r="FC1145" s="1"/>
      <c r="FD1145" s="1"/>
      <c r="FE1145" s="1"/>
      <c r="FF1145" s="1"/>
      <c r="FG1145" s="1"/>
      <c r="FH1145" s="1"/>
      <c r="FI1145" s="1"/>
      <c r="FJ1145" s="1"/>
      <c r="FK1145" s="1"/>
      <c r="FL1145" s="1"/>
      <c r="FM1145" s="1"/>
      <c r="FN1145" s="1"/>
      <c r="FO1145" s="1"/>
      <c r="FP1145" s="1"/>
      <c r="FQ1145" s="1"/>
      <c r="FR1145" s="1"/>
      <c r="FS1145" s="1"/>
      <c r="FT1145" s="1"/>
      <c r="FU1145" s="1"/>
      <c r="FV1145" s="1"/>
      <c r="FW1145" s="1"/>
      <c r="FX1145" s="1"/>
      <c r="FY1145" s="1"/>
      <c r="FZ1145" s="1"/>
      <c r="GA1145" s="1"/>
      <c r="GB1145" s="1"/>
      <c r="GC1145" s="1"/>
      <c r="GD1145" s="1"/>
      <c r="GE1145" s="1"/>
      <c r="GF1145" s="1"/>
      <c r="GG1145" s="1"/>
      <c r="GH1145" s="1"/>
      <c r="GI1145" s="1"/>
      <c r="GJ1145" s="1"/>
      <c r="GK1145" s="1"/>
      <c r="GL1145" s="1"/>
      <c r="GM1145" s="1"/>
      <c r="GN1145" s="1"/>
      <c r="GO1145" s="1"/>
      <c r="GP1145" s="1"/>
      <c r="GQ1145" s="1"/>
      <c r="GR1145" s="1"/>
      <c r="GS1145" s="1"/>
      <c r="GT1145" s="1"/>
      <c r="GU1145" s="1"/>
      <c r="GV1145" s="1"/>
      <c r="GW1145" s="1"/>
      <c r="GX1145" s="1"/>
      <c r="GY1145" s="1"/>
      <c r="GZ1145" s="1"/>
      <c r="HA1145" s="1"/>
      <c r="HB1145" s="1"/>
      <c r="HC1145" s="1"/>
      <c r="HD1145" s="1"/>
      <c r="HE1145" s="1"/>
      <c r="HF1145" s="1"/>
      <c r="HG1145" s="1"/>
      <c r="HH1145" s="1"/>
      <c r="HI1145" s="1"/>
      <c r="HJ1145" s="1"/>
      <c r="HK1145" s="1"/>
      <c r="HL1145" s="1"/>
      <c r="HM1145" s="1"/>
      <c r="HN1145" s="1"/>
      <c r="HO1145" s="1"/>
      <c r="HP1145" s="1"/>
      <c r="HQ1145" s="1"/>
      <c r="HR1145" s="1"/>
      <c r="HS1145" s="1"/>
      <c r="HT1145" s="1"/>
      <c r="HU1145" s="1"/>
      <c r="HV1145" s="1"/>
      <c r="HW1145" s="1"/>
      <c r="HX1145" s="1"/>
      <c r="HY1145" s="1"/>
      <c r="HZ1145" s="1"/>
      <c r="IA1145" s="1"/>
      <c r="IB1145" s="1"/>
      <c r="IC1145" s="1"/>
      <c r="ID1145" s="1"/>
      <c r="IE1145" s="1"/>
      <c r="IF1145" s="1"/>
      <c r="IG1145" s="1"/>
      <c r="IH1145" s="1"/>
      <c r="II1145" s="1"/>
      <c r="IJ1145" s="1"/>
      <c r="IK1145" s="1"/>
      <c r="IL1145" s="1"/>
      <c r="IM1145" s="1"/>
      <c r="IN1145" s="1"/>
      <c r="IO1145" s="1"/>
      <c r="IP1145" s="1"/>
      <c r="IQ1145" s="1"/>
      <c r="IR1145" s="1"/>
      <c r="IS1145" s="1"/>
      <c r="IT1145" s="1"/>
      <c r="IU1145" s="1"/>
      <c r="IV1145" s="1"/>
      <c r="IW1145" s="1"/>
      <c r="IX1145" s="1"/>
      <c r="IY1145" s="1"/>
    </row>
    <row r="1146" spans="1:259" ht="13" x14ac:dyDescent="0.15">
      <c r="A1146" s="1"/>
      <c r="B1146" s="23"/>
      <c r="C1146" s="23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  <c r="CW1146" s="1"/>
      <c r="CX1146" s="1"/>
      <c r="CY1146" s="1"/>
      <c r="CZ1146" s="1"/>
      <c r="DA1146" s="1"/>
      <c r="DB1146" s="1"/>
      <c r="DC1146" s="1"/>
      <c r="DD1146" s="1"/>
      <c r="DE1146" s="1"/>
      <c r="DF1146" s="1"/>
      <c r="DG1146" s="1"/>
      <c r="DH1146" s="1"/>
      <c r="DI1146" s="1"/>
      <c r="DJ1146" s="1"/>
      <c r="DK1146" s="1"/>
      <c r="DL1146" s="1"/>
      <c r="DM1146" s="1"/>
      <c r="DN1146" s="1"/>
      <c r="DO1146" s="1"/>
      <c r="DP1146" s="1"/>
      <c r="DQ1146" s="1"/>
      <c r="DR1146" s="1"/>
      <c r="DS1146" s="1"/>
      <c r="DT1146" s="1"/>
      <c r="DU1146" s="1"/>
      <c r="DV1146" s="1"/>
      <c r="DW1146" s="1"/>
      <c r="DX1146" s="1"/>
      <c r="DY1146" s="1"/>
      <c r="DZ1146" s="1"/>
      <c r="EA1146" s="1"/>
      <c r="EB1146" s="1"/>
      <c r="EC1146" s="1"/>
      <c r="ED1146" s="1"/>
      <c r="EE1146" s="1"/>
      <c r="EF1146" s="1"/>
      <c r="EG1146" s="1"/>
      <c r="EH1146" s="1"/>
      <c r="EI1146" s="1"/>
      <c r="EJ1146" s="1"/>
      <c r="EK1146" s="1"/>
      <c r="EL1146" s="1"/>
      <c r="EM1146" s="1"/>
      <c r="EN1146" s="1"/>
      <c r="EO1146" s="1"/>
      <c r="EP1146" s="1"/>
      <c r="EQ1146" s="1"/>
      <c r="ER1146" s="1"/>
      <c r="ES1146" s="1"/>
      <c r="ET1146" s="1"/>
      <c r="EU1146" s="1"/>
      <c r="EV1146" s="1"/>
      <c r="EW1146" s="1"/>
      <c r="EX1146" s="1"/>
      <c r="EY1146" s="1"/>
      <c r="EZ1146" s="1"/>
      <c r="FA1146" s="1"/>
      <c r="FB1146" s="1"/>
      <c r="FC1146" s="1"/>
      <c r="FD1146" s="1"/>
      <c r="FE1146" s="1"/>
      <c r="FF1146" s="1"/>
      <c r="FG1146" s="1"/>
      <c r="FH1146" s="1"/>
      <c r="FI1146" s="1"/>
      <c r="FJ1146" s="1"/>
      <c r="FK1146" s="1"/>
      <c r="FL1146" s="1"/>
      <c r="FM1146" s="1"/>
      <c r="FN1146" s="1"/>
      <c r="FO1146" s="1"/>
      <c r="FP1146" s="1"/>
      <c r="FQ1146" s="1"/>
      <c r="FR1146" s="1"/>
      <c r="FS1146" s="1"/>
      <c r="FT1146" s="1"/>
      <c r="FU1146" s="1"/>
      <c r="FV1146" s="1"/>
      <c r="FW1146" s="1"/>
      <c r="FX1146" s="1"/>
      <c r="FY1146" s="1"/>
      <c r="FZ1146" s="1"/>
      <c r="GA1146" s="1"/>
      <c r="GB1146" s="1"/>
      <c r="GC1146" s="1"/>
      <c r="GD1146" s="1"/>
      <c r="GE1146" s="1"/>
      <c r="GF1146" s="1"/>
      <c r="GG1146" s="1"/>
      <c r="GH1146" s="1"/>
      <c r="GI1146" s="1"/>
      <c r="GJ1146" s="1"/>
      <c r="GK1146" s="1"/>
      <c r="GL1146" s="1"/>
      <c r="GM1146" s="1"/>
      <c r="GN1146" s="1"/>
      <c r="GO1146" s="1"/>
      <c r="GP1146" s="1"/>
      <c r="GQ1146" s="1"/>
      <c r="GR1146" s="1"/>
      <c r="GS1146" s="1"/>
      <c r="GT1146" s="1"/>
      <c r="GU1146" s="1"/>
      <c r="GV1146" s="1"/>
      <c r="GW1146" s="1"/>
      <c r="GX1146" s="1"/>
      <c r="GY1146" s="1"/>
      <c r="GZ1146" s="1"/>
      <c r="HA1146" s="1"/>
      <c r="HB1146" s="1"/>
      <c r="HC1146" s="1"/>
      <c r="HD1146" s="1"/>
      <c r="HE1146" s="1"/>
      <c r="HF1146" s="1"/>
      <c r="HG1146" s="1"/>
      <c r="HH1146" s="1"/>
      <c r="HI1146" s="1"/>
      <c r="HJ1146" s="1"/>
      <c r="HK1146" s="1"/>
      <c r="HL1146" s="1"/>
      <c r="HM1146" s="1"/>
      <c r="HN1146" s="1"/>
      <c r="HO1146" s="1"/>
      <c r="HP1146" s="1"/>
      <c r="HQ1146" s="1"/>
      <c r="HR1146" s="1"/>
      <c r="HS1146" s="1"/>
      <c r="HT1146" s="1"/>
      <c r="HU1146" s="1"/>
      <c r="HV1146" s="1"/>
      <c r="HW1146" s="1"/>
      <c r="HX1146" s="1"/>
      <c r="HY1146" s="1"/>
      <c r="HZ1146" s="1"/>
      <c r="IA1146" s="1"/>
      <c r="IB1146" s="1"/>
      <c r="IC1146" s="1"/>
      <c r="ID1146" s="1"/>
      <c r="IE1146" s="1"/>
      <c r="IF1146" s="1"/>
      <c r="IG1146" s="1"/>
      <c r="IH1146" s="1"/>
      <c r="II1146" s="1"/>
      <c r="IJ1146" s="1"/>
      <c r="IK1146" s="1"/>
      <c r="IL1146" s="1"/>
      <c r="IM1146" s="1"/>
      <c r="IN1146" s="1"/>
      <c r="IO1146" s="1"/>
      <c r="IP1146" s="1"/>
      <c r="IQ1146" s="1"/>
      <c r="IR1146" s="1"/>
      <c r="IS1146" s="1"/>
      <c r="IT1146" s="1"/>
      <c r="IU1146" s="1"/>
      <c r="IV1146" s="1"/>
      <c r="IW1146" s="1"/>
      <c r="IX1146" s="1"/>
      <c r="IY1146" s="1"/>
    </row>
    <row r="1147" spans="1:259" ht="13" x14ac:dyDescent="0.15">
      <c r="A1147" s="1"/>
      <c r="B1147" s="23"/>
      <c r="C1147" s="23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  <c r="CW1147" s="1"/>
      <c r="CX1147" s="1"/>
      <c r="CY1147" s="1"/>
      <c r="CZ1147" s="1"/>
      <c r="DA1147" s="1"/>
      <c r="DB1147" s="1"/>
      <c r="DC1147" s="1"/>
      <c r="DD1147" s="1"/>
      <c r="DE1147" s="1"/>
      <c r="DF1147" s="1"/>
      <c r="DG1147" s="1"/>
      <c r="DH1147" s="1"/>
      <c r="DI1147" s="1"/>
      <c r="DJ1147" s="1"/>
      <c r="DK1147" s="1"/>
      <c r="DL1147" s="1"/>
      <c r="DM1147" s="1"/>
      <c r="DN1147" s="1"/>
      <c r="DO1147" s="1"/>
      <c r="DP1147" s="1"/>
      <c r="DQ1147" s="1"/>
      <c r="DR1147" s="1"/>
      <c r="DS1147" s="1"/>
      <c r="DT1147" s="1"/>
      <c r="DU1147" s="1"/>
      <c r="DV1147" s="1"/>
      <c r="DW1147" s="1"/>
      <c r="DX1147" s="1"/>
      <c r="DY1147" s="1"/>
      <c r="DZ1147" s="1"/>
      <c r="EA1147" s="1"/>
      <c r="EB1147" s="1"/>
      <c r="EC1147" s="1"/>
      <c r="ED1147" s="1"/>
      <c r="EE1147" s="1"/>
      <c r="EF1147" s="1"/>
      <c r="EG1147" s="1"/>
      <c r="EH1147" s="1"/>
      <c r="EI1147" s="1"/>
      <c r="EJ1147" s="1"/>
      <c r="EK1147" s="1"/>
      <c r="EL1147" s="1"/>
      <c r="EM1147" s="1"/>
      <c r="EN1147" s="1"/>
      <c r="EO1147" s="1"/>
      <c r="EP1147" s="1"/>
      <c r="EQ1147" s="1"/>
      <c r="ER1147" s="1"/>
      <c r="ES1147" s="1"/>
      <c r="ET1147" s="1"/>
      <c r="EU1147" s="1"/>
      <c r="EV1147" s="1"/>
      <c r="EW1147" s="1"/>
      <c r="EX1147" s="1"/>
      <c r="EY1147" s="1"/>
      <c r="EZ1147" s="1"/>
      <c r="FA1147" s="1"/>
      <c r="FB1147" s="1"/>
      <c r="FC1147" s="1"/>
      <c r="FD1147" s="1"/>
      <c r="FE1147" s="1"/>
      <c r="FF1147" s="1"/>
      <c r="FG1147" s="1"/>
      <c r="FH1147" s="1"/>
      <c r="FI1147" s="1"/>
      <c r="FJ1147" s="1"/>
      <c r="FK1147" s="1"/>
      <c r="FL1147" s="1"/>
      <c r="FM1147" s="1"/>
      <c r="FN1147" s="1"/>
      <c r="FO1147" s="1"/>
      <c r="FP1147" s="1"/>
      <c r="FQ1147" s="1"/>
      <c r="FR1147" s="1"/>
      <c r="FS1147" s="1"/>
      <c r="FT1147" s="1"/>
      <c r="FU1147" s="1"/>
      <c r="FV1147" s="1"/>
      <c r="FW1147" s="1"/>
      <c r="FX1147" s="1"/>
      <c r="FY1147" s="1"/>
      <c r="FZ1147" s="1"/>
      <c r="GA1147" s="1"/>
      <c r="GB1147" s="1"/>
      <c r="GC1147" s="1"/>
      <c r="GD1147" s="1"/>
      <c r="GE1147" s="1"/>
      <c r="GF1147" s="1"/>
      <c r="GG1147" s="1"/>
      <c r="GH1147" s="1"/>
      <c r="GI1147" s="1"/>
      <c r="GJ1147" s="1"/>
      <c r="GK1147" s="1"/>
      <c r="GL1147" s="1"/>
      <c r="GM1147" s="1"/>
      <c r="GN1147" s="1"/>
      <c r="GO1147" s="1"/>
      <c r="GP1147" s="1"/>
      <c r="GQ1147" s="1"/>
      <c r="GR1147" s="1"/>
      <c r="GS1147" s="1"/>
      <c r="GT1147" s="1"/>
      <c r="GU1147" s="1"/>
      <c r="GV1147" s="1"/>
      <c r="GW1147" s="1"/>
      <c r="GX1147" s="1"/>
      <c r="GY1147" s="1"/>
      <c r="GZ1147" s="1"/>
      <c r="HA1147" s="1"/>
      <c r="HB1147" s="1"/>
      <c r="HC1147" s="1"/>
      <c r="HD1147" s="1"/>
      <c r="HE1147" s="1"/>
      <c r="HF1147" s="1"/>
      <c r="HG1147" s="1"/>
      <c r="HH1147" s="1"/>
      <c r="HI1147" s="1"/>
      <c r="HJ1147" s="1"/>
      <c r="HK1147" s="1"/>
      <c r="HL1147" s="1"/>
      <c r="HM1147" s="1"/>
      <c r="HN1147" s="1"/>
      <c r="HO1147" s="1"/>
      <c r="HP1147" s="1"/>
      <c r="HQ1147" s="1"/>
      <c r="HR1147" s="1"/>
      <c r="HS1147" s="1"/>
      <c r="HT1147" s="1"/>
      <c r="HU1147" s="1"/>
      <c r="HV1147" s="1"/>
      <c r="HW1147" s="1"/>
      <c r="HX1147" s="1"/>
      <c r="HY1147" s="1"/>
      <c r="HZ1147" s="1"/>
      <c r="IA1147" s="1"/>
      <c r="IB1147" s="1"/>
      <c r="IC1147" s="1"/>
      <c r="ID1147" s="1"/>
      <c r="IE1147" s="1"/>
      <c r="IF1147" s="1"/>
      <c r="IG1147" s="1"/>
      <c r="IH1147" s="1"/>
      <c r="II1147" s="1"/>
      <c r="IJ1147" s="1"/>
      <c r="IK1147" s="1"/>
      <c r="IL1147" s="1"/>
      <c r="IM1147" s="1"/>
      <c r="IN1147" s="1"/>
      <c r="IO1147" s="1"/>
      <c r="IP1147" s="1"/>
      <c r="IQ1147" s="1"/>
      <c r="IR1147" s="1"/>
      <c r="IS1147" s="1"/>
      <c r="IT1147" s="1"/>
      <c r="IU1147" s="1"/>
      <c r="IV1147" s="1"/>
      <c r="IW1147" s="1"/>
      <c r="IX1147" s="1"/>
      <c r="IY1147" s="1"/>
    </row>
    <row r="1148" spans="1:259" ht="13" x14ac:dyDescent="0.15">
      <c r="A1148" s="1"/>
      <c r="B1148" s="23"/>
      <c r="C1148" s="23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  <c r="CW1148" s="1"/>
      <c r="CX1148" s="1"/>
      <c r="CY1148" s="1"/>
      <c r="CZ1148" s="1"/>
      <c r="DA1148" s="1"/>
      <c r="DB1148" s="1"/>
      <c r="DC1148" s="1"/>
      <c r="DD1148" s="1"/>
      <c r="DE1148" s="1"/>
      <c r="DF1148" s="1"/>
      <c r="DG1148" s="1"/>
      <c r="DH1148" s="1"/>
      <c r="DI1148" s="1"/>
      <c r="DJ1148" s="1"/>
      <c r="DK1148" s="1"/>
      <c r="DL1148" s="1"/>
      <c r="DM1148" s="1"/>
      <c r="DN1148" s="1"/>
      <c r="DO1148" s="1"/>
      <c r="DP1148" s="1"/>
      <c r="DQ1148" s="1"/>
      <c r="DR1148" s="1"/>
      <c r="DS1148" s="1"/>
      <c r="DT1148" s="1"/>
      <c r="DU1148" s="1"/>
      <c r="DV1148" s="1"/>
      <c r="DW1148" s="1"/>
      <c r="DX1148" s="1"/>
      <c r="DY1148" s="1"/>
      <c r="DZ1148" s="1"/>
      <c r="EA1148" s="1"/>
      <c r="EB1148" s="1"/>
      <c r="EC1148" s="1"/>
      <c r="ED1148" s="1"/>
      <c r="EE1148" s="1"/>
      <c r="EF1148" s="1"/>
      <c r="EG1148" s="1"/>
      <c r="EH1148" s="1"/>
      <c r="EI1148" s="1"/>
      <c r="EJ1148" s="1"/>
      <c r="EK1148" s="1"/>
      <c r="EL1148" s="1"/>
      <c r="EM1148" s="1"/>
      <c r="EN1148" s="1"/>
      <c r="EO1148" s="1"/>
      <c r="EP1148" s="1"/>
      <c r="EQ1148" s="1"/>
      <c r="ER1148" s="1"/>
      <c r="ES1148" s="1"/>
      <c r="ET1148" s="1"/>
      <c r="EU1148" s="1"/>
      <c r="EV1148" s="1"/>
      <c r="EW1148" s="1"/>
      <c r="EX1148" s="1"/>
      <c r="EY1148" s="1"/>
      <c r="EZ1148" s="1"/>
      <c r="FA1148" s="1"/>
      <c r="FB1148" s="1"/>
      <c r="FC1148" s="1"/>
      <c r="FD1148" s="1"/>
      <c r="FE1148" s="1"/>
      <c r="FF1148" s="1"/>
      <c r="FG1148" s="1"/>
      <c r="FH1148" s="1"/>
      <c r="FI1148" s="1"/>
      <c r="FJ1148" s="1"/>
      <c r="FK1148" s="1"/>
      <c r="FL1148" s="1"/>
      <c r="FM1148" s="1"/>
      <c r="FN1148" s="1"/>
      <c r="FO1148" s="1"/>
      <c r="FP1148" s="1"/>
      <c r="FQ1148" s="1"/>
      <c r="FR1148" s="1"/>
      <c r="FS1148" s="1"/>
      <c r="FT1148" s="1"/>
      <c r="FU1148" s="1"/>
      <c r="FV1148" s="1"/>
      <c r="FW1148" s="1"/>
      <c r="FX1148" s="1"/>
      <c r="FY1148" s="1"/>
      <c r="FZ1148" s="1"/>
      <c r="GA1148" s="1"/>
      <c r="GB1148" s="1"/>
      <c r="GC1148" s="1"/>
      <c r="GD1148" s="1"/>
      <c r="GE1148" s="1"/>
      <c r="GF1148" s="1"/>
      <c r="GG1148" s="1"/>
      <c r="GH1148" s="1"/>
      <c r="GI1148" s="1"/>
      <c r="GJ1148" s="1"/>
      <c r="GK1148" s="1"/>
      <c r="GL1148" s="1"/>
      <c r="GM1148" s="1"/>
      <c r="GN1148" s="1"/>
      <c r="GO1148" s="1"/>
      <c r="GP1148" s="1"/>
      <c r="GQ1148" s="1"/>
      <c r="GR1148" s="1"/>
      <c r="GS1148" s="1"/>
      <c r="GT1148" s="1"/>
      <c r="GU1148" s="1"/>
      <c r="GV1148" s="1"/>
      <c r="GW1148" s="1"/>
      <c r="GX1148" s="1"/>
      <c r="GY1148" s="1"/>
      <c r="GZ1148" s="1"/>
      <c r="HA1148" s="1"/>
      <c r="HB1148" s="1"/>
      <c r="HC1148" s="1"/>
      <c r="HD1148" s="1"/>
      <c r="HE1148" s="1"/>
      <c r="HF1148" s="1"/>
      <c r="HG1148" s="1"/>
      <c r="HH1148" s="1"/>
      <c r="HI1148" s="1"/>
      <c r="HJ1148" s="1"/>
      <c r="HK1148" s="1"/>
      <c r="HL1148" s="1"/>
      <c r="HM1148" s="1"/>
      <c r="HN1148" s="1"/>
      <c r="HO1148" s="1"/>
      <c r="HP1148" s="1"/>
      <c r="HQ1148" s="1"/>
      <c r="HR1148" s="1"/>
      <c r="HS1148" s="1"/>
      <c r="HT1148" s="1"/>
      <c r="HU1148" s="1"/>
      <c r="HV1148" s="1"/>
      <c r="HW1148" s="1"/>
      <c r="HX1148" s="1"/>
      <c r="HY1148" s="1"/>
      <c r="HZ1148" s="1"/>
      <c r="IA1148" s="1"/>
      <c r="IB1148" s="1"/>
      <c r="IC1148" s="1"/>
      <c r="ID1148" s="1"/>
      <c r="IE1148" s="1"/>
      <c r="IF1148" s="1"/>
      <c r="IG1148" s="1"/>
      <c r="IH1148" s="1"/>
      <c r="II1148" s="1"/>
      <c r="IJ1148" s="1"/>
      <c r="IK1148" s="1"/>
      <c r="IL1148" s="1"/>
      <c r="IM1148" s="1"/>
      <c r="IN1148" s="1"/>
      <c r="IO1148" s="1"/>
      <c r="IP1148" s="1"/>
      <c r="IQ1148" s="1"/>
      <c r="IR1148" s="1"/>
      <c r="IS1148" s="1"/>
      <c r="IT1148" s="1"/>
      <c r="IU1148" s="1"/>
      <c r="IV1148" s="1"/>
      <c r="IW1148" s="1"/>
      <c r="IX1148" s="1"/>
      <c r="IY1148" s="1"/>
    </row>
    <row r="1149" spans="1:259" ht="13" x14ac:dyDescent="0.15">
      <c r="A1149" s="1"/>
      <c r="B1149" s="23"/>
      <c r="C1149" s="23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  <c r="CW1149" s="1"/>
      <c r="CX1149" s="1"/>
      <c r="CY1149" s="1"/>
      <c r="CZ1149" s="1"/>
      <c r="DA1149" s="1"/>
      <c r="DB1149" s="1"/>
      <c r="DC1149" s="1"/>
      <c r="DD1149" s="1"/>
      <c r="DE1149" s="1"/>
      <c r="DF1149" s="1"/>
      <c r="DG1149" s="1"/>
      <c r="DH1149" s="1"/>
      <c r="DI1149" s="1"/>
      <c r="DJ1149" s="1"/>
      <c r="DK1149" s="1"/>
      <c r="DL1149" s="1"/>
      <c r="DM1149" s="1"/>
      <c r="DN1149" s="1"/>
      <c r="DO1149" s="1"/>
      <c r="DP1149" s="1"/>
      <c r="DQ1149" s="1"/>
      <c r="DR1149" s="1"/>
      <c r="DS1149" s="1"/>
      <c r="DT1149" s="1"/>
      <c r="DU1149" s="1"/>
      <c r="DV1149" s="1"/>
      <c r="DW1149" s="1"/>
      <c r="DX1149" s="1"/>
      <c r="DY1149" s="1"/>
      <c r="DZ1149" s="1"/>
      <c r="EA1149" s="1"/>
      <c r="EB1149" s="1"/>
      <c r="EC1149" s="1"/>
      <c r="ED1149" s="1"/>
      <c r="EE1149" s="1"/>
      <c r="EF1149" s="1"/>
      <c r="EG1149" s="1"/>
      <c r="EH1149" s="1"/>
      <c r="EI1149" s="1"/>
      <c r="EJ1149" s="1"/>
      <c r="EK1149" s="1"/>
      <c r="EL1149" s="1"/>
      <c r="EM1149" s="1"/>
      <c r="EN1149" s="1"/>
      <c r="EO1149" s="1"/>
      <c r="EP1149" s="1"/>
      <c r="EQ1149" s="1"/>
      <c r="ER1149" s="1"/>
      <c r="ES1149" s="1"/>
      <c r="ET1149" s="1"/>
      <c r="EU1149" s="1"/>
      <c r="EV1149" s="1"/>
      <c r="EW1149" s="1"/>
      <c r="EX1149" s="1"/>
      <c r="EY1149" s="1"/>
      <c r="EZ1149" s="1"/>
      <c r="FA1149" s="1"/>
      <c r="FB1149" s="1"/>
      <c r="FC1149" s="1"/>
      <c r="FD1149" s="1"/>
      <c r="FE1149" s="1"/>
      <c r="FF1149" s="1"/>
      <c r="FG1149" s="1"/>
      <c r="FH1149" s="1"/>
      <c r="FI1149" s="1"/>
      <c r="FJ1149" s="1"/>
      <c r="FK1149" s="1"/>
      <c r="FL1149" s="1"/>
      <c r="FM1149" s="1"/>
      <c r="FN1149" s="1"/>
      <c r="FO1149" s="1"/>
      <c r="FP1149" s="1"/>
      <c r="FQ1149" s="1"/>
      <c r="FR1149" s="1"/>
      <c r="FS1149" s="1"/>
      <c r="FT1149" s="1"/>
      <c r="FU1149" s="1"/>
      <c r="FV1149" s="1"/>
      <c r="FW1149" s="1"/>
      <c r="FX1149" s="1"/>
      <c r="FY1149" s="1"/>
      <c r="FZ1149" s="1"/>
      <c r="GA1149" s="1"/>
      <c r="GB1149" s="1"/>
      <c r="GC1149" s="1"/>
      <c r="GD1149" s="1"/>
      <c r="GE1149" s="1"/>
      <c r="GF1149" s="1"/>
      <c r="GG1149" s="1"/>
      <c r="GH1149" s="1"/>
      <c r="GI1149" s="1"/>
      <c r="GJ1149" s="1"/>
      <c r="GK1149" s="1"/>
      <c r="GL1149" s="1"/>
      <c r="GM1149" s="1"/>
      <c r="GN1149" s="1"/>
      <c r="GO1149" s="1"/>
      <c r="GP1149" s="1"/>
      <c r="GQ1149" s="1"/>
      <c r="GR1149" s="1"/>
      <c r="GS1149" s="1"/>
      <c r="GT1149" s="1"/>
      <c r="GU1149" s="1"/>
      <c r="GV1149" s="1"/>
      <c r="GW1149" s="1"/>
      <c r="GX1149" s="1"/>
      <c r="GY1149" s="1"/>
      <c r="GZ1149" s="1"/>
      <c r="HA1149" s="1"/>
      <c r="HB1149" s="1"/>
      <c r="HC1149" s="1"/>
      <c r="HD1149" s="1"/>
      <c r="HE1149" s="1"/>
      <c r="HF1149" s="1"/>
      <c r="HG1149" s="1"/>
      <c r="HH1149" s="1"/>
      <c r="HI1149" s="1"/>
      <c r="HJ1149" s="1"/>
      <c r="HK1149" s="1"/>
      <c r="HL1149" s="1"/>
      <c r="HM1149" s="1"/>
      <c r="HN1149" s="1"/>
      <c r="HO1149" s="1"/>
      <c r="HP1149" s="1"/>
      <c r="HQ1149" s="1"/>
      <c r="HR1149" s="1"/>
      <c r="HS1149" s="1"/>
      <c r="HT1149" s="1"/>
      <c r="HU1149" s="1"/>
      <c r="HV1149" s="1"/>
      <c r="HW1149" s="1"/>
      <c r="HX1149" s="1"/>
      <c r="HY1149" s="1"/>
      <c r="HZ1149" s="1"/>
      <c r="IA1149" s="1"/>
      <c r="IB1149" s="1"/>
      <c r="IC1149" s="1"/>
      <c r="ID1149" s="1"/>
      <c r="IE1149" s="1"/>
      <c r="IF1149" s="1"/>
      <c r="IG1149" s="1"/>
      <c r="IH1149" s="1"/>
      <c r="II1149" s="1"/>
      <c r="IJ1149" s="1"/>
      <c r="IK1149" s="1"/>
      <c r="IL1149" s="1"/>
      <c r="IM1149" s="1"/>
      <c r="IN1149" s="1"/>
      <c r="IO1149" s="1"/>
      <c r="IP1149" s="1"/>
      <c r="IQ1149" s="1"/>
      <c r="IR1149" s="1"/>
      <c r="IS1149" s="1"/>
      <c r="IT1149" s="1"/>
      <c r="IU1149" s="1"/>
      <c r="IV1149" s="1"/>
      <c r="IW1149" s="1"/>
      <c r="IX1149" s="1"/>
      <c r="IY1149" s="1"/>
    </row>
    <row r="1150" spans="1:259" ht="13" x14ac:dyDescent="0.15">
      <c r="A1150" s="1"/>
      <c r="B1150" s="23"/>
      <c r="C1150" s="23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  <c r="CW1150" s="1"/>
      <c r="CX1150" s="1"/>
      <c r="CY1150" s="1"/>
      <c r="CZ1150" s="1"/>
      <c r="DA1150" s="1"/>
      <c r="DB1150" s="1"/>
      <c r="DC1150" s="1"/>
      <c r="DD1150" s="1"/>
      <c r="DE1150" s="1"/>
      <c r="DF1150" s="1"/>
      <c r="DG1150" s="1"/>
      <c r="DH1150" s="1"/>
      <c r="DI1150" s="1"/>
      <c r="DJ1150" s="1"/>
      <c r="DK1150" s="1"/>
      <c r="DL1150" s="1"/>
      <c r="DM1150" s="1"/>
      <c r="DN1150" s="1"/>
      <c r="DO1150" s="1"/>
      <c r="DP1150" s="1"/>
      <c r="DQ1150" s="1"/>
      <c r="DR1150" s="1"/>
      <c r="DS1150" s="1"/>
      <c r="DT1150" s="1"/>
      <c r="DU1150" s="1"/>
      <c r="DV1150" s="1"/>
      <c r="DW1150" s="1"/>
      <c r="DX1150" s="1"/>
      <c r="DY1150" s="1"/>
      <c r="DZ1150" s="1"/>
      <c r="EA1150" s="1"/>
      <c r="EB1150" s="1"/>
      <c r="EC1150" s="1"/>
      <c r="ED1150" s="1"/>
      <c r="EE1150" s="1"/>
      <c r="EF1150" s="1"/>
      <c r="EG1150" s="1"/>
      <c r="EH1150" s="1"/>
      <c r="EI1150" s="1"/>
      <c r="EJ1150" s="1"/>
      <c r="EK1150" s="1"/>
      <c r="EL1150" s="1"/>
      <c r="EM1150" s="1"/>
      <c r="EN1150" s="1"/>
      <c r="EO1150" s="1"/>
      <c r="EP1150" s="1"/>
      <c r="EQ1150" s="1"/>
      <c r="ER1150" s="1"/>
      <c r="ES1150" s="1"/>
      <c r="ET1150" s="1"/>
      <c r="EU1150" s="1"/>
      <c r="EV1150" s="1"/>
      <c r="EW1150" s="1"/>
      <c r="EX1150" s="1"/>
      <c r="EY1150" s="1"/>
      <c r="EZ1150" s="1"/>
      <c r="FA1150" s="1"/>
      <c r="FB1150" s="1"/>
      <c r="FC1150" s="1"/>
      <c r="FD1150" s="1"/>
      <c r="FE1150" s="1"/>
      <c r="FF1150" s="1"/>
      <c r="FG1150" s="1"/>
      <c r="FH1150" s="1"/>
      <c r="FI1150" s="1"/>
      <c r="FJ1150" s="1"/>
      <c r="FK1150" s="1"/>
      <c r="FL1150" s="1"/>
      <c r="FM1150" s="1"/>
      <c r="FN1150" s="1"/>
      <c r="FO1150" s="1"/>
      <c r="FP1150" s="1"/>
      <c r="FQ1150" s="1"/>
      <c r="FR1150" s="1"/>
      <c r="FS1150" s="1"/>
      <c r="FT1150" s="1"/>
      <c r="FU1150" s="1"/>
      <c r="FV1150" s="1"/>
      <c r="FW1150" s="1"/>
      <c r="FX1150" s="1"/>
      <c r="FY1150" s="1"/>
      <c r="FZ1150" s="1"/>
      <c r="GA1150" s="1"/>
      <c r="GB1150" s="1"/>
      <c r="GC1150" s="1"/>
      <c r="GD1150" s="1"/>
      <c r="GE1150" s="1"/>
      <c r="GF1150" s="1"/>
      <c r="GG1150" s="1"/>
      <c r="GH1150" s="1"/>
      <c r="GI1150" s="1"/>
      <c r="GJ1150" s="1"/>
      <c r="GK1150" s="1"/>
      <c r="GL1150" s="1"/>
      <c r="GM1150" s="1"/>
      <c r="GN1150" s="1"/>
      <c r="GO1150" s="1"/>
      <c r="GP1150" s="1"/>
      <c r="GQ1150" s="1"/>
      <c r="GR1150" s="1"/>
      <c r="GS1150" s="1"/>
      <c r="GT1150" s="1"/>
      <c r="GU1150" s="1"/>
      <c r="GV1150" s="1"/>
      <c r="GW1150" s="1"/>
      <c r="GX1150" s="1"/>
      <c r="GY1150" s="1"/>
      <c r="GZ1150" s="1"/>
      <c r="HA1150" s="1"/>
      <c r="HB1150" s="1"/>
      <c r="HC1150" s="1"/>
      <c r="HD1150" s="1"/>
      <c r="HE1150" s="1"/>
      <c r="HF1150" s="1"/>
      <c r="HG1150" s="1"/>
      <c r="HH1150" s="1"/>
      <c r="HI1150" s="1"/>
      <c r="HJ1150" s="1"/>
      <c r="HK1150" s="1"/>
      <c r="HL1150" s="1"/>
      <c r="HM1150" s="1"/>
      <c r="HN1150" s="1"/>
      <c r="HO1150" s="1"/>
      <c r="HP1150" s="1"/>
      <c r="HQ1150" s="1"/>
      <c r="HR1150" s="1"/>
      <c r="HS1150" s="1"/>
      <c r="HT1150" s="1"/>
      <c r="HU1150" s="1"/>
      <c r="HV1150" s="1"/>
      <c r="HW1150" s="1"/>
      <c r="HX1150" s="1"/>
      <c r="HY1150" s="1"/>
      <c r="HZ1150" s="1"/>
      <c r="IA1150" s="1"/>
      <c r="IB1150" s="1"/>
      <c r="IC1150" s="1"/>
      <c r="ID1150" s="1"/>
      <c r="IE1150" s="1"/>
      <c r="IF1150" s="1"/>
      <c r="IG1150" s="1"/>
      <c r="IH1150" s="1"/>
      <c r="II1150" s="1"/>
      <c r="IJ1150" s="1"/>
      <c r="IK1150" s="1"/>
      <c r="IL1150" s="1"/>
      <c r="IM1150" s="1"/>
      <c r="IN1150" s="1"/>
      <c r="IO1150" s="1"/>
      <c r="IP1150" s="1"/>
      <c r="IQ1150" s="1"/>
      <c r="IR1150" s="1"/>
      <c r="IS1150" s="1"/>
      <c r="IT1150" s="1"/>
      <c r="IU1150" s="1"/>
      <c r="IV1150" s="1"/>
      <c r="IW1150" s="1"/>
      <c r="IX1150" s="1"/>
      <c r="IY1150" s="1"/>
    </row>
    <row r="1151" spans="1:259" ht="13" x14ac:dyDescent="0.15">
      <c r="A1151" s="1"/>
      <c r="B1151" s="23"/>
      <c r="C1151" s="23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  <c r="CW1151" s="1"/>
      <c r="CX1151" s="1"/>
      <c r="CY1151" s="1"/>
      <c r="CZ1151" s="1"/>
      <c r="DA1151" s="1"/>
      <c r="DB1151" s="1"/>
      <c r="DC1151" s="1"/>
      <c r="DD1151" s="1"/>
      <c r="DE1151" s="1"/>
      <c r="DF1151" s="1"/>
      <c r="DG1151" s="1"/>
      <c r="DH1151" s="1"/>
      <c r="DI1151" s="1"/>
      <c r="DJ1151" s="1"/>
      <c r="DK1151" s="1"/>
      <c r="DL1151" s="1"/>
      <c r="DM1151" s="1"/>
      <c r="DN1151" s="1"/>
      <c r="DO1151" s="1"/>
      <c r="DP1151" s="1"/>
      <c r="DQ1151" s="1"/>
      <c r="DR1151" s="1"/>
      <c r="DS1151" s="1"/>
      <c r="DT1151" s="1"/>
      <c r="DU1151" s="1"/>
      <c r="DV1151" s="1"/>
      <c r="DW1151" s="1"/>
      <c r="DX1151" s="1"/>
      <c r="DY1151" s="1"/>
      <c r="DZ1151" s="1"/>
      <c r="EA1151" s="1"/>
      <c r="EB1151" s="1"/>
      <c r="EC1151" s="1"/>
      <c r="ED1151" s="1"/>
      <c r="EE1151" s="1"/>
      <c r="EF1151" s="1"/>
      <c r="EG1151" s="1"/>
      <c r="EH1151" s="1"/>
      <c r="EI1151" s="1"/>
      <c r="EJ1151" s="1"/>
      <c r="EK1151" s="1"/>
      <c r="EL1151" s="1"/>
      <c r="EM1151" s="1"/>
      <c r="EN1151" s="1"/>
      <c r="EO1151" s="1"/>
      <c r="EP1151" s="1"/>
      <c r="EQ1151" s="1"/>
      <c r="ER1151" s="1"/>
      <c r="ES1151" s="1"/>
      <c r="ET1151" s="1"/>
      <c r="EU1151" s="1"/>
      <c r="EV1151" s="1"/>
      <c r="EW1151" s="1"/>
      <c r="EX1151" s="1"/>
      <c r="EY1151" s="1"/>
      <c r="EZ1151" s="1"/>
      <c r="FA1151" s="1"/>
      <c r="FB1151" s="1"/>
      <c r="FC1151" s="1"/>
      <c r="FD1151" s="1"/>
      <c r="FE1151" s="1"/>
      <c r="FF1151" s="1"/>
      <c r="FG1151" s="1"/>
      <c r="FH1151" s="1"/>
      <c r="FI1151" s="1"/>
      <c r="FJ1151" s="1"/>
      <c r="FK1151" s="1"/>
      <c r="FL1151" s="1"/>
      <c r="FM1151" s="1"/>
      <c r="FN1151" s="1"/>
      <c r="FO1151" s="1"/>
      <c r="FP1151" s="1"/>
      <c r="FQ1151" s="1"/>
      <c r="FR1151" s="1"/>
      <c r="FS1151" s="1"/>
      <c r="FT1151" s="1"/>
      <c r="FU1151" s="1"/>
      <c r="FV1151" s="1"/>
      <c r="FW1151" s="1"/>
      <c r="FX1151" s="1"/>
      <c r="FY1151" s="1"/>
      <c r="FZ1151" s="1"/>
      <c r="GA1151" s="1"/>
      <c r="GB1151" s="1"/>
      <c r="GC1151" s="1"/>
      <c r="GD1151" s="1"/>
      <c r="GE1151" s="1"/>
      <c r="GF1151" s="1"/>
      <c r="GG1151" s="1"/>
      <c r="GH1151" s="1"/>
      <c r="GI1151" s="1"/>
      <c r="GJ1151" s="1"/>
      <c r="GK1151" s="1"/>
      <c r="GL1151" s="1"/>
      <c r="GM1151" s="1"/>
      <c r="GN1151" s="1"/>
      <c r="GO1151" s="1"/>
      <c r="GP1151" s="1"/>
      <c r="GQ1151" s="1"/>
      <c r="GR1151" s="1"/>
      <c r="GS1151" s="1"/>
      <c r="GT1151" s="1"/>
      <c r="GU1151" s="1"/>
      <c r="GV1151" s="1"/>
      <c r="GW1151" s="1"/>
      <c r="GX1151" s="1"/>
      <c r="GY1151" s="1"/>
      <c r="GZ1151" s="1"/>
      <c r="HA1151" s="1"/>
      <c r="HB1151" s="1"/>
      <c r="HC1151" s="1"/>
      <c r="HD1151" s="1"/>
      <c r="HE1151" s="1"/>
      <c r="HF1151" s="1"/>
      <c r="HG1151" s="1"/>
      <c r="HH1151" s="1"/>
      <c r="HI1151" s="1"/>
      <c r="HJ1151" s="1"/>
      <c r="HK1151" s="1"/>
      <c r="HL1151" s="1"/>
      <c r="HM1151" s="1"/>
      <c r="HN1151" s="1"/>
      <c r="HO1151" s="1"/>
      <c r="HP1151" s="1"/>
      <c r="HQ1151" s="1"/>
      <c r="HR1151" s="1"/>
      <c r="HS1151" s="1"/>
      <c r="HT1151" s="1"/>
      <c r="HU1151" s="1"/>
      <c r="HV1151" s="1"/>
      <c r="HW1151" s="1"/>
      <c r="HX1151" s="1"/>
      <c r="HY1151" s="1"/>
      <c r="HZ1151" s="1"/>
      <c r="IA1151" s="1"/>
      <c r="IB1151" s="1"/>
      <c r="IC1151" s="1"/>
      <c r="ID1151" s="1"/>
      <c r="IE1151" s="1"/>
      <c r="IF1151" s="1"/>
      <c r="IG1151" s="1"/>
      <c r="IH1151" s="1"/>
      <c r="II1151" s="1"/>
      <c r="IJ1151" s="1"/>
      <c r="IK1151" s="1"/>
      <c r="IL1151" s="1"/>
      <c r="IM1151" s="1"/>
      <c r="IN1151" s="1"/>
      <c r="IO1151" s="1"/>
      <c r="IP1151" s="1"/>
      <c r="IQ1151" s="1"/>
      <c r="IR1151" s="1"/>
      <c r="IS1151" s="1"/>
      <c r="IT1151" s="1"/>
      <c r="IU1151" s="1"/>
      <c r="IV1151" s="1"/>
      <c r="IW1151" s="1"/>
      <c r="IX1151" s="1"/>
      <c r="IY1151" s="1"/>
    </row>
    <row r="1152" spans="1:259" ht="13" x14ac:dyDescent="0.15">
      <c r="A1152" s="1"/>
      <c r="B1152" s="23"/>
      <c r="C1152" s="23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  <c r="CW1152" s="1"/>
      <c r="CX1152" s="1"/>
      <c r="CY1152" s="1"/>
      <c r="CZ1152" s="1"/>
      <c r="DA1152" s="1"/>
      <c r="DB1152" s="1"/>
      <c r="DC1152" s="1"/>
      <c r="DD1152" s="1"/>
      <c r="DE1152" s="1"/>
      <c r="DF1152" s="1"/>
      <c r="DG1152" s="1"/>
      <c r="DH1152" s="1"/>
      <c r="DI1152" s="1"/>
      <c r="DJ1152" s="1"/>
      <c r="DK1152" s="1"/>
      <c r="DL1152" s="1"/>
      <c r="DM1152" s="1"/>
      <c r="DN1152" s="1"/>
      <c r="DO1152" s="1"/>
      <c r="DP1152" s="1"/>
      <c r="DQ1152" s="1"/>
      <c r="DR1152" s="1"/>
      <c r="DS1152" s="1"/>
      <c r="DT1152" s="1"/>
      <c r="DU1152" s="1"/>
      <c r="DV1152" s="1"/>
      <c r="DW1152" s="1"/>
      <c r="DX1152" s="1"/>
      <c r="DY1152" s="1"/>
      <c r="DZ1152" s="1"/>
      <c r="EA1152" s="1"/>
      <c r="EB1152" s="1"/>
      <c r="EC1152" s="1"/>
      <c r="ED1152" s="1"/>
      <c r="EE1152" s="1"/>
      <c r="EF1152" s="1"/>
      <c r="EG1152" s="1"/>
      <c r="EH1152" s="1"/>
      <c r="EI1152" s="1"/>
      <c r="EJ1152" s="1"/>
      <c r="EK1152" s="1"/>
      <c r="EL1152" s="1"/>
      <c r="EM1152" s="1"/>
      <c r="EN1152" s="1"/>
      <c r="EO1152" s="1"/>
      <c r="EP1152" s="1"/>
      <c r="EQ1152" s="1"/>
      <c r="ER1152" s="1"/>
      <c r="ES1152" s="1"/>
      <c r="ET1152" s="1"/>
      <c r="EU1152" s="1"/>
      <c r="EV1152" s="1"/>
      <c r="EW1152" s="1"/>
      <c r="EX1152" s="1"/>
      <c r="EY1152" s="1"/>
      <c r="EZ1152" s="1"/>
      <c r="FA1152" s="1"/>
      <c r="FB1152" s="1"/>
      <c r="FC1152" s="1"/>
      <c r="FD1152" s="1"/>
      <c r="FE1152" s="1"/>
      <c r="FF1152" s="1"/>
      <c r="FG1152" s="1"/>
      <c r="FH1152" s="1"/>
      <c r="FI1152" s="1"/>
      <c r="FJ1152" s="1"/>
      <c r="FK1152" s="1"/>
      <c r="FL1152" s="1"/>
      <c r="FM1152" s="1"/>
      <c r="FN1152" s="1"/>
      <c r="FO1152" s="1"/>
      <c r="FP1152" s="1"/>
      <c r="FQ1152" s="1"/>
      <c r="FR1152" s="1"/>
      <c r="FS1152" s="1"/>
      <c r="FT1152" s="1"/>
      <c r="FU1152" s="1"/>
      <c r="FV1152" s="1"/>
      <c r="FW1152" s="1"/>
      <c r="FX1152" s="1"/>
      <c r="FY1152" s="1"/>
      <c r="FZ1152" s="1"/>
      <c r="GA1152" s="1"/>
      <c r="GB1152" s="1"/>
      <c r="GC1152" s="1"/>
      <c r="GD1152" s="1"/>
      <c r="GE1152" s="1"/>
      <c r="GF1152" s="1"/>
      <c r="GG1152" s="1"/>
      <c r="GH1152" s="1"/>
      <c r="GI1152" s="1"/>
      <c r="GJ1152" s="1"/>
      <c r="GK1152" s="1"/>
      <c r="GL1152" s="1"/>
      <c r="GM1152" s="1"/>
      <c r="GN1152" s="1"/>
      <c r="GO1152" s="1"/>
      <c r="GP1152" s="1"/>
      <c r="GQ1152" s="1"/>
      <c r="GR1152" s="1"/>
      <c r="GS1152" s="1"/>
      <c r="GT1152" s="1"/>
      <c r="GU1152" s="1"/>
      <c r="GV1152" s="1"/>
      <c r="GW1152" s="1"/>
      <c r="GX1152" s="1"/>
      <c r="GY1152" s="1"/>
      <c r="GZ1152" s="1"/>
      <c r="HA1152" s="1"/>
      <c r="HB1152" s="1"/>
      <c r="HC1152" s="1"/>
      <c r="HD1152" s="1"/>
      <c r="HE1152" s="1"/>
      <c r="HF1152" s="1"/>
      <c r="HG1152" s="1"/>
      <c r="HH1152" s="1"/>
      <c r="HI1152" s="1"/>
      <c r="HJ1152" s="1"/>
      <c r="HK1152" s="1"/>
      <c r="HL1152" s="1"/>
      <c r="HM1152" s="1"/>
      <c r="HN1152" s="1"/>
      <c r="HO1152" s="1"/>
      <c r="HP1152" s="1"/>
      <c r="HQ1152" s="1"/>
      <c r="HR1152" s="1"/>
      <c r="HS1152" s="1"/>
      <c r="HT1152" s="1"/>
      <c r="HU1152" s="1"/>
      <c r="HV1152" s="1"/>
      <c r="HW1152" s="1"/>
      <c r="HX1152" s="1"/>
      <c r="HY1152" s="1"/>
      <c r="HZ1152" s="1"/>
      <c r="IA1152" s="1"/>
      <c r="IB1152" s="1"/>
      <c r="IC1152" s="1"/>
      <c r="ID1152" s="1"/>
      <c r="IE1152" s="1"/>
      <c r="IF1152" s="1"/>
      <c r="IG1152" s="1"/>
      <c r="IH1152" s="1"/>
      <c r="II1152" s="1"/>
      <c r="IJ1152" s="1"/>
      <c r="IK1152" s="1"/>
      <c r="IL1152" s="1"/>
      <c r="IM1152" s="1"/>
      <c r="IN1152" s="1"/>
      <c r="IO1152" s="1"/>
      <c r="IP1152" s="1"/>
      <c r="IQ1152" s="1"/>
      <c r="IR1152" s="1"/>
      <c r="IS1152" s="1"/>
      <c r="IT1152" s="1"/>
      <c r="IU1152" s="1"/>
      <c r="IV1152" s="1"/>
      <c r="IW1152" s="1"/>
      <c r="IX1152" s="1"/>
      <c r="IY1152" s="1"/>
    </row>
    <row r="1153" spans="1:259" ht="13" x14ac:dyDescent="0.15">
      <c r="A1153" s="1"/>
      <c r="B1153" s="23"/>
      <c r="C1153" s="23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  <c r="CW1153" s="1"/>
      <c r="CX1153" s="1"/>
      <c r="CY1153" s="1"/>
      <c r="CZ1153" s="1"/>
      <c r="DA1153" s="1"/>
      <c r="DB1153" s="1"/>
      <c r="DC1153" s="1"/>
      <c r="DD1153" s="1"/>
      <c r="DE1153" s="1"/>
      <c r="DF1153" s="1"/>
      <c r="DG1153" s="1"/>
      <c r="DH1153" s="1"/>
      <c r="DI1153" s="1"/>
      <c r="DJ1153" s="1"/>
      <c r="DK1153" s="1"/>
      <c r="DL1153" s="1"/>
      <c r="DM1153" s="1"/>
      <c r="DN1153" s="1"/>
      <c r="DO1153" s="1"/>
      <c r="DP1153" s="1"/>
      <c r="DQ1153" s="1"/>
      <c r="DR1153" s="1"/>
      <c r="DS1153" s="1"/>
      <c r="DT1153" s="1"/>
      <c r="DU1153" s="1"/>
      <c r="DV1153" s="1"/>
      <c r="DW1153" s="1"/>
      <c r="DX1153" s="1"/>
      <c r="DY1153" s="1"/>
      <c r="DZ1153" s="1"/>
      <c r="EA1153" s="1"/>
      <c r="EB1153" s="1"/>
      <c r="EC1153" s="1"/>
      <c r="ED1153" s="1"/>
      <c r="EE1153" s="1"/>
      <c r="EF1153" s="1"/>
      <c r="EG1153" s="1"/>
      <c r="EH1153" s="1"/>
      <c r="EI1153" s="1"/>
      <c r="EJ1153" s="1"/>
      <c r="EK1153" s="1"/>
      <c r="EL1153" s="1"/>
      <c r="EM1153" s="1"/>
      <c r="EN1153" s="1"/>
      <c r="EO1153" s="1"/>
      <c r="EP1153" s="1"/>
      <c r="EQ1153" s="1"/>
      <c r="ER1153" s="1"/>
      <c r="ES1153" s="1"/>
      <c r="ET1153" s="1"/>
      <c r="EU1153" s="1"/>
      <c r="EV1153" s="1"/>
      <c r="EW1153" s="1"/>
      <c r="EX1153" s="1"/>
      <c r="EY1153" s="1"/>
      <c r="EZ1153" s="1"/>
      <c r="FA1153" s="1"/>
      <c r="FB1153" s="1"/>
      <c r="FC1153" s="1"/>
      <c r="FD1153" s="1"/>
      <c r="FE1153" s="1"/>
      <c r="FF1153" s="1"/>
      <c r="FG1153" s="1"/>
      <c r="FH1153" s="1"/>
      <c r="FI1153" s="1"/>
      <c r="FJ1153" s="1"/>
      <c r="FK1153" s="1"/>
      <c r="FL1153" s="1"/>
      <c r="FM1153" s="1"/>
      <c r="FN1153" s="1"/>
      <c r="FO1153" s="1"/>
      <c r="FP1153" s="1"/>
      <c r="FQ1153" s="1"/>
      <c r="FR1153" s="1"/>
      <c r="FS1153" s="1"/>
      <c r="FT1153" s="1"/>
      <c r="FU1153" s="1"/>
      <c r="FV1153" s="1"/>
      <c r="FW1153" s="1"/>
      <c r="FX1153" s="1"/>
      <c r="FY1153" s="1"/>
      <c r="FZ1153" s="1"/>
      <c r="GA1153" s="1"/>
      <c r="GB1153" s="1"/>
      <c r="GC1153" s="1"/>
      <c r="GD1153" s="1"/>
      <c r="GE1153" s="1"/>
      <c r="GF1153" s="1"/>
      <c r="GG1153" s="1"/>
      <c r="GH1153" s="1"/>
      <c r="GI1153" s="1"/>
      <c r="GJ1153" s="1"/>
      <c r="GK1153" s="1"/>
      <c r="GL1153" s="1"/>
      <c r="GM1153" s="1"/>
      <c r="GN1153" s="1"/>
      <c r="GO1153" s="1"/>
      <c r="GP1153" s="1"/>
      <c r="GQ1153" s="1"/>
      <c r="GR1153" s="1"/>
      <c r="GS1153" s="1"/>
      <c r="GT1153" s="1"/>
      <c r="GU1153" s="1"/>
      <c r="GV1153" s="1"/>
      <c r="GW1153" s="1"/>
      <c r="GX1153" s="1"/>
      <c r="GY1153" s="1"/>
      <c r="GZ1153" s="1"/>
      <c r="HA1153" s="1"/>
      <c r="HB1153" s="1"/>
      <c r="HC1153" s="1"/>
      <c r="HD1153" s="1"/>
      <c r="HE1153" s="1"/>
      <c r="HF1153" s="1"/>
      <c r="HG1153" s="1"/>
      <c r="HH1153" s="1"/>
      <c r="HI1153" s="1"/>
      <c r="HJ1153" s="1"/>
      <c r="HK1153" s="1"/>
      <c r="HL1153" s="1"/>
      <c r="HM1153" s="1"/>
      <c r="HN1153" s="1"/>
      <c r="HO1153" s="1"/>
      <c r="HP1153" s="1"/>
      <c r="HQ1153" s="1"/>
      <c r="HR1153" s="1"/>
      <c r="HS1153" s="1"/>
      <c r="HT1153" s="1"/>
      <c r="HU1153" s="1"/>
      <c r="HV1153" s="1"/>
      <c r="HW1153" s="1"/>
      <c r="HX1153" s="1"/>
      <c r="HY1153" s="1"/>
      <c r="HZ1153" s="1"/>
      <c r="IA1153" s="1"/>
      <c r="IB1153" s="1"/>
      <c r="IC1153" s="1"/>
      <c r="ID1153" s="1"/>
      <c r="IE1153" s="1"/>
      <c r="IF1153" s="1"/>
      <c r="IG1153" s="1"/>
      <c r="IH1153" s="1"/>
      <c r="II1153" s="1"/>
      <c r="IJ1153" s="1"/>
      <c r="IK1153" s="1"/>
      <c r="IL1153" s="1"/>
      <c r="IM1153" s="1"/>
      <c r="IN1153" s="1"/>
      <c r="IO1153" s="1"/>
      <c r="IP1153" s="1"/>
      <c r="IQ1153" s="1"/>
      <c r="IR1153" s="1"/>
      <c r="IS1153" s="1"/>
      <c r="IT1153" s="1"/>
      <c r="IU1153" s="1"/>
      <c r="IV1153" s="1"/>
      <c r="IW1153" s="1"/>
      <c r="IX1153" s="1"/>
      <c r="IY1153" s="1"/>
    </row>
    <row r="1154" spans="1:259" ht="13" x14ac:dyDescent="0.15">
      <c r="A1154" s="1"/>
      <c r="B1154" s="23"/>
      <c r="C1154" s="23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  <c r="CW1154" s="1"/>
      <c r="CX1154" s="1"/>
      <c r="CY1154" s="1"/>
      <c r="CZ1154" s="1"/>
      <c r="DA1154" s="1"/>
      <c r="DB1154" s="1"/>
      <c r="DC1154" s="1"/>
      <c r="DD1154" s="1"/>
      <c r="DE1154" s="1"/>
      <c r="DF1154" s="1"/>
      <c r="DG1154" s="1"/>
      <c r="DH1154" s="1"/>
      <c r="DI1154" s="1"/>
      <c r="DJ1154" s="1"/>
      <c r="DK1154" s="1"/>
      <c r="DL1154" s="1"/>
      <c r="DM1154" s="1"/>
      <c r="DN1154" s="1"/>
      <c r="DO1154" s="1"/>
      <c r="DP1154" s="1"/>
      <c r="DQ1154" s="1"/>
      <c r="DR1154" s="1"/>
      <c r="DS1154" s="1"/>
      <c r="DT1154" s="1"/>
      <c r="DU1154" s="1"/>
      <c r="DV1154" s="1"/>
      <c r="DW1154" s="1"/>
      <c r="DX1154" s="1"/>
      <c r="DY1154" s="1"/>
      <c r="DZ1154" s="1"/>
      <c r="EA1154" s="1"/>
      <c r="EB1154" s="1"/>
      <c r="EC1154" s="1"/>
      <c r="ED1154" s="1"/>
      <c r="EE1154" s="1"/>
      <c r="EF1154" s="1"/>
      <c r="EG1154" s="1"/>
      <c r="EH1154" s="1"/>
      <c r="EI1154" s="1"/>
      <c r="EJ1154" s="1"/>
      <c r="EK1154" s="1"/>
      <c r="EL1154" s="1"/>
      <c r="EM1154" s="1"/>
      <c r="EN1154" s="1"/>
      <c r="EO1154" s="1"/>
      <c r="EP1154" s="1"/>
      <c r="EQ1154" s="1"/>
      <c r="ER1154" s="1"/>
      <c r="ES1154" s="1"/>
      <c r="ET1154" s="1"/>
      <c r="EU1154" s="1"/>
      <c r="EV1154" s="1"/>
      <c r="EW1154" s="1"/>
      <c r="EX1154" s="1"/>
      <c r="EY1154" s="1"/>
      <c r="EZ1154" s="1"/>
      <c r="FA1154" s="1"/>
      <c r="FB1154" s="1"/>
      <c r="FC1154" s="1"/>
      <c r="FD1154" s="1"/>
      <c r="FE1154" s="1"/>
      <c r="FF1154" s="1"/>
      <c r="FG1154" s="1"/>
      <c r="FH1154" s="1"/>
      <c r="FI1154" s="1"/>
      <c r="FJ1154" s="1"/>
      <c r="FK1154" s="1"/>
      <c r="FL1154" s="1"/>
      <c r="FM1154" s="1"/>
      <c r="FN1154" s="1"/>
      <c r="FO1154" s="1"/>
      <c r="FP1154" s="1"/>
      <c r="FQ1154" s="1"/>
      <c r="FR1154" s="1"/>
      <c r="FS1154" s="1"/>
      <c r="FT1154" s="1"/>
      <c r="FU1154" s="1"/>
      <c r="FV1154" s="1"/>
      <c r="FW1154" s="1"/>
      <c r="FX1154" s="1"/>
      <c r="FY1154" s="1"/>
      <c r="FZ1154" s="1"/>
      <c r="GA1154" s="1"/>
      <c r="GB1154" s="1"/>
      <c r="GC1154" s="1"/>
      <c r="GD1154" s="1"/>
      <c r="GE1154" s="1"/>
      <c r="GF1154" s="1"/>
      <c r="GG1154" s="1"/>
      <c r="GH1154" s="1"/>
      <c r="GI1154" s="1"/>
      <c r="GJ1154" s="1"/>
      <c r="GK1154" s="1"/>
      <c r="GL1154" s="1"/>
      <c r="GM1154" s="1"/>
      <c r="GN1154" s="1"/>
      <c r="GO1154" s="1"/>
      <c r="GP1154" s="1"/>
      <c r="GQ1154" s="1"/>
      <c r="GR1154" s="1"/>
      <c r="GS1154" s="1"/>
      <c r="GT1154" s="1"/>
      <c r="GU1154" s="1"/>
      <c r="GV1154" s="1"/>
      <c r="GW1154" s="1"/>
      <c r="GX1154" s="1"/>
      <c r="GY1154" s="1"/>
      <c r="GZ1154" s="1"/>
      <c r="HA1154" s="1"/>
      <c r="HB1154" s="1"/>
      <c r="HC1154" s="1"/>
      <c r="HD1154" s="1"/>
      <c r="HE1154" s="1"/>
      <c r="HF1154" s="1"/>
      <c r="HG1154" s="1"/>
      <c r="HH1154" s="1"/>
      <c r="HI1154" s="1"/>
      <c r="HJ1154" s="1"/>
      <c r="HK1154" s="1"/>
      <c r="HL1154" s="1"/>
      <c r="HM1154" s="1"/>
      <c r="HN1154" s="1"/>
      <c r="HO1154" s="1"/>
      <c r="HP1154" s="1"/>
      <c r="HQ1154" s="1"/>
      <c r="HR1154" s="1"/>
      <c r="HS1154" s="1"/>
      <c r="HT1154" s="1"/>
      <c r="HU1154" s="1"/>
      <c r="HV1154" s="1"/>
      <c r="HW1154" s="1"/>
      <c r="HX1154" s="1"/>
      <c r="HY1154" s="1"/>
      <c r="HZ1154" s="1"/>
      <c r="IA1154" s="1"/>
      <c r="IB1154" s="1"/>
      <c r="IC1154" s="1"/>
      <c r="ID1154" s="1"/>
      <c r="IE1154" s="1"/>
      <c r="IF1154" s="1"/>
      <c r="IG1154" s="1"/>
      <c r="IH1154" s="1"/>
      <c r="II1154" s="1"/>
      <c r="IJ1154" s="1"/>
      <c r="IK1154" s="1"/>
      <c r="IL1154" s="1"/>
      <c r="IM1154" s="1"/>
      <c r="IN1154" s="1"/>
      <c r="IO1154" s="1"/>
      <c r="IP1154" s="1"/>
      <c r="IQ1154" s="1"/>
      <c r="IR1154" s="1"/>
      <c r="IS1154" s="1"/>
      <c r="IT1154" s="1"/>
      <c r="IU1154" s="1"/>
      <c r="IV1154" s="1"/>
      <c r="IW1154" s="1"/>
      <c r="IX1154" s="1"/>
      <c r="IY1154" s="1"/>
    </row>
    <row r="1155" spans="1:259" ht="13" x14ac:dyDescent="0.15">
      <c r="A1155" s="1"/>
      <c r="B1155" s="23"/>
      <c r="C1155" s="23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  <c r="CW1155" s="1"/>
      <c r="CX1155" s="1"/>
      <c r="CY1155" s="1"/>
      <c r="CZ1155" s="1"/>
      <c r="DA1155" s="1"/>
      <c r="DB1155" s="1"/>
      <c r="DC1155" s="1"/>
      <c r="DD1155" s="1"/>
      <c r="DE1155" s="1"/>
      <c r="DF1155" s="1"/>
      <c r="DG1155" s="1"/>
      <c r="DH1155" s="1"/>
      <c r="DI1155" s="1"/>
      <c r="DJ1155" s="1"/>
      <c r="DK1155" s="1"/>
      <c r="DL1155" s="1"/>
      <c r="DM1155" s="1"/>
      <c r="DN1155" s="1"/>
      <c r="DO1155" s="1"/>
      <c r="DP1155" s="1"/>
      <c r="DQ1155" s="1"/>
      <c r="DR1155" s="1"/>
      <c r="DS1155" s="1"/>
      <c r="DT1155" s="1"/>
      <c r="DU1155" s="1"/>
      <c r="DV1155" s="1"/>
      <c r="DW1155" s="1"/>
      <c r="DX1155" s="1"/>
      <c r="DY1155" s="1"/>
      <c r="DZ1155" s="1"/>
      <c r="EA1155" s="1"/>
      <c r="EB1155" s="1"/>
      <c r="EC1155" s="1"/>
      <c r="ED1155" s="1"/>
      <c r="EE1155" s="1"/>
      <c r="EF1155" s="1"/>
      <c r="EG1155" s="1"/>
      <c r="EH1155" s="1"/>
      <c r="EI1155" s="1"/>
      <c r="EJ1155" s="1"/>
      <c r="EK1155" s="1"/>
      <c r="EL1155" s="1"/>
      <c r="EM1155" s="1"/>
      <c r="EN1155" s="1"/>
      <c r="EO1155" s="1"/>
      <c r="EP1155" s="1"/>
      <c r="EQ1155" s="1"/>
      <c r="ER1155" s="1"/>
      <c r="ES1155" s="1"/>
      <c r="ET1155" s="1"/>
      <c r="EU1155" s="1"/>
      <c r="EV1155" s="1"/>
      <c r="EW1155" s="1"/>
      <c r="EX1155" s="1"/>
      <c r="EY1155" s="1"/>
      <c r="EZ1155" s="1"/>
      <c r="FA1155" s="1"/>
      <c r="FB1155" s="1"/>
      <c r="FC1155" s="1"/>
      <c r="FD1155" s="1"/>
      <c r="FE1155" s="1"/>
      <c r="FF1155" s="1"/>
      <c r="FG1155" s="1"/>
      <c r="FH1155" s="1"/>
      <c r="FI1155" s="1"/>
      <c r="FJ1155" s="1"/>
      <c r="FK1155" s="1"/>
      <c r="FL1155" s="1"/>
      <c r="FM1155" s="1"/>
      <c r="FN1155" s="1"/>
      <c r="FO1155" s="1"/>
      <c r="FP1155" s="1"/>
      <c r="FQ1155" s="1"/>
      <c r="FR1155" s="1"/>
      <c r="FS1155" s="1"/>
      <c r="FT1155" s="1"/>
      <c r="FU1155" s="1"/>
      <c r="FV1155" s="1"/>
      <c r="FW1155" s="1"/>
      <c r="FX1155" s="1"/>
      <c r="FY1155" s="1"/>
      <c r="FZ1155" s="1"/>
      <c r="GA1155" s="1"/>
      <c r="GB1155" s="1"/>
      <c r="GC1155" s="1"/>
      <c r="GD1155" s="1"/>
      <c r="GE1155" s="1"/>
      <c r="GF1155" s="1"/>
      <c r="GG1155" s="1"/>
      <c r="GH1155" s="1"/>
      <c r="GI1155" s="1"/>
      <c r="GJ1155" s="1"/>
      <c r="GK1155" s="1"/>
      <c r="GL1155" s="1"/>
      <c r="GM1155" s="1"/>
      <c r="GN1155" s="1"/>
      <c r="GO1155" s="1"/>
      <c r="GP1155" s="1"/>
      <c r="GQ1155" s="1"/>
      <c r="GR1155" s="1"/>
      <c r="GS1155" s="1"/>
      <c r="GT1155" s="1"/>
      <c r="GU1155" s="1"/>
      <c r="GV1155" s="1"/>
      <c r="GW1155" s="1"/>
      <c r="GX1155" s="1"/>
      <c r="GY1155" s="1"/>
      <c r="GZ1155" s="1"/>
      <c r="HA1155" s="1"/>
      <c r="HB1155" s="1"/>
      <c r="HC1155" s="1"/>
      <c r="HD1155" s="1"/>
      <c r="HE1155" s="1"/>
      <c r="HF1155" s="1"/>
      <c r="HG1155" s="1"/>
      <c r="HH1155" s="1"/>
      <c r="HI1155" s="1"/>
      <c r="HJ1155" s="1"/>
      <c r="HK1155" s="1"/>
      <c r="HL1155" s="1"/>
      <c r="HM1155" s="1"/>
      <c r="HN1155" s="1"/>
      <c r="HO1155" s="1"/>
      <c r="HP1155" s="1"/>
      <c r="HQ1155" s="1"/>
      <c r="HR1155" s="1"/>
      <c r="HS1155" s="1"/>
      <c r="HT1155" s="1"/>
      <c r="HU1155" s="1"/>
      <c r="HV1155" s="1"/>
      <c r="HW1155" s="1"/>
      <c r="HX1155" s="1"/>
      <c r="HY1155" s="1"/>
      <c r="HZ1155" s="1"/>
      <c r="IA1155" s="1"/>
      <c r="IB1155" s="1"/>
      <c r="IC1155" s="1"/>
      <c r="ID1155" s="1"/>
      <c r="IE1155" s="1"/>
      <c r="IF1155" s="1"/>
      <c r="IG1155" s="1"/>
      <c r="IH1155" s="1"/>
      <c r="II1155" s="1"/>
      <c r="IJ1155" s="1"/>
      <c r="IK1155" s="1"/>
      <c r="IL1155" s="1"/>
      <c r="IM1155" s="1"/>
      <c r="IN1155" s="1"/>
      <c r="IO1155" s="1"/>
      <c r="IP1155" s="1"/>
      <c r="IQ1155" s="1"/>
      <c r="IR1155" s="1"/>
      <c r="IS1155" s="1"/>
      <c r="IT1155" s="1"/>
      <c r="IU1155" s="1"/>
      <c r="IV1155" s="1"/>
      <c r="IW1155" s="1"/>
      <c r="IX1155" s="1"/>
      <c r="IY1155" s="1"/>
    </row>
    <row r="1156" spans="1:259" ht="13" x14ac:dyDescent="0.15">
      <c r="A1156" s="1"/>
      <c r="B1156" s="23"/>
      <c r="C1156" s="23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  <c r="CW1156" s="1"/>
      <c r="CX1156" s="1"/>
      <c r="CY1156" s="1"/>
      <c r="CZ1156" s="1"/>
      <c r="DA1156" s="1"/>
      <c r="DB1156" s="1"/>
      <c r="DC1156" s="1"/>
      <c r="DD1156" s="1"/>
      <c r="DE1156" s="1"/>
      <c r="DF1156" s="1"/>
      <c r="DG1156" s="1"/>
      <c r="DH1156" s="1"/>
      <c r="DI1156" s="1"/>
      <c r="DJ1156" s="1"/>
      <c r="DK1156" s="1"/>
      <c r="DL1156" s="1"/>
      <c r="DM1156" s="1"/>
      <c r="DN1156" s="1"/>
      <c r="DO1156" s="1"/>
      <c r="DP1156" s="1"/>
      <c r="DQ1156" s="1"/>
      <c r="DR1156" s="1"/>
      <c r="DS1156" s="1"/>
      <c r="DT1156" s="1"/>
      <c r="DU1156" s="1"/>
      <c r="DV1156" s="1"/>
      <c r="DW1156" s="1"/>
      <c r="DX1156" s="1"/>
      <c r="DY1156" s="1"/>
      <c r="DZ1156" s="1"/>
      <c r="EA1156" s="1"/>
      <c r="EB1156" s="1"/>
      <c r="EC1156" s="1"/>
      <c r="ED1156" s="1"/>
      <c r="EE1156" s="1"/>
      <c r="EF1156" s="1"/>
      <c r="EG1156" s="1"/>
      <c r="EH1156" s="1"/>
      <c r="EI1156" s="1"/>
      <c r="EJ1156" s="1"/>
      <c r="EK1156" s="1"/>
      <c r="EL1156" s="1"/>
      <c r="EM1156" s="1"/>
      <c r="EN1156" s="1"/>
      <c r="EO1156" s="1"/>
      <c r="EP1156" s="1"/>
      <c r="EQ1156" s="1"/>
      <c r="ER1156" s="1"/>
      <c r="ES1156" s="1"/>
      <c r="ET1156" s="1"/>
      <c r="EU1156" s="1"/>
      <c r="EV1156" s="1"/>
      <c r="EW1156" s="1"/>
      <c r="EX1156" s="1"/>
      <c r="EY1156" s="1"/>
      <c r="EZ1156" s="1"/>
      <c r="FA1156" s="1"/>
      <c r="FB1156" s="1"/>
      <c r="FC1156" s="1"/>
      <c r="FD1156" s="1"/>
      <c r="FE1156" s="1"/>
      <c r="FF1156" s="1"/>
      <c r="FG1156" s="1"/>
      <c r="FH1156" s="1"/>
      <c r="FI1156" s="1"/>
      <c r="FJ1156" s="1"/>
      <c r="FK1156" s="1"/>
      <c r="FL1156" s="1"/>
      <c r="FM1156" s="1"/>
      <c r="FN1156" s="1"/>
      <c r="FO1156" s="1"/>
      <c r="FP1156" s="1"/>
      <c r="FQ1156" s="1"/>
      <c r="FR1156" s="1"/>
      <c r="FS1156" s="1"/>
      <c r="FT1156" s="1"/>
      <c r="FU1156" s="1"/>
      <c r="FV1156" s="1"/>
      <c r="FW1156" s="1"/>
      <c r="FX1156" s="1"/>
      <c r="FY1156" s="1"/>
      <c r="FZ1156" s="1"/>
      <c r="GA1156" s="1"/>
      <c r="GB1156" s="1"/>
      <c r="GC1156" s="1"/>
      <c r="GD1156" s="1"/>
      <c r="GE1156" s="1"/>
      <c r="GF1156" s="1"/>
      <c r="GG1156" s="1"/>
      <c r="GH1156" s="1"/>
      <c r="GI1156" s="1"/>
      <c r="GJ1156" s="1"/>
      <c r="GK1156" s="1"/>
      <c r="GL1156" s="1"/>
      <c r="GM1156" s="1"/>
      <c r="GN1156" s="1"/>
      <c r="GO1156" s="1"/>
      <c r="GP1156" s="1"/>
      <c r="GQ1156" s="1"/>
      <c r="GR1156" s="1"/>
      <c r="GS1156" s="1"/>
      <c r="GT1156" s="1"/>
      <c r="GU1156" s="1"/>
      <c r="GV1156" s="1"/>
      <c r="GW1156" s="1"/>
      <c r="GX1156" s="1"/>
      <c r="GY1156" s="1"/>
      <c r="GZ1156" s="1"/>
      <c r="HA1156" s="1"/>
      <c r="HB1156" s="1"/>
      <c r="HC1156" s="1"/>
      <c r="HD1156" s="1"/>
      <c r="HE1156" s="1"/>
      <c r="HF1156" s="1"/>
      <c r="HG1156" s="1"/>
      <c r="HH1156" s="1"/>
      <c r="HI1156" s="1"/>
      <c r="HJ1156" s="1"/>
      <c r="HK1156" s="1"/>
      <c r="HL1156" s="1"/>
      <c r="HM1156" s="1"/>
      <c r="HN1156" s="1"/>
      <c r="HO1156" s="1"/>
      <c r="HP1156" s="1"/>
      <c r="HQ1156" s="1"/>
      <c r="HR1156" s="1"/>
      <c r="HS1156" s="1"/>
      <c r="HT1156" s="1"/>
      <c r="HU1156" s="1"/>
      <c r="HV1156" s="1"/>
      <c r="HW1156" s="1"/>
      <c r="HX1156" s="1"/>
      <c r="HY1156" s="1"/>
      <c r="HZ1156" s="1"/>
      <c r="IA1156" s="1"/>
      <c r="IB1156" s="1"/>
      <c r="IC1156" s="1"/>
      <c r="ID1156" s="1"/>
      <c r="IE1156" s="1"/>
      <c r="IF1156" s="1"/>
      <c r="IG1156" s="1"/>
      <c r="IH1156" s="1"/>
      <c r="II1156" s="1"/>
      <c r="IJ1156" s="1"/>
      <c r="IK1156" s="1"/>
      <c r="IL1156" s="1"/>
      <c r="IM1156" s="1"/>
      <c r="IN1156" s="1"/>
      <c r="IO1156" s="1"/>
      <c r="IP1156" s="1"/>
      <c r="IQ1156" s="1"/>
      <c r="IR1156" s="1"/>
      <c r="IS1156" s="1"/>
      <c r="IT1156" s="1"/>
      <c r="IU1156" s="1"/>
      <c r="IV1156" s="1"/>
      <c r="IW1156" s="1"/>
      <c r="IX1156" s="1"/>
      <c r="IY1156" s="1"/>
    </row>
    <row r="1157" spans="1:259" ht="13" x14ac:dyDescent="0.15">
      <c r="A1157" s="1"/>
      <c r="B1157" s="23"/>
      <c r="C1157" s="23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  <c r="CW1157" s="1"/>
      <c r="CX1157" s="1"/>
      <c r="CY1157" s="1"/>
      <c r="CZ1157" s="1"/>
      <c r="DA1157" s="1"/>
      <c r="DB1157" s="1"/>
      <c r="DC1157" s="1"/>
      <c r="DD1157" s="1"/>
      <c r="DE1157" s="1"/>
      <c r="DF1157" s="1"/>
      <c r="DG1157" s="1"/>
      <c r="DH1157" s="1"/>
      <c r="DI1157" s="1"/>
      <c r="DJ1157" s="1"/>
      <c r="DK1157" s="1"/>
      <c r="DL1157" s="1"/>
      <c r="DM1157" s="1"/>
      <c r="DN1157" s="1"/>
      <c r="DO1157" s="1"/>
      <c r="DP1157" s="1"/>
      <c r="DQ1157" s="1"/>
      <c r="DR1157" s="1"/>
      <c r="DS1157" s="1"/>
      <c r="DT1157" s="1"/>
      <c r="DU1157" s="1"/>
      <c r="DV1157" s="1"/>
      <c r="DW1157" s="1"/>
      <c r="DX1157" s="1"/>
      <c r="DY1157" s="1"/>
      <c r="DZ1157" s="1"/>
      <c r="EA1157" s="1"/>
      <c r="EB1157" s="1"/>
      <c r="EC1157" s="1"/>
      <c r="ED1157" s="1"/>
      <c r="EE1157" s="1"/>
      <c r="EF1157" s="1"/>
      <c r="EG1157" s="1"/>
      <c r="EH1157" s="1"/>
      <c r="EI1157" s="1"/>
      <c r="EJ1157" s="1"/>
      <c r="EK1157" s="1"/>
      <c r="EL1157" s="1"/>
      <c r="EM1157" s="1"/>
      <c r="EN1157" s="1"/>
      <c r="EO1157" s="1"/>
      <c r="EP1157" s="1"/>
      <c r="EQ1157" s="1"/>
      <c r="ER1157" s="1"/>
      <c r="ES1157" s="1"/>
      <c r="ET1157" s="1"/>
      <c r="EU1157" s="1"/>
      <c r="EV1157" s="1"/>
      <c r="EW1157" s="1"/>
      <c r="EX1157" s="1"/>
      <c r="EY1157" s="1"/>
      <c r="EZ1157" s="1"/>
      <c r="FA1157" s="1"/>
      <c r="FB1157" s="1"/>
      <c r="FC1157" s="1"/>
      <c r="FD1157" s="1"/>
      <c r="FE1157" s="1"/>
      <c r="FF1157" s="1"/>
      <c r="FG1157" s="1"/>
      <c r="FH1157" s="1"/>
      <c r="FI1157" s="1"/>
      <c r="FJ1157" s="1"/>
      <c r="FK1157" s="1"/>
      <c r="FL1157" s="1"/>
      <c r="FM1157" s="1"/>
      <c r="FN1157" s="1"/>
      <c r="FO1157" s="1"/>
      <c r="FP1157" s="1"/>
      <c r="FQ1157" s="1"/>
      <c r="FR1157" s="1"/>
      <c r="FS1157" s="1"/>
      <c r="FT1157" s="1"/>
      <c r="FU1157" s="1"/>
      <c r="FV1157" s="1"/>
      <c r="FW1157" s="1"/>
      <c r="FX1157" s="1"/>
      <c r="FY1157" s="1"/>
      <c r="FZ1157" s="1"/>
      <c r="GA1157" s="1"/>
      <c r="GB1157" s="1"/>
      <c r="GC1157" s="1"/>
      <c r="GD1157" s="1"/>
      <c r="GE1157" s="1"/>
      <c r="GF1157" s="1"/>
      <c r="GG1157" s="1"/>
      <c r="GH1157" s="1"/>
      <c r="GI1157" s="1"/>
      <c r="GJ1157" s="1"/>
      <c r="GK1157" s="1"/>
      <c r="GL1157" s="1"/>
      <c r="GM1157" s="1"/>
      <c r="GN1157" s="1"/>
      <c r="GO1157" s="1"/>
      <c r="GP1157" s="1"/>
      <c r="GQ1157" s="1"/>
      <c r="GR1157" s="1"/>
      <c r="GS1157" s="1"/>
      <c r="GT1157" s="1"/>
      <c r="GU1157" s="1"/>
      <c r="GV1157" s="1"/>
      <c r="GW1157" s="1"/>
      <c r="GX1157" s="1"/>
      <c r="GY1157" s="1"/>
      <c r="GZ1157" s="1"/>
      <c r="HA1157" s="1"/>
      <c r="HB1157" s="1"/>
      <c r="HC1157" s="1"/>
      <c r="HD1157" s="1"/>
      <c r="HE1157" s="1"/>
      <c r="HF1157" s="1"/>
      <c r="HG1157" s="1"/>
      <c r="HH1157" s="1"/>
      <c r="HI1157" s="1"/>
      <c r="HJ1157" s="1"/>
      <c r="HK1157" s="1"/>
      <c r="HL1157" s="1"/>
      <c r="HM1157" s="1"/>
      <c r="HN1157" s="1"/>
      <c r="HO1157" s="1"/>
      <c r="HP1157" s="1"/>
      <c r="HQ1157" s="1"/>
      <c r="HR1157" s="1"/>
      <c r="HS1157" s="1"/>
      <c r="HT1157" s="1"/>
      <c r="HU1157" s="1"/>
      <c r="HV1157" s="1"/>
      <c r="HW1157" s="1"/>
      <c r="HX1157" s="1"/>
      <c r="HY1157" s="1"/>
      <c r="HZ1157" s="1"/>
      <c r="IA1157" s="1"/>
      <c r="IB1157" s="1"/>
      <c r="IC1157" s="1"/>
      <c r="ID1157" s="1"/>
      <c r="IE1157" s="1"/>
      <c r="IF1157" s="1"/>
      <c r="IG1157" s="1"/>
      <c r="IH1157" s="1"/>
      <c r="II1157" s="1"/>
      <c r="IJ1157" s="1"/>
      <c r="IK1157" s="1"/>
      <c r="IL1157" s="1"/>
      <c r="IM1157" s="1"/>
      <c r="IN1157" s="1"/>
      <c r="IO1157" s="1"/>
      <c r="IP1157" s="1"/>
      <c r="IQ1157" s="1"/>
      <c r="IR1157" s="1"/>
      <c r="IS1157" s="1"/>
      <c r="IT1157" s="1"/>
      <c r="IU1157" s="1"/>
      <c r="IV1157" s="1"/>
      <c r="IW1157" s="1"/>
      <c r="IX1157" s="1"/>
      <c r="IY1157" s="1"/>
    </row>
    <row r="1158" spans="1:259" ht="13" x14ac:dyDescent="0.15">
      <c r="A1158" s="1"/>
      <c r="B1158" s="23"/>
      <c r="C1158" s="23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  <c r="CW1158" s="1"/>
      <c r="CX1158" s="1"/>
      <c r="CY1158" s="1"/>
      <c r="CZ1158" s="1"/>
      <c r="DA1158" s="1"/>
      <c r="DB1158" s="1"/>
      <c r="DC1158" s="1"/>
      <c r="DD1158" s="1"/>
      <c r="DE1158" s="1"/>
      <c r="DF1158" s="1"/>
      <c r="DG1158" s="1"/>
      <c r="DH1158" s="1"/>
      <c r="DI1158" s="1"/>
      <c r="DJ1158" s="1"/>
      <c r="DK1158" s="1"/>
      <c r="DL1158" s="1"/>
      <c r="DM1158" s="1"/>
      <c r="DN1158" s="1"/>
      <c r="DO1158" s="1"/>
      <c r="DP1158" s="1"/>
      <c r="DQ1158" s="1"/>
      <c r="DR1158" s="1"/>
      <c r="DS1158" s="1"/>
      <c r="DT1158" s="1"/>
      <c r="DU1158" s="1"/>
      <c r="DV1158" s="1"/>
      <c r="DW1158" s="1"/>
      <c r="DX1158" s="1"/>
      <c r="DY1158" s="1"/>
      <c r="DZ1158" s="1"/>
      <c r="EA1158" s="1"/>
      <c r="EB1158" s="1"/>
      <c r="EC1158" s="1"/>
      <c r="ED1158" s="1"/>
      <c r="EE1158" s="1"/>
      <c r="EF1158" s="1"/>
      <c r="EG1158" s="1"/>
      <c r="EH1158" s="1"/>
      <c r="EI1158" s="1"/>
      <c r="EJ1158" s="1"/>
      <c r="EK1158" s="1"/>
      <c r="EL1158" s="1"/>
      <c r="EM1158" s="1"/>
      <c r="EN1158" s="1"/>
      <c r="EO1158" s="1"/>
      <c r="EP1158" s="1"/>
      <c r="EQ1158" s="1"/>
      <c r="ER1158" s="1"/>
      <c r="ES1158" s="1"/>
      <c r="ET1158" s="1"/>
      <c r="EU1158" s="1"/>
      <c r="EV1158" s="1"/>
      <c r="EW1158" s="1"/>
      <c r="EX1158" s="1"/>
      <c r="EY1158" s="1"/>
      <c r="EZ1158" s="1"/>
      <c r="FA1158" s="1"/>
      <c r="FB1158" s="1"/>
      <c r="FC1158" s="1"/>
      <c r="FD1158" s="1"/>
      <c r="FE1158" s="1"/>
      <c r="FF1158" s="1"/>
      <c r="FG1158" s="1"/>
      <c r="FH1158" s="1"/>
      <c r="FI1158" s="1"/>
      <c r="FJ1158" s="1"/>
      <c r="FK1158" s="1"/>
      <c r="FL1158" s="1"/>
      <c r="FM1158" s="1"/>
      <c r="FN1158" s="1"/>
      <c r="FO1158" s="1"/>
      <c r="FP1158" s="1"/>
      <c r="FQ1158" s="1"/>
      <c r="FR1158" s="1"/>
      <c r="FS1158" s="1"/>
      <c r="FT1158" s="1"/>
      <c r="FU1158" s="1"/>
      <c r="FV1158" s="1"/>
      <c r="FW1158" s="1"/>
      <c r="FX1158" s="1"/>
      <c r="FY1158" s="1"/>
      <c r="FZ1158" s="1"/>
      <c r="GA1158" s="1"/>
      <c r="GB1158" s="1"/>
      <c r="GC1158" s="1"/>
      <c r="GD1158" s="1"/>
      <c r="GE1158" s="1"/>
      <c r="GF1158" s="1"/>
      <c r="GG1158" s="1"/>
      <c r="GH1158" s="1"/>
      <c r="GI1158" s="1"/>
      <c r="GJ1158" s="1"/>
      <c r="GK1158" s="1"/>
      <c r="GL1158" s="1"/>
      <c r="GM1158" s="1"/>
      <c r="GN1158" s="1"/>
      <c r="GO1158" s="1"/>
      <c r="GP1158" s="1"/>
      <c r="GQ1158" s="1"/>
      <c r="GR1158" s="1"/>
      <c r="GS1158" s="1"/>
      <c r="GT1158" s="1"/>
      <c r="GU1158" s="1"/>
      <c r="GV1158" s="1"/>
      <c r="GW1158" s="1"/>
      <c r="GX1158" s="1"/>
      <c r="GY1158" s="1"/>
      <c r="GZ1158" s="1"/>
      <c r="HA1158" s="1"/>
      <c r="HB1158" s="1"/>
      <c r="HC1158" s="1"/>
      <c r="HD1158" s="1"/>
      <c r="HE1158" s="1"/>
      <c r="HF1158" s="1"/>
      <c r="HG1158" s="1"/>
      <c r="HH1158" s="1"/>
      <c r="HI1158" s="1"/>
      <c r="HJ1158" s="1"/>
      <c r="HK1158" s="1"/>
      <c r="HL1158" s="1"/>
      <c r="HM1158" s="1"/>
      <c r="HN1158" s="1"/>
      <c r="HO1158" s="1"/>
      <c r="HP1158" s="1"/>
      <c r="HQ1158" s="1"/>
      <c r="HR1158" s="1"/>
      <c r="HS1158" s="1"/>
      <c r="HT1158" s="1"/>
      <c r="HU1158" s="1"/>
      <c r="HV1158" s="1"/>
      <c r="HW1158" s="1"/>
      <c r="HX1158" s="1"/>
      <c r="HY1158" s="1"/>
      <c r="HZ1158" s="1"/>
      <c r="IA1158" s="1"/>
      <c r="IB1158" s="1"/>
      <c r="IC1158" s="1"/>
      <c r="ID1158" s="1"/>
      <c r="IE1158" s="1"/>
      <c r="IF1158" s="1"/>
      <c r="IG1158" s="1"/>
      <c r="IH1158" s="1"/>
      <c r="II1158" s="1"/>
      <c r="IJ1158" s="1"/>
      <c r="IK1158" s="1"/>
      <c r="IL1158" s="1"/>
      <c r="IM1158" s="1"/>
      <c r="IN1158" s="1"/>
      <c r="IO1158" s="1"/>
      <c r="IP1158" s="1"/>
      <c r="IQ1158" s="1"/>
      <c r="IR1158" s="1"/>
      <c r="IS1158" s="1"/>
      <c r="IT1158" s="1"/>
      <c r="IU1158" s="1"/>
      <c r="IV1158" s="1"/>
      <c r="IW1158" s="1"/>
      <c r="IX1158" s="1"/>
      <c r="IY1158" s="1"/>
    </row>
    <row r="1159" spans="1:259" ht="13" x14ac:dyDescent="0.15">
      <c r="A1159" s="1"/>
      <c r="B1159" s="23"/>
      <c r="C1159" s="23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  <c r="CW1159" s="1"/>
      <c r="CX1159" s="1"/>
      <c r="CY1159" s="1"/>
      <c r="CZ1159" s="1"/>
      <c r="DA1159" s="1"/>
      <c r="DB1159" s="1"/>
      <c r="DC1159" s="1"/>
      <c r="DD1159" s="1"/>
      <c r="DE1159" s="1"/>
      <c r="DF1159" s="1"/>
      <c r="DG1159" s="1"/>
      <c r="DH1159" s="1"/>
      <c r="DI1159" s="1"/>
      <c r="DJ1159" s="1"/>
      <c r="DK1159" s="1"/>
      <c r="DL1159" s="1"/>
      <c r="DM1159" s="1"/>
      <c r="DN1159" s="1"/>
      <c r="DO1159" s="1"/>
      <c r="DP1159" s="1"/>
      <c r="DQ1159" s="1"/>
      <c r="DR1159" s="1"/>
      <c r="DS1159" s="1"/>
      <c r="DT1159" s="1"/>
      <c r="DU1159" s="1"/>
      <c r="DV1159" s="1"/>
      <c r="DW1159" s="1"/>
      <c r="DX1159" s="1"/>
      <c r="DY1159" s="1"/>
      <c r="DZ1159" s="1"/>
      <c r="EA1159" s="1"/>
      <c r="EB1159" s="1"/>
      <c r="EC1159" s="1"/>
      <c r="ED1159" s="1"/>
      <c r="EE1159" s="1"/>
      <c r="EF1159" s="1"/>
      <c r="EG1159" s="1"/>
      <c r="EH1159" s="1"/>
      <c r="EI1159" s="1"/>
      <c r="EJ1159" s="1"/>
      <c r="EK1159" s="1"/>
      <c r="EL1159" s="1"/>
      <c r="EM1159" s="1"/>
      <c r="EN1159" s="1"/>
      <c r="EO1159" s="1"/>
      <c r="EP1159" s="1"/>
      <c r="EQ1159" s="1"/>
      <c r="ER1159" s="1"/>
      <c r="ES1159" s="1"/>
      <c r="ET1159" s="1"/>
      <c r="EU1159" s="1"/>
      <c r="EV1159" s="1"/>
      <c r="EW1159" s="1"/>
      <c r="EX1159" s="1"/>
      <c r="EY1159" s="1"/>
      <c r="EZ1159" s="1"/>
      <c r="FA1159" s="1"/>
      <c r="FB1159" s="1"/>
      <c r="FC1159" s="1"/>
      <c r="FD1159" s="1"/>
      <c r="FE1159" s="1"/>
      <c r="FF1159" s="1"/>
      <c r="FG1159" s="1"/>
      <c r="FH1159" s="1"/>
      <c r="FI1159" s="1"/>
      <c r="FJ1159" s="1"/>
      <c r="FK1159" s="1"/>
      <c r="FL1159" s="1"/>
      <c r="FM1159" s="1"/>
      <c r="FN1159" s="1"/>
      <c r="FO1159" s="1"/>
      <c r="FP1159" s="1"/>
      <c r="FQ1159" s="1"/>
      <c r="FR1159" s="1"/>
      <c r="FS1159" s="1"/>
      <c r="FT1159" s="1"/>
      <c r="FU1159" s="1"/>
      <c r="FV1159" s="1"/>
      <c r="FW1159" s="1"/>
      <c r="FX1159" s="1"/>
      <c r="FY1159" s="1"/>
      <c r="FZ1159" s="1"/>
      <c r="GA1159" s="1"/>
      <c r="GB1159" s="1"/>
      <c r="GC1159" s="1"/>
      <c r="GD1159" s="1"/>
      <c r="GE1159" s="1"/>
      <c r="GF1159" s="1"/>
      <c r="GG1159" s="1"/>
      <c r="GH1159" s="1"/>
      <c r="GI1159" s="1"/>
      <c r="GJ1159" s="1"/>
      <c r="GK1159" s="1"/>
      <c r="GL1159" s="1"/>
      <c r="GM1159" s="1"/>
      <c r="GN1159" s="1"/>
      <c r="GO1159" s="1"/>
      <c r="GP1159" s="1"/>
      <c r="GQ1159" s="1"/>
      <c r="GR1159" s="1"/>
      <c r="GS1159" s="1"/>
      <c r="GT1159" s="1"/>
      <c r="GU1159" s="1"/>
      <c r="GV1159" s="1"/>
      <c r="GW1159" s="1"/>
      <c r="GX1159" s="1"/>
      <c r="GY1159" s="1"/>
      <c r="GZ1159" s="1"/>
      <c r="HA1159" s="1"/>
      <c r="HB1159" s="1"/>
      <c r="HC1159" s="1"/>
      <c r="HD1159" s="1"/>
      <c r="HE1159" s="1"/>
      <c r="HF1159" s="1"/>
      <c r="HG1159" s="1"/>
      <c r="HH1159" s="1"/>
      <c r="HI1159" s="1"/>
      <c r="HJ1159" s="1"/>
      <c r="HK1159" s="1"/>
      <c r="HL1159" s="1"/>
      <c r="HM1159" s="1"/>
      <c r="HN1159" s="1"/>
      <c r="HO1159" s="1"/>
      <c r="HP1159" s="1"/>
      <c r="HQ1159" s="1"/>
      <c r="HR1159" s="1"/>
      <c r="HS1159" s="1"/>
      <c r="HT1159" s="1"/>
      <c r="HU1159" s="1"/>
      <c r="HV1159" s="1"/>
      <c r="HW1159" s="1"/>
      <c r="HX1159" s="1"/>
      <c r="HY1159" s="1"/>
      <c r="HZ1159" s="1"/>
      <c r="IA1159" s="1"/>
      <c r="IB1159" s="1"/>
      <c r="IC1159" s="1"/>
      <c r="ID1159" s="1"/>
      <c r="IE1159" s="1"/>
      <c r="IF1159" s="1"/>
      <c r="IG1159" s="1"/>
      <c r="IH1159" s="1"/>
      <c r="II1159" s="1"/>
      <c r="IJ1159" s="1"/>
      <c r="IK1159" s="1"/>
      <c r="IL1159" s="1"/>
      <c r="IM1159" s="1"/>
      <c r="IN1159" s="1"/>
      <c r="IO1159" s="1"/>
      <c r="IP1159" s="1"/>
      <c r="IQ1159" s="1"/>
      <c r="IR1159" s="1"/>
      <c r="IS1159" s="1"/>
      <c r="IT1159" s="1"/>
      <c r="IU1159" s="1"/>
      <c r="IV1159" s="1"/>
      <c r="IW1159" s="1"/>
      <c r="IX1159" s="1"/>
      <c r="IY1159" s="1"/>
    </row>
    <row r="1160" spans="1:259" ht="13" x14ac:dyDescent="0.15">
      <c r="A1160" s="1"/>
      <c r="B1160" s="23"/>
      <c r="C1160" s="23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  <c r="CW1160" s="1"/>
      <c r="CX1160" s="1"/>
      <c r="CY1160" s="1"/>
      <c r="CZ1160" s="1"/>
      <c r="DA1160" s="1"/>
      <c r="DB1160" s="1"/>
      <c r="DC1160" s="1"/>
      <c r="DD1160" s="1"/>
      <c r="DE1160" s="1"/>
      <c r="DF1160" s="1"/>
      <c r="DG1160" s="1"/>
      <c r="DH1160" s="1"/>
      <c r="DI1160" s="1"/>
      <c r="DJ1160" s="1"/>
      <c r="DK1160" s="1"/>
      <c r="DL1160" s="1"/>
      <c r="DM1160" s="1"/>
      <c r="DN1160" s="1"/>
      <c r="DO1160" s="1"/>
      <c r="DP1160" s="1"/>
      <c r="DQ1160" s="1"/>
      <c r="DR1160" s="1"/>
      <c r="DS1160" s="1"/>
      <c r="DT1160" s="1"/>
      <c r="DU1160" s="1"/>
      <c r="DV1160" s="1"/>
      <c r="DW1160" s="1"/>
      <c r="DX1160" s="1"/>
      <c r="DY1160" s="1"/>
      <c r="DZ1160" s="1"/>
      <c r="EA1160" s="1"/>
      <c r="EB1160" s="1"/>
      <c r="EC1160" s="1"/>
      <c r="ED1160" s="1"/>
      <c r="EE1160" s="1"/>
      <c r="EF1160" s="1"/>
      <c r="EG1160" s="1"/>
      <c r="EH1160" s="1"/>
      <c r="EI1160" s="1"/>
      <c r="EJ1160" s="1"/>
      <c r="EK1160" s="1"/>
      <c r="EL1160" s="1"/>
      <c r="EM1160" s="1"/>
      <c r="EN1160" s="1"/>
      <c r="EO1160" s="1"/>
      <c r="EP1160" s="1"/>
      <c r="EQ1160" s="1"/>
      <c r="ER1160" s="1"/>
      <c r="ES1160" s="1"/>
      <c r="ET1160" s="1"/>
      <c r="EU1160" s="1"/>
      <c r="EV1160" s="1"/>
      <c r="EW1160" s="1"/>
      <c r="EX1160" s="1"/>
      <c r="EY1160" s="1"/>
      <c r="EZ1160" s="1"/>
      <c r="FA1160" s="1"/>
      <c r="FB1160" s="1"/>
      <c r="FC1160" s="1"/>
      <c r="FD1160" s="1"/>
      <c r="FE1160" s="1"/>
      <c r="FF1160" s="1"/>
      <c r="FG1160" s="1"/>
      <c r="FH1160" s="1"/>
      <c r="FI1160" s="1"/>
      <c r="FJ1160" s="1"/>
      <c r="FK1160" s="1"/>
      <c r="FL1160" s="1"/>
      <c r="FM1160" s="1"/>
      <c r="FN1160" s="1"/>
      <c r="FO1160" s="1"/>
      <c r="FP1160" s="1"/>
      <c r="FQ1160" s="1"/>
      <c r="FR1160" s="1"/>
      <c r="FS1160" s="1"/>
      <c r="FT1160" s="1"/>
      <c r="FU1160" s="1"/>
      <c r="FV1160" s="1"/>
      <c r="FW1160" s="1"/>
      <c r="FX1160" s="1"/>
      <c r="FY1160" s="1"/>
      <c r="FZ1160" s="1"/>
      <c r="GA1160" s="1"/>
      <c r="GB1160" s="1"/>
      <c r="GC1160" s="1"/>
      <c r="GD1160" s="1"/>
      <c r="GE1160" s="1"/>
      <c r="GF1160" s="1"/>
      <c r="GG1160" s="1"/>
      <c r="GH1160" s="1"/>
      <c r="GI1160" s="1"/>
      <c r="GJ1160" s="1"/>
      <c r="GK1160" s="1"/>
      <c r="GL1160" s="1"/>
      <c r="GM1160" s="1"/>
      <c r="GN1160" s="1"/>
      <c r="GO1160" s="1"/>
      <c r="GP1160" s="1"/>
      <c r="GQ1160" s="1"/>
      <c r="GR1160" s="1"/>
      <c r="GS1160" s="1"/>
      <c r="GT1160" s="1"/>
      <c r="GU1160" s="1"/>
      <c r="GV1160" s="1"/>
      <c r="GW1160" s="1"/>
      <c r="GX1160" s="1"/>
      <c r="GY1160" s="1"/>
      <c r="GZ1160" s="1"/>
      <c r="HA1160" s="1"/>
      <c r="HB1160" s="1"/>
      <c r="HC1160" s="1"/>
      <c r="HD1160" s="1"/>
      <c r="HE1160" s="1"/>
      <c r="HF1160" s="1"/>
      <c r="HG1160" s="1"/>
      <c r="HH1160" s="1"/>
      <c r="HI1160" s="1"/>
      <c r="HJ1160" s="1"/>
      <c r="HK1160" s="1"/>
      <c r="HL1160" s="1"/>
      <c r="HM1160" s="1"/>
      <c r="HN1160" s="1"/>
      <c r="HO1160" s="1"/>
      <c r="HP1160" s="1"/>
      <c r="HQ1160" s="1"/>
      <c r="HR1160" s="1"/>
      <c r="HS1160" s="1"/>
      <c r="HT1160" s="1"/>
      <c r="HU1160" s="1"/>
      <c r="HV1160" s="1"/>
      <c r="HW1160" s="1"/>
      <c r="HX1160" s="1"/>
      <c r="HY1160" s="1"/>
      <c r="HZ1160" s="1"/>
      <c r="IA1160" s="1"/>
      <c r="IB1160" s="1"/>
      <c r="IC1160" s="1"/>
      <c r="ID1160" s="1"/>
      <c r="IE1160" s="1"/>
      <c r="IF1160" s="1"/>
      <c r="IG1160" s="1"/>
      <c r="IH1160" s="1"/>
      <c r="II1160" s="1"/>
      <c r="IJ1160" s="1"/>
      <c r="IK1160" s="1"/>
      <c r="IL1160" s="1"/>
      <c r="IM1160" s="1"/>
      <c r="IN1160" s="1"/>
      <c r="IO1160" s="1"/>
      <c r="IP1160" s="1"/>
      <c r="IQ1160" s="1"/>
      <c r="IR1160" s="1"/>
      <c r="IS1160" s="1"/>
      <c r="IT1160" s="1"/>
      <c r="IU1160" s="1"/>
      <c r="IV1160" s="1"/>
      <c r="IW1160" s="1"/>
      <c r="IX1160" s="1"/>
      <c r="IY1160" s="1"/>
    </row>
    <row r="1161" spans="1:259" ht="13" x14ac:dyDescent="0.15">
      <c r="A1161" s="1"/>
      <c r="B1161" s="23"/>
      <c r="C1161" s="23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  <c r="CW1161" s="1"/>
      <c r="CX1161" s="1"/>
      <c r="CY1161" s="1"/>
      <c r="CZ1161" s="1"/>
      <c r="DA1161" s="1"/>
      <c r="DB1161" s="1"/>
      <c r="DC1161" s="1"/>
      <c r="DD1161" s="1"/>
      <c r="DE1161" s="1"/>
      <c r="DF1161" s="1"/>
      <c r="DG1161" s="1"/>
      <c r="DH1161" s="1"/>
      <c r="DI1161" s="1"/>
      <c r="DJ1161" s="1"/>
      <c r="DK1161" s="1"/>
      <c r="DL1161" s="1"/>
      <c r="DM1161" s="1"/>
      <c r="DN1161" s="1"/>
      <c r="DO1161" s="1"/>
      <c r="DP1161" s="1"/>
      <c r="DQ1161" s="1"/>
      <c r="DR1161" s="1"/>
      <c r="DS1161" s="1"/>
      <c r="DT1161" s="1"/>
      <c r="DU1161" s="1"/>
      <c r="DV1161" s="1"/>
      <c r="DW1161" s="1"/>
      <c r="DX1161" s="1"/>
      <c r="DY1161" s="1"/>
      <c r="DZ1161" s="1"/>
      <c r="EA1161" s="1"/>
      <c r="EB1161" s="1"/>
      <c r="EC1161" s="1"/>
      <c r="ED1161" s="1"/>
      <c r="EE1161" s="1"/>
      <c r="EF1161" s="1"/>
      <c r="EG1161" s="1"/>
      <c r="EH1161" s="1"/>
      <c r="EI1161" s="1"/>
      <c r="EJ1161" s="1"/>
      <c r="EK1161" s="1"/>
      <c r="EL1161" s="1"/>
      <c r="EM1161" s="1"/>
      <c r="EN1161" s="1"/>
      <c r="EO1161" s="1"/>
      <c r="EP1161" s="1"/>
      <c r="EQ1161" s="1"/>
      <c r="ER1161" s="1"/>
      <c r="ES1161" s="1"/>
      <c r="ET1161" s="1"/>
      <c r="EU1161" s="1"/>
      <c r="EV1161" s="1"/>
      <c r="EW1161" s="1"/>
      <c r="EX1161" s="1"/>
      <c r="EY1161" s="1"/>
      <c r="EZ1161" s="1"/>
      <c r="FA1161" s="1"/>
      <c r="FB1161" s="1"/>
      <c r="FC1161" s="1"/>
      <c r="FD1161" s="1"/>
      <c r="FE1161" s="1"/>
      <c r="FF1161" s="1"/>
      <c r="FG1161" s="1"/>
      <c r="FH1161" s="1"/>
      <c r="FI1161" s="1"/>
      <c r="FJ1161" s="1"/>
      <c r="FK1161" s="1"/>
      <c r="FL1161" s="1"/>
      <c r="FM1161" s="1"/>
      <c r="FN1161" s="1"/>
      <c r="FO1161" s="1"/>
      <c r="FP1161" s="1"/>
      <c r="FQ1161" s="1"/>
      <c r="FR1161" s="1"/>
      <c r="FS1161" s="1"/>
      <c r="FT1161" s="1"/>
      <c r="FU1161" s="1"/>
      <c r="FV1161" s="1"/>
      <c r="FW1161" s="1"/>
      <c r="FX1161" s="1"/>
      <c r="FY1161" s="1"/>
      <c r="FZ1161" s="1"/>
      <c r="GA1161" s="1"/>
      <c r="GB1161" s="1"/>
      <c r="GC1161" s="1"/>
      <c r="GD1161" s="1"/>
      <c r="GE1161" s="1"/>
      <c r="GF1161" s="1"/>
      <c r="GG1161" s="1"/>
      <c r="GH1161" s="1"/>
      <c r="GI1161" s="1"/>
      <c r="GJ1161" s="1"/>
      <c r="GK1161" s="1"/>
      <c r="GL1161" s="1"/>
      <c r="GM1161" s="1"/>
      <c r="GN1161" s="1"/>
      <c r="GO1161" s="1"/>
      <c r="GP1161" s="1"/>
      <c r="GQ1161" s="1"/>
      <c r="GR1161" s="1"/>
      <c r="GS1161" s="1"/>
      <c r="GT1161" s="1"/>
      <c r="GU1161" s="1"/>
      <c r="GV1161" s="1"/>
      <c r="GW1161" s="1"/>
      <c r="GX1161" s="1"/>
      <c r="GY1161" s="1"/>
      <c r="GZ1161" s="1"/>
      <c r="HA1161" s="1"/>
      <c r="HB1161" s="1"/>
      <c r="HC1161" s="1"/>
      <c r="HD1161" s="1"/>
      <c r="HE1161" s="1"/>
      <c r="HF1161" s="1"/>
      <c r="HG1161" s="1"/>
      <c r="HH1161" s="1"/>
      <c r="HI1161" s="1"/>
      <c r="HJ1161" s="1"/>
      <c r="HK1161" s="1"/>
      <c r="HL1161" s="1"/>
      <c r="HM1161" s="1"/>
      <c r="HN1161" s="1"/>
      <c r="HO1161" s="1"/>
      <c r="HP1161" s="1"/>
      <c r="HQ1161" s="1"/>
      <c r="HR1161" s="1"/>
      <c r="HS1161" s="1"/>
      <c r="HT1161" s="1"/>
      <c r="HU1161" s="1"/>
      <c r="HV1161" s="1"/>
      <c r="HW1161" s="1"/>
      <c r="HX1161" s="1"/>
      <c r="HY1161" s="1"/>
      <c r="HZ1161" s="1"/>
      <c r="IA1161" s="1"/>
      <c r="IB1161" s="1"/>
      <c r="IC1161" s="1"/>
      <c r="ID1161" s="1"/>
      <c r="IE1161" s="1"/>
      <c r="IF1161" s="1"/>
      <c r="IG1161" s="1"/>
      <c r="IH1161" s="1"/>
      <c r="II1161" s="1"/>
      <c r="IJ1161" s="1"/>
      <c r="IK1161" s="1"/>
      <c r="IL1161" s="1"/>
      <c r="IM1161" s="1"/>
      <c r="IN1161" s="1"/>
      <c r="IO1161" s="1"/>
      <c r="IP1161" s="1"/>
      <c r="IQ1161" s="1"/>
      <c r="IR1161" s="1"/>
      <c r="IS1161" s="1"/>
      <c r="IT1161" s="1"/>
      <c r="IU1161" s="1"/>
      <c r="IV1161" s="1"/>
      <c r="IW1161" s="1"/>
      <c r="IX1161" s="1"/>
      <c r="IY1161" s="1"/>
    </row>
    <row r="1162" spans="1:259" ht="13" x14ac:dyDescent="0.15">
      <c r="A1162" s="1"/>
      <c r="B1162" s="23"/>
      <c r="C1162" s="23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  <c r="CW1162" s="1"/>
      <c r="CX1162" s="1"/>
      <c r="CY1162" s="1"/>
      <c r="CZ1162" s="1"/>
      <c r="DA1162" s="1"/>
      <c r="DB1162" s="1"/>
      <c r="DC1162" s="1"/>
      <c r="DD1162" s="1"/>
      <c r="DE1162" s="1"/>
      <c r="DF1162" s="1"/>
      <c r="DG1162" s="1"/>
      <c r="DH1162" s="1"/>
      <c r="DI1162" s="1"/>
      <c r="DJ1162" s="1"/>
      <c r="DK1162" s="1"/>
      <c r="DL1162" s="1"/>
      <c r="DM1162" s="1"/>
      <c r="DN1162" s="1"/>
      <c r="DO1162" s="1"/>
      <c r="DP1162" s="1"/>
      <c r="DQ1162" s="1"/>
      <c r="DR1162" s="1"/>
      <c r="DS1162" s="1"/>
      <c r="DT1162" s="1"/>
      <c r="DU1162" s="1"/>
      <c r="DV1162" s="1"/>
      <c r="DW1162" s="1"/>
      <c r="DX1162" s="1"/>
      <c r="DY1162" s="1"/>
      <c r="DZ1162" s="1"/>
      <c r="EA1162" s="1"/>
      <c r="EB1162" s="1"/>
      <c r="EC1162" s="1"/>
      <c r="ED1162" s="1"/>
      <c r="EE1162" s="1"/>
      <c r="EF1162" s="1"/>
      <c r="EG1162" s="1"/>
      <c r="EH1162" s="1"/>
      <c r="EI1162" s="1"/>
      <c r="EJ1162" s="1"/>
      <c r="EK1162" s="1"/>
      <c r="EL1162" s="1"/>
      <c r="EM1162" s="1"/>
      <c r="EN1162" s="1"/>
      <c r="EO1162" s="1"/>
      <c r="EP1162" s="1"/>
      <c r="EQ1162" s="1"/>
      <c r="ER1162" s="1"/>
      <c r="ES1162" s="1"/>
      <c r="ET1162" s="1"/>
      <c r="EU1162" s="1"/>
      <c r="EV1162" s="1"/>
      <c r="EW1162" s="1"/>
      <c r="EX1162" s="1"/>
      <c r="EY1162" s="1"/>
      <c r="EZ1162" s="1"/>
      <c r="FA1162" s="1"/>
      <c r="FB1162" s="1"/>
      <c r="FC1162" s="1"/>
      <c r="FD1162" s="1"/>
      <c r="FE1162" s="1"/>
      <c r="FF1162" s="1"/>
      <c r="FG1162" s="1"/>
      <c r="FH1162" s="1"/>
      <c r="FI1162" s="1"/>
      <c r="FJ1162" s="1"/>
      <c r="FK1162" s="1"/>
      <c r="FL1162" s="1"/>
      <c r="FM1162" s="1"/>
      <c r="FN1162" s="1"/>
      <c r="FO1162" s="1"/>
      <c r="FP1162" s="1"/>
      <c r="FQ1162" s="1"/>
      <c r="FR1162" s="1"/>
      <c r="FS1162" s="1"/>
      <c r="FT1162" s="1"/>
      <c r="FU1162" s="1"/>
      <c r="FV1162" s="1"/>
      <c r="FW1162" s="1"/>
      <c r="FX1162" s="1"/>
      <c r="FY1162" s="1"/>
      <c r="FZ1162" s="1"/>
      <c r="GA1162" s="1"/>
      <c r="GB1162" s="1"/>
      <c r="GC1162" s="1"/>
      <c r="GD1162" s="1"/>
      <c r="GE1162" s="1"/>
      <c r="GF1162" s="1"/>
      <c r="GG1162" s="1"/>
      <c r="GH1162" s="1"/>
      <c r="GI1162" s="1"/>
      <c r="GJ1162" s="1"/>
      <c r="GK1162" s="1"/>
      <c r="GL1162" s="1"/>
      <c r="GM1162" s="1"/>
      <c r="GN1162" s="1"/>
      <c r="GO1162" s="1"/>
      <c r="GP1162" s="1"/>
      <c r="GQ1162" s="1"/>
      <c r="GR1162" s="1"/>
      <c r="GS1162" s="1"/>
      <c r="GT1162" s="1"/>
      <c r="GU1162" s="1"/>
      <c r="GV1162" s="1"/>
      <c r="GW1162" s="1"/>
      <c r="GX1162" s="1"/>
      <c r="GY1162" s="1"/>
      <c r="GZ1162" s="1"/>
      <c r="HA1162" s="1"/>
      <c r="HB1162" s="1"/>
      <c r="HC1162" s="1"/>
      <c r="HD1162" s="1"/>
      <c r="HE1162" s="1"/>
      <c r="HF1162" s="1"/>
      <c r="HG1162" s="1"/>
      <c r="HH1162" s="1"/>
      <c r="HI1162" s="1"/>
      <c r="HJ1162" s="1"/>
      <c r="HK1162" s="1"/>
      <c r="HL1162" s="1"/>
      <c r="HM1162" s="1"/>
      <c r="HN1162" s="1"/>
      <c r="HO1162" s="1"/>
      <c r="HP1162" s="1"/>
      <c r="HQ1162" s="1"/>
      <c r="HR1162" s="1"/>
      <c r="HS1162" s="1"/>
      <c r="HT1162" s="1"/>
      <c r="HU1162" s="1"/>
      <c r="HV1162" s="1"/>
      <c r="HW1162" s="1"/>
      <c r="HX1162" s="1"/>
      <c r="HY1162" s="1"/>
      <c r="HZ1162" s="1"/>
      <c r="IA1162" s="1"/>
      <c r="IB1162" s="1"/>
      <c r="IC1162" s="1"/>
      <c r="ID1162" s="1"/>
      <c r="IE1162" s="1"/>
      <c r="IF1162" s="1"/>
      <c r="IG1162" s="1"/>
      <c r="IH1162" s="1"/>
      <c r="II1162" s="1"/>
      <c r="IJ1162" s="1"/>
      <c r="IK1162" s="1"/>
      <c r="IL1162" s="1"/>
      <c r="IM1162" s="1"/>
      <c r="IN1162" s="1"/>
      <c r="IO1162" s="1"/>
      <c r="IP1162" s="1"/>
      <c r="IQ1162" s="1"/>
      <c r="IR1162" s="1"/>
      <c r="IS1162" s="1"/>
      <c r="IT1162" s="1"/>
      <c r="IU1162" s="1"/>
      <c r="IV1162" s="1"/>
      <c r="IW1162" s="1"/>
      <c r="IX1162" s="1"/>
      <c r="IY1162" s="1"/>
    </row>
    <row r="1163" spans="1:259" ht="13" x14ac:dyDescent="0.15">
      <c r="A1163" s="1"/>
      <c r="B1163" s="23"/>
      <c r="C1163" s="23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  <c r="CW1163" s="1"/>
      <c r="CX1163" s="1"/>
      <c r="CY1163" s="1"/>
      <c r="CZ1163" s="1"/>
      <c r="DA1163" s="1"/>
      <c r="DB1163" s="1"/>
      <c r="DC1163" s="1"/>
      <c r="DD1163" s="1"/>
      <c r="DE1163" s="1"/>
      <c r="DF1163" s="1"/>
      <c r="DG1163" s="1"/>
      <c r="DH1163" s="1"/>
      <c r="DI1163" s="1"/>
      <c r="DJ1163" s="1"/>
      <c r="DK1163" s="1"/>
      <c r="DL1163" s="1"/>
      <c r="DM1163" s="1"/>
      <c r="DN1163" s="1"/>
      <c r="DO1163" s="1"/>
      <c r="DP1163" s="1"/>
      <c r="DQ1163" s="1"/>
      <c r="DR1163" s="1"/>
      <c r="DS1163" s="1"/>
      <c r="DT1163" s="1"/>
      <c r="DU1163" s="1"/>
      <c r="DV1163" s="1"/>
      <c r="DW1163" s="1"/>
      <c r="DX1163" s="1"/>
      <c r="DY1163" s="1"/>
      <c r="DZ1163" s="1"/>
      <c r="EA1163" s="1"/>
      <c r="EB1163" s="1"/>
      <c r="EC1163" s="1"/>
      <c r="ED1163" s="1"/>
      <c r="EE1163" s="1"/>
      <c r="EF1163" s="1"/>
      <c r="EG1163" s="1"/>
      <c r="EH1163" s="1"/>
      <c r="EI1163" s="1"/>
      <c r="EJ1163" s="1"/>
      <c r="EK1163" s="1"/>
      <c r="EL1163" s="1"/>
      <c r="EM1163" s="1"/>
      <c r="EN1163" s="1"/>
      <c r="EO1163" s="1"/>
      <c r="EP1163" s="1"/>
      <c r="EQ1163" s="1"/>
      <c r="ER1163" s="1"/>
      <c r="ES1163" s="1"/>
      <c r="ET1163" s="1"/>
      <c r="EU1163" s="1"/>
      <c r="EV1163" s="1"/>
      <c r="EW1163" s="1"/>
      <c r="EX1163" s="1"/>
      <c r="EY1163" s="1"/>
      <c r="EZ1163" s="1"/>
      <c r="FA1163" s="1"/>
      <c r="FB1163" s="1"/>
      <c r="FC1163" s="1"/>
      <c r="FD1163" s="1"/>
      <c r="FE1163" s="1"/>
      <c r="FF1163" s="1"/>
      <c r="FG1163" s="1"/>
      <c r="FH1163" s="1"/>
      <c r="FI1163" s="1"/>
      <c r="FJ1163" s="1"/>
      <c r="FK1163" s="1"/>
      <c r="FL1163" s="1"/>
      <c r="FM1163" s="1"/>
      <c r="FN1163" s="1"/>
      <c r="FO1163" s="1"/>
      <c r="FP1163" s="1"/>
      <c r="FQ1163" s="1"/>
      <c r="FR1163" s="1"/>
      <c r="FS1163" s="1"/>
      <c r="FT1163" s="1"/>
      <c r="FU1163" s="1"/>
      <c r="FV1163" s="1"/>
      <c r="FW1163" s="1"/>
      <c r="FX1163" s="1"/>
      <c r="FY1163" s="1"/>
      <c r="FZ1163" s="1"/>
      <c r="GA1163" s="1"/>
      <c r="GB1163" s="1"/>
      <c r="GC1163" s="1"/>
      <c r="GD1163" s="1"/>
      <c r="GE1163" s="1"/>
      <c r="GF1163" s="1"/>
      <c r="GG1163" s="1"/>
      <c r="GH1163" s="1"/>
      <c r="GI1163" s="1"/>
      <c r="GJ1163" s="1"/>
      <c r="GK1163" s="1"/>
      <c r="GL1163" s="1"/>
      <c r="GM1163" s="1"/>
      <c r="GN1163" s="1"/>
      <c r="GO1163" s="1"/>
      <c r="GP1163" s="1"/>
      <c r="GQ1163" s="1"/>
      <c r="GR1163" s="1"/>
      <c r="GS1163" s="1"/>
      <c r="GT1163" s="1"/>
      <c r="GU1163" s="1"/>
      <c r="GV1163" s="1"/>
      <c r="GW1163" s="1"/>
      <c r="GX1163" s="1"/>
      <c r="GY1163" s="1"/>
      <c r="GZ1163" s="1"/>
      <c r="HA1163" s="1"/>
      <c r="HB1163" s="1"/>
      <c r="HC1163" s="1"/>
      <c r="HD1163" s="1"/>
      <c r="HE1163" s="1"/>
      <c r="HF1163" s="1"/>
      <c r="HG1163" s="1"/>
      <c r="HH1163" s="1"/>
      <c r="HI1163" s="1"/>
      <c r="HJ1163" s="1"/>
      <c r="HK1163" s="1"/>
      <c r="HL1163" s="1"/>
      <c r="HM1163" s="1"/>
      <c r="HN1163" s="1"/>
      <c r="HO1163" s="1"/>
      <c r="HP1163" s="1"/>
      <c r="HQ1163" s="1"/>
      <c r="HR1163" s="1"/>
      <c r="HS1163" s="1"/>
      <c r="HT1163" s="1"/>
      <c r="HU1163" s="1"/>
      <c r="HV1163" s="1"/>
      <c r="HW1163" s="1"/>
      <c r="HX1163" s="1"/>
      <c r="HY1163" s="1"/>
      <c r="HZ1163" s="1"/>
      <c r="IA1163" s="1"/>
      <c r="IB1163" s="1"/>
      <c r="IC1163" s="1"/>
      <c r="ID1163" s="1"/>
      <c r="IE1163" s="1"/>
      <c r="IF1163" s="1"/>
      <c r="IG1163" s="1"/>
      <c r="IH1163" s="1"/>
      <c r="II1163" s="1"/>
      <c r="IJ1163" s="1"/>
      <c r="IK1163" s="1"/>
      <c r="IL1163" s="1"/>
      <c r="IM1163" s="1"/>
      <c r="IN1163" s="1"/>
      <c r="IO1163" s="1"/>
      <c r="IP1163" s="1"/>
      <c r="IQ1163" s="1"/>
      <c r="IR1163" s="1"/>
      <c r="IS1163" s="1"/>
      <c r="IT1163" s="1"/>
      <c r="IU1163" s="1"/>
      <c r="IV1163" s="1"/>
      <c r="IW1163" s="1"/>
      <c r="IX1163" s="1"/>
      <c r="IY1163" s="1"/>
    </row>
    <row r="1164" spans="1:259" ht="13" x14ac:dyDescent="0.15">
      <c r="A1164" s="1"/>
      <c r="B1164" s="23"/>
      <c r="C1164" s="23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  <c r="CW1164" s="1"/>
      <c r="CX1164" s="1"/>
      <c r="CY1164" s="1"/>
      <c r="CZ1164" s="1"/>
      <c r="DA1164" s="1"/>
      <c r="DB1164" s="1"/>
      <c r="DC1164" s="1"/>
      <c r="DD1164" s="1"/>
      <c r="DE1164" s="1"/>
      <c r="DF1164" s="1"/>
      <c r="DG1164" s="1"/>
      <c r="DH1164" s="1"/>
      <c r="DI1164" s="1"/>
      <c r="DJ1164" s="1"/>
      <c r="DK1164" s="1"/>
      <c r="DL1164" s="1"/>
      <c r="DM1164" s="1"/>
      <c r="DN1164" s="1"/>
      <c r="DO1164" s="1"/>
      <c r="DP1164" s="1"/>
      <c r="DQ1164" s="1"/>
      <c r="DR1164" s="1"/>
      <c r="DS1164" s="1"/>
      <c r="DT1164" s="1"/>
      <c r="DU1164" s="1"/>
      <c r="DV1164" s="1"/>
      <c r="DW1164" s="1"/>
      <c r="DX1164" s="1"/>
      <c r="DY1164" s="1"/>
      <c r="DZ1164" s="1"/>
      <c r="EA1164" s="1"/>
      <c r="EB1164" s="1"/>
      <c r="EC1164" s="1"/>
      <c r="ED1164" s="1"/>
      <c r="EE1164" s="1"/>
      <c r="EF1164" s="1"/>
      <c r="EG1164" s="1"/>
      <c r="EH1164" s="1"/>
      <c r="EI1164" s="1"/>
      <c r="EJ1164" s="1"/>
      <c r="EK1164" s="1"/>
      <c r="EL1164" s="1"/>
      <c r="EM1164" s="1"/>
      <c r="EN1164" s="1"/>
      <c r="EO1164" s="1"/>
      <c r="EP1164" s="1"/>
      <c r="EQ1164" s="1"/>
      <c r="ER1164" s="1"/>
      <c r="ES1164" s="1"/>
      <c r="ET1164" s="1"/>
      <c r="EU1164" s="1"/>
      <c r="EV1164" s="1"/>
      <c r="EW1164" s="1"/>
      <c r="EX1164" s="1"/>
      <c r="EY1164" s="1"/>
      <c r="EZ1164" s="1"/>
      <c r="FA1164" s="1"/>
      <c r="FB1164" s="1"/>
      <c r="FC1164" s="1"/>
      <c r="FD1164" s="1"/>
      <c r="FE1164" s="1"/>
      <c r="FF1164" s="1"/>
      <c r="FG1164" s="1"/>
      <c r="FH1164" s="1"/>
      <c r="FI1164" s="1"/>
      <c r="FJ1164" s="1"/>
      <c r="FK1164" s="1"/>
      <c r="FL1164" s="1"/>
      <c r="FM1164" s="1"/>
      <c r="FN1164" s="1"/>
      <c r="FO1164" s="1"/>
      <c r="FP1164" s="1"/>
      <c r="FQ1164" s="1"/>
      <c r="FR1164" s="1"/>
      <c r="FS1164" s="1"/>
      <c r="FT1164" s="1"/>
      <c r="FU1164" s="1"/>
      <c r="FV1164" s="1"/>
      <c r="FW1164" s="1"/>
      <c r="FX1164" s="1"/>
      <c r="FY1164" s="1"/>
      <c r="FZ1164" s="1"/>
      <c r="GA1164" s="1"/>
      <c r="GB1164" s="1"/>
      <c r="GC1164" s="1"/>
      <c r="GD1164" s="1"/>
      <c r="GE1164" s="1"/>
      <c r="GF1164" s="1"/>
      <c r="GG1164" s="1"/>
      <c r="GH1164" s="1"/>
      <c r="GI1164" s="1"/>
      <c r="GJ1164" s="1"/>
      <c r="GK1164" s="1"/>
      <c r="GL1164" s="1"/>
      <c r="GM1164" s="1"/>
      <c r="GN1164" s="1"/>
      <c r="GO1164" s="1"/>
      <c r="GP1164" s="1"/>
      <c r="GQ1164" s="1"/>
      <c r="GR1164" s="1"/>
      <c r="GS1164" s="1"/>
      <c r="GT1164" s="1"/>
      <c r="GU1164" s="1"/>
      <c r="GV1164" s="1"/>
      <c r="GW1164" s="1"/>
      <c r="GX1164" s="1"/>
      <c r="GY1164" s="1"/>
      <c r="GZ1164" s="1"/>
      <c r="HA1164" s="1"/>
      <c r="HB1164" s="1"/>
      <c r="HC1164" s="1"/>
      <c r="HD1164" s="1"/>
      <c r="HE1164" s="1"/>
      <c r="HF1164" s="1"/>
      <c r="HG1164" s="1"/>
      <c r="HH1164" s="1"/>
      <c r="HI1164" s="1"/>
      <c r="HJ1164" s="1"/>
      <c r="HK1164" s="1"/>
      <c r="HL1164" s="1"/>
      <c r="HM1164" s="1"/>
      <c r="HN1164" s="1"/>
      <c r="HO1164" s="1"/>
      <c r="HP1164" s="1"/>
      <c r="HQ1164" s="1"/>
      <c r="HR1164" s="1"/>
      <c r="HS1164" s="1"/>
      <c r="HT1164" s="1"/>
      <c r="HU1164" s="1"/>
      <c r="HV1164" s="1"/>
      <c r="HW1164" s="1"/>
      <c r="HX1164" s="1"/>
      <c r="HY1164" s="1"/>
      <c r="HZ1164" s="1"/>
      <c r="IA1164" s="1"/>
      <c r="IB1164" s="1"/>
      <c r="IC1164" s="1"/>
      <c r="ID1164" s="1"/>
      <c r="IE1164" s="1"/>
      <c r="IF1164" s="1"/>
      <c r="IG1164" s="1"/>
      <c r="IH1164" s="1"/>
      <c r="II1164" s="1"/>
      <c r="IJ1164" s="1"/>
      <c r="IK1164" s="1"/>
      <c r="IL1164" s="1"/>
      <c r="IM1164" s="1"/>
      <c r="IN1164" s="1"/>
      <c r="IO1164" s="1"/>
      <c r="IP1164" s="1"/>
      <c r="IQ1164" s="1"/>
      <c r="IR1164" s="1"/>
      <c r="IS1164" s="1"/>
      <c r="IT1164" s="1"/>
      <c r="IU1164" s="1"/>
      <c r="IV1164" s="1"/>
      <c r="IW1164" s="1"/>
      <c r="IX1164" s="1"/>
      <c r="IY1164" s="1"/>
    </row>
    <row r="1165" spans="1:259" ht="13" x14ac:dyDescent="0.15">
      <c r="A1165" s="1"/>
      <c r="B1165" s="23"/>
      <c r="C1165" s="23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  <c r="CW1165" s="1"/>
      <c r="CX1165" s="1"/>
      <c r="CY1165" s="1"/>
      <c r="CZ1165" s="1"/>
      <c r="DA1165" s="1"/>
      <c r="DB1165" s="1"/>
      <c r="DC1165" s="1"/>
      <c r="DD1165" s="1"/>
      <c r="DE1165" s="1"/>
      <c r="DF1165" s="1"/>
      <c r="DG1165" s="1"/>
      <c r="DH1165" s="1"/>
      <c r="DI1165" s="1"/>
      <c r="DJ1165" s="1"/>
      <c r="DK1165" s="1"/>
      <c r="DL1165" s="1"/>
      <c r="DM1165" s="1"/>
      <c r="DN1165" s="1"/>
      <c r="DO1165" s="1"/>
      <c r="DP1165" s="1"/>
      <c r="DQ1165" s="1"/>
      <c r="DR1165" s="1"/>
      <c r="DS1165" s="1"/>
      <c r="DT1165" s="1"/>
      <c r="DU1165" s="1"/>
      <c r="DV1165" s="1"/>
      <c r="DW1165" s="1"/>
      <c r="DX1165" s="1"/>
      <c r="DY1165" s="1"/>
      <c r="DZ1165" s="1"/>
      <c r="EA1165" s="1"/>
      <c r="EB1165" s="1"/>
      <c r="EC1165" s="1"/>
      <c r="ED1165" s="1"/>
      <c r="EE1165" s="1"/>
      <c r="EF1165" s="1"/>
      <c r="EG1165" s="1"/>
      <c r="EH1165" s="1"/>
      <c r="EI1165" s="1"/>
      <c r="EJ1165" s="1"/>
      <c r="EK1165" s="1"/>
      <c r="EL1165" s="1"/>
      <c r="EM1165" s="1"/>
      <c r="EN1165" s="1"/>
      <c r="EO1165" s="1"/>
      <c r="EP1165" s="1"/>
      <c r="EQ1165" s="1"/>
      <c r="ER1165" s="1"/>
      <c r="ES1165" s="1"/>
      <c r="ET1165" s="1"/>
      <c r="EU1165" s="1"/>
      <c r="EV1165" s="1"/>
      <c r="EW1165" s="1"/>
      <c r="EX1165" s="1"/>
      <c r="EY1165" s="1"/>
      <c r="EZ1165" s="1"/>
      <c r="FA1165" s="1"/>
      <c r="FB1165" s="1"/>
      <c r="FC1165" s="1"/>
      <c r="FD1165" s="1"/>
      <c r="FE1165" s="1"/>
      <c r="FF1165" s="1"/>
      <c r="FG1165" s="1"/>
      <c r="FH1165" s="1"/>
      <c r="FI1165" s="1"/>
      <c r="FJ1165" s="1"/>
      <c r="FK1165" s="1"/>
      <c r="FL1165" s="1"/>
      <c r="FM1165" s="1"/>
      <c r="FN1165" s="1"/>
      <c r="FO1165" s="1"/>
      <c r="FP1165" s="1"/>
      <c r="FQ1165" s="1"/>
      <c r="FR1165" s="1"/>
      <c r="FS1165" s="1"/>
      <c r="FT1165" s="1"/>
      <c r="FU1165" s="1"/>
      <c r="FV1165" s="1"/>
      <c r="FW1165" s="1"/>
      <c r="FX1165" s="1"/>
      <c r="FY1165" s="1"/>
      <c r="FZ1165" s="1"/>
      <c r="GA1165" s="1"/>
      <c r="GB1165" s="1"/>
      <c r="GC1165" s="1"/>
      <c r="GD1165" s="1"/>
      <c r="GE1165" s="1"/>
      <c r="GF1165" s="1"/>
      <c r="GG1165" s="1"/>
      <c r="GH1165" s="1"/>
      <c r="GI1165" s="1"/>
      <c r="GJ1165" s="1"/>
      <c r="GK1165" s="1"/>
      <c r="GL1165" s="1"/>
      <c r="GM1165" s="1"/>
      <c r="GN1165" s="1"/>
      <c r="GO1165" s="1"/>
      <c r="GP1165" s="1"/>
      <c r="GQ1165" s="1"/>
      <c r="GR1165" s="1"/>
      <c r="GS1165" s="1"/>
      <c r="GT1165" s="1"/>
      <c r="GU1165" s="1"/>
      <c r="GV1165" s="1"/>
      <c r="GW1165" s="1"/>
      <c r="GX1165" s="1"/>
      <c r="GY1165" s="1"/>
      <c r="GZ1165" s="1"/>
      <c r="HA1165" s="1"/>
      <c r="HB1165" s="1"/>
      <c r="HC1165" s="1"/>
      <c r="HD1165" s="1"/>
      <c r="HE1165" s="1"/>
      <c r="HF1165" s="1"/>
      <c r="HG1165" s="1"/>
      <c r="HH1165" s="1"/>
      <c r="HI1165" s="1"/>
      <c r="HJ1165" s="1"/>
      <c r="HK1165" s="1"/>
      <c r="HL1165" s="1"/>
      <c r="HM1165" s="1"/>
      <c r="HN1165" s="1"/>
      <c r="HO1165" s="1"/>
      <c r="HP1165" s="1"/>
      <c r="HQ1165" s="1"/>
      <c r="HR1165" s="1"/>
      <c r="HS1165" s="1"/>
      <c r="HT1165" s="1"/>
      <c r="HU1165" s="1"/>
      <c r="HV1165" s="1"/>
      <c r="HW1165" s="1"/>
      <c r="HX1165" s="1"/>
      <c r="HY1165" s="1"/>
      <c r="HZ1165" s="1"/>
      <c r="IA1165" s="1"/>
      <c r="IB1165" s="1"/>
      <c r="IC1165" s="1"/>
      <c r="ID1165" s="1"/>
      <c r="IE1165" s="1"/>
      <c r="IF1165" s="1"/>
      <c r="IG1165" s="1"/>
      <c r="IH1165" s="1"/>
      <c r="II1165" s="1"/>
      <c r="IJ1165" s="1"/>
      <c r="IK1165" s="1"/>
      <c r="IL1165" s="1"/>
      <c r="IM1165" s="1"/>
      <c r="IN1165" s="1"/>
      <c r="IO1165" s="1"/>
      <c r="IP1165" s="1"/>
      <c r="IQ1165" s="1"/>
      <c r="IR1165" s="1"/>
      <c r="IS1165" s="1"/>
      <c r="IT1165" s="1"/>
      <c r="IU1165" s="1"/>
      <c r="IV1165" s="1"/>
      <c r="IW1165" s="1"/>
      <c r="IX1165" s="1"/>
      <c r="IY1165" s="1"/>
    </row>
    <row r="1166" spans="1:259" ht="13" x14ac:dyDescent="0.15">
      <c r="A1166" s="1"/>
      <c r="B1166" s="23"/>
      <c r="C1166" s="23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  <c r="CW1166" s="1"/>
      <c r="CX1166" s="1"/>
      <c r="CY1166" s="1"/>
      <c r="CZ1166" s="1"/>
      <c r="DA1166" s="1"/>
      <c r="DB1166" s="1"/>
      <c r="DC1166" s="1"/>
      <c r="DD1166" s="1"/>
      <c r="DE1166" s="1"/>
      <c r="DF1166" s="1"/>
      <c r="DG1166" s="1"/>
      <c r="DH1166" s="1"/>
      <c r="DI1166" s="1"/>
      <c r="DJ1166" s="1"/>
      <c r="DK1166" s="1"/>
      <c r="DL1166" s="1"/>
      <c r="DM1166" s="1"/>
      <c r="DN1166" s="1"/>
      <c r="DO1166" s="1"/>
      <c r="DP1166" s="1"/>
      <c r="DQ1166" s="1"/>
      <c r="DR1166" s="1"/>
      <c r="DS1166" s="1"/>
      <c r="DT1166" s="1"/>
      <c r="DU1166" s="1"/>
      <c r="DV1166" s="1"/>
      <c r="DW1166" s="1"/>
      <c r="DX1166" s="1"/>
      <c r="DY1166" s="1"/>
      <c r="DZ1166" s="1"/>
      <c r="EA1166" s="1"/>
      <c r="EB1166" s="1"/>
      <c r="EC1166" s="1"/>
      <c r="ED1166" s="1"/>
      <c r="EE1166" s="1"/>
      <c r="EF1166" s="1"/>
      <c r="EG1166" s="1"/>
      <c r="EH1166" s="1"/>
      <c r="EI1166" s="1"/>
      <c r="EJ1166" s="1"/>
      <c r="EK1166" s="1"/>
      <c r="EL1166" s="1"/>
      <c r="EM1166" s="1"/>
      <c r="EN1166" s="1"/>
      <c r="EO1166" s="1"/>
      <c r="EP1166" s="1"/>
      <c r="EQ1166" s="1"/>
      <c r="ER1166" s="1"/>
      <c r="ES1166" s="1"/>
      <c r="ET1166" s="1"/>
      <c r="EU1166" s="1"/>
      <c r="EV1166" s="1"/>
      <c r="EW1166" s="1"/>
      <c r="EX1166" s="1"/>
      <c r="EY1166" s="1"/>
      <c r="EZ1166" s="1"/>
      <c r="FA1166" s="1"/>
      <c r="FB1166" s="1"/>
      <c r="FC1166" s="1"/>
      <c r="FD1166" s="1"/>
      <c r="FE1166" s="1"/>
      <c r="FF1166" s="1"/>
      <c r="FG1166" s="1"/>
      <c r="FH1166" s="1"/>
      <c r="FI1166" s="1"/>
      <c r="FJ1166" s="1"/>
      <c r="FK1166" s="1"/>
      <c r="FL1166" s="1"/>
      <c r="FM1166" s="1"/>
      <c r="FN1166" s="1"/>
      <c r="FO1166" s="1"/>
      <c r="FP1166" s="1"/>
      <c r="FQ1166" s="1"/>
      <c r="FR1166" s="1"/>
      <c r="FS1166" s="1"/>
      <c r="FT1166" s="1"/>
      <c r="FU1166" s="1"/>
      <c r="FV1166" s="1"/>
      <c r="FW1166" s="1"/>
      <c r="FX1166" s="1"/>
      <c r="FY1166" s="1"/>
      <c r="FZ1166" s="1"/>
      <c r="GA1166" s="1"/>
      <c r="GB1166" s="1"/>
      <c r="GC1166" s="1"/>
      <c r="GD1166" s="1"/>
      <c r="GE1166" s="1"/>
      <c r="GF1166" s="1"/>
      <c r="GG1166" s="1"/>
      <c r="GH1166" s="1"/>
      <c r="GI1166" s="1"/>
      <c r="GJ1166" s="1"/>
      <c r="GK1166" s="1"/>
      <c r="GL1166" s="1"/>
      <c r="GM1166" s="1"/>
      <c r="GN1166" s="1"/>
      <c r="GO1166" s="1"/>
      <c r="GP1166" s="1"/>
      <c r="GQ1166" s="1"/>
      <c r="GR1166" s="1"/>
      <c r="GS1166" s="1"/>
      <c r="GT1166" s="1"/>
      <c r="GU1166" s="1"/>
      <c r="GV1166" s="1"/>
      <c r="GW1166" s="1"/>
      <c r="GX1166" s="1"/>
      <c r="GY1166" s="1"/>
      <c r="GZ1166" s="1"/>
      <c r="HA1166" s="1"/>
      <c r="HB1166" s="1"/>
      <c r="HC1166" s="1"/>
      <c r="HD1166" s="1"/>
      <c r="HE1166" s="1"/>
      <c r="HF1166" s="1"/>
      <c r="HG1166" s="1"/>
      <c r="HH1166" s="1"/>
      <c r="HI1166" s="1"/>
      <c r="HJ1166" s="1"/>
      <c r="HK1166" s="1"/>
      <c r="HL1166" s="1"/>
      <c r="HM1166" s="1"/>
      <c r="HN1166" s="1"/>
      <c r="HO1166" s="1"/>
      <c r="HP1166" s="1"/>
      <c r="HQ1166" s="1"/>
      <c r="HR1166" s="1"/>
      <c r="HS1166" s="1"/>
      <c r="HT1166" s="1"/>
      <c r="HU1166" s="1"/>
      <c r="HV1166" s="1"/>
      <c r="HW1166" s="1"/>
      <c r="HX1166" s="1"/>
      <c r="HY1166" s="1"/>
      <c r="HZ1166" s="1"/>
      <c r="IA1166" s="1"/>
      <c r="IB1166" s="1"/>
      <c r="IC1166" s="1"/>
      <c r="ID1166" s="1"/>
      <c r="IE1166" s="1"/>
      <c r="IF1166" s="1"/>
      <c r="IG1166" s="1"/>
      <c r="IH1166" s="1"/>
      <c r="II1166" s="1"/>
      <c r="IJ1166" s="1"/>
      <c r="IK1166" s="1"/>
      <c r="IL1166" s="1"/>
      <c r="IM1166" s="1"/>
      <c r="IN1166" s="1"/>
      <c r="IO1166" s="1"/>
      <c r="IP1166" s="1"/>
      <c r="IQ1166" s="1"/>
      <c r="IR1166" s="1"/>
      <c r="IS1166" s="1"/>
      <c r="IT1166" s="1"/>
      <c r="IU1166" s="1"/>
      <c r="IV1166" s="1"/>
      <c r="IW1166" s="1"/>
      <c r="IX1166" s="1"/>
      <c r="IY1166" s="1"/>
    </row>
    <row r="1167" spans="1:259" ht="13" x14ac:dyDescent="0.15">
      <c r="A1167" s="1"/>
      <c r="B1167" s="23"/>
      <c r="C1167" s="23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  <c r="CW1167" s="1"/>
      <c r="CX1167" s="1"/>
      <c r="CY1167" s="1"/>
      <c r="CZ1167" s="1"/>
      <c r="DA1167" s="1"/>
      <c r="DB1167" s="1"/>
      <c r="DC1167" s="1"/>
      <c r="DD1167" s="1"/>
      <c r="DE1167" s="1"/>
      <c r="DF1167" s="1"/>
      <c r="DG1167" s="1"/>
      <c r="DH1167" s="1"/>
      <c r="DI1167" s="1"/>
      <c r="DJ1167" s="1"/>
      <c r="DK1167" s="1"/>
      <c r="DL1167" s="1"/>
      <c r="DM1167" s="1"/>
      <c r="DN1167" s="1"/>
      <c r="DO1167" s="1"/>
      <c r="DP1167" s="1"/>
      <c r="DQ1167" s="1"/>
      <c r="DR1167" s="1"/>
      <c r="DS1167" s="1"/>
      <c r="DT1167" s="1"/>
      <c r="DU1167" s="1"/>
      <c r="DV1167" s="1"/>
      <c r="DW1167" s="1"/>
      <c r="DX1167" s="1"/>
      <c r="DY1167" s="1"/>
      <c r="DZ1167" s="1"/>
      <c r="EA1167" s="1"/>
      <c r="EB1167" s="1"/>
      <c r="EC1167" s="1"/>
      <c r="ED1167" s="1"/>
      <c r="EE1167" s="1"/>
      <c r="EF1167" s="1"/>
      <c r="EG1167" s="1"/>
      <c r="EH1167" s="1"/>
      <c r="EI1167" s="1"/>
      <c r="EJ1167" s="1"/>
      <c r="EK1167" s="1"/>
      <c r="EL1167" s="1"/>
      <c r="EM1167" s="1"/>
      <c r="EN1167" s="1"/>
      <c r="EO1167" s="1"/>
      <c r="EP1167" s="1"/>
      <c r="EQ1167" s="1"/>
      <c r="ER1167" s="1"/>
      <c r="ES1167" s="1"/>
      <c r="ET1167" s="1"/>
      <c r="EU1167" s="1"/>
      <c r="EV1167" s="1"/>
      <c r="EW1167" s="1"/>
      <c r="EX1167" s="1"/>
      <c r="EY1167" s="1"/>
      <c r="EZ1167" s="1"/>
      <c r="FA1167" s="1"/>
      <c r="FB1167" s="1"/>
      <c r="FC1167" s="1"/>
      <c r="FD1167" s="1"/>
      <c r="FE1167" s="1"/>
      <c r="FF1167" s="1"/>
      <c r="FG1167" s="1"/>
      <c r="FH1167" s="1"/>
      <c r="FI1167" s="1"/>
      <c r="FJ1167" s="1"/>
      <c r="FK1167" s="1"/>
      <c r="FL1167" s="1"/>
      <c r="FM1167" s="1"/>
      <c r="FN1167" s="1"/>
      <c r="FO1167" s="1"/>
      <c r="FP1167" s="1"/>
      <c r="FQ1167" s="1"/>
      <c r="FR1167" s="1"/>
      <c r="FS1167" s="1"/>
      <c r="FT1167" s="1"/>
      <c r="FU1167" s="1"/>
      <c r="FV1167" s="1"/>
      <c r="FW1167" s="1"/>
      <c r="FX1167" s="1"/>
      <c r="FY1167" s="1"/>
      <c r="FZ1167" s="1"/>
      <c r="GA1167" s="1"/>
      <c r="GB1167" s="1"/>
      <c r="GC1167" s="1"/>
      <c r="GD1167" s="1"/>
      <c r="GE1167" s="1"/>
      <c r="GF1167" s="1"/>
      <c r="GG1167" s="1"/>
      <c r="GH1167" s="1"/>
      <c r="GI1167" s="1"/>
      <c r="GJ1167" s="1"/>
      <c r="GK1167" s="1"/>
      <c r="GL1167" s="1"/>
      <c r="GM1167" s="1"/>
      <c r="GN1167" s="1"/>
      <c r="GO1167" s="1"/>
      <c r="GP1167" s="1"/>
      <c r="GQ1167" s="1"/>
      <c r="GR1167" s="1"/>
      <c r="GS1167" s="1"/>
      <c r="GT1167" s="1"/>
      <c r="GU1167" s="1"/>
      <c r="GV1167" s="1"/>
      <c r="GW1167" s="1"/>
      <c r="GX1167" s="1"/>
      <c r="GY1167" s="1"/>
      <c r="GZ1167" s="1"/>
      <c r="HA1167" s="1"/>
      <c r="HB1167" s="1"/>
      <c r="HC1167" s="1"/>
      <c r="HD1167" s="1"/>
      <c r="HE1167" s="1"/>
      <c r="HF1167" s="1"/>
      <c r="HG1167" s="1"/>
      <c r="HH1167" s="1"/>
      <c r="HI1167" s="1"/>
      <c r="HJ1167" s="1"/>
      <c r="HK1167" s="1"/>
      <c r="HL1167" s="1"/>
      <c r="HM1167" s="1"/>
      <c r="HN1167" s="1"/>
      <c r="HO1167" s="1"/>
      <c r="HP1167" s="1"/>
      <c r="HQ1167" s="1"/>
      <c r="HR1167" s="1"/>
      <c r="HS1167" s="1"/>
      <c r="HT1167" s="1"/>
      <c r="HU1167" s="1"/>
      <c r="HV1167" s="1"/>
      <c r="HW1167" s="1"/>
      <c r="HX1167" s="1"/>
      <c r="HY1167" s="1"/>
      <c r="HZ1167" s="1"/>
      <c r="IA1167" s="1"/>
      <c r="IB1167" s="1"/>
      <c r="IC1167" s="1"/>
      <c r="ID1167" s="1"/>
      <c r="IE1167" s="1"/>
      <c r="IF1167" s="1"/>
      <c r="IG1167" s="1"/>
      <c r="IH1167" s="1"/>
      <c r="II1167" s="1"/>
      <c r="IJ1167" s="1"/>
      <c r="IK1167" s="1"/>
      <c r="IL1167" s="1"/>
      <c r="IM1167" s="1"/>
      <c r="IN1167" s="1"/>
      <c r="IO1167" s="1"/>
      <c r="IP1167" s="1"/>
      <c r="IQ1167" s="1"/>
      <c r="IR1167" s="1"/>
      <c r="IS1167" s="1"/>
      <c r="IT1167" s="1"/>
      <c r="IU1167" s="1"/>
      <c r="IV1167" s="1"/>
      <c r="IW1167" s="1"/>
      <c r="IX1167" s="1"/>
      <c r="IY1167" s="1"/>
    </row>
    <row r="1168" spans="1:259" ht="13" x14ac:dyDescent="0.15">
      <c r="A1168" s="1"/>
      <c r="B1168" s="23"/>
      <c r="C1168" s="23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  <c r="CW1168" s="1"/>
      <c r="CX1168" s="1"/>
      <c r="CY1168" s="1"/>
      <c r="CZ1168" s="1"/>
      <c r="DA1168" s="1"/>
      <c r="DB1168" s="1"/>
      <c r="DC1168" s="1"/>
      <c r="DD1168" s="1"/>
      <c r="DE1168" s="1"/>
      <c r="DF1168" s="1"/>
      <c r="DG1168" s="1"/>
      <c r="DH1168" s="1"/>
      <c r="DI1168" s="1"/>
      <c r="DJ1168" s="1"/>
      <c r="DK1168" s="1"/>
      <c r="DL1168" s="1"/>
      <c r="DM1168" s="1"/>
      <c r="DN1168" s="1"/>
      <c r="DO1168" s="1"/>
      <c r="DP1168" s="1"/>
      <c r="DQ1168" s="1"/>
      <c r="DR1168" s="1"/>
      <c r="DS1168" s="1"/>
      <c r="DT1168" s="1"/>
      <c r="DU1168" s="1"/>
      <c r="DV1168" s="1"/>
      <c r="DW1168" s="1"/>
      <c r="DX1168" s="1"/>
      <c r="DY1168" s="1"/>
      <c r="DZ1168" s="1"/>
      <c r="EA1168" s="1"/>
      <c r="EB1168" s="1"/>
      <c r="EC1168" s="1"/>
      <c r="ED1168" s="1"/>
      <c r="EE1168" s="1"/>
      <c r="EF1168" s="1"/>
      <c r="EG1168" s="1"/>
      <c r="EH1168" s="1"/>
      <c r="EI1168" s="1"/>
      <c r="EJ1168" s="1"/>
      <c r="EK1168" s="1"/>
      <c r="EL1168" s="1"/>
      <c r="EM1168" s="1"/>
      <c r="EN1168" s="1"/>
      <c r="EO1168" s="1"/>
      <c r="EP1168" s="1"/>
      <c r="EQ1168" s="1"/>
      <c r="ER1168" s="1"/>
      <c r="ES1168" s="1"/>
      <c r="ET1168" s="1"/>
      <c r="EU1168" s="1"/>
      <c r="EV1168" s="1"/>
      <c r="EW1168" s="1"/>
      <c r="EX1168" s="1"/>
      <c r="EY1168" s="1"/>
      <c r="EZ1168" s="1"/>
      <c r="FA1168" s="1"/>
      <c r="FB1168" s="1"/>
      <c r="FC1168" s="1"/>
      <c r="FD1168" s="1"/>
      <c r="FE1168" s="1"/>
      <c r="FF1168" s="1"/>
      <c r="FG1168" s="1"/>
      <c r="FH1168" s="1"/>
      <c r="FI1168" s="1"/>
      <c r="FJ1168" s="1"/>
      <c r="FK1168" s="1"/>
      <c r="FL1168" s="1"/>
      <c r="FM1168" s="1"/>
      <c r="FN1168" s="1"/>
      <c r="FO1168" s="1"/>
      <c r="FP1168" s="1"/>
      <c r="FQ1168" s="1"/>
      <c r="FR1168" s="1"/>
      <c r="FS1168" s="1"/>
      <c r="FT1168" s="1"/>
      <c r="FU1168" s="1"/>
      <c r="FV1168" s="1"/>
      <c r="FW1168" s="1"/>
      <c r="FX1168" s="1"/>
      <c r="FY1168" s="1"/>
      <c r="FZ1168" s="1"/>
      <c r="GA1168" s="1"/>
      <c r="GB1168" s="1"/>
      <c r="GC1168" s="1"/>
      <c r="GD1168" s="1"/>
      <c r="GE1168" s="1"/>
      <c r="GF1168" s="1"/>
      <c r="GG1168" s="1"/>
      <c r="GH1168" s="1"/>
      <c r="GI1168" s="1"/>
      <c r="GJ1168" s="1"/>
      <c r="GK1168" s="1"/>
      <c r="GL1168" s="1"/>
      <c r="GM1168" s="1"/>
      <c r="GN1168" s="1"/>
      <c r="GO1168" s="1"/>
      <c r="GP1168" s="1"/>
      <c r="GQ1168" s="1"/>
      <c r="GR1168" s="1"/>
      <c r="GS1168" s="1"/>
      <c r="GT1168" s="1"/>
      <c r="GU1168" s="1"/>
      <c r="GV1168" s="1"/>
      <c r="GW1168" s="1"/>
      <c r="GX1168" s="1"/>
      <c r="GY1168" s="1"/>
      <c r="GZ1168" s="1"/>
      <c r="HA1168" s="1"/>
      <c r="HB1168" s="1"/>
      <c r="HC1168" s="1"/>
      <c r="HD1168" s="1"/>
      <c r="HE1168" s="1"/>
      <c r="HF1168" s="1"/>
      <c r="HG1168" s="1"/>
      <c r="HH1168" s="1"/>
      <c r="HI1168" s="1"/>
      <c r="HJ1168" s="1"/>
      <c r="HK1168" s="1"/>
      <c r="HL1168" s="1"/>
      <c r="HM1168" s="1"/>
      <c r="HN1168" s="1"/>
      <c r="HO1168" s="1"/>
      <c r="HP1168" s="1"/>
      <c r="HQ1168" s="1"/>
      <c r="HR1168" s="1"/>
      <c r="HS1168" s="1"/>
      <c r="HT1168" s="1"/>
      <c r="HU1168" s="1"/>
      <c r="HV1168" s="1"/>
      <c r="HW1168" s="1"/>
      <c r="HX1168" s="1"/>
      <c r="HY1168" s="1"/>
      <c r="HZ1168" s="1"/>
      <c r="IA1168" s="1"/>
      <c r="IB1168" s="1"/>
      <c r="IC1168" s="1"/>
      <c r="ID1168" s="1"/>
      <c r="IE1168" s="1"/>
      <c r="IF1168" s="1"/>
      <c r="IG1168" s="1"/>
      <c r="IH1168" s="1"/>
      <c r="II1168" s="1"/>
      <c r="IJ1168" s="1"/>
      <c r="IK1168" s="1"/>
      <c r="IL1168" s="1"/>
      <c r="IM1168" s="1"/>
      <c r="IN1168" s="1"/>
      <c r="IO1168" s="1"/>
      <c r="IP1168" s="1"/>
      <c r="IQ1168" s="1"/>
      <c r="IR1168" s="1"/>
      <c r="IS1168" s="1"/>
      <c r="IT1168" s="1"/>
      <c r="IU1168" s="1"/>
      <c r="IV1168" s="1"/>
      <c r="IW1168" s="1"/>
      <c r="IX1168" s="1"/>
      <c r="IY1168" s="1"/>
    </row>
    <row r="1169" spans="1:259" ht="13" x14ac:dyDescent="0.15">
      <c r="A1169" s="1"/>
      <c r="B1169" s="23"/>
      <c r="C1169" s="23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  <c r="CW1169" s="1"/>
      <c r="CX1169" s="1"/>
      <c r="CY1169" s="1"/>
      <c r="CZ1169" s="1"/>
      <c r="DA1169" s="1"/>
      <c r="DB1169" s="1"/>
      <c r="DC1169" s="1"/>
      <c r="DD1169" s="1"/>
      <c r="DE1169" s="1"/>
      <c r="DF1169" s="1"/>
      <c r="DG1169" s="1"/>
      <c r="DH1169" s="1"/>
      <c r="DI1169" s="1"/>
      <c r="DJ1169" s="1"/>
      <c r="DK1169" s="1"/>
      <c r="DL1169" s="1"/>
      <c r="DM1169" s="1"/>
      <c r="DN1169" s="1"/>
      <c r="DO1169" s="1"/>
      <c r="DP1169" s="1"/>
      <c r="DQ1169" s="1"/>
      <c r="DR1169" s="1"/>
      <c r="DS1169" s="1"/>
      <c r="DT1169" s="1"/>
      <c r="DU1169" s="1"/>
      <c r="DV1169" s="1"/>
      <c r="DW1169" s="1"/>
      <c r="DX1169" s="1"/>
      <c r="DY1169" s="1"/>
      <c r="DZ1169" s="1"/>
      <c r="EA1169" s="1"/>
      <c r="EB1169" s="1"/>
      <c r="EC1169" s="1"/>
      <c r="ED1169" s="1"/>
      <c r="EE1169" s="1"/>
      <c r="EF1169" s="1"/>
      <c r="EG1169" s="1"/>
      <c r="EH1169" s="1"/>
      <c r="EI1169" s="1"/>
      <c r="EJ1169" s="1"/>
      <c r="EK1169" s="1"/>
      <c r="EL1169" s="1"/>
      <c r="EM1169" s="1"/>
      <c r="EN1169" s="1"/>
      <c r="EO1169" s="1"/>
      <c r="EP1169" s="1"/>
      <c r="EQ1169" s="1"/>
      <c r="ER1169" s="1"/>
      <c r="ES1169" s="1"/>
      <c r="ET1169" s="1"/>
      <c r="EU1169" s="1"/>
      <c r="EV1169" s="1"/>
      <c r="EW1169" s="1"/>
      <c r="EX1169" s="1"/>
      <c r="EY1169" s="1"/>
      <c r="EZ1169" s="1"/>
      <c r="FA1169" s="1"/>
      <c r="FB1169" s="1"/>
      <c r="FC1169" s="1"/>
      <c r="FD1169" s="1"/>
      <c r="FE1169" s="1"/>
      <c r="FF1169" s="1"/>
      <c r="FG1169" s="1"/>
      <c r="FH1169" s="1"/>
      <c r="FI1169" s="1"/>
      <c r="FJ1169" s="1"/>
      <c r="FK1169" s="1"/>
      <c r="FL1169" s="1"/>
      <c r="FM1169" s="1"/>
      <c r="FN1169" s="1"/>
      <c r="FO1169" s="1"/>
      <c r="FP1169" s="1"/>
      <c r="FQ1169" s="1"/>
      <c r="FR1169" s="1"/>
      <c r="FS1169" s="1"/>
      <c r="FT1169" s="1"/>
      <c r="FU1169" s="1"/>
      <c r="FV1169" s="1"/>
      <c r="FW1169" s="1"/>
      <c r="FX1169" s="1"/>
      <c r="FY1169" s="1"/>
      <c r="FZ1169" s="1"/>
      <c r="GA1169" s="1"/>
      <c r="GB1169" s="1"/>
      <c r="GC1169" s="1"/>
      <c r="GD1169" s="1"/>
      <c r="GE1169" s="1"/>
      <c r="GF1169" s="1"/>
      <c r="GG1169" s="1"/>
      <c r="GH1169" s="1"/>
      <c r="GI1169" s="1"/>
      <c r="GJ1169" s="1"/>
      <c r="GK1169" s="1"/>
      <c r="GL1169" s="1"/>
      <c r="GM1169" s="1"/>
      <c r="GN1169" s="1"/>
      <c r="GO1169" s="1"/>
      <c r="GP1169" s="1"/>
      <c r="GQ1169" s="1"/>
      <c r="GR1169" s="1"/>
      <c r="GS1169" s="1"/>
      <c r="GT1169" s="1"/>
      <c r="GU1169" s="1"/>
      <c r="GV1169" s="1"/>
      <c r="GW1169" s="1"/>
      <c r="GX1169" s="1"/>
      <c r="GY1169" s="1"/>
      <c r="GZ1169" s="1"/>
      <c r="HA1169" s="1"/>
      <c r="HB1169" s="1"/>
      <c r="HC1169" s="1"/>
      <c r="HD1169" s="1"/>
      <c r="HE1169" s="1"/>
      <c r="HF1169" s="1"/>
      <c r="HG1169" s="1"/>
      <c r="HH1169" s="1"/>
      <c r="HI1169" s="1"/>
      <c r="HJ1169" s="1"/>
      <c r="HK1169" s="1"/>
      <c r="HL1169" s="1"/>
      <c r="HM1169" s="1"/>
      <c r="HN1169" s="1"/>
      <c r="HO1169" s="1"/>
      <c r="HP1169" s="1"/>
      <c r="HQ1169" s="1"/>
      <c r="HR1169" s="1"/>
      <c r="HS1169" s="1"/>
      <c r="HT1169" s="1"/>
      <c r="HU1169" s="1"/>
      <c r="HV1169" s="1"/>
      <c r="HW1169" s="1"/>
      <c r="HX1169" s="1"/>
      <c r="HY1169" s="1"/>
      <c r="HZ1169" s="1"/>
      <c r="IA1169" s="1"/>
      <c r="IB1169" s="1"/>
      <c r="IC1169" s="1"/>
      <c r="ID1169" s="1"/>
      <c r="IE1169" s="1"/>
      <c r="IF1169" s="1"/>
      <c r="IG1169" s="1"/>
      <c r="IH1169" s="1"/>
      <c r="II1169" s="1"/>
      <c r="IJ1169" s="1"/>
      <c r="IK1169" s="1"/>
      <c r="IL1169" s="1"/>
      <c r="IM1169" s="1"/>
      <c r="IN1169" s="1"/>
      <c r="IO1169" s="1"/>
      <c r="IP1169" s="1"/>
      <c r="IQ1169" s="1"/>
      <c r="IR1169" s="1"/>
      <c r="IS1169" s="1"/>
      <c r="IT1169" s="1"/>
      <c r="IU1169" s="1"/>
      <c r="IV1169" s="1"/>
      <c r="IW1169" s="1"/>
      <c r="IX1169" s="1"/>
      <c r="IY1169" s="1"/>
    </row>
    <row r="1170" spans="1:259" ht="13" x14ac:dyDescent="0.15">
      <c r="A1170" s="1"/>
      <c r="B1170" s="23"/>
      <c r="C1170" s="23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  <c r="CW1170" s="1"/>
      <c r="CX1170" s="1"/>
      <c r="CY1170" s="1"/>
      <c r="CZ1170" s="1"/>
      <c r="DA1170" s="1"/>
      <c r="DB1170" s="1"/>
      <c r="DC1170" s="1"/>
      <c r="DD1170" s="1"/>
      <c r="DE1170" s="1"/>
      <c r="DF1170" s="1"/>
      <c r="DG1170" s="1"/>
      <c r="DH1170" s="1"/>
      <c r="DI1170" s="1"/>
      <c r="DJ1170" s="1"/>
      <c r="DK1170" s="1"/>
      <c r="DL1170" s="1"/>
      <c r="DM1170" s="1"/>
      <c r="DN1170" s="1"/>
      <c r="DO1170" s="1"/>
      <c r="DP1170" s="1"/>
      <c r="DQ1170" s="1"/>
      <c r="DR1170" s="1"/>
      <c r="DS1170" s="1"/>
      <c r="DT1170" s="1"/>
      <c r="DU1170" s="1"/>
      <c r="DV1170" s="1"/>
      <c r="DW1170" s="1"/>
      <c r="DX1170" s="1"/>
      <c r="DY1170" s="1"/>
      <c r="DZ1170" s="1"/>
      <c r="EA1170" s="1"/>
      <c r="EB1170" s="1"/>
      <c r="EC1170" s="1"/>
      <c r="ED1170" s="1"/>
      <c r="EE1170" s="1"/>
      <c r="EF1170" s="1"/>
      <c r="EG1170" s="1"/>
      <c r="EH1170" s="1"/>
      <c r="EI1170" s="1"/>
      <c r="EJ1170" s="1"/>
      <c r="EK1170" s="1"/>
      <c r="EL1170" s="1"/>
      <c r="EM1170" s="1"/>
      <c r="EN1170" s="1"/>
      <c r="EO1170" s="1"/>
      <c r="EP1170" s="1"/>
      <c r="EQ1170" s="1"/>
      <c r="ER1170" s="1"/>
      <c r="ES1170" s="1"/>
      <c r="ET1170" s="1"/>
      <c r="EU1170" s="1"/>
      <c r="EV1170" s="1"/>
      <c r="EW1170" s="1"/>
      <c r="EX1170" s="1"/>
      <c r="EY1170" s="1"/>
      <c r="EZ1170" s="1"/>
      <c r="FA1170" s="1"/>
      <c r="FB1170" s="1"/>
      <c r="FC1170" s="1"/>
      <c r="FD1170" s="1"/>
      <c r="FE1170" s="1"/>
      <c r="FF1170" s="1"/>
      <c r="FG1170" s="1"/>
      <c r="FH1170" s="1"/>
      <c r="FI1170" s="1"/>
      <c r="FJ1170" s="1"/>
      <c r="FK1170" s="1"/>
      <c r="FL1170" s="1"/>
      <c r="FM1170" s="1"/>
      <c r="FN1170" s="1"/>
      <c r="FO1170" s="1"/>
      <c r="FP1170" s="1"/>
      <c r="FQ1170" s="1"/>
      <c r="FR1170" s="1"/>
      <c r="FS1170" s="1"/>
      <c r="FT1170" s="1"/>
      <c r="FU1170" s="1"/>
      <c r="FV1170" s="1"/>
      <c r="FW1170" s="1"/>
      <c r="FX1170" s="1"/>
      <c r="FY1170" s="1"/>
      <c r="FZ1170" s="1"/>
      <c r="GA1170" s="1"/>
      <c r="GB1170" s="1"/>
      <c r="GC1170" s="1"/>
      <c r="GD1170" s="1"/>
      <c r="GE1170" s="1"/>
      <c r="GF1170" s="1"/>
      <c r="GG1170" s="1"/>
      <c r="GH1170" s="1"/>
      <c r="GI1170" s="1"/>
      <c r="GJ1170" s="1"/>
      <c r="GK1170" s="1"/>
      <c r="GL1170" s="1"/>
      <c r="GM1170" s="1"/>
      <c r="GN1170" s="1"/>
      <c r="GO1170" s="1"/>
      <c r="GP1170" s="1"/>
      <c r="GQ1170" s="1"/>
      <c r="GR1170" s="1"/>
      <c r="GS1170" s="1"/>
      <c r="GT1170" s="1"/>
      <c r="GU1170" s="1"/>
      <c r="GV1170" s="1"/>
      <c r="GW1170" s="1"/>
      <c r="GX1170" s="1"/>
      <c r="GY1170" s="1"/>
      <c r="GZ1170" s="1"/>
      <c r="HA1170" s="1"/>
      <c r="HB1170" s="1"/>
      <c r="HC1170" s="1"/>
      <c r="HD1170" s="1"/>
      <c r="HE1170" s="1"/>
      <c r="HF1170" s="1"/>
      <c r="HG1170" s="1"/>
      <c r="HH1170" s="1"/>
      <c r="HI1170" s="1"/>
      <c r="HJ1170" s="1"/>
      <c r="HK1170" s="1"/>
      <c r="HL1170" s="1"/>
      <c r="HM1170" s="1"/>
      <c r="HN1170" s="1"/>
      <c r="HO1170" s="1"/>
      <c r="HP1170" s="1"/>
      <c r="HQ1170" s="1"/>
      <c r="HR1170" s="1"/>
      <c r="HS1170" s="1"/>
      <c r="HT1170" s="1"/>
      <c r="HU1170" s="1"/>
      <c r="HV1170" s="1"/>
      <c r="HW1170" s="1"/>
      <c r="HX1170" s="1"/>
      <c r="HY1170" s="1"/>
      <c r="HZ1170" s="1"/>
      <c r="IA1170" s="1"/>
      <c r="IB1170" s="1"/>
      <c r="IC1170" s="1"/>
      <c r="ID1170" s="1"/>
      <c r="IE1170" s="1"/>
      <c r="IF1170" s="1"/>
      <c r="IG1170" s="1"/>
      <c r="IH1170" s="1"/>
      <c r="II1170" s="1"/>
      <c r="IJ1170" s="1"/>
      <c r="IK1170" s="1"/>
      <c r="IL1170" s="1"/>
      <c r="IM1170" s="1"/>
      <c r="IN1170" s="1"/>
      <c r="IO1170" s="1"/>
      <c r="IP1170" s="1"/>
      <c r="IQ1170" s="1"/>
      <c r="IR1170" s="1"/>
      <c r="IS1170" s="1"/>
      <c r="IT1170" s="1"/>
      <c r="IU1170" s="1"/>
      <c r="IV1170" s="1"/>
      <c r="IW1170" s="1"/>
      <c r="IX1170" s="1"/>
      <c r="IY1170" s="1"/>
    </row>
    <row r="1171" spans="1:259" ht="13" x14ac:dyDescent="0.15">
      <c r="A1171" s="1"/>
      <c r="B1171" s="23"/>
      <c r="C1171" s="23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  <c r="CW1171" s="1"/>
      <c r="CX1171" s="1"/>
      <c r="CY1171" s="1"/>
      <c r="CZ1171" s="1"/>
      <c r="DA1171" s="1"/>
      <c r="DB1171" s="1"/>
      <c r="DC1171" s="1"/>
      <c r="DD1171" s="1"/>
      <c r="DE1171" s="1"/>
      <c r="DF1171" s="1"/>
      <c r="DG1171" s="1"/>
      <c r="DH1171" s="1"/>
      <c r="DI1171" s="1"/>
      <c r="DJ1171" s="1"/>
      <c r="DK1171" s="1"/>
      <c r="DL1171" s="1"/>
      <c r="DM1171" s="1"/>
      <c r="DN1171" s="1"/>
      <c r="DO1171" s="1"/>
      <c r="DP1171" s="1"/>
      <c r="DQ1171" s="1"/>
      <c r="DR1171" s="1"/>
      <c r="DS1171" s="1"/>
      <c r="DT1171" s="1"/>
      <c r="DU1171" s="1"/>
      <c r="DV1171" s="1"/>
      <c r="DW1171" s="1"/>
      <c r="DX1171" s="1"/>
      <c r="DY1171" s="1"/>
      <c r="DZ1171" s="1"/>
      <c r="EA1171" s="1"/>
      <c r="EB1171" s="1"/>
      <c r="EC1171" s="1"/>
      <c r="ED1171" s="1"/>
      <c r="EE1171" s="1"/>
      <c r="EF1171" s="1"/>
      <c r="EG1171" s="1"/>
      <c r="EH1171" s="1"/>
      <c r="EI1171" s="1"/>
      <c r="EJ1171" s="1"/>
      <c r="EK1171" s="1"/>
      <c r="EL1171" s="1"/>
      <c r="EM1171" s="1"/>
      <c r="EN1171" s="1"/>
      <c r="EO1171" s="1"/>
      <c r="EP1171" s="1"/>
      <c r="EQ1171" s="1"/>
      <c r="ER1171" s="1"/>
      <c r="ES1171" s="1"/>
      <c r="ET1171" s="1"/>
      <c r="EU1171" s="1"/>
      <c r="EV1171" s="1"/>
      <c r="EW1171" s="1"/>
      <c r="EX1171" s="1"/>
      <c r="EY1171" s="1"/>
      <c r="EZ1171" s="1"/>
      <c r="FA1171" s="1"/>
      <c r="FB1171" s="1"/>
      <c r="FC1171" s="1"/>
      <c r="FD1171" s="1"/>
      <c r="FE1171" s="1"/>
      <c r="FF1171" s="1"/>
      <c r="FG1171" s="1"/>
      <c r="FH1171" s="1"/>
      <c r="FI1171" s="1"/>
      <c r="FJ1171" s="1"/>
      <c r="FK1171" s="1"/>
      <c r="FL1171" s="1"/>
      <c r="FM1171" s="1"/>
      <c r="FN1171" s="1"/>
      <c r="FO1171" s="1"/>
      <c r="FP1171" s="1"/>
      <c r="FQ1171" s="1"/>
      <c r="FR1171" s="1"/>
      <c r="FS1171" s="1"/>
      <c r="FT1171" s="1"/>
      <c r="FU1171" s="1"/>
      <c r="FV1171" s="1"/>
      <c r="FW1171" s="1"/>
      <c r="FX1171" s="1"/>
      <c r="FY1171" s="1"/>
      <c r="FZ1171" s="1"/>
      <c r="GA1171" s="1"/>
      <c r="GB1171" s="1"/>
      <c r="GC1171" s="1"/>
      <c r="GD1171" s="1"/>
      <c r="GE1171" s="1"/>
      <c r="GF1171" s="1"/>
      <c r="GG1171" s="1"/>
      <c r="GH1171" s="1"/>
      <c r="GI1171" s="1"/>
      <c r="GJ1171" s="1"/>
      <c r="GK1171" s="1"/>
      <c r="GL1171" s="1"/>
      <c r="GM1171" s="1"/>
      <c r="GN1171" s="1"/>
      <c r="GO1171" s="1"/>
      <c r="GP1171" s="1"/>
      <c r="GQ1171" s="1"/>
      <c r="GR1171" s="1"/>
      <c r="GS1171" s="1"/>
      <c r="GT1171" s="1"/>
      <c r="GU1171" s="1"/>
      <c r="GV1171" s="1"/>
      <c r="GW1171" s="1"/>
      <c r="GX1171" s="1"/>
      <c r="GY1171" s="1"/>
      <c r="GZ1171" s="1"/>
      <c r="HA1171" s="1"/>
      <c r="HB1171" s="1"/>
      <c r="HC1171" s="1"/>
      <c r="HD1171" s="1"/>
      <c r="HE1171" s="1"/>
      <c r="HF1171" s="1"/>
      <c r="HG1171" s="1"/>
      <c r="HH1171" s="1"/>
      <c r="HI1171" s="1"/>
      <c r="HJ1171" s="1"/>
      <c r="HK1171" s="1"/>
      <c r="HL1171" s="1"/>
      <c r="HM1171" s="1"/>
      <c r="HN1171" s="1"/>
      <c r="HO1171" s="1"/>
      <c r="HP1171" s="1"/>
      <c r="HQ1171" s="1"/>
      <c r="HR1171" s="1"/>
      <c r="HS1171" s="1"/>
      <c r="HT1171" s="1"/>
      <c r="HU1171" s="1"/>
      <c r="HV1171" s="1"/>
      <c r="HW1171" s="1"/>
      <c r="HX1171" s="1"/>
      <c r="HY1171" s="1"/>
      <c r="HZ1171" s="1"/>
      <c r="IA1171" s="1"/>
      <c r="IB1171" s="1"/>
      <c r="IC1171" s="1"/>
      <c r="ID1171" s="1"/>
      <c r="IE1171" s="1"/>
      <c r="IF1171" s="1"/>
      <c r="IG1171" s="1"/>
      <c r="IH1171" s="1"/>
      <c r="II1171" s="1"/>
      <c r="IJ1171" s="1"/>
      <c r="IK1171" s="1"/>
      <c r="IL1171" s="1"/>
      <c r="IM1171" s="1"/>
      <c r="IN1171" s="1"/>
      <c r="IO1171" s="1"/>
      <c r="IP1171" s="1"/>
      <c r="IQ1171" s="1"/>
      <c r="IR1171" s="1"/>
      <c r="IS1171" s="1"/>
      <c r="IT1171" s="1"/>
      <c r="IU1171" s="1"/>
      <c r="IV1171" s="1"/>
      <c r="IW1171" s="1"/>
      <c r="IX1171" s="1"/>
      <c r="IY1171" s="1"/>
    </row>
    <row r="1172" spans="1:259" ht="13" x14ac:dyDescent="0.15">
      <c r="A1172" s="1"/>
      <c r="B1172" s="23"/>
      <c r="C1172" s="23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  <c r="CW1172" s="1"/>
      <c r="CX1172" s="1"/>
      <c r="CY1172" s="1"/>
      <c r="CZ1172" s="1"/>
      <c r="DA1172" s="1"/>
      <c r="DB1172" s="1"/>
      <c r="DC1172" s="1"/>
      <c r="DD1172" s="1"/>
      <c r="DE1172" s="1"/>
      <c r="DF1172" s="1"/>
      <c r="DG1172" s="1"/>
      <c r="DH1172" s="1"/>
      <c r="DI1172" s="1"/>
      <c r="DJ1172" s="1"/>
      <c r="DK1172" s="1"/>
      <c r="DL1172" s="1"/>
      <c r="DM1172" s="1"/>
      <c r="DN1172" s="1"/>
      <c r="DO1172" s="1"/>
      <c r="DP1172" s="1"/>
      <c r="DQ1172" s="1"/>
      <c r="DR1172" s="1"/>
      <c r="DS1172" s="1"/>
      <c r="DT1172" s="1"/>
      <c r="DU1172" s="1"/>
      <c r="DV1172" s="1"/>
      <c r="DW1172" s="1"/>
      <c r="DX1172" s="1"/>
      <c r="DY1172" s="1"/>
      <c r="DZ1172" s="1"/>
      <c r="EA1172" s="1"/>
      <c r="EB1172" s="1"/>
      <c r="EC1172" s="1"/>
      <c r="ED1172" s="1"/>
      <c r="EE1172" s="1"/>
      <c r="EF1172" s="1"/>
      <c r="EG1172" s="1"/>
      <c r="EH1172" s="1"/>
      <c r="EI1172" s="1"/>
      <c r="EJ1172" s="1"/>
      <c r="EK1172" s="1"/>
      <c r="EL1172" s="1"/>
      <c r="EM1172" s="1"/>
      <c r="EN1172" s="1"/>
      <c r="EO1172" s="1"/>
      <c r="EP1172" s="1"/>
      <c r="EQ1172" s="1"/>
      <c r="ER1172" s="1"/>
      <c r="ES1172" s="1"/>
      <c r="ET1172" s="1"/>
      <c r="EU1172" s="1"/>
      <c r="EV1172" s="1"/>
      <c r="EW1172" s="1"/>
      <c r="EX1172" s="1"/>
      <c r="EY1172" s="1"/>
      <c r="EZ1172" s="1"/>
      <c r="FA1172" s="1"/>
      <c r="FB1172" s="1"/>
      <c r="FC1172" s="1"/>
      <c r="FD1172" s="1"/>
      <c r="FE1172" s="1"/>
      <c r="FF1172" s="1"/>
      <c r="FG1172" s="1"/>
      <c r="FH1172" s="1"/>
      <c r="FI1172" s="1"/>
      <c r="FJ1172" s="1"/>
      <c r="FK1172" s="1"/>
      <c r="FL1172" s="1"/>
      <c r="FM1172" s="1"/>
      <c r="FN1172" s="1"/>
      <c r="FO1172" s="1"/>
      <c r="FP1172" s="1"/>
      <c r="FQ1172" s="1"/>
      <c r="FR1172" s="1"/>
      <c r="FS1172" s="1"/>
      <c r="FT1172" s="1"/>
      <c r="FU1172" s="1"/>
      <c r="FV1172" s="1"/>
      <c r="FW1172" s="1"/>
      <c r="FX1172" s="1"/>
      <c r="FY1172" s="1"/>
      <c r="FZ1172" s="1"/>
      <c r="GA1172" s="1"/>
      <c r="GB1172" s="1"/>
      <c r="GC1172" s="1"/>
      <c r="GD1172" s="1"/>
      <c r="GE1172" s="1"/>
      <c r="GF1172" s="1"/>
      <c r="GG1172" s="1"/>
      <c r="GH1172" s="1"/>
      <c r="GI1172" s="1"/>
      <c r="GJ1172" s="1"/>
      <c r="GK1172" s="1"/>
      <c r="GL1172" s="1"/>
      <c r="GM1172" s="1"/>
      <c r="GN1172" s="1"/>
      <c r="GO1172" s="1"/>
      <c r="GP1172" s="1"/>
      <c r="GQ1172" s="1"/>
      <c r="GR1172" s="1"/>
      <c r="GS1172" s="1"/>
      <c r="GT1172" s="1"/>
      <c r="GU1172" s="1"/>
      <c r="GV1172" s="1"/>
      <c r="GW1172" s="1"/>
      <c r="GX1172" s="1"/>
      <c r="GY1172" s="1"/>
      <c r="GZ1172" s="1"/>
      <c r="HA1172" s="1"/>
      <c r="HB1172" s="1"/>
      <c r="HC1172" s="1"/>
      <c r="HD1172" s="1"/>
      <c r="HE1172" s="1"/>
      <c r="HF1172" s="1"/>
      <c r="HG1172" s="1"/>
      <c r="HH1172" s="1"/>
      <c r="HI1172" s="1"/>
      <c r="HJ1172" s="1"/>
      <c r="HK1172" s="1"/>
      <c r="HL1172" s="1"/>
      <c r="HM1172" s="1"/>
      <c r="HN1172" s="1"/>
      <c r="HO1172" s="1"/>
      <c r="HP1172" s="1"/>
      <c r="HQ1172" s="1"/>
      <c r="HR1172" s="1"/>
      <c r="HS1172" s="1"/>
      <c r="HT1172" s="1"/>
      <c r="HU1172" s="1"/>
      <c r="HV1172" s="1"/>
      <c r="HW1172" s="1"/>
      <c r="HX1172" s="1"/>
      <c r="HY1172" s="1"/>
      <c r="HZ1172" s="1"/>
      <c r="IA1172" s="1"/>
      <c r="IB1172" s="1"/>
      <c r="IC1172" s="1"/>
      <c r="ID1172" s="1"/>
      <c r="IE1172" s="1"/>
      <c r="IF1172" s="1"/>
      <c r="IG1172" s="1"/>
      <c r="IH1172" s="1"/>
      <c r="II1172" s="1"/>
      <c r="IJ1172" s="1"/>
      <c r="IK1172" s="1"/>
      <c r="IL1172" s="1"/>
      <c r="IM1172" s="1"/>
      <c r="IN1172" s="1"/>
      <c r="IO1172" s="1"/>
      <c r="IP1172" s="1"/>
      <c r="IQ1172" s="1"/>
      <c r="IR1172" s="1"/>
      <c r="IS1172" s="1"/>
      <c r="IT1172" s="1"/>
      <c r="IU1172" s="1"/>
      <c r="IV1172" s="1"/>
      <c r="IW1172" s="1"/>
      <c r="IX1172" s="1"/>
      <c r="IY1172" s="1"/>
    </row>
    <row r="1173" spans="1:259" ht="13" x14ac:dyDescent="0.15">
      <c r="A1173" s="1"/>
      <c r="B1173" s="23"/>
      <c r="C1173" s="23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  <c r="CW1173" s="1"/>
      <c r="CX1173" s="1"/>
      <c r="CY1173" s="1"/>
      <c r="CZ1173" s="1"/>
      <c r="DA1173" s="1"/>
      <c r="DB1173" s="1"/>
      <c r="DC1173" s="1"/>
      <c r="DD1173" s="1"/>
      <c r="DE1173" s="1"/>
      <c r="DF1173" s="1"/>
      <c r="DG1173" s="1"/>
      <c r="DH1173" s="1"/>
      <c r="DI1173" s="1"/>
      <c r="DJ1173" s="1"/>
      <c r="DK1173" s="1"/>
      <c r="DL1173" s="1"/>
      <c r="DM1173" s="1"/>
      <c r="DN1173" s="1"/>
      <c r="DO1173" s="1"/>
      <c r="DP1173" s="1"/>
      <c r="DQ1173" s="1"/>
      <c r="DR1173" s="1"/>
      <c r="DS1173" s="1"/>
      <c r="DT1173" s="1"/>
      <c r="DU1173" s="1"/>
      <c r="DV1173" s="1"/>
      <c r="DW1173" s="1"/>
      <c r="DX1173" s="1"/>
      <c r="DY1173" s="1"/>
      <c r="DZ1173" s="1"/>
      <c r="EA1173" s="1"/>
      <c r="EB1173" s="1"/>
      <c r="EC1173" s="1"/>
      <c r="ED1173" s="1"/>
      <c r="EE1173" s="1"/>
      <c r="EF1173" s="1"/>
      <c r="EG1173" s="1"/>
      <c r="EH1173" s="1"/>
      <c r="EI1173" s="1"/>
      <c r="EJ1173" s="1"/>
      <c r="EK1173" s="1"/>
      <c r="EL1173" s="1"/>
      <c r="EM1173" s="1"/>
      <c r="EN1173" s="1"/>
      <c r="EO1173" s="1"/>
      <c r="EP1173" s="1"/>
      <c r="EQ1173" s="1"/>
      <c r="ER1173" s="1"/>
      <c r="ES1173" s="1"/>
      <c r="ET1173" s="1"/>
      <c r="EU1173" s="1"/>
      <c r="EV1173" s="1"/>
      <c r="EW1173" s="1"/>
      <c r="EX1173" s="1"/>
      <c r="EY1173" s="1"/>
      <c r="EZ1173" s="1"/>
      <c r="FA1173" s="1"/>
      <c r="FB1173" s="1"/>
      <c r="FC1173" s="1"/>
      <c r="FD1173" s="1"/>
      <c r="FE1173" s="1"/>
      <c r="FF1173" s="1"/>
      <c r="FG1173" s="1"/>
      <c r="FH1173" s="1"/>
      <c r="FI1173" s="1"/>
      <c r="FJ1173" s="1"/>
      <c r="FK1173" s="1"/>
      <c r="FL1173" s="1"/>
      <c r="FM1173" s="1"/>
      <c r="FN1173" s="1"/>
      <c r="FO1173" s="1"/>
      <c r="FP1173" s="1"/>
      <c r="FQ1173" s="1"/>
      <c r="FR1173" s="1"/>
      <c r="FS1173" s="1"/>
      <c r="FT1173" s="1"/>
      <c r="FU1173" s="1"/>
      <c r="FV1173" s="1"/>
      <c r="FW1173" s="1"/>
      <c r="FX1173" s="1"/>
      <c r="FY1173" s="1"/>
      <c r="FZ1173" s="1"/>
      <c r="GA1173" s="1"/>
      <c r="GB1173" s="1"/>
      <c r="GC1173" s="1"/>
      <c r="GD1173" s="1"/>
      <c r="GE1173" s="1"/>
      <c r="GF1173" s="1"/>
      <c r="GG1173" s="1"/>
      <c r="GH1173" s="1"/>
      <c r="GI1173" s="1"/>
      <c r="GJ1173" s="1"/>
      <c r="GK1173" s="1"/>
      <c r="GL1173" s="1"/>
      <c r="GM1173" s="1"/>
      <c r="GN1173" s="1"/>
      <c r="GO1173" s="1"/>
      <c r="GP1173" s="1"/>
      <c r="GQ1173" s="1"/>
      <c r="GR1173" s="1"/>
      <c r="GS1173" s="1"/>
      <c r="GT1173" s="1"/>
      <c r="GU1173" s="1"/>
      <c r="GV1173" s="1"/>
      <c r="GW1173" s="1"/>
      <c r="GX1173" s="1"/>
      <c r="GY1173" s="1"/>
      <c r="GZ1173" s="1"/>
      <c r="HA1173" s="1"/>
      <c r="HB1173" s="1"/>
      <c r="HC1173" s="1"/>
      <c r="HD1173" s="1"/>
      <c r="HE1173" s="1"/>
      <c r="HF1173" s="1"/>
      <c r="HG1173" s="1"/>
      <c r="HH1173" s="1"/>
      <c r="HI1173" s="1"/>
      <c r="HJ1173" s="1"/>
      <c r="HK1173" s="1"/>
      <c r="HL1173" s="1"/>
      <c r="HM1173" s="1"/>
      <c r="HN1173" s="1"/>
      <c r="HO1173" s="1"/>
      <c r="HP1173" s="1"/>
      <c r="HQ1173" s="1"/>
      <c r="HR1173" s="1"/>
      <c r="HS1173" s="1"/>
      <c r="HT1173" s="1"/>
      <c r="HU1173" s="1"/>
      <c r="HV1173" s="1"/>
      <c r="HW1173" s="1"/>
      <c r="HX1173" s="1"/>
      <c r="HY1173" s="1"/>
      <c r="HZ1173" s="1"/>
      <c r="IA1173" s="1"/>
      <c r="IB1173" s="1"/>
      <c r="IC1173" s="1"/>
      <c r="ID1173" s="1"/>
      <c r="IE1173" s="1"/>
      <c r="IF1173" s="1"/>
      <c r="IG1173" s="1"/>
      <c r="IH1173" s="1"/>
      <c r="II1173" s="1"/>
      <c r="IJ1173" s="1"/>
      <c r="IK1173" s="1"/>
      <c r="IL1173" s="1"/>
      <c r="IM1173" s="1"/>
      <c r="IN1173" s="1"/>
      <c r="IO1173" s="1"/>
      <c r="IP1173" s="1"/>
      <c r="IQ1173" s="1"/>
      <c r="IR1173" s="1"/>
      <c r="IS1173" s="1"/>
      <c r="IT1173" s="1"/>
      <c r="IU1173" s="1"/>
      <c r="IV1173" s="1"/>
      <c r="IW1173" s="1"/>
      <c r="IX1173" s="1"/>
      <c r="IY1173" s="1"/>
    </row>
    <row r="1174" spans="1:259" ht="13" x14ac:dyDescent="0.15">
      <c r="A1174" s="1"/>
      <c r="B1174" s="23"/>
      <c r="C1174" s="23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  <c r="CW1174" s="1"/>
      <c r="CX1174" s="1"/>
      <c r="CY1174" s="1"/>
      <c r="CZ1174" s="1"/>
      <c r="DA1174" s="1"/>
      <c r="DB1174" s="1"/>
      <c r="DC1174" s="1"/>
      <c r="DD1174" s="1"/>
      <c r="DE1174" s="1"/>
      <c r="DF1174" s="1"/>
      <c r="DG1174" s="1"/>
      <c r="DH1174" s="1"/>
      <c r="DI1174" s="1"/>
      <c r="DJ1174" s="1"/>
      <c r="DK1174" s="1"/>
      <c r="DL1174" s="1"/>
      <c r="DM1174" s="1"/>
      <c r="DN1174" s="1"/>
      <c r="DO1174" s="1"/>
      <c r="DP1174" s="1"/>
      <c r="DQ1174" s="1"/>
      <c r="DR1174" s="1"/>
      <c r="DS1174" s="1"/>
      <c r="DT1174" s="1"/>
      <c r="DU1174" s="1"/>
      <c r="DV1174" s="1"/>
      <c r="DW1174" s="1"/>
      <c r="DX1174" s="1"/>
      <c r="DY1174" s="1"/>
      <c r="DZ1174" s="1"/>
      <c r="EA1174" s="1"/>
      <c r="EB1174" s="1"/>
      <c r="EC1174" s="1"/>
      <c r="ED1174" s="1"/>
      <c r="EE1174" s="1"/>
      <c r="EF1174" s="1"/>
      <c r="EG1174" s="1"/>
      <c r="EH1174" s="1"/>
      <c r="EI1174" s="1"/>
      <c r="EJ1174" s="1"/>
      <c r="EK1174" s="1"/>
      <c r="EL1174" s="1"/>
      <c r="EM1174" s="1"/>
      <c r="EN1174" s="1"/>
      <c r="EO1174" s="1"/>
      <c r="EP1174" s="1"/>
      <c r="EQ1174" s="1"/>
      <c r="ER1174" s="1"/>
      <c r="ES1174" s="1"/>
      <c r="ET1174" s="1"/>
      <c r="EU1174" s="1"/>
      <c r="EV1174" s="1"/>
      <c r="EW1174" s="1"/>
      <c r="EX1174" s="1"/>
      <c r="EY1174" s="1"/>
      <c r="EZ1174" s="1"/>
      <c r="FA1174" s="1"/>
      <c r="FB1174" s="1"/>
      <c r="FC1174" s="1"/>
      <c r="FD1174" s="1"/>
      <c r="FE1174" s="1"/>
      <c r="FF1174" s="1"/>
      <c r="FG1174" s="1"/>
      <c r="FH1174" s="1"/>
      <c r="FI1174" s="1"/>
      <c r="FJ1174" s="1"/>
      <c r="FK1174" s="1"/>
      <c r="FL1174" s="1"/>
      <c r="FM1174" s="1"/>
      <c r="FN1174" s="1"/>
      <c r="FO1174" s="1"/>
      <c r="FP1174" s="1"/>
      <c r="FQ1174" s="1"/>
      <c r="FR1174" s="1"/>
      <c r="FS1174" s="1"/>
      <c r="FT1174" s="1"/>
      <c r="FU1174" s="1"/>
      <c r="FV1174" s="1"/>
      <c r="FW1174" s="1"/>
      <c r="FX1174" s="1"/>
      <c r="FY1174" s="1"/>
      <c r="FZ1174" s="1"/>
      <c r="GA1174" s="1"/>
      <c r="GB1174" s="1"/>
      <c r="GC1174" s="1"/>
      <c r="GD1174" s="1"/>
      <c r="GE1174" s="1"/>
      <c r="GF1174" s="1"/>
      <c r="GG1174" s="1"/>
      <c r="GH1174" s="1"/>
      <c r="GI1174" s="1"/>
      <c r="GJ1174" s="1"/>
      <c r="GK1174" s="1"/>
      <c r="GL1174" s="1"/>
      <c r="GM1174" s="1"/>
      <c r="GN1174" s="1"/>
      <c r="GO1174" s="1"/>
      <c r="GP1174" s="1"/>
      <c r="GQ1174" s="1"/>
      <c r="GR1174" s="1"/>
      <c r="GS1174" s="1"/>
      <c r="GT1174" s="1"/>
      <c r="GU1174" s="1"/>
      <c r="GV1174" s="1"/>
      <c r="GW1174" s="1"/>
      <c r="GX1174" s="1"/>
      <c r="GY1174" s="1"/>
      <c r="GZ1174" s="1"/>
      <c r="HA1174" s="1"/>
      <c r="HB1174" s="1"/>
      <c r="HC1174" s="1"/>
      <c r="HD1174" s="1"/>
      <c r="HE1174" s="1"/>
      <c r="HF1174" s="1"/>
      <c r="HG1174" s="1"/>
      <c r="HH1174" s="1"/>
      <c r="HI1174" s="1"/>
      <c r="HJ1174" s="1"/>
      <c r="HK1174" s="1"/>
      <c r="HL1174" s="1"/>
      <c r="HM1174" s="1"/>
      <c r="HN1174" s="1"/>
      <c r="HO1174" s="1"/>
      <c r="HP1174" s="1"/>
      <c r="HQ1174" s="1"/>
      <c r="HR1174" s="1"/>
      <c r="HS1174" s="1"/>
      <c r="HT1174" s="1"/>
      <c r="HU1174" s="1"/>
      <c r="HV1174" s="1"/>
      <c r="HW1174" s="1"/>
      <c r="HX1174" s="1"/>
      <c r="HY1174" s="1"/>
      <c r="HZ1174" s="1"/>
      <c r="IA1174" s="1"/>
      <c r="IB1174" s="1"/>
      <c r="IC1174" s="1"/>
      <c r="ID1174" s="1"/>
      <c r="IE1174" s="1"/>
      <c r="IF1174" s="1"/>
      <c r="IG1174" s="1"/>
      <c r="IH1174" s="1"/>
      <c r="II1174" s="1"/>
      <c r="IJ1174" s="1"/>
      <c r="IK1174" s="1"/>
      <c r="IL1174" s="1"/>
      <c r="IM1174" s="1"/>
      <c r="IN1174" s="1"/>
      <c r="IO1174" s="1"/>
      <c r="IP1174" s="1"/>
      <c r="IQ1174" s="1"/>
      <c r="IR1174" s="1"/>
      <c r="IS1174" s="1"/>
      <c r="IT1174" s="1"/>
      <c r="IU1174" s="1"/>
      <c r="IV1174" s="1"/>
      <c r="IW1174" s="1"/>
      <c r="IX1174" s="1"/>
      <c r="IY1174" s="1"/>
    </row>
    <row r="1175" spans="1:259" ht="13" x14ac:dyDescent="0.15">
      <c r="A1175" s="1"/>
      <c r="B1175" s="23"/>
      <c r="C1175" s="23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  <c r="CW1175" s="1"/>
      <c r="CX1175" s="1"/>
      <c r="CY1175" s="1"/>
      <c r="CZ1175" s="1"/>
      <c r="DA1175" s="1"/>
      <c r="DB1175" s="1"/>
      <c r="DC1175" s="1"/>
      <c r="DD1175" s="1"/>
      <c r="DE1175" s="1"/>
      <c r="DF1175" s="1"/>
      <c r="DG1175" s="1"/>
      <c r="DH1175" s="1"/>
      <c r="DI1175" s="1"/>
      <c r="DJ1175" s="1"/>
      <c r="DK1175" s="1"/>
      <c r="DL1175" s="1"/>
      <c r="DM1175" s="1"/>
      <c r="DN1175" s="1"/>
      <c r="DO1175" s="1"/>
      <c r="DP1175" s="1"/>
      <c r="DQ1175" s="1"/>
      <c r="DR1175" s="1"/>
      <c r="DS1175" s="1"/>
      <c r="DT1175" s="1"/>
      <c r="DU1175" s="1"/>
      <c r="DV1175" s="1"/>
      <c r="DW1175" s="1"/>
      <c r="DX1175" s="1"/>
      <c r="DY1175" s="1"/>
      <c r="DZ1175" s="1"/>
      <c r="EA1175" s="1"/>
      <c r="EB1175" s="1"/>
      <c r="EC1175" s="1"/>
      <c r="ED1175" s="1"/>
      <c r="EE1175" s="1"/>
      <c r="EF1175" s="1"/>
      <c r="EG1175" s="1"/>
      <c r="EH1175" s="1"/>
      <c r="EI1175" s="1"/>
      <c r="EJ1175" s="1"/>
      <c r="EK1175" s="1"/>
      <c r="EL1175" s="1"/>
      <c r="EM1175" s="1"/>
      <c r="EN1175" s="1"/>
      <c r="EO1175" s="1"/>
      <c r="EP1175" s="1"/>
      <c r="EQ1175" s="1"/>
      <c r="ER1175" s="1"/>
      <c r="ES1175" s="1"/>
      <c r="ET1175" s="1"/>
      <c r="EU1175" s="1"/>
      <c r="EV1175" s="1"/>
      <c r="EW1175" s="1"/>
      <c r="EX1175" s="1"/>
      <c r="EY1175" s="1"/>
      <c r="EZ1175" s="1"/>
      <c r="FA1175" s="1"/>
      <c r="FB1175" s="1"/>
      <c r="FC1175" s="1"/>
      <c r="FD1175" s="1"/>
      <c r="FE1175" s="1"/>
      <c r="FF1175" s="1"/>
      <c r="FG1175" s="1"/>
      <c r="FH1175" s="1"/>
      <c r="FI1175" s="1"/>
      <c r="FJ1175" s="1"/>
      <c r="FK1175" s="1"/>
      <c r="FL1175" s="1"/>
      <c r="FM1175" s="1"/>
      <c r="FN1175" s="1"/>
      <c r="FO1175" s="1"/>
      <c r="FP1175" s="1"/>
      <c r="FQ1175" s="1"/>
      <c r="FR1175" s="1"/>
      <c r="FS1175" s="1"/>
      <c r="FT1175" s="1"/>
      <c r="FU1175" s="1"/>
      <c r="FV1175" s="1"/>
      <c r="FW1175" s="1"/>
      <c r="FX1175" s="1"/>
      <c r="FY1175" s="1"/>
      <c r="FZ1175" s="1"/>
      <c r="GA1175" s="1"/>
      <c r="GB1175" s="1"/>
      <c r="GC1175" s="1"/>
      <c r="GD1175" s="1"/>
      <c r="GE1175" s="1"/>
      <c r="GF1175" s="1"/>
      <c r="GG1175" s="1"/>
      <c r="GH1175" s="1"/>
      <c r="GI1175" s="1"/>
      <c r="GJ1175" s="1"/>
      <c r="GK1175" s="1"/>
      <c r="GL1175" s="1"/>
      <c r="GM1175" s="1"/>
      <c r="GN1175" s="1"/>
      <c r="GO1175" s="1"/>
      <c r="GP1175" s="1"/>
      <c r="GQ1175" s="1"/>
      <c r="GR1175" s="1"/>
      <c r="GS1175" s="1"/>
      <c r="GT1175" s="1"/>
      <c r="GU1175" s="1"/>
      <c r="GV1175" s="1"/>
      <c r="GW1175" s="1"/>
      <c r="GX1175" s="1"/>
      <c r="GY1175" s="1"/>
      <c r="GZ1175" s="1"/>
      <c r="HA1175" s="1"/>
      <c r="HB1175" s="1"/>
      <c r="HC1175" s="1"/>
      <c r="HD1175" s="1"/>
      <c r="HE1175" s="1"/>
      <c r="HF1175" s="1"/>
      <c r="HG1175" s="1"/>
      <c r="HH1175" s="1"/>
      <c r="HI1175" s="1"/>
      <c r="HJ1175" s="1"/>
      <c r="HK1175" s="1"/>
      <c r="HL1175" s="1"/>
      <c r="HM1175" s="1"/>
      <c r="HN1175" s="1"/>
      <c r="HO1175" s="1"/>
      <c r="HP1175" s="1"/>
      <c r="HQ1175" s="1"/>
      <c r="HR1175" s="1"/>
      <c r="HS1175" s="1"/>
      <c r="HT1175" s="1"/>
      <c r="HU1175" s="1"/>
      <c r="HV1175" s="1"/>
      <c r="HW1175" s="1"/>
      <c r="HX1175" s="1"/>
      <c r="HY1175" s="1"/>
      <c r="HZ1175" s="1"/>
      <c r="IA1175" s="1"/>
      <c r="IB1175" s="1"/>
      <c r="IC1175" s="1"/>
      <c r="ID1175" s="1"/>
      <c r="IE1175" s="1"/>
      <c r="IF1175" s="1"/>
      <c r="IG1175" s="1"/>
      <c r="IH1175" s="1"/>
      <c r="II1175" s="1"/>
      <c r="IJ1175" s="1"/>
      <c r="IK1175" s="1"/>
      <c r="IL1175" s="1"/>
      <c r="IM1175" s="1"/>
      <c r="IN1175" s="1"/>
      <c r="IO1175" s="1"/>
      <c r="IP1175" s="1"/>
      <c r="IQ1175" s="1"/>
      <c r="IR1175" s="1"/>
      <c r="IS1175" s="1"/>
      <c r="IT1175" s="1"/>
      <c r="IU1175" s="1"/>
      <c r="IV1175" s="1"/>
      <c r="IW1175" s="1"/>
      <c r="IX1175" s="1"/>
      <c r="IY1175" s="1"/>
    </row>
    <row r="1176" spans="1:259" ht="13" x14ac:dyDescent="0.15">
      <c r="A1176" s="1"/>
      <c r="B1176" s="23"/>
      <c r="C1176" s="23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  <c r="CW1176" s="1"/>
      <c r="CX1176" s="1"/>
      <c r="CY1176" s="1"/>
      <c r="CZ1176" s="1"/>
      <c r="DA1176" s="1"/>
      <c r="DB1176" s="1"/>
      <c r="DC1176" s="1"/>
      <c r="DD1176" s="1"/>
      <c r="DE1176" s="1"/>
      <c r="DF1176" s="1"/>
      <c r="DG1176" s="1"/>
      <c r="DH1176" s="1"/>
      <c r="DI1176" s="1"/>
      <c r="DJ1176" s="1"/>
      <c r="DK1176" s="1"/>
      <c r="DL1176" s="1"/>
      <c r="DM1176" s="1"/>
      <c r="DN1176" s="1"/>
      <c r="DO1176" s="1"/>
      <c r="DP1176" s="1"/>
      <c r="DQ1176" s="1"/>
      <c r="DR1176" s="1"/>
      <c r="DS1176" s="1"/>
      <c r="DT1176" s="1"/>
      <c r="DU1176" s="1"/>
      <c r="DV1176" s="1"/>
      <c r="DW1176" s="1"/>
      <c r="DX1176" s="1"/>
      <c r="DY1176" s="1"/>
      <c r="DZ1176" s="1"/>
      <c r="EA1176" s="1"/>
      <c r="EB1176" s="1"/>
      <c r="EC1176" s="1"/>
      <c r="ED1176" s="1"/>
      <c r="EE1176" s="1"/>
      <c r="EF1176" s="1"/>
      <c r="EG1176" s="1"/>
      <c r="EH1176" s="1"/>
      <c r="EI1176" s="1"/>
      <c r="EJ1176" s="1"/>
      <c r="EK1176" s="1"/>
      <c r="EL1176" s="1"/>
      <c r="EM1176" s="1"/>
      <c r="EN1176" s="1"/>
      <c r="EO1176" s="1"/>
      <c r="EP1176" s="1"/>
      <c r="EQ1176" s="1"/>
      <c r="ER1176" s="1"/>
      <c r="ES1176" s="1"/>
      <c r="ET1176" s="1"/>
      <c r="EU1176" s="1"/>
      <c r="EV1176" s="1"/>
      <c r="EW1176" s="1"/>
      <c r="EX1176" s="1"/>
      <c r="EY1176" s="1"/>
      <c r="EZ1176" s="1"/>
      <c r="FA1176" s="1"/>
      <c r="FB1176" s="1"/>
      <c r="FC1176" s="1"/>
      <c r="FD1176" s="1"/>
      <c r="FE1176" s="1"/>
      <c r="FF1176" s="1"/>
      <c r="FG1176" s="1"/>
      <c r="FH1176" s="1"/>
      <c r="FI1176" s="1"/>
      <c r="FJ1176" s="1"/>
      <c r="FK1176" s="1"/>
      <c r="FL1176" s="1"/>
      <c r="FM1176" s="1"/>
      <c r="FN1176" s="1"/>
      <c r="FO1176" s="1"/>
      <c r="FP1176" s="1"/>
      <c r="FQ1176" s="1"/>
      <c r="FR1176" s="1"/>
      <c r="FS1176" s="1"/>
      <c r="FT1176" s="1"/>
      <c r="FU1176" s="1"/>
      <c r="FV1176" s="1"/>
      <c r="FW1176" s="1"/>
      <c r="FX1176" s="1"/>
      <c r="FY1176" s="1"/>
      <c r="FZ1176" s="1"/>
      <c r="GA1176" s="1"/>
      <c r="GB1176" s="1"/>
      <c r="GC1176" s="1"/>
      <c r="GD1176" s="1"/>
      <c r="GE1176" s="1"/>
      <c r="GF1176" s="1"/>
      <c r="GG1176" s="1"/>
      <c r="GH1176" s="1"/>
      <c r="GI1176" s="1"/>
      <c r="GJ1176" s="1"/>
      <c r="GK1176" s="1"/>
      <c r="GL1176" s="1"/>
      <c r="GM1176" s="1"/>
      <c r="GN1176" s="1"/>
      <c r="GO1176" s="1"/>
      <c r="GP1176" s="1"/>
      <c r="GQ1176" s="1"/>
      <c r="GR1176" s="1"/>
      <c r="GS1176" s="1"/>
      <c r="GT1176" s="1"/>
      <c r="GU1176" s="1"/>
      <c r="GV1176" s="1"/>
      <c r="GW1176" s="1"/>
      <c r="GX1176" s="1"/>
      <c r="GY1176" s="1"/>
      <c r="GZ1176" s="1"/>
      <c r="HA1176" s="1"/>
      <c r="HB1176" s="1"/>
      <c r="HC1176" s="1"/>
      <c r="HD1176" s="1"/>
      <c r="HE1176" s="1"/>
      <c r="HF1176" s="1"/>
      <c r="HG1176" s="1"/>
      <c r="HH1176" s="1"/>
      <c r="HI1176" s="1"/>
      <c r="HJ1176" s="1"/>
      <c r="HK1176" s="1"/>
      <c r="HL1176" s="1"/>
      <c r="HM1176" s="1"/>
      <c r="HN1176" s="1"/>
      <c r="HO1176" s="1"/>
      <c r="HP1176" s="1"/>
      <c r="HQ1176" s="1"/>
      <c r="HR1176" s="1"/>
      <c r="HS1176" s="1"/>
      <c r="HT1176" s="1"/>
      <c r="HU1176" s="1"/>
      <c r="HV1176" s="1"/>
      <c r="HW1176" s="1"/>
      <c r="HX1176" s="1"/>
      <c r="HY1176" s="1"/>
      <c r="HZ1176" s="1"/>
      <c r="IA1176" s="1"/>
      <c r="IB1176" s="1"/>
      <c r="IC1176" s="1"/>
      <c r="ID1176" s="1"/>
      <c r="IE1176" s="1"/>
      <c r="IF1176" s="1"/>
      <c r="IG1176" s="1"/>
      <c r="IH1176" s="1"/>
      <c r="II1176" s="1"/>
      <c r="IJ1176" s="1"/>
      <c r="IK1176" s="1"/>
      <c r="IL1176" s="1"/>
      <c r="IM1176" s="1"/>
      <c r="IN1176" s="1"/>
      <c r="IO1176" s="1"/>
      <c r="IP1176" s="1"/>
      <c r="IQ1176" s="1"/>
      <c r="IR1176" s="1"/>
      <c r="IS1176" s="1"/>
      <c r="IT1176" s="1"/>
      <c r="IU1176" s="1"/>
      <c r="IV1176" s="1"/>
      <c r="IW1176" s="1"/>
      <c r="IX1176" s="1"/>
      <c r="IY1176" s="1"/>
    </row>
    <row r="1177" spans="1:259" ht="13" x14ac:dyDescent="0.15">
      <c r="A1177" s="1"/>
      <c r="B1177" s="23"/>
      <c r="C1177" s="23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  <c r="CW1177" s="1"/>
      <c r="CX1177" s="1"/>
      <c r="CY1177" s="1"/>
      <c r="CZ1177" s="1"/>
      <c r="DA1177" s="1"/>
      <c r="DB1177" s="1"/>
      <c r="DC1177" s="1"/>
      <c r="DD1177" s="1"/>
      <c r="DE1177" s="1"/>
      <c r="DF1177" s="1"/>
      <c r="DG1177" s="1"/>
      <c r="DH1177" s="1"/>
      <c r="DI1177" s="1"/>
      <c r="DJ1177" s="1"/>
      <c r="DK1177" s="1"/>
      <c r="DL1177" s="1"/>
      <c r="DM1177" s="1"/>
      <c r="DN1177" s="1"/>
      <c r="DO1177" s="1"/>
      <c r="DP1177" s="1"/>
      <c r="DQ1177" s="1"/>
      <c r="DR1177" s="1"/>
      <c r="DS1177" s="1"/>
      <c r="DT1177" s="1"/>
      <c r="DU1177" s="1"/>
      <c r="DV1177" s="1"/>
      <c r="DW1177" s="1"/>
      <c r="DX1177" s="1"/>
      <c r="DY1177" s="1"/>
      <c r="DZ1177" s="1"/>
      <c r="EA1177" s="1"/>
      <c r="EB1177" s="1"/>
      <c r="EC1177" s="1"/>
      <c r="ED1177" s="1"/>
      <c r="EE1177" s="1"/>
      <c r="EF1177" s="1"/>
      <c r="EG1177" s="1"/>
      <c r="EH1177" s="1"/>
      <c r="EI1177" s="1"/>
      <c r="EJ1177" s="1"/>
      <c r="EK1177" s="1"/>
      <c r="EL1177" s="1"/>
      <c r="EM1177" s="1"/>
      <c r="EN1177" s="1"/>
      <c r="EO1177" s="1"/>
      <c r="EP1177" s="1"/>
      <c r="EQ1177" s="1"/>
      <c r="ER1177" s="1"/>
      <c r="ES1177" s="1"/>
      <c r="ET1177" s="1"/>
      <c r="EU1177" s="1"/>
      <c r="EV1177" s="1"/>
      <c r="EW1177" s="1"/>
      <c r="EX1177" s="1"/>
      <c r="EY1177" s="1"/>
      <c r="EZ1177" s="1"/>
      <c r="FA1177" s="1"/>
      <c r="FB1177" s="1"/>
      <c r="FC1177" s="1"/>
      <c r="FD1177" s="1"/>
      <c r="FE1177" s="1"/>
      <c r="FF1177" s="1"/>
      <c r="FG1177" s="1"/>
      <c r="FH1177" s="1"/>
      <c r="FI1177" s="1"/>
      <c r="FJ1177" s="1"/>
      <c r="FK1177" s="1"/>
      <c r="FL1177" s="1"/>
      <c r="FM1177" s="1"/>
      <c r="FN1177" s="1"/>
      <c r="FO1177" s="1"/>
      <c r="FP1177" s="1"/>
      <c r="FQ1177" s="1"/>
      <c r="FR1177" s="1"/>
      <c r="FS1177" s="1"/>
      <c r="FT1177" s="1"/>
      <c r="FU1177" s="1"/>
      <c r="FV1177" s="1"/>
      <c r="FW1177" s="1"/>
      <c r="FX1177" s="1"/>
      <c r="FY1177" s="1"/>
      <c r="FZ1177" s="1"/>
      <c r="GA1177" s="1"/>
      <c r="GB1177" s="1"/>
      <c r="GC1177" s="1"/>
      <c r="GD1177" s="1"/>
      <c r="GE1177" s="1"/>
      <c r="GF1177" s="1"/>
      <c r="GG1177" s="1"/>
      <c r="GH1177" s="1"/>
      <c r="GI1177" s="1"/>
      <c r="GJ1177" s="1"/>
      <c r="GK1177" s="1"/>
      <c r="GL1177" s="1"/>
      <c r="GM1177" s="1"/>
      <c r="GN1177" s="1"/>
      <c r="GO1177" s="1"/>
      <c r="GP1177" s="1"/>
      <c r="GQ1177" s="1"/>
      <c r="GR1177" s="1"/>
      <c r="GS1177" s="1"/>
      <c r="GT1177" s="1"/>
      <c r="GU1177" s="1"/>
      <c r="GV1177" s="1"/>
      <c r="GW1177" s="1"/>
      <c r="GX1177" s="1"/>
      <c r="GY1177" s="1"/>
      <c r="GZ1177" s="1"/>
      <c r="HA1177" s="1"/>
      <c r="HB1177" s="1"/>
      <c r="HC1177" s="1"/>
      <c r="HD1177" s="1"/>
      <c r="HE1177" s="1"/>
      <c r="HF1177" s="1"/>
      <c r="HG1177" s="1"/>
      <c r="HH1177" s="1"/>
      <c r="HI1177" s="1"/>
      <c r="HJ1177" s="1"/>
      <c r="HK1177" s="1"/>
      <c r="HL1177" s="1"/>
      <c r="HM1177" s="1"/>
      <c r="HN1177" s="1"/>
      <c r="HO1177" s="1"/>
      <c r="HP1177" s="1"/>
      <c r="HQ1177" s="1"/>
      <c r="HR1177" s="1"/>
      <c r="HS1177" s="1"/>
      <c r="HT1177" s="1"/>
      <c r="HU1177" s="1"/>
      <c r="HV1177" s="1"/>
      <c r="HW1177" s="1"/>
      <c r="HX1177" s="1"/>
      <c r="HY1177" s="1"/>
      <c r="HZ1177" s="1"/>
      <c r="IA1177" s="1"/>
      <c r="IB1177" s="1"/>
      <c r="IC1177" s="1"/>
      <c r="ID1177" s="1"/>
      <c r="IE1177" s="1"/>
      <c r="IF1177" s="1"/>
      <c r="IG1177" s="1"/>
      <c r="IH1177" s="1"/>
      <c r="II1177" s="1"/>
      <c r="IJ1177" s="1"/>
      <c r="IK1177" s="1"/>
      <c r="IL1177" s="1"/>
      <c r="IM1177" s="1"/>
      <c r="IN1177" s="1"/>
      <c r="IO1177" s="1"/>
      <c r="IP1177" s="1"/>
      <c r="IQ1177" s="1"/>
      <c r="IR1177" s="1"/>
      <c r="IS1177" s="1"/>
      <c r="IT1177" s="1"/>
      <c r="IU1177" s="1"/>
      <c r="IV1177" s="1"/>
      <c r="IW1177" s="1"/>
      <c r="IX1177" s="1"/>
      <c r="IY1177" s="1"/>
    </row>
    <row r="1178" spans="1:259" ht="13" x14ac:dyDescent="0.15">
      <c r="A1178" s="1"/>
      <c r="B1178" s="23"/>
      <c r="C1178" s="23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  <c r="CW1178" s="1"/>
      <c r="CX1178" s="1"/>
      <c r="CY1178" s="1"/>
      <c r="CZ1178" s="1"/>
      <c r="DA1178" s="1"/>
      <c r="DB1178" s="1"/>
      <c r="DC1178" s="1"/>
      <c r="DD1178" s="1"/>
      <c r="DE1178" s="1"/>
      <c r="DF1178" s="1"/>
      <c r="DG1178" s="1"/>
      <c r="DH1178" s="1"/>
      <c r="DI1178" s="1"/>
      <c r="DJ1178" s="1"/>
      <c r="DK1178" s="1"/>
      <c r="DL1178" s="1"/>
      <c r="DM1178" s="1"/>
      <c r="DN1178" s="1"/>
      <c r="DO1178" s="1"/>
      <c r="DP1178" s="1"/>
      <c r="DQ1178" s="1"/>
      <c r="DR1178" s="1"/>
      <c r="DS1178" s="1"/>
      <c r="DT1178" s="1"/>
      <c r="DU1178" s="1"/>
      <c r="DV1178" s="1"/>
      <c r="DW1178" s="1"/>
      <c r="DX1178" s="1"/>
      <c r="DY1178" s="1"/>
      <c r="DZ1178" s="1"/>
      <c r="EA1178" s="1"/>
      <c r="EB1178" s="1"/>
      <c r="EC1178" s="1"/>
      <c r="ED1178" s="1"/>
      <c r="EE1178" s="1"/>
      <c r="EF1178" s="1"/>
      <c r="EG1178" s="1"/>
      <c r="EH1178" s="1"/>
      <c r="EI1178" s="1"/>
      <c r="EJ1178" s="1"/>
      <c r="EK1178" s="1"/>
      <c r="EL1178" s="1"/>
      <c r="EM1178" s="1"/>
      <c r="EN1178" s="1"/>
      <c r="EO1178" s="1"/>
      <c r="EP1178" s="1"/>
      <c r="EQ1178" s="1"/>
      <c r="ER1178" s="1"/>
      <c r="ES1178" s="1"/>
      <c r="ET1178" s="1"/>
      <c r="EU1178" s="1"/>
      <c r="EV1178" s="1"/>
      <c r="EW1178" s="1"/>
      <c r="EX1178" s="1"/>
      <c r="EY1178" s="1"/>
      <c r="EZ1178" s="1"/>
      <c r="FA1178" s="1"/>
      <c r="FB1178" s="1"/>
      <c r="FC1178" s="1"/>
      <c r="FD1178" s="1"/>
      <c r="FE1178" s="1"/>
      <c r="FF1178" s="1"/>
      <c r="FG1178" s="1"/>
      <c r="FH1178" s="1"/>
      <c r="FI1178" s="1"/>
      <c r="FJ1178" s="1"/>
      <c r="FK1178" s="1"/>
      <c r="FL1178" s="1"/>
      <c r="FM1178" s="1"/>
      <c r="FN1178" s="1"/>
      <c r="FO1178" s="1"/>
      <c r="FP1178" s="1"/>
      <c r="FQ1178" s="1"/>
      <c r="FR1178" s="1"/>
      <c r="FS1178" s="1"/>
      <c r="FT1178" s="1"/>
      <c r="FU1178" s="1"/>
      <c r="FV1178" s="1"/>
      <c r="FW1178" s="1"/>
      <c r="FX1178" s="1"/>
      <c r="FY1178" s="1"/>
      <c r="FZ1178" s="1"/>
      <c r="GA1178" s="1"/>
      <c r="GB1178" s="1"/>
      <c r="GC1178" s="1"/>
      <c r="GD1178" s="1"/>
      <c r="GE1178" s="1"/>
      <c r="GF1178" s="1"/>
      <c r="GG1178" s="1"/>
      <c r="GH1178" s="1"/>
      <c r="GI1178" s="1"/>
      <c r="GJ1178" s="1"/>
      <c r="GK1178" s="1"/>
      <c r="GL1178" s="1"/>
      <c r="GM1178" s="1"/>
      <c r="GN1178" s="1"/>
      <c r="GO1178" s="1"/>
      <c r="GP1178" s="1"/>
      <c r="GQ1178" s="1"/>
      <c r="GR1178" s="1"/>
      <c r="GS1178" s="1"/>
      <c r="GT1178" s="1"/>
      <c r="GU1178" s="1"/>
      <c r="GV1178" s="1"/>
      <c r="GW1178" s="1"/>
      <c r="GX1178" s="1"/>
      <c r="GY1178" s="1"/>
      <c r="GZ1178" s="1"/>
      <c r="HA1178" s="1"/>
      <c r="HB1178" s="1"/>
      <c r="HC1178" s="1"/>
      <c r="HD1178" s="1"/>
      <c r="HE1178" s="1"/>
      <c r="HF1178" s="1"/>
      <c r="HG1178" s="1"/>
      <c r="HH1178" s="1"/>
      <c r="HI1178" s="1"/>
      <c r="HJ1178" s="1"/>
      <c r="HK1178" s="1"/>
      <c r="HL1178" s="1"/>
      <c r="HM1178" s="1"/>
      <c r="HN1178" s="1"/>
      <c r="HO1178" s="1"/>
      <c r="HP1178" s="1"/>
      <c r="HQ1178" s="1"/>
      <c r="HR1178" s="1"/>
      <c r="HS1178" s="1"/>
      <c r="HT1178" s="1"/>
      <c r="HU1178" s="1"/>
      <c r="HV1178" s="1"/>
      <c r="HW1178" s="1"/>
      <c r="HX1178" s="1"/>
      <c r="HY1178" s="1"/>
      <c r="HZ1178" s="1"/>
      <c r="IA1178" s="1"/>
      <c r="IB1178" s="1"/>
      <c r="IC1178" s="1"/>
      <c r="ID1178" s="1"/>
      <c r="IE1178" s="1"/>
      <c r="IF1178" s="1"/>
      <c r="IG1178" s="1"/>
      <c r="IH1178" s="1"/>
      <c r="II1178" s="1"/>
      <c r="IJ1178" s="1"/>
      <c r="IK1178" s="1"/>
      <c r="IL1178" s="1"/>
      <c r="IM1178" s="1"/>
      <c r="IN1178" s="1"/>
      <c r="IO1178" s="1"/>
      <c r="IP1178" s="1"/>
      <c r="IQ1178" s="1"/>
      <c r="IR1178" s="1"/>
      <c r="IS1178" s="1"/>
      <c r="IT1178" s="1"/>
      <c r="IU1178" s="1"/>
      <c r="IV1178" s="1"/>
      <c r="IW1178" s="1"/>
      <c r="IX1178" s="1"/>
      <c r="IY1178" s="1"/>
    </row>
    <row r="1179" spans="1:259" ht="13" x14ac:dyDescent="0.15">
      <c r="A1179" s="1"/>
      <c r="B1179" s="23"/>
      <c r="C1179" s="23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  <c r="CW1179" s="1"/>
      <c r="CX1179" s="1"/>
      <c r="CY1179" s="1"/>
      <c r="CZ1179" s="1"/>
      <c r="DA1179" s="1"/>
      <c r="DB1179" s="1"/>
      <c r="DC1179" s="1"/>
      <c r="DD1179" s="1"/>
      <c r="DE1179" s="1"/>
      <c r="DF1179" s="1"/>
      <c r="DG1179" s="1"/>
      <c r="DH1179" s="1"/>
      <c r="DI1179" s="1"/>
      <c r="DJ1179" s="1"/>
      <c r="DK1179" s="1"/>
      <c r="DL1179" s="1"/>
      <c r="DM1179" s="1"/>
      <c r="DN1179" s="1"/>
      <c r="DO1179" s="1"/>
      <c r="DP1179" s="1"/>
      <c r="DQ1179" s="1"/>
      <c r="DR1179" s="1"/>
      <c r="DS1179" s="1"/>
      <c r="DT1179" s="1"/>
      <c r="DU1179" s="1"/>
      <c r="DV1179" s="1"/>
      <c r="DW1179" s="1"/>
      <c r="DX1179" s="1"/>
      <c r="DY1179" s="1"/>
      <c r="DZ1179" s="1"/>
      <c r="EA1179" s="1"/>
      <c r="EB1179" s="1"/>
      <c r="EC1179" s="1"/>
      <c r="ED1179" s="1"/>
      <c r="EE1179" s="1"/>
      <c r="EF1179" s="1"/>
      <c r="EG1179" s="1"/>
      <c r="EH1179" s="1"/>
      <c r="EI1179" s="1"/>
      <c r="EJ1179" s="1"/>
      <c r="EK1179" s="1"/>
      <c r="EL1179" s="1"/>
      <c r="EM1179" s="1"/>
      <c r="EN1179" s="1"/>
      <c r="EO1179" s="1"/>
      <c r="EP1179" s="1"/>
      <c r="EQ1179" s="1"/>
      <c r="ER1179" s="1"/>
      <c r="ES1179" s="1"/>
      <c r="ET1179" s="1"/>
      <c r="EU1179" s="1"/>
      <c r="EV1179" s="1"/>
      <c r="EW1179" s="1"/>
      <c r="EX1179" s="1"/>
      <c r="EY1179" s="1"/>
      <c r="EZ1179" s="1"/>
      <c r="FA1179" s="1"/>
      <c r="FB1179" s="1"/>
      <c r="FC1179" s="1"/>
      <c r="FD1179" s="1"/>
      <c r="FE1179" s="1"/>
      <c r="FF1179" s="1"/>
      <c r="FG1179" s="1"/>
      <c r="FH1179" s="1"/>
      <c r="FI1179" s="1"/>
      <c r="FJ1179" s="1"/>
      <c r="FK1179" s="1"/>
      <c r="FL1179" s="1"/>
      <c r="FM1179" s="1"/>
      <c r="FN1179" s="1"/>
      <c r="FO1179" s="1"/>
      <c r="FP1179" s="1"/>
      <c r="FQ1179" s="1"/>
      <c r="FR1179" s="1"/>
      <c r="FS1179" s="1"/>
      <c r="FT1179" s="1"/>
      <c r="FU1179" s="1"/>
      <c r="FV1179" s="1"/>
      <c r="FW1179" s="1"/>
      <c r="FX1179" s="1"/>
      <c r="FY1179" s="1"/>
      <c r="FZ1179" s="1"/>
      <c r="GA1179" s="1"/>
      <c r="GB1179" s="1"/>
      <c r="GC1179" s="1"/>
      <c r="GD1179" s="1"/>
      <c r="GE1179" s="1"/>
      <c r="GF1179" s="1"/>
      <c r="GG1179" s="1"/>
      <c r="GH1179" s="1"/>
      <c r="GI1179" s="1"/>
      <c r="GJ1179" s="1"/>
      <c r="GK1179" s="1"/>
      <c r="GL1179" s="1"/>
      <c r="GM1179" s="1"/>
      <c r="GN1179" s="1"/>
      <c r="GO1179" s="1"/>
      <c r="GP1179" s="1"/>
      <c r="GQ1179" s="1"/>
      <c r="GR1179" s="1"/>
      <c r="GS1179" s="1"/>
      <c r="GT1179" s="1"/>
      <c r="GU1179" s="1"/>
      <c r="GV1179" s="1"/>
      <c r="GW1179" s="1"/>
      <c r="GX1179" s="1"/>
      <c r="GY1179" s="1"/>
      <c r="GZ1179" s="1"/>
      <c r="HA1179" s="1"/>
      <c r="HB1179" s="1"/>
      <c r="HC1179" s="1"/>
      <c r="HD1179" s="1"/>
      <c r="HE1179" s="1"/>
      <c r="HF1179" s="1"/>
      <c r="HG1179" s="1"/>
      <c r="HH1179" s="1"/>
      <c r="HI1179" s="1"/>
      <c r="HJ1179" s="1"/>
      <c r="HK1179" s="1"/>
      <c r="HL1179" s="1"/>
      <c r="HM1179" s="1"/>
      <c r="HN1179" s="1"/>
      <c r="HO1179" s="1"/>
      <c r="HP1179" s="1"/>
      <c r="HQ1179" s="1"/>
      <c r="HR1179" s="1"/>
      <c r="HS1179" s="1"/>
      <c r="HT1179" s="1"/>
      <c r="HU1179" s="1"/>
      <c r="HV1179" s="1"/>
      <c r="HW1179" s="1"/>
      <c r="HX1179" s="1"/>
      <c r="HY1179" s="1"/>
      <c r="HZ1179" s="1"/>
      <c r="IA1179" s="1"/>
      <c r="IB1179" s="1"/>
      <c r="IC1179" s="1"/>
      <c r="ID1179" s="1"/>
      <c r="IE1179" s="1"/>
      <c r="IF1179" s="1"/>
      <c r="IG1179" s="1"/>
      <c r="IH1179" s="1"/>
      <c r="II1179" s="1"/>
      <c r="IJ1179" s="1"/>
      <c r="IK1179" s="1"/>
      <c r="IL1179" s="1"/>
      <c r="IM1179" s="1"/>
      <c r="IN1179" s="1"/>
      <c r="IO1179" s="1"/>
      <c r="IP1179" s="1"/>
      <c r="IQ1179" s="1"/>
      <c r="IR1179" s="1"/>
      <c r="IS1179" s="1"/>
      <c r="IT1179" s="1"/>
      <c r="IU1179" s="1"/>
      <c r="IV1179" s="1"/>
      <c r="IW1179" s="1"/>
      <c r="IX1179" s="1"/>
      <c r="IY1179" s="1"/>
    </row>
    <row r="1180" spans="1:259" ht="13" x14ac:dyDescent="0.15">
      <c r="A1180" s="1"/>
      <c r="B1180" s="23"/>
      <c r="C1180" s="23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  <c r="CW1180" s="1"/>
      <c r="CX1180" s="1"/>
      <c r="CY1180" s="1"/>
      <c r="CZ1180" s="1"/>
      <c r="DA1180" s="1"/>
      <c r="DB1180" s="1"/>
      <c r="DC1180" s="1"/>
      <c r="DD1180" s="1"/>
      <c r="DE1180" s="1"/>
      <c r="DF1180" s="1"/>
      <c r="DG1180" s="1"/>
      <c r="DH1180" s="1"/>
      <c r="DI1180" s="1"/>
      <c r="DJ1180" s="1"/>
      <c r="DK1180" s="1"/>
      <c r="DL1180" s="1"/>
      <c r="DM1180" s="1"/>
      <c r="DN1180" s="1"/>
      <c r="DO1180" s="1"/>
      <c r="DP1180" s="1"/>
      <c r="DQ1180" s="1"/>
      <c r="DR1180" s="1"/>
      <c r="DS1180" s="1"/>
      <c r="DT1180" s="1"/>
      <c r="DU1180" s="1"/>
      <c r="DV1180" s="1"/>
      <c r="DW1180" s="1"/>
      <c r="DX1180" s="1"/>
      <c r="DY1180" s="1"/>
      <c r="DZ1180" s="1"/>
      <c r="EA1180" s="1"/>
      <c r="EB1180" s="1"/>
      <c r="EC1180" s="1"/>
      <c r="ED1180" s="1"/>
      <c r="EE1180" s="1"/>
      <c r="EF1180" s="1"/>
      <c r="EG1180" s="1"/>
      <c r="EH1180" s="1"/>
      <c r="EI1180" s="1"/>
      <c r="EJ1180" s="1"/>
      <c r="EK1180" s="1"/>
      <c r="EL1180" s="1"/>
      <c r="EM1180" s="1"/>
      <c r="EN1180" s="1"/>
      <c r="EO1180" s="1"/>
      <c r="EP1180" s="1"/>
      <c r="EQ1180" s="1"/>
      <c r="ER1180" s="1"/>
      <c r="ES1180" s="1"/>
      <c r="ET1180" s="1"/>
      <c r="EU1180" s="1"/>
      <c r="EV1180" s="1"/>
      <c r="EW1180" s="1"/>
      <c r="EX1180" s="1"/>
      <c r="EY1180" s="1"/>
      <c r="EZ1180" s="1"/>
      <c r="FA1180" s="1"/>
      <c r="FB1180" s="1"/>
      <c r="FC1180" s="1"/>
      <c r="FD1180" s="1"/>
      <c r="FE1180" s="1"/>
      <c r="FF1180" s="1"/>
      <c r="FG1180" s="1"/>
      <c r="FH1180" s="1"/>
      <c r="FI1180" s="1"/>
      <c r="FJ1180" s="1"/>
      <c r="FK1180" s="1"/>
      <c r="FL1180" s="1"/>
      <c r="FM1180" s="1"/>
      <c r="FN1180" s="1"/>
      <c r="FO1180" s="1"/>
      <c r="FP1180" s="1"/>
      <c r="FQ1180" s="1"/>
      <c r="FR1180" s="1"/>
      <c r="FS1180" s="1"/>
      <c r="FT1180" s="1"/>
      <c r="FU1180" s="1"/>
      <c r="FV1180" s="1"/>
      <c r="FW1180" s="1"/>
      <c r="FX1180" s="1"/>
      <c r="FY1180" s="1"/>
      <c r="FZ1180" s="1"/>
      <c r="GA1180" s="1"/>
      <c r="GB1180" s="1"/>
      <c r="GC1180" s="1"/>
      <c r="GD1180" s="1"/>
      <c r="GE1180" s="1"/>
      <c r="GF1180" s="1"/>
      <c r="GG1180" s="1"/>
      <c r="GH1180" s="1"/>
      <c r="GI1180" s="1"/>
      <c r="GJ1180" s="1"/>
      <c r="GK1180" s="1"/>
      <c r="GL1180" s="1"/>
      <c r="GM1180" s="1"/>
      <c r="GN1180" s="1"/>
      <c r="GO1180" s="1"/>
      <c r="GP1180" s="1"/>
      <c r="GQ1180" s="1"/>
      <c r="GR1180" s="1"/>
      <c r="GS1180" s="1"/>
      <c r="GT1180" s="1"/>
      <c r="GU1180" s="1"/>
      <c r="GV1180" s="1"/>
      <c r="GW1180" s="1"/>
      <c r="GX1180" s="1"/>
      <c r="GY1180" s="1"/>
      <c r="GZ1180" s="1"/>
      <c r="HA1180" s="1"/>
      <c r="HB1180" s="1"/>
      <c r="HC1180" s="1"/>
      <c r="HD1180" s="1"/>
      <c r="HE1180" s="1"/>
      <c r="HF1180" s="1"/>
      <c r="HG1180" s="1"/>
      <c r="HH1180" s="1"/>
      <c r="HI1180" s="1"/>
      <c r="HJ1180" s="1"/>
      <c r="HK1180" s="1"/>
      <c r="HL1180" s="1"/>
      <c r="HM1180" s="1"/>
      <c r="HN1180" s="1"/>
      <c r="HO1180" s="1"/>
      <c r="HP1180" s="1"/>
      <c r="HQ1180" s="1"/>
      <c r="HR1180" s="1"/>
      <c r="HS1180" s="1"/>
      <c r="HT1180" s="1"/>
      <c r="HU1180" s="1"/>
      <c r="HV1180" s="1"/>
      <c r="HW1180" s="1"/>
      <c r="HX1180" s="1"/>
      <c r="HY1180" s="1"/>
      <c r="HZ1180" s="1"/>
      <c r="IA1180" s="1"/>
      <c r="IB1180" s="1"/>
      <c r="IC1180" s="1"/>
      <c r="ID1180" s="1"/>
      <c r="IE1180" s="1"/>
      <c r="IF1180" s="1"/>
      <c r="IG1180" s="1"/>
      <c r="IH1180" s="1"/>
      <c r="II1180" s="1"/>
      <c r="IJ1180" s="1"/>
      <c r="IK1180" s="1"/>
      <c r="IL1180" s="1"/>
      <c r="IM1180" s="1"/>
      <c r="IN1180" s="1"/>
      <c r="IO1180" s="1"/>
      <c r="IP1180" s="1"/>
      <c r="IQ1180" s="1"/>
      <c r="IR1180" s="1"/>
      <c r="IS1180" s="1"/>
      <c r="IT1180" s="1"/>
      <c r="IU1180" s="1"/>
      <c r="IV1180" s="1"/>
      <c r="IW1180" s="1"/>
      <c r="IX1180" s="1"/>
      <c r="IY1180" s="1"/>
    </row>
    <row r="1181" spans="1:259" ht="13" x14ac:dyDescent="0.15">
      <c r="A1181" s="1"/>
      <c r="B1181" s="23"/>
      <c r="C1181" s="23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  <c r="CW1181" s="1"/>
      <c r="CX1181" s="1"/>
      <c r="CY1181" s="1"/>
      <c r="CZ1181" s="1"/>
      <c r="DA1181" s="1"/>
      <c r="DB1181" s="1"/>
      <c r="DC1181" s="1"/>
      <c r="DD1181" s="1"/>
      <c r="DE1181" s="1"/>
      <c r="DF1181" s="1"/>
      <c r="DG1181" s="1"/>
      <c r="DH1181" s="1"/>
      <c r="DI1181" s="1"/>
      <c r="DJ1181" s="1"/>
      <c r="DK1181" s="1"/>
      <c r="DL1181" s="1"/>
      <c r="DM1181" s="1"/>
      <c r="DN1181" s="1"/>
      <c r="DO1181" s="1"/>
      <c r="DP1181" s="1"/>
      <c r="DQ1181" s="1"/>
      <c r="DR1181" s="1"/>
      <c r="DS1181" s="1"/>
      <c r="DT1181" s="1"/>
      <c r="DU1181" s="1"/>
      <c r="DV1181" s="1"/>
      <c r="DW1181" s="1"/>
      <c r="DX1181" s="1"/>
      <c r="DY1181" s="1"/>
      <c r="DZ1181" s="1"/>
      <c r="EA1181" s="1"/>
      <c r="EB1181" s="1"/>
      <c r="EC1181" s="1"/>
      <c r="ED1181" s="1"/>
      <c r="EE1181" s="1"/>
      <c r="EF1181" s="1"/>
      <c r="EG1181" s="1"/>
      <c r="EH1181" s="1"/>
      <c r="EI1181" s="1"/>
      <c r="EJ1181" s="1"/>
      <c r="EK1181" s="1"/>
      <c r="EL1181" s="1"/>
      <c r="EM1181" s="1"/>
      <c r="EN1181" s="1"/>
      <c r="EO1181" s="1"/>
      <c r="EP1181" s="1"/>
      <c r="EQ1181" s="1"/>
      <c r="ER1181" s="1"/>
      <c r="ES1181" s="1"/>
      <c r="ET1181" s="1"/>
      <c r="EU1181" s="1"/>
      <c r="EV1181" s="1"/>
      <c r="EW1181" s="1"/>
      <c r="EX1181" s="1"/>
      <c r="EY1181" s="1"/>
      <c r="EZ1181" s="1"/>
      <c r="FA1181" s="1"/>
      <c r="FB1181" s="1"/>
      <c r="FC1181" s="1"/>
      <c r="FD1181" s="1"/>
      <c r="FE1181" s="1"/>
      <c r="FF1181" s="1"/>
      <c r="FG1181" s="1"/>
      <c r="FH1181" s="1"/>
      <c r="FI1181" s="1"/>
      <c r="FJ1181" s="1"/>
      <c r="FK1181" s="1"/>
      <c r="FL1181" s="1"/>
      <c r="FM1181" s="1"/>
      <c r="FN1181" s="1"/>
      <c r="FO1181" s="1"/>
      <c r="FP1181" s="1"/>
      <c r="FQ1181" s="1"/>
      <c r="FR1181" s="1"/>
      <c r="FS1181" s="1"/>
      <c r="FT1181" s="1"/>
      <c r="FU1181" s="1"/>
      <c r="FV1181" s="1"/>
      <c r="FW1181" s="1"/>
      <c r="FX1181" s="1"/>
      <c r="FY1181" s="1"/>
      <c r="FZ1181" s="1"/>
      <c r="GA1181" s="1"/>
      <c r="GB1181" s="1"/>
      <c r="GC1181" s="1"/>
      <c r="GD1181" s="1"/>
      <c r="GE1181" s="1"/>
      <c r="GF1181" s="1"/>
      <c r="GG1181" s="1"/>
      <c r="GH1181" s="1"/>
      <c r="GI1181" s="1"/>
      <c r="GJ1181" s="1"/>
      <c r="GK1181" s="1"/>
      <c r="GL1181" s="1"/>
      <c r="GM1181" s="1"/>
      <c r="GN1181" s="1"/>
      <c r="GO1181" s="1"/>
      <c r="GP1181" s="1"/>
      <c r="GQ1181" s="1"/>
      <c r="GR1181" s="1"/>
      <c r="GS1181" s="1"/>
      <c r="GT1181" s="1"/>
      <c r="GU1181" s="1"/>
      <c r="GV1181" s="1"/>
      <c r="GW1181" s="1"/>
      <c r="GX1181" s="1"/>
      <c r="GY1181" s="1"/>
      <c r="GZ1181" s="1"/>
      <c r="HA1181" s="1"/>
      <c r="HB1181" s="1"/>
      <c r="HC1181" s="1"/>
      <c r="HD1181" s="1"/>
      <c r="HE1181" s="1"/>
      <c r="HF1181" s="1"/>
      <c r="HG1181" s="1"/>
      <c r="HH1181" s="1"/>
      <c r="HI1181" s="1"/>
      <c r="HJ1181" s="1"/>
      <c r="HK1181" s="1"/>
      <c r="HL1181" s="1"/>
      <c r="HM1181" s="1"/>
      <c r="HN1181" s="1"/>
      <c r="HO1181" s="1"/>
      <c r="HP1181" s="1"/>
      <c r="HQ1181" s="1"/>
      <c r="HR1181" s="1"/>
      <c r="HS1181" s="1"/>
      <c r="HT1181" s="1"/>
      <c r="HU1181" s="1"/>
      <c r="HV1181" s="1"/>
      <c r="HW1181" s="1"/>
      <c r="HX1181" s="1"/>
      <c r="HY1181" s="1"/>
      <c r="HZ1181" s="1"/>
      <c r="IA1181" s="1"/>
      <c r="IB1181" s="1"/>
      <c r="IC1181" s="1"/>
      <c r="ID1181" s="1"/>
      <c r="IE1181" s="1"/>
      <c r="IF1181" s="1"/>
      <c r="IG1181" s="1"/>
      <c r="IH1181" s="1"/>
      <c r="II1181" s="1"/>
      <c r="IJ1181" s="1"/>
      <c r="IK1181" s="1"/>
      <c r="IL1181" s="1"/>
      <c r="IM1181" s="1"/>
      <c r="IN1181" s="1"/>
      <c r="IO1181" s="1"/>
      <c r="IP1181" s="1"/>
      <c r="IQ1181" s="1"/>
      <c r="IR1181" s="1"/>
      <c r="IS1181" s="1"/>
      <c r="IT1181" s="1"/>
      <c r="IU1181" s="1"/>
      <c r="IV1181" s="1"/>
      <c r="IW1181" s="1"/>
      <c r="IX1181" s="1"/>
      <c r="IY1181" s="1"/>
    </row>
    <row r="1182" spans="1:259" ht="13" x14ac:dyDescent="0.15">
      <c r="A1182" s="1"/>
      <c r="B1182" s="23"/>
      <c r="C1182" s="23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  <c r="CW1182" s="1"/>
      <c r="CX1182" s="1"/>
      <c r="CY1182" s="1"/>
      <c r="CZ1182" s="1"/>
      <c r="DA1182" s="1"/>
      <c r="DB1182" s="1"/>
      <c r="DC1182" s="1"/>
      <c r="DD1182" s="1"/>
      <c r="DE1182" s="1"/>
      <c r="DF1182" s="1"/>
      <c r="DG1182" s="1"/>
      <c r="DH1182" s="1"/>
      <c r="DI1182" s="1"/>
      <c r="DJ1182" s="1"/>
      <c r="DK1182" s="1"/>
      <c r="DL1182" s="1"/>
      <c r="DM1182" s="1"/>
      <c r="DN1182" s="1"/>
      <c r="DO1182" s="1"/>
      <c r="DP1182" s="1"/>
      <c r="DQ1182" s="1"/>
      <c r="DR1182" s="1"/>
      <c r="DS1182" s="1"/>
      <c r="DT1182" s="1"/>
      <c r="DU1182" s="1"/>
      <c r="DV1182" s="1"/>
      <c r="DW1182" s="1"/>
      <c r="DX1182" s="1"/>
      <c r="DY1182" s="1"/>
      <c r="DZ1182" s="1"/>
      <c r="EA1182" s="1"/>
      <c r="EB1182" s="1"/>
      <c r="EC1182" s="1"/>
      <c r="ED1182" s="1"/>
      <c r="EE1182" s="1"/>
      <c r="EF1182" s="1"/>
      <c r="EG1182" s="1"/>
      <c r="EH1182" s="1"/>
      <c r="EI1182" s="1"/>
      <c r="EJ1182" s="1"/>
      <c r="EK1182" s="1"/>
      <c r="EL1182" s="1"/>
      <c r="EM1182" s="1"/>
      <c r="EN1182" s="1"/>
      <c r="EO1182" s="1"/>
      <c r="EP1182" s="1"/>
      <c r="EQ1182" s="1"/>
      <c r="ER1182" s="1"/>
      <c r="ES1182" s="1"/>
      <c r="ET1182" s="1"/>
      <c r="EU1182" s="1"/>
      <c r="EV1182" s="1"/>
      <c r="EW1182" s="1"/>
      <c r="EX1182" s="1"/>
      <c r="EY1182" s="1"/>
      <c r="EZ1182" s="1"/>
      <c r="FA1182" s="1"/>
      <c r="FB1182" s="1"/>
      <c r="FC1182" s="1"/>
      <c r="FD1182" s="1"/>
      <c r="FE1182" s="1"/>
      <c r="FF1182" s="1"/>
      <c r="FG1182" s="1"/>
      <c r="FH1182" s="1"/>
      <c r="FI1182" s="1"/>
      <c r="FJ1182" s="1"/>
      <c r="FK1182" s="1"/>
      <c r="FL1182" s="1"/>
      <c r="FM1182" s="1"/>
      <c r="FN1182" s="1"/>
      <c r="FO1182" s="1"/>
      <c r="FP1182" s="1"/>
      <c r="FQ1182" s="1"/>
      <c r="FR1182" s="1"/>
      <c r="FS1182" s="1"/>
      <c r="FT1182" s="1"/>
      <c r="FU1182" s="1"/>
      <c r="FV1182" s="1"/>
      <c r="FW1182" s="1"/>
      <c r="FX1182" s="1"/>
      <c r="FY1182" s="1"/>
      <c r="FZ1182" s="1"/>
      <c r="GA1182" s="1"/>
      <c r="GB1182" s="1"/>
      <c r="GC1182" s="1"/>
      <c r="GD1182" s="1"/>
      <c r="GE1182" s="1"/>
      <c r="GF1182" s="1"/>
      <c r="GG1182" s="1"/>
      <c r="GH1182" s="1"/>
      <c r="GI1182" s="1"/>
      <c r="GJ1182" s="1"/>
      <c r="GK1182" s="1"/>
      <c r="GL1182" s="1"/>
      <c r="GM1182" s="1"/>
      <c r="GN1182" s="1"/>
      <c r="GO1182" s="1"/>
      <c r="GP1182" s="1"/>
      <c r="GQ1182" s="1"/>
      <c r="GR1182" s="1"/>
      <c r="GS1182" s="1"/>
      <c r="GT1182" s="1"/>
      <c r="GU1182" s="1"/>
      <c r="GV1182" s="1"/>
      <c r="GW1182" s="1"/>
      <c r="GX1182" s="1"/>
      <c r="GY1182" s="1"/>
      <c r="GZ1182" s="1"/>
      <c r="HA1182" s="1"/>
      <c r="HB1182" s="1"/>
      <c r="HC1182" s="1"/>
      <c r="HD1182" s="1"/>
      <c r="HE1182" s="1"/>
      <c r="HF1182" s="1"/>
      <c r="HG1182" s="1"/>
      <c r="HH1182" s="1"/>
      <c r="HI1182" s="1"/>
      <c r="HJ1182" s="1"/>
      <c r="HK1182" s="1"/>
      <c r="HL1182" s="1"/>
      <c r="HM1182" s="1"/>
      <c r="HN1182" s="1"/>
      <c r="HO1182" s="1"/>
      <c r="HP1182" s="1"/>
      <c r="HQ1182" s="1"/>
      <c r="HR1182" s="1"/>
      <c r="HS1182" s="1"/>
      <c r="HT1182" s="1"/>
      <c r="HU1182" s="1"/>
      <c r="HV1182" s="1"/>
      <c r="HW1182" s="1"/>
      <c r="HX1182" s="1"/>
      <c r="HY1182" s="1"/>
      <c r="HZ1182" s="1"/>
      <c r="IA1182" s="1"/>
      <c r="IB1182" s="1"/>
      <c r="IC1182" s="1"/>
      <c r="ID1182" s="1"/>
      <c r="IE1182" s="1"/>
      <c r="IF1182" s="1"/>
      <c r="IG1182" s="1"/>
      <c r="IH1182" s="1"/>
      <c r="II1182" s="1"/>
      <c r="IJ1182" s="1"/>
      <c r="IK1182" s="1"/>
      <c r="IL1182" s="1"/>
      <c r="IM1182" s="1"/>
      <c r="IN1182" s="1"/>
      <c r="IO1182" s="1"/>
      <c r="IP1182" s="1"/>
      <c r="IQ1182" s="1"/>
      <c r="IR1182" s="1"/>
      <c r="IS1182" s="1"/>
      <c r="IT1182" s="1"/>
      <c r="IU1182" s="1"/>
      <c r="IV1182" s="1"/>
      <c r="IW1182" s="1"/>
      <c r="IX1182" s="1"/>
      <c r="IY1182" s="1"/>
    </row>
    <row r="1183" spans="1:259" ht="13" x14ac:dyDescent="0.15">
      <c r="A1183" s="1"/>
      <c r="B1183" s="23"/>
      <c r="C1183" s="23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  <c r="CW1183" s="1"/>
      <c r="CX1183" s="1"/>
      <c r="CY1183" s="1"/>
      <c r="CZ1183" s="1"/>
      <c r="DA1183" s="1"/>
      <c r="DB1183" s="1"/>
      <c r="DC1183" s="1"/>
      <c r="DD1183" s="1"/>
      <c r="DE1183" s="1"/>
      <c r="DF1183" s="1"/>
      <c r="DG1183" s="1"/>
      <c r="DH1183" s="1"/>
      <c r="DI1183" s="1"/>
      <c r="DJ1183" s="1"/>
      <c r="DK1183" s="1"/>
      <c r="DL1183" s="1"/>
      <c r="DM1183" s="1"/>
      <c r="DN1183" s="1"/>
      <c r="DO1183" s="1"/>
      <c r="DP1183" s="1"/>
      <c r="DQ1183" s="1"/>
      <c r="DR1183" s="1"/>
      <c r="DS1183" s="1"/>
      <c r="DT1183" s="1"/>
      <c r="DU1183" s="1"/>
      <c r="DV1183" s="1"/>
      <c r="DW1183" s="1"/>
      <c r="DX1183" s="1"/>
      <c r="DY1183" s="1"/>
      <c r="DZ1183" s="1"/>
      <c r="EA1183" s="1"/>
      <c r="EB1183" s="1"/>
      <c r="EC1183" s="1"/>
      <c r="ED1183" s="1"/>
      <c r="EE1183" s="1"/>
      <c r="EF1183" s="1"/>
      <c r="EG1183" s="1"/>
      <c r="EH1183" s="1"/>
      <c r="EI1183" s="1"/>
      <c r="EJ1183" s="1"/>
      <c r="EK1183" s="1"/>
      <c r="EL1183" s="1"/>
      <c r="EM1183" s="1"/>
      <c r="EN1183" s="1"/>
      <c r="EO1183" s="1"/>
      <c r="EP1183" s="1"/>
      <c r="EQ1183" s="1"/>
      <c r="ER1183" s="1"/>
      <c r="ES1183" s="1"/>
      <c r="ET1183" s="1"/>
      <c r="EU1183" s="1"/>
      <c r="EV1183" s="1"/>
      <c r="EW1183" s="1"/>
      <c r="EX1183" s="1"/>
      <c r="EY1183" s="1"/>
      <c r="EZ1183" s="1"/>
      <c r="FA1183" s="1"/>
      <c r="FB1183" s="1"/>
      <c r="FC1183" s="1"/>
      <c r="FD1183" s="1"/>
      <c r="FE1183" s="1"/>
      <c r="FF1183" s="1"/>
      <c r="FG1183" s="1"/>
      <c r="FH1183" s="1"/>
      <c r="FI1183" s="1"/>
      <c r="FJ1183" s="1"/>
      <c r="FK1183" s="1"/>
      <c r="FL1183" s="1"/>
      <c r="FM1183" s="1"/>
      <c r="FN1183" s="1"/>
      <c r="FO1183" s="1"/>
      <c r="FP1183" s="1"/>
      <c r="FQ1183" s="1"/>
      <c r="FR1183" s="1"/>
      <c r="FS1183" s="1"/>
      <c r="FT1183" s="1"/>
      <c r="FU1183" s="1"/>
      <c r="FV1183" s="1"/>
      <c r="FW1183" s="1"/>
      <c r="FX1183" s="1"/>
      <c r="FY1183" s="1"/>
      <c r="FZ1183" s="1"/>
      <c r="GA1183" s="1"/>
      <c r="GB1183" s="1"/>
      <c r="GC1183" s="1"/>
      <c r="GD1183" s="1"/>
      <c r="GE1183" s="1"/>
      <c r="GF1183" s="1"/>
      <c r="GG1183" s="1"/>
      <c r="GH1183" s="1"/>
      <c r="GI1183" s="1"/>
      <c r="GJ1183" s="1"/>
      <c r="GK1183" s="1"/>
      <c r="GL1183" s="1"/>
      <c r="GM1183" s="1"/>
      <c r="GN1183" s="1"/>
      <c r="GO1183" s="1"/>
      <c r="GP1183" s="1"/>
      <c r="GQ1183" s="1"/>
      <c r="GR1183" s="1"/>
      <c r="GS1183" s="1"/>
      <c r="GT1183" s="1"/>
      <c r="GU1183" s="1"/>
      <c r="GV1183" s="1"/>
      <c r="GW1183" s="1"/>
      <c r="GX1183" s="1"/>
      <c r="GY1183" s="1"/>
      <c r="GZ1183" s="1"/>
      <c r="HA1183" s="1"/>
      <c r="HB1183" s="1"/>
      <c r="HC1183" s="1"/>
      <c r="HD1183" s="1"/>
      <c r="HE1183" s="1"/>
      <c r="HF1183" s="1"/>
      <c r="HG1183" s="1"/>
      <c r="HH1183" s="1"/>
      <c r="HI1183" s="1"/>
      <c r="HJ1183" s="1"/>
      <c r="HK1183" s="1"/>
      <c r="HL1183" s="1"/>
      <c r="HM1183" s="1"/>
      <c r="HN1183" s="1"/>
      <c r="HO1183" s="1"/>
      <c r="HP1183" s="1"/>
      <c r="HQ1183" s="1"/>
      <c r="HR1183" s="1"/>
      <c r="HS1183" s="1"/>
      <c r="HT1183" s="1"/>
      <c r="HU1183" s="1"/>
      <c r="HV1183" s="1"/>
      <c r="HW1183" s="1"/>
      <c r="HX1183" s="1"/>
      <c r="HY1183" s="1"/>
      <c r="HZ1183" s="1"/>
      <c r="IA1183" s="1"/>
      <c r="IB1183" s="1"/>
      <c r="IC1183" s="1"/>
      <c r="ID1183" s="1"/>
      <c r="IE1183" s="1"/>
      <c r="IF1183" s="1"/>
      <c r="IG1183" s="1"/>
      <c r="IH1183" s="1"/>
      <c r="II1183" s="1"/>
      <c r="IJ1183" s="1"/>
      <c r="IK1183" s="1"/>
      <c r="IL1183" s="1"/>
      <c r="IM1183" s="1"/>
      <c r="IN1183" s="1"/>
      <c r="IO1183" s="1"/>
      <c r="IP1183" s="1"/>
      <c r="IQ1183" s="1"/>
      <c r="IR1183" s="1"/>
      <c r="IS1183" s="1"/>
      <c r="IT1183" s="1"/>
      <c r="IU1183" s="1"/>
      <c r="IV1183" s="1"/>
      <c r="IW1183" s="1"/>
      <c r="IX1183" s="1"/>
      <c r="IY1183" s="1"/>
    </row>
    <row r="1184" spans="1:259" ht="13" x14ac:dyDescent="0.15">
      <c r="A1184" s="1"/>
      <c r="B1184" s="23"/>
      <c r="C1184" s="23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  <c r="CW1184" s="1"/>
      <c r="CX1184" s="1"/>
      <c r="CY1184" s="1"/>
      <c r="CZ1184" s="1"/>
      <c r="DA1184" s="1"/>
      <c r="DB1184" s="1"/>
      <c r="DC1184" s="1"/>
      <c r="DD1184" s="1"/>
      <c r="DE1184" s="1"/>
      <c r="DF1184" s="1"/>
      <c r="DG1184" s="1"/>
      <c r="DH1184" s="1"/>
      <c r="DI1184" s="1"/>
      <c r="DJ1184" s="1"/>
      <c r="DK1184" s="1"/>
      <c r="DL1184" s="1"/>
      <c r="DM1184" s="1"/>
      <c r="DN1184" s="1"/>
      <c r="DO1184" s="1"/>
      <c r="DP1184" s="1"/>
      <c r="DQ1184" s="1"/>
      <c r="DR1184" s="1"/>
      <c r="DS1184" s="1"/>
      <c r="DT1184" s="1"/>
      <c r="DU1184" s="1"/>
      <c r="DV1184" s="1"/>
      <c r="DW1184" s="1"/>
      <c r="DX1184" s="1"/>
      <c r="DY1184" s="1"/>
      <c r="DZ1184" s="1"/>
      <c r="EA1184" s="1"/>
      <c r="EB1184" s="1"/>
      <c r="EC1184" s="1"/>
      <c r="ED1184" s="1"/>
      <c r="EE1184" s="1"/>
      <c r="EF1184" s="1"/>
      <c r="EG1184" s="1"/>
      <c r="EH1184" s="1"/>
      <c r="EI1184" s="1"/>
      <c r="EJ1184" s="1"/>
      <c r="EK1184" s="1"/>
      <c r="EL1184" s="1"/>
      <c r="EM1184" s="1"/>
      <c r="EN1184" s="1"/>
      <c r="EO1184" s="1"/>
      <c r="EP1184" s="1"/>
      <c r="EQ1184" s="1"/>
      <c r="ER1184" s="1"/>
      <c r="ES1184" s="1"/>
      <c r="ET1184" s="1"/>
      <c r="EU1184" s="1"/>
      <c r="EV1184" s="1"/>
      <c r="EW1184" s="1"/>
      <c r="EX1184" s="1"/>
      <c r="EY1184" s="1"/>
      <c r="EZ1184" s="1"/>
      <c r="FA1184" s="1"/>
      <c r="FB1184" s="1"/>
      <c r="FC1184" s="1"/>
      <c r="FD1184" s="1"/>
      <c r="FE1184" s="1"/>
      <c r="FF1184" s="1"/>
      <c r="FG1184" s="1"/>
      <c r="FH1184" s="1"/>
      <c r="FI1184" s="1"/>
      <c r="FJ1184" s="1"/>
      <c r="FK1184" s="1"/>
      <c r="FL1184" s="1"/>
      <c r="FM1184" s="1"/>
      <c r="FN1184" s="1"/>
      <c r="FO1184" s="1"/>
      <c r="FP1184" s="1"/>
      <c r="FQ1184" s="1"/>
      <c r="FR1184" s="1"/>
      <c r="FS1184" s="1"/>
      <c r="FT1184" s="1"/>
      <c r="FU1184" s="1"/>
      <c r="FV1184" s="1"/>
      <c r="FW1184" s="1"/>
      <c r="FX1184" s="1"/>
      <c r="FY1184" s="1"/>
      <c r="FZ1184" s="1"/>
      <c r="GA1184" s="1"/>
      <c r="GB1184" s="1"/>
      <c r="GC1184" s="1"/>
      <c r="GD1184" s="1"/>
      <c r="GE1184" s="1"/>
      <c r="GF1184" s="1"/>
      <c r="GG1184" s="1"/>
      <c r="GH1184" s="1"/>
      <c r="GI1184" s="1"/>
      <c r="GJ1184" s="1"/>
      <c r="GK1184" s="1"/>
      <c r="GL1184" s="1"/>
      <c r="GM1184" s="1"/>
      <c r="GN1184" s="1"/>
      <c r="GO1184" s="1"/>
      <c r="GP1184" s="1"/>
      <c r="GQ1184" s="1"/>
      <c r="GR1184" s="1"/>
      <c r="GS1184" s="1"/>
      <c r="GT1184" s="1"/>
      <c r="GU1184" s="1"/>
      <c r="GV1184" s="1"/>
      <c r="GW1184" s="1"/>
      <c r="GX1184" s="1"/>
      <c r="GY1184" s="1"/>
      <c r="GZ1184" s="1"/>
      <c r="HA1184" s="1"/>
      <c r="HB1184" s="1"/>
      <c r="HC1184" s="1"/>
      <c r="HD1184" s="1"/>
      <c r="HE1184" s="1"/>
      <c r="HF1184" s="1"/>
      <c r="HG1184" s="1"/>
      <c r="HH1184" s="1"/>
      <c r="HI1184" s="1"/>
      <c r="HJ1184" s="1"/>
      <c r="HK1184" s="1"/>
      <c r="HL1184" s="1"/>
      <c r="HM1184" s="1"/>
      <c r="HN1184" s="1"/>
      <c r="HO1184" s="1"/>
      <c r="HP1184" s="1"/>
      <c r="HQ1184" s="1"/>
      <c r="HR1184" s="1"/>
      <c r="HS1184" s="1"/>
      <c r="HT1184" s="1"/>
      <c r="HU1184" s="1"/>
      <c r="HV1184" s="1"/>
      <c r="HW1184" s="1"/>
      <c r="HX1184" s="1"/>
      <c r="HY1184" s="1"/>
      <c r="HZ1184" s="1"/>
      <c r="IA1184" s="1"/>
      <c r="IB1184" s="1"/>
      <c r="IC1184" s="1"/>
      <c r="ID1184" s="1"/>
      <c r="IE1184" s="1"/>
      <c r="IF1184" s="1"/>
      <c r="IG1184" s="1"/>
      <c r="IH1184" s="1"/>
      <c r="II1184" s="1"/>
      <c r="IJ1184" s="1"/>
      <c r="IK1184" s="1"/>
      <c r="IL1184" s="1"/>
      <c r="IM1184" s="1"/>
      <c r="IN1184" s="1"/>
      <c r="IO1184" s="1"/>
      <c r="IP1184" s="1"/>
      <c r="IQ1184" s="1"/>
      <c r="IR1184" s="1"/>
      <c r="IS1184" s="1"/>
      <c r="IT1184" s="1"/>
      <c r="IU1184" s="1"/>
      <c r="IV1184" s="1"/>
      <c r="IW1184" s="1"/>
      <c r="IX1184" s="1"/>
      <c r="IY1184" s="1"/>
    </row>
    <row r="1185" spans="1:259" ht="13" x14ac:dyDescent="0.15">
      <c r="A1185" s="1"/>
      <c r="B1185" s="23"/>
      <c r="C1185" s="23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  <c r="CW1185" s="1"/>
      <c r="CX1185" s="1"/>
      <c r="CY1185" s="1"/>
      <c r="CZ1185" s="1"/>
      <c r="DA1185" s="1"/>
      <c r="DB1185" s="1"/>
      <c r="DC1185" s="1"/>
      <c r="DD1185" s="1"/>
      <c r="DE1185" s="1"/>
      <c r="DF1185" s="1"/>
      <c r="DG1185" s="1"/>
      <c r="DH1185" s="1"/>
      <c r="DI1185" s="1"/>
      <c r="DJ1185" s="1"/>
      <c r="DK1185" s="1"/>
      <c r="DL1185" s="1"/>
      <c r="DM1185" s="1"/>
      <c r="DN1185" s="1"/>
      <c r="DO1185" s="1"/>
      <c r="DP1185" s="1"/>
      <c r="DQ1185" s="1"/>
      <c r="DR1185" s="1"/>
      <c r="DS1185" s="1"/>
      <c r="DT1185" s="1"/>
      <c r="DU1185" s="1"/>
      <c r="DV1185" s="1"/>
      <c r="DW1185" s="1"/>
      <c r="DX1185" s="1"/>
      <c r="DY1185" s="1"/>
      <c r="DZ1185" s="1"/>
      <c r="EA1185" s="1"/>
      <c r="EB1185" s="1"/>
      <c r="EC1185" s="1"/>
      <c r="ED1185" s="1"/>
      <c r="EE1185" s="1"/>
      <c r="EF1185" s="1"/>
      <c r="EG1185" s="1"/>
      <c r="EH1185" s="1"/>
      <c r="EI1185" s="1"/>
      <c r="EJ1185" s="1"/>
      <c r="EK1185" s="1"/>
      <c r="EL1185" s="1"/>
      <c r="EM1185" s="1"/>
      <c r="EN1185" s="1"/>
      <c r="EO1185" s="1"/>
      <c r="EP1185" s="1"/>
      <c r="EQ1185" s="1"/>
      <c r="ER1185" s="1"/>
      <c r="ES1185" s="1"/>
      <c r="ET1185" s="1"/>
      <c r="EU1185" s="1"/>
      <c r="EV1185" s="1"/>
      <c r="EW1185" s="1"/>
      <c r="EX1185" s="1"/>
      <c r="EY1185" s="1"/>
      <c r="EZ1185" s="1"/>
      <c r="FA1185" s="1"/>
      <c r="FB1185" s="1"/>
      <c r="FC1185" s="1"/>
      <c r="FD1185" s="1"/>
      <c r="FE1185" s="1"/>
      <c r="FF1185" s="1"/>
      <c r="FG1185" s="1"/>
      <c r="FH1185" s="1"/>
      <c r="FI1185" s="1"/>
      <c r="FJ1185" s="1"/>
      <c r="FK1185" s="1"/>
      <c r="FL1185" s="1"/>
      <c r="FM1185" s="1"/>
      <c r="FN1185" s="1"/>
      <c r="FO1185" s="1"/>
      <c r="FP1185" s="1"/>
      <c r="FQ1185" s="1"/>
      <c r="FR1185" s="1"/>
      <c r="FS1185" s="1"/>
      <c r="FT1185" s="1"/>
      <c r="FU1185" s="1"/>
      <c r="FV1185" s="1"/>
      <c r="FW1185" s="1"/>
      <c r="FX1185" s="1"/>
      <c r="FY1185" s="1"/>
      <c r="FZ1185" s="1"/>
      <c r="GA1185" s="1"/>
      <c r="GB1185" s="1"/>
      <c r="GC1185" s="1"/>
      <c r="GD1185" s="1"/>
      <c r="GE1185" s="1"/>
      <c r="GF1185" s="1"/>
      <c r="GG1185" s="1"/>
      <c r="GH1185" s="1"/>
      <c r="GI1185" s="1"/>
      <c r="GJ1185" s="1"/>
      <c r="GK1185" s="1"/>
      <c r="GL1185" s="1"/>
      <c r="GM1185" s="1"/>
      <c r="GN1185" s="1"/>
      <c r="GO1185" s="1"/>
      <c r="GP1185" s="1"/>
      <c r="GQ1185" s="1"/>
      <c r="GR1185" s="1"/>
      <c r="GS1185" s="1"/>
      <c r="GT1185" s="1"/>
      <c r="GU1185" s="1"/>
      <c r="GV1185" s="1"/>
      <c r="GW1185" s="1"/>
      <c r="GX1185" s="1"/>
      <c r="GY1185" s="1"/>
      <c r="GZ1185" s="1"/>
      <c r="HA1185" s="1"/>
      <c r="HB1185" s="1"/>
      <c r="HC1185" s="1"/>
      <c r="HD1185" s="1"/>
      <c r="HE1185" s="1"/>
      <c r="HF1185" s="1"/>
      <c r="HG1185" s="1"/>
      <c r="HH1185" s="1"/>
      <c r="HI1185" s="1"/>
      <c r="HJ1185" s="1"/>
      <c r="HK1185" s="1"/>
      <c r="HL1185" s="1"/>
      <c r="HM1185" s="1"/>
      <c r="HN1185" s="1"/>
      <c r="HO1185" s="1"/>
      <c r="HP1185" s="1"/>
      <c r="HQ1185" s="1"/>
      <c r="HR1185" s="1"/>
      <c r="HS1185" s="1"/>
      <c r="HT1185" s="1"/>
      <c r="HU1185" s="1"/>
      <c r="HV1185" s="1"/>
      <c r="HW1185" s="1"/>
      <c r="HX1185" s="1"/>
      <c r="HY1185" s="1"/>
      <c r="HZ1185" s="1"/>
      <c r="IA1185" s="1"/>
      <c r="IB1185" s="1"/>
      <c r="IC1185" s="1"/>
      <c r="ID1185" s="1"/>
      <c r="IE1185" s="1"/>
      <c r="IF1185" s="1"/>
      <c r="IG1185" s="1"/>
      <c r="IH1185" s="1"/>
      <c r="II1185" s="1"/>
      <c r="IJ1185" s="1"/>
      <c r="IK1185" s="1"/>
      <c r="IL1185" s="1"/>
      <c r="IM1185" s="1"/>
      <c r="IN1185" s="1"/>
      <c r="IO1185" s="1"/>
      <c r="IP1185" s="1"/>
      <c r="IQ1185" s="1"/>
      <c r="IR1185" s="1"/>
      <c r="IS1185" s="1"/>
      <c r="IT1185" s="1"/>
      <c r="IU1185" s="1"/>
      <c r="IV1185" s="1"/>
      <c r="IW1185" s="1"/>
      <c r="IX1185" s="1"/>
      <c r="IY118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D1000"/>
  <sheetViews>
    <sheetView workbookViewId="0"/>
  </sheetViews>
  <sheetFormatPr baseColWidth="10" defaultColWidth="14.5" defaultRowHeight="15.75" customHeight="1" x14ac:dyDescent="0.15"/>
  <cols>
    <col min="2" max="2" width="15.5" customWidth="1"/>
  </cols>
  <sheetData>
    <row r="1" spans="2:4" ht="15.75" customHeight="1" x14ac:dyDescent="0.15">
      <c r="D1" s="1"/>
    </row>
    <row r="2" spans="2:4" ht="15.75" customHeight="1" x14ac:dyDescent="0.15">
      <c r="D2" s="1"/>
    </row>
    <row r="3" spans="2:4" ht="15.75" customHeight="1" x14ac:dyDescent="0.15">
      <c r="D3" s="1"/>
    </row>
    <row r="4" spans="2:4" ht="15.75" customHeight="1" x14ac:dyDescent="0.15">
      <c r="D4" s="1"/>
    </row>
    <row r="5" spans="2:4" ht="15.75" customHeight="1" x14ac:dyDescent="0.15">
      <c r="D5" s="1"/>
    </row>
    <row r="6" spans="2:4" ht="15.75" customHeight="1" x14ac:dyDescent="0.15">
      <c r="D6" s="1"/>
    </row>
    <row r="7" spans="2:4" ht="15.75" customHeight="1" x14ac:dyDescent="0.15">
      <c r="D7" s="1"/>
    </row>
    <row r="8" spans="2:4" ht="15.75" customHeight="1" x14ac:dyDescent="0.15">
      <c r="D8" s="1"/>
    </row>
    <row r="9" spans="2:4" ht="15.75" customHeight="1" x14ac:dyDescent="0.15">
      <c r="B9" s="2" t="s">
        <v>0</v>
      </c>
      <c r="C9" s="2" t="s">
        <v>1</v>
      </c>
      <c r="D9" s="1"/>
    </row>
    <row r="10" spans="2:4" ht="15.75" customHeight="1" x14ac:dyDescent="0.15">
      <c r="B10" s="3">
        <v>1</v>
      </c>
      <c r="C10" s="5" t="s">
        <v>2</v>
      </c>
      <c r="D10" s="6"/>
    </row>
    <row r="11" spans="2:4" ht="15.75" customHeight="1" x14ac:dyDescent="0.15">
      <c r="B11" s="3">
        <v>2</v>
      </c>
      <c r="C11" s="5" t="s">
        <v>9</v>
      </c>
      <c r="D11" s="6">
        <v>1</v>
      </c>
    </row>
    <row r="12" spans="2:4" ht="15.75" customHeight="1" x14ac:dyDescent="0.15">
      <c r="B12" s="3">
        <v>3</v>
      </c>
      <c r="C12" s="5" t="s">
        <v>10</v>
      </c>
      <c r="D12" s="6" t="s">
        <v>11</v>
      </c>
    </row>
    <row r="13" spans="2:4" ht="15.75" customHeight="1" x14ac:dyDescent="0.15">
      <c r="B13" s="3">
        <v>4</v>
      </c>
      <c r="C13" s="5" t="s">
        <v>12</v>
      </c>
      <c r="D13" s="6" t="s">
        <v>13</v>
      </c>
    </row>
    <row r="14" spans="2:4" ht="15.75" customHeight="1" x14ac:dyDescent="0.15">
      <c r="B14" s="3">
        <v>5</v>
      </c>
      <c r="C14" s="5" t="s">
        <v>14</v>
      </c>
      <c r="D14" s="6" t="s">
        <v>15</v>
      </c>
    </row>
    <row r="15" spans="2:4" ht="15.75" customHeight="1" x14ac:dyDescent="0.15">
      <c r="B15" s="3">
        <v>6</v>
      </c>
      <c r="C15" s="5" t="s">
        <v>16</v>
      </c>
      <c r="D15" s="6" t="s">
        <v>17</v>
      </c>
    </row>
    <row r="16" spans="2:4" ht="15.75" customHeight="1" x14ac:dyDescent="0.15">
      <c r="B16" s="3">
        <v>7</v>
      </c>
      <c r="C16" s="5" t="s">
        <v>18</v>
      </c>
      <c r="D16" s="6" t="s">
        <v>19</v>
      </c>
    </row>
    <row r="17" spans="2:4" ht="15.75" customHeight="1" x14ac:dyDescent="0.15">
      <c r="B17" s="3">
        <v>8</v>
      </c>
      <c r="C17" s="5" t="s">
        <v>20</v>
      </c>
      <c r="D17" s="6" t="s">
        <v>21</v>
      </c>
    </row>
    <row r="18" spans="2:4" ht="15.75" customHeight="1" x14ac:dyDescent="0.15">
      <c r="B18" s="3">
        <v>9</v>
      </c>
      <c r="C18" s="5" t="s">
        <v>22</v>
      </c>
      <c r="D18" s="6">
        <v>5</v>
      </c>
    </row>
    <row r="19" spans="2:4" ht="15.75" customHeight="1" x14ac:dyDescent="0.15">
      <c r="D19" s="1"/>
    </row>
    <row r="20" spans="2:4" ht="15.75" customHeight="1" x14ac:dyDescent="0.15">
      <c r="D20" s="1"/>
    </row>
    <row r="21" spans="2:4" ht="15.75" customHeight="1" x14ac:dyDescent="0.15">
      <c r="D21" s="1"/>
    </row>
    <row r="22" spans="2:4" ht="15.75" customHeight="1" x14ac:dyDescent="0.15">
      <c r="D22" s="1"/>
    </row>
    <row r="23" spans="2:4" ht="15.75" customHeight="1" x14ac:dyDescent="0.15">
      <c r="D23" s="1"/>
    </row>
    <row r="24" spans="2:4" ht="15.75" customHeight="1" x14ac:dyDescent="0.15">
      <c r="D24" s="1"/>
    </row>
    <row r="25" spans="2:4" ht="15.75" customHeight="1" x14ac:dyDescent="0.15">
      <c r="D25" s="1"/>
    </row>
    <row r="26" spans="2:4" ht="15.75" customHeight="1" x14ac:dyDescent="0.15">
      <c r="D26" s="1"/>
    </row>
    <row r="27" spans="2:4" ht="15.75" customHeight="1" x14ac:dyDescent="0.15">
      <c r="D27" s="1"/>
    </row>
    <row r="28" spans="2:4" ht="15.75" customHeight="1" x14ac:dyDescent="0.15">
      <c r="D28" s="1"/>
    </row>
    <row r="29" spans="2:4" ht="15.75" customHeight="1" x14ac:dyDescent="0.15">
      <c r="D29" s="1"/>
    </row>
    <row r="30" spans="2:4" ht="15.75" customHeight="1" x14ac:dyDescent="0.15">
      <c r="D30" s="1"/>
    </row>
    <row r="31" spans="2:4" ht="15.75" customHeight="1" x14ac:dyDescent="0.15">
      <c r="D31" s="1"/>
    </row>
    <row r="32" spans="2:4" ht="15.75" customHeight="1" x14ac:dyDescent="0.15">
      <c r="D32" s="1"/>
    </row>
    <row r="33" spans="4:4" ht="15.75" customHeight="1" x14ac:dyDescent="0.15">
      <c r="D33" s="1"/>
    </row>
    <row r="34" spans="4:4" ht="15.75" customHeight="1" x14ac:dyDescent="0.15">
      <c r="D34" s="1"/>
    </row>
    <row r="35" spans="4:4" ht="15.75" customHeight="1" x14ac:dyDescent="0.15">
      <c r="D35" s="1"/>
    </row>
    <row r="36" spans="4:4" ht="15.75" customHeight="1" x14ac:dyDescent="0.15">
      <c r="D36" s="1"/>
    </row>
    <row r="37" spans="4:4" ht="15.75" customHeight="1" x14ac:dyDescent="0.15">
      <c r="D37" s="1"/>
    </row>
    <row r="38" spans="4:4" ht="15.75" customHeight="1" x14ac:dyDescent="0.15">
      <c r="D38" s="1"/>
    </row>
    <row r="39" spans="4:4" ht="15.75" customHeight="1" x14ac:dyDescent="0.15">
      <c r="D39" s="1"/>
    </row>
    <row r="40" spans="4:4" ht="15.75" customHeight="1" x14ac:dyDescent="0.15">
      <c r="D40" s="1"/>
    </row>
    <row r="41" spans="4:4" ht="15.75" customHeight="1" x14ac:dyDescent="0.15">
      <c r="D41" s="1"/>
    </row>
    <row r="42" spans="4:4" ht="15.75" customHeight="1" x14ac:dyDescent="0.15">
      <c r="D42" s="1"/>
    </row>
    <row r="43" spans="4:4" ht="15.75" customHeight="1" x14ac:dyDescent="0.15">
      <c r="D43" s="1"/>
    </row>
    <row r="44" spans="4:4" ht="15.75" customHeight="1" x14ac:dyDescent="0.15">
      <c r="D44" s="1"/>
    </row>
    <row r="45" spans="4:4" ht="15.75" customHeight="1" x14ac:dyDescent="0.15">
      <c r="D45" s="1"/>
    </row>
    <row r="46" spans="4:4" ht="15.75" customHeight="1" x14ac:dyDescent="0.15">
      <c r="D46" s="1"/>
    </row>
    <row r="47" spans="4:4" ht="15.75" customHeight="1" x14ac:dyDescent="0.15">
      <c r="D47" s="1"/>
    </row>
    <row r="48" spans="4:4" ht="15.75" customHeight="1" x14ac:dyDescent="0.15">
      <c r="D48" s="1"/>
    </row>
    <row r="49" spans="4:4" ht="13" x14ac:dyDescent="0.15">
      <c r="D49" s="1"/>
    </row>
    <row r="50" spans="4:4" ht="13" x14ac:dyDescent="0.15">
      <c r="D50" s="1"/>
    </row>
    <row r="51" spans="4:4" ht="13" x14ac:dyDescent="0.15">
      <c r="D51" s="1"/>
    </row>
    <row r="52" spans="4:4" ht="13" x14ac:dyDescent="0.15">
      <c r="D52" s="1"/>
    </row>
    <row r="53" spans="4:4" ht="13" x14ac:dyDescent="0.15">
      <c r="D53" s="1"/>
    </row>
    <row r="54" spans="4:4" ht="13" x14ac:dyDescent="0.15">
      <c r="D54" s="1"/>
    </row>
    <row r="55" spans="4:4" ht="13" x14ac:dyDescent="0.15">
      <c r="D55" s="1"/>
    </row>
    <row r="56" spans="4:4" ht="13" x14ac:dyDescent="0.15">
      <c r="D56" s="1"/>
    </row>
    <row r="57" spans="4:4" ht="13" x14ac:dyDescent="0.15">
      <c r="D57" s="1"/>
    </row>
    <row r="58" spans="4:4" ht="13" x14ac:dyDescent="0.15">
      <c r="D58" s="1"/>
    </row>
    <row r="59" spans="4:4" ht="13" x14ac:dyDescent="0.15">
      <c r="D59" s="1"/>
    </row>
    <row r="60" spans="4:4" ht="13" x14ac:dyDescent="0.15">
      <c r="D60" s="1"/>
    </row>
    <row r="61" spans="4:4" ht="13" x14ac:dyDescent="0.15">
      <c r="D61" s="1"/>
    </row>
    <row r="62" spans="4:4" ht="13" x14ac:dyDescent="0.15">
      <c r="D62" s="1"/>
    </row>
    <row r="63" spans="4:4" ht="13" x14ac:dyDescent="0.15">
      <c r="D63" s="1"/>
    </row>
    <row r="64" spans="4:4" ht="13" x14ac:dyDescent="0.15">
      <c r="D64" s="1"/>
    </row>
    <row r="65" spans="4:4" ht="13" x14ac:dyDescent="0.15">
      <c r="D65" s="1"/>
    </row>
    <row r="66" spans="4:4" ht="13" x14ac:dyDescent="0.15">
      <c r="D66" s="1"/>
    </row>
    <row r="67" spans="4:4" ht="13" x14ac:dyDescent="0.15">
      <c r="D67" s="1"/>
    </row>
    <row r="68" spans="4:4" ht="13" x14ac:dyDescent="0.15">
      <c r="D68" s="1"/>
    </row>
    <row r="69" spans="4:4" ht="13" x14ac:dyDescent="0.15">
      <c r="D69" s="1"/>
    </row>
    <row r="70" spans="4:4" ht="13" x14ac:dyDescent="0.15">
      <c r="D70" s="1"/>
    </row>
    <row r="71" spans="4:4" ht="13" x14ac:dyDescent="0.15">
      <c r="D71" s="1"/>
    </row>
    <row r="72" spans="4:4" ht="13" x14ac:dyDescent="0.15">
      <c r="D72" s="1"/>
    </row>
    <row r="73" spans="4:4" ht="13" x14ac:dyDescent="0.15">
      <c r="D73" s="1"/>
    </row>
    <row r="74" spans="4:4" ht="13" x14ac:dyDescent="0.15">
      <c r="D74" s="1"/>
    </row>
    <row r="75" spans="4:4" ht="13" x14ac:dyDescent="0.15">
      <c r="D75" s="1"/>
    </row>
    <row r="76" spans="4:4" ht="13" x14ac:dyDescent="0.15">
      <c r="D76" s="1"/>
    </row>
    <row r="77" spans="4:4" ht="13" x14ac:dyDescent="0.15">
      <c r="D77" s="1"/>
    </row>
    <row r="78" spans="4:4" ht="13" x14ac:dyDescent="0.15">
      <c r="D78" s="1"/>
    </row>
    <row r="79" spans="4:4" ht="13" x14ac:dyDescent="0.15">
      <c r="D79" s="1"/>
    </row>
    <row r="80" spans="4:4" ht="13" x14ac:dyDescent="0.15">
      <c r="D80" s="1"/>
    </row>
    <row r="81" spans="4:4" ht="13" x14ac:dyDescent="0.15">
      <c r="D81" s="1"/>
    </row>
    <row r="82" spans="4:4" ht="13" x14ac:dyDescent="0.15">
      <c r="D82" s="1"/>
    </row>
    <row r="83" spans="4:4" ht="13" x14ac:dyDescent="0.15">
      <c r="D83" s="1"/>
    </row>
    <row r="84" spans="4:4" ht="13" x14ac:dyDescent="0.15">
      <c r="D84" s="1"/>
    </row>
    <row r="85" spans="4:4" ht="13" x14ac:dyDescent="0.15">
      <c r="D85" s="1"/>
    </row>
    <row r="86" spans="4:4" ht="13" x14ac:dyDescent="0.15">
      <c r="D86" s="1"/>
    </row>
    <row r="87" spans="4:4" ht="13" x14ac:dyDescent="0.15">
      <c r="D87" s="1"/>
    </row>
    <row r="88" spans="4:4" ht="13" x14ac:dyDescent="0.15">
      <c r="D88" s="1"/>
    </row>
    <row r="89" spans="4:4" ht="13" x14ac:dyDescent="0.15">
      <c r="D89" s="1"/>
    </row>
    <row r="90" spans="4:4" ht="13" x14ac:dyDescent="0.15">
      <c r="D90" s="1"/>
    </row>
    <row r="91" spans="4:4" ht="13" x14ac:dyDescent="0.15">
      <c r="D91" s="1"/>
    </row>
    <row r="92" spans="4:4" ht="13" x14ac:dyDescent="0.15">
      <c r="D92" s="1"/>
    </row>
    <row r="93" spans="4:4" ht="13" x14ac:dyDescent="0.15">
      <c r="D93" s="1"/>
    </row>
    <row r="94" spans="4:4" ht="13" x14ac:dyDescent="0.15">
      <c r="D94" s="1"/>
    </row>
    <row r="95" spans="4:4" ht="13" x14ac:dyDescent="0.15">
      <c r="D95" s="1"/>
    </row>
    <row r="96" spans="4:4" ht="13" x14ac:dyDescent="0.15">
      <c r="D96" s="1"/>
    </row>
    <row r="97" spans="4:4" ht="13" x14ac:dyDescent="0.15">
      <c r="D97" s="1"/>
    </row>
    <row r="98" spans="4:4" ht="13" x14ac:dyDescent="0.15">
      <c r="D98" s="1"/>
    </row>
    <row r="99" spans="4:4" ht="13" x14ac:dyDescent="0.15">
      <c r="D99" s="1"/>
    </row>
    <row r="100" spans="4:4" ht="13" x14ac:dyDescent="0.15">
      <c r="D100" s="1"/>
    </row>
    <row r="101" spans="4:4" ht="13" x14ac:dyDescent="0.15">
      <c r="D101" s="1"/>
    </row>
    <row r="102" spans="4:4" ht="13" x14ac:dyDescent="0.15">
      <c r="D102" s="1"/>
    </row>
    <row r="103" spans="4:4" ht="13" x14ac:dyDescent="0.15">
      <c r="D103" s="1"/>
    </row>
    <row r="104" spans="4:4" ht="13" x14ac:dyDescent="0.15">
      <c r="D104" s="1"/>
    </row>
    <row r="105" spans="4:4" ht="13" x14ac:dyDescent="0.15">
      <c r="D105" s="1"/>
    </row>
    <row r="106" spans="4:4" ht="13" x14ac:dyDescent="0.15">
      <c r="D106" s="1"/>
    </row>
    <row r="107" spans="4:4" ht="13" x14ac:dyDescent="0.15">
      <c r="D107" s="1"/>
    </row>
    <row r="108" spans="4:4" ht="13" x14ac:dyDescent="0.15">
      <c r="D108" s="1"/>
    </row>
    <row r="109" spans="4:4" ht="13" x14ac:dyDescent="0.15">
      <c r="D109" s="1"/>
    </row>
    <row r="110" spans="4:4" ht="13" x14ac:dyDescent="0.15">
      <c r="D110" s="1"/>
    </row>
    <row r="111" spans="4:4" ht="13" x14ac:dyDescent="0.15">
      <c r="D111" s="1"/>
    </row>
    <row r="112" spans="4:4" ht="13" x14ac:dyDescent="0.15">
      <c r="D112" s="1"/>
    </row>
    <row r="113" spans="4:4" ht="13" x14ac:dyDescent="0.15">
      <c r="D113" s="1"/>
    </row>
    <row r="114" spans="4:4" ht="13" x14ac:dyDescent="0.15">
      <c r="D114" s="1"/>
    </row>
    <row r="115" spans="4:4" ht="13" x14ac:dyDescent="0.15">
      <c r="D115" s="1"/>
    </row>
    <row r="116" spans="4:4" ht="13" x14ac:dyDescent="0.15">
      <c r="D116" s="1"/>
    </row>
    <row r="117" spans="4:4" ht="13" x14ac:dyDescent="0.15">
      <c r="D117" s="1"/>
    </row>
    <row r="118" spans="4:4" ht="13" x14ac:dyDescent="0.15">
      <c r="D118" s="1"/>
    </row>
    <row r="119" spans="4:4" ht="13" x14ac:dyDescent="0.15">
      <c r="D119" s="1"/>
    </row>
    <row r="120" spans="4:4" ht="13" x14ac:dyDescent="0.15">
      <c r="D120" s="1"/>
    </row>
    <row r="121" spans="4:4" ht="13" x14ac:dyDescent="0.15">
      <c r="D121" s="1"/>
    </row>
    <row r="122" spans="4:4" ht="13" x14ac:dyDescent="0.15">
      <c r="D122" s="1"/>
    </row>
    <row r="123" spans="4:4" ht="13" x14ac:dyDescent="0.15">
      <c r="D123" s="1"/>
    </row>
    <row r="124" spans="4:4" ht="13" x14ac:dyDescent="0.15">
      <c r="D124" s="1"/>
    </row>
    <row r="125" spans="4:4" ht="13" x14ac:dyDescent="0.15">
      <c r="D125" s="1"/>
    </row>
    <row r="126" spans="4:4" ht="13" x14ac:dyDescent="0.15">
      <c r="D126" s="1"/>
    </row>
    <row r="127" spans="4:4" ht="13" x14ac:dyDescent="0.15">
      <c r="D127" s="1"/>
    </row>
    <row r="128" spans="4:4" ht="13" x14ac:dyDescent="0.15">
      <c r="D128" s="1"/>
    </row>
    <row r="129" spans="4:4" ht="13" x14ac:dyDescent="0.15">
      <c r="D129" s="1"/>
    </row>
    <row r="130" spans="4:4" ht="13" x14ac:dyDescent="0.15">
      <c r="D130" s="1"/>
    </row>
    <row r="131" spans="4:4" ht="13" x14ac:dyDescent="0.15">
      <c r="D131" s="1"/>
    </row>
    <row r="132" spans="4:4" ht="13" x14ac:dyDescent="0.15">
      <c r="D132" s="1"/>
    </row>
    <row r="133" spans="4:4" ht="13" x14ac:dyDescent="0.15">
      <c r="D133" s="1"/>
    </row>
    <row r="134" spans="4:4" ht="13" x14ac:dyDescent="0.15">
      <c r="D134" s="1"/>
    </row>
    <row r="135" spans="4:4" ht="13" x14ac:dyDescent="0.15">
      <c r="D135" s="1"/>
    </row>
    <row r="136" spans="4:4" ht="13" x14ac:dyDescent="0.15">
      <c r="D136" s="1"/>
    </row>
    <row r="137" spans="4:4" ht="13" x14ac:dyDescent="0.15">
      <c r="D137" s="1"/>
    </row>
    <row r="138" spans="4:4" ht="13" x14ac:dyDescent="0.15">
      <c r="D138" s="1"/>
    </row>
    <row r="139" spans="4:4" ht="13" x14ac:dyDescent="0.15">
      <c r="D139" s="1"/>
    </row>
    <row r="140" spans="4:4" ht="13" x14ac:dyDescent="0.15">
      <c r="D140" s="1"/>
    </row>
    <row r="141" spans="4:4" ht="13" x14ac:dyDescent="0.15">
      <c r="D141" s="1"/>
    </row>
    <row r="142" spans="4:4" ht="13" x14ac:dyDescent="0.15">
      <c r="D142" s="1"/>
    </row>
    <row r="143" spans="4:4" ht="13" x14ac:dyDescent="0.15">
      <c r="D143" s="1"/>
    </row>
    <row r="144" spans="4:4" ht="13" x14ac:dyDescent="0.15">
      <c r="D144" s="1"/>
    </row>
    <row r="145" spans="4:4" ht="13" x14ac:dyDescent="0.15">
      <c r="D145" s="1"/>
    </row>
    <row r="146" spans="4:4" ht="13" x14ac:dyDescent="0.15">
      <c r="D146" s="1"/>
    </row>
    <row r="147" spans="4:4" ht="13" x14ac:dyDescent="0.15">
      <c r="D147" s="1"/>
    </row>
    <row r="148" spans="4:4" ht="13" x14ac:dyDescent="0.15">
      <c r="D148" s="1"/>
    </row>
    <row r="149" spans="4:4" ht="13" x14ac:dyDescent="0.15">
      <c r="D149" s="1"/>
    </row>
    <row r="150" spans="4:4" ht="13" x14ac:dyDescent="0.15">
      <c r="D150" s="1"/>
    </row>
    <row r="151" spans="4:4" ht="13" x14ac:dyDescent="0.15">
      <c r="D151" s="1"/>
    </row>
    <row r="152" spans="4:4" ht="13" x14ac:dyDescent="0.15">
      <c r="D152" s="1"/>
    </row>
    <row r="153" spans="4:4" ht="13" x14ac:dyDescent="0.15">
      <c r="D153" s="1"/>
    </row>
    <row r="154" spans="4:4" ht="13" x14ac:dyDescent="0.15">
      <c r="D154" s="1"/>
    </row>
    <row r="155" spans="4:4" ht="13" x14ac:dyDescent="0.15">
      <c r="D155" s="1"/>
    </row>
    <row r="156" spans="4:4" ht="13" x14ac:dyDescent="0.15">
      <c r="D156" s="1"/>
    </row>
    <row r="157" spans="4:4" ht="13" x14ac:dyDescent="0.15">
      <c r="D157" s="1"/>
    </row>
    <row r="158" spans="4:4" ht="13" x14ac:dyDescent="0.15">
      <c r="D158" s="1"/>
    </row>
    <row r="159" spans="4:4" ht="13" x14ac:dyDescent="0.15">
      <c r="D159" s="1"/>
    </row>
    <row r="160" spans="4:4" ht="13" x14ac:dyDescent="0.15">
      <c r="D160" s="1"/>
    </row>
    <row r="161" spans="4:4" ht="13" x14ac:dyDescent="0.15">
      <c r="D161" s="1"/>
    </row>
    <row r="162" spans="4:4" ht="13" x14ac:dyDescent="0.15">
      <c r="D162" s="1"/>
    </row>
    <row r="163" spans="4:4" ht="13" x14ac:dyDescent="0.15">
      <c r="D163" s="1"/>
    </row>
    <row r="164" spans="4:4" ht="13" x14ac:dyDescent="0.15">
      <c r="D164" s="1"/>
    </row>
    <row r="165" spans="4:4" ht="13" x14ac:dyDescent="0.15">
      <c r="D165" s="1"/>
    </row>
    <row r="166" spans="4:4" ht="13" x14ac:dyDescent="0.15">
      <c r="D166" s="1"/>
    </row>
    <row r="167" spans="4:4" ht="13" x14ac:dyDescent="0.15">
      <c r="D167" s="1"/>
    </row>
    <row r="168" spans="4:4" ht="13" x14ac:dyDescent="0.15">
      <c r="D168" s="1"/>
    </row>
    <row r="169" spans="4:4" ht="13" x14ac:dyDescent="0.15">
      <c r="D169" s="1"/>
    </row>
    <row r="170" spans="4:4" ht="13" x14ac:dyDescent="0.15">
      <c r="D170" s="1"/>
    </row>
    <row r="171" spans="4:4" ht="13" x14ac:dyDescent="0.15">
      <c r="D171" s="1"/>
    </row>
    <row r="172" spans="4:4" ht="13" x14ac:dyDescent="0.15">
      <c r="D172" s="1"/>
    </row>
    <row r="173" spans="4:4" ht="13" x14ac:dyDescent="0.15">
      <c r="D173" s="1"/>
    </row>
    <row r="174" spans="4:4" ht="13" x14ac:dyDescent="0.15">
      <c r="D174" s="1"/>
    </row>
    <row r="175" spans="4:4" ht="13" x14ac:dyDescent="0.15">
      <c r="D175" s="1"/>
    </row>
    <row r="176" spans="4:4" ht="13" x14ac:dyDescent="0.15">
      <c r="D176" s="1"/>
    </row>
    <row r="177" spans="4:4" ht="13" x14ac:dyDescent="0.15">
      <c r="D177" s="1"/>
    </row>
    <row r="178" spans="4:4" ht="13" x14ac:dyDescent="0.15">
      <c r="D178" s="1"/>
    </row>
    <row r="179" spans="4:4" ht="13" x14ac:dyDescent="0.15">
      <c r="D179" s="1"/>
    </row>
    <row r="180" spans="4:4" ht="13" x14ac:dyDescent="0.15">
      <c r="D180" s="1"/>
    </row>
    <row r="181" spans="4:4" ht="13" x14ac:dyDescent="0.15">
      <c r="D181" s="1"/>
    </row>
    <row r="182" spans="4:4" ht="13" x14ac:dyDescent="0.15">
      <c r="D182" s="1"/>
    </row>
    <row r="183" spans="4:4" ht="13" x14ac:dyDescent="0.15">
      <c r="D183" s="1"/>
    </row>
    <row r="184" spans="4:4" ht="13" x14ac:dyDescent="0.15">
      <c r="D184" s="1"/>
    </row>
    <row r="185" spans="4:4" ht="13" x14ac:dyDescent="0.15">
      <c r="D185" s="1"/>
    </row>
    <row r="186" spans="4:4" ht="13" x14ac:dyDescent="0.15">
      <c r="D186" s="1"/>
    </row>
    <row r="187" spans="4:4" ht="13" x14ac:dyDescent="0.15">
      <c r="D187" s="1"/>
    </row>
    <row r="188" spans="4:4" ht="13" x14ac:dyDescent="0.15">
      <c r="D188" s="1"/>
    </row>
    <row r="189" spans="4:4" ht="13" x14ac:dyDescent="0.15">
      <c r="D189" s="1"/>
    </row>
    <row r="190" spans="4:4" ht="13" x14ac:dyDescent="0.15">
      <c r="D190" s="1"/>
    </row>
    <row r="191" spans="4:4" ht="13" x14ac:dyDescent="0.15">
      <c r="D191" s="1"/>
    </row>
    <row r="192" spans="4:4" ht="13" x14ac:dyDescent="0.15">
      <c r="D192" s="1"/>
    </row>
    <row r="193" spans="4:4" ht="13" x14ac:dyDescent="0.15">
      <c r="D193" s="1"/>
    </row>
    <row r="194" spans="4:4" ht="13" x14ac:dyDescent="0.15">
      <c r="D194" s="1"/>
    </row>
    <row r="195" spans="4:4" ht="13" x14ac:dyDescent="0.15">
      <c r="D195" s="1"/>
    </row>
    <row r="196" spans="4:4" ht="13" x14ac:dyDescent="0.15">
      <c r="D196" s="1"/>
    </row>
    <row r="197" spans="4:4" ht="13" x14ac:dyDescent="0.15">
      <c r="D197" s="1"/>
    </row>
    <row r="198" spans="4:4" ht="13" x14ac:dyDescent="0.15">
      <c r="D198" s="1"/>
    </row>
    <row r="199" spans="4:4" ht="13" x14ac:dyDescent="0.15">
      <c r="D199" s="1"/>
    </row>
    <row r="200" spans="4:4" ht="13" x14ac:dyDescent="0.15">
      <c r="D200" s="1"/>
    </row>
    <row r="201" spans="4:4" ht="13" x14ac:dyDescent="0.15">
      <c r="D201" s="1"/>
    </row>
    <row r="202" spans="4:4" ht="13" x14ac:dyDescent="0.15">
      <c r="D202" s="1"/>
    </row>
    <row r="203" spans="4:4" ht="13" x14ac:dyDescent="0.15">
      <c r="D203" s="1"/>
    </row>
    <row r="204" spans="4:4" ht="13" x14ac:dyDescent="0.15">
      <c r="D204" s="1"/>
    </row>
    <row r="205" spans="4:4" ht="13" x14ac:dyDescent="0.15">
      <c r="D205" s="1"/>
    </row>
    <row r="206" spans="4:4" ht="13" x14ac:dyDescent="0.15">
      <c r="D206" s="1"/>
    </row>
    <row r="207" spans="4:4" ht="13" x14ac:dyDescent="0.15">
      <c r="D207" s="1"/>
    </row>
    <row r="208" spans="4:4" ht="13" x14ac:dyDescent="0.15">
      <c r="D208" s="1"/>
    </row>
    <row r="209" spans="4:4" ht="13" x14ac:dyDescent="0.15">
      <c r="D209" s="1"/>
    </row>
    <row r="210" spans="4:4" ht="13" x14ac:dyDescent="0.15">
      <c r="D210" s="1"/>
    </row>
    <row r="211" spans="4:4" ht="13" x14ac:dyDescent="0.15">
      <c r="D211" s="1"/>
    </row>
    <row r="212" spans="4:4" ht="13" x14ac:dyDescent="0.15">
      <c r="D212" s="1"/>
    </row>
    <row r="213" spans="4:4" ht="13" x14ac:dyDescent="0.15">
      <c r="D213" s="1"/>
    </row>
    <row r="214" spans="4:4" ht="13" x14ac:dyDescent="0.15">
      <c r="D214" s="1"/>
    </row>
    <row r="215" spans="4:4" ht="13" x14ac:dyDescent="0.15">
      <c r="D215" s="1"/>
    </row>
    <row r="216" spans="4:4" ht="13" x14ac:dyDescent="0.15">
      <c r="D216" s="1"/>
    </row>
    <row r="217" spans="4:4" ht="13" x14ac:dyDescent="0.15">
      <c r="D217" s="1"/>
    </row>
    <row r="218" spans="4:4" ht="13" x14ac:dyDescent="0.15">
      <c r="D218" s="1"/>
    </row>
    <row r="219" spans="4:4" ht="13" x14ac:dyDescent="0.15">
      <c r="D219" s="1"/>
    </row>
    <row r="220" spans="4:4" ht="13" x14ac:dyDescent="0.15">
      <c r="D220" s="1"/>
    </row>
    <row r="221" spans="4:4" ht="13" x14ac:dyDescent="0.15">
      <c r="D221" s="1"/>
    </row>
    <row r="222" spans="4:4" ht="13" x14ac:dyDescent="0.15">
      <c r="D222" s="1"/>
    </row>
    <row r="223" spans="4:4" ht="13" x14ac:dyDescent="0.15">
      <c r="D223" s="1"/>
    </row>
    <row r="224" spans="4:4" ht="13" x14ac:dyDescent="0.15">
      <c r="D224" s="1"/>
    </row>
    <row r="225" spans="4:4" ht="13" x14ac:dyDescent="0.15">
      <c r="D225" s="1"/>
    </row>
    <row r="226" spans="4:4" ht="13" x14ac:dyDescent="0.15">
      <c r="D226" s="1"/>
    </row>
    <row r="227" spans="4:4" ht="13" x14ac:dyDescent="0.15">
      <c r="D227" s="1"/>
    </row>
    <row r="228" spans="4:4" ht="13" x14ac:dyDescent="0.15">
      <c r="D228" s="1"/>
    </row>
    <row r="229" spans="4:4" ht="13" x14ac:dyDescent="0.15">
      <c r="D229" s="1"/>
    </row>
    <row r="230" spans="4:4" ht="13" x14ac:dyDescent="0.15">
      <c r="D230" s="1"/>
    </row>
    <row r="231" spans="4:4" ht="13" x14ac:dyDescent="0.15">
      <c r="D231" s="1"/>
    </row>
    <row r="232" spans="4:4" ht="13" x14ac:dyDescent="0.15">
      <c r="D232" s="1"/>
    </row>
    <row r="233" spans="4:4" ht="13" x14ac:dyDescent="0.15">
      <c r="D233" s="1"/>
    </row>
    <row r="234" spans="4:4" ht="13" x14ac:dyDescent="0.15">
      <c r="D234" s="1"/>
    </row>
    <row r="235" spans="4:4" ht="13" x14ac:dyDescent="0.15">
      <c r="D235" s="1"/>
    </row>
    <row r="236" spans="4:4" ht="13" x14ac:dyDescent="0.15">
      <c r="D236" s="1"/>
    </row>
    <row r="237" spans="4:4" ht="13" x14ac:dyDescent="0.15">
      <c r="D237" s="1"/>
    </row>
    <row r="238" spans="4:4" ht="13" x14ac:dyDescent="0.15">
      <c r="D238" s="1"/>
    </row>
    <row r="239" spans="4:4" ht="13" x14ac:dyDescent="0.15">
      <c r="D239" s="1"/>
    </row>
    <row r="240" spans="4:4" ht="13" x14ac:dyDescent="0.15">
      <c r="D240" s="1"/>
    </row>
    <row r="241" spans="4:4" ht="13" x14ac:dyDescent="0.15">
      <c r="D241" s="1"/>
    </row>
    <row r="242" spans="4:4" ht="13" x14ac:dyDescent="0.15">
      <c r="D242" s="1"/>
    </row>
    <row r="243" spans="4:4" ht="13" x14ac:dyDescent="0.15">
      <c r="D243" s="1"/>
    </row>
    <row r="244" spans="4:4" ht="13" x14ac:dyDescent="0.15">
      <c r="D244" s="1"/>
    </row>
    <row r="245" spans="4:4" ht="13" x14ac:dyDescent="0.15">
      <c r="D245" s="1"/>
    </row>
    <row r="246" spans="4:4" ht="13" x14ac:dyDescent="0.15">
      <c r="D246" s="1"/>
    </row>
    <row r="247" spans="4:4" ht="13" x14ac:dyDescent="0.15">
      <c r="D247" s="1"/>
    </row>
    <row r="248" spans="4:4" ht="13" x14ac:dyDescent="0.15">
      <c r="D248" s="1"/>
    </row>
    <row r="249" spans="4:4" ht="13" x14ac:dyDescent="0.15">
      <c r="D249" s="1"/>
    </row>
    <row r="250" spans="4:4" ht="13" x14ac:dyDescent="0.15">
      <c r="D250" s="1"/>
    </row>
    <row r="251" spans="4:4" ht="13" x14ac:dyDescent="0.15">
      <c r="D251" s="1"/>
    </row>
    <row r="252" spans="4:4" ht="13" x14ac:dyDescent="0.15">
      <c r="D252" s="1"/>
    </row>
    <row r="253" spans="4:4" ht="13" x14ac:dyDescent="0.15">
      <c r="D253" s="1"/>
    </row>
    <row r="254" spans="4:4" ht="13" x14ac:dyDescent="0.15">
      <c r="D254" s="1"/>
    </row>
    <row r="255" spans="4:4" ht="13" x14ac:dyDescent="0.15">
      <c r="D255" s="1"/>
    </row>
    <row r="256" spans="4:4" ht="13" x14ac:dyDescent="0.15">
      <c r="D256" s="1"/>
    </row>
    <row r="257" spans="4:4" ht="13" x14ac:dyDescent="0.15">
      <c r="D257" s="1"/>
    </row>
    <row r="258" spans="4:4" ht="13" x14ac:dyDescent="0.15">
      <c r="D258" s="1"/>
    </row>
    <row r="259" spans="4:4" ht="13" x14ac:dyDescent="0.15">
      <c r="D259" s="1"/>
    </row>
    <row r="260" spans="4:4" ht="13" x14ac:dyDescent="0.15">
      <c r="D260" s="1"/>
    </row>
    <row r="261" spans="4:4" ht="13" x14ac:dyDescent="0.15">
      <c r="D261" s="1"/>
    </row>
    <row r="262" spans="4:4" ht="13" x14ac:dyDescent="0.15">
      <c r="D262" s="1"/>
    </row>
    <row r="263" spans="4:4" ht="13" x14ac:dyDescent="0.15">
      <c r="D263" s="1"/>
    </row>
    <row r="264" spans="4:4" ht="13" x14ac:dyDescent="0.15">
      <c r="D264" s="1"/>
    </row>
    <row r="265" spans="4:4" ht="13" x14ac:dyDescent="0.15">
      <c r="D265" s="1"/>
    </row>
    <row r="266" spans="4:4" ht="13" x14ac:dyDescent="0.15">
      <c r="D266" s="1"/>
    </row>
    <row r="267" spans="4:4" ht="13" x14ac:dyDescent="0.15">
      <c r="D267" s="1"/>
    </row>
    <row r="268" spans="4:4" ht="13" x14ac:dyDescent="0.15">
      <c r="D268" s="1"/>
    </row>
    <row r="269" spans="4:4" ht="13" x14ac:dyDescent="0.15">
      <c r="D269" s="1"/>
    </row>
    <row r="270" spans="4:4" ht="13" x14ac:dyDescent="0.15">
      <c r="D270" s="1"/>
    </row>
    <row r="271" spans="4:4" ht="13" x14ac:dyDescent="0.15">
      <c r="D271" s="1"/>
    </row>
    <row r="272" spans="4:4" ht="13" x14ac:dyDescent="0.15">
      <c r="D272" s="1"/>
    </row>
    <row r="273" spans="4:4" ht="13" x14ac:dyDescent="0.15">
      <c r="D273" s="1"/>
    </row>
    <row r="274" spans="4:4" ht="13" x14ac:dyDescent="0.15">
      <c r="D274" s="1"/>
    </row>
    <row r="275" spans="4:4" ht="13" x14ac:dyDescent="0.15">
      <c r="D275" s="1"/>
    </row>
    <row r="276" spans="4:4" ht="13" x14ac:dyDescent="0.15">
      <c r="D276" s="1"/>
    </row>
    <row r="277" spans="4:4" ht="13" x14ac:dyDescent="0.15">
      <c r="D277" s="1"/>
    </row>
    <row r="278" spans="4:4" ht="13" x14ac:dyDescent="0.15">
      <c r="D278" s="1"/>
    </row>
    <row r="279" spans="4:4" ht="13" x14ac:dyDescent="0.15">
      <c r="D279" s="1"/>
    </row>
    <row r="280" spans="4:4" ht="13" x14ac:dyDescent="0.15">
      <c r="D280" s="1"/>
    </row>
    <row r="281" spans="4:4" ht="13" x14ac:dyDescent="0.15">
      <c r="D281" s="1"/>
    </row>
    <row r="282" spans="4:4" ht="13" x14ac:dyDescent="0.15">
      <c r="D282" s="1"/>
    </row>
    <row r="283" spans="4:4" ht="13" x14ac:dyDescent="0.15">
      <c r="D283" s="1"/>
    </row>
    <row r="284" spans="4:4" ht="13" x14ac:dyDescent="0.15">
      <c r="D284" s="1"/>
    </row>
    <row r="285" spans="4:4" ht="13" x14ac:dyDescent="0.15">
      <c r="D285" s="1"/>
    </row>
    <row r="286" spans="4:4" ht="13" x14ac:dyDescent="0.15">
      <c r="D286" s="1"/>
    </row>
    <row r="287" spans="4:4" ht="13" x14ac:dyDescent="0.15">
      <c r="D287" s="1"/>
    </row>
    <row r="288" spans="4:4" ht="13" x14ac:dyDescent="0.15">
      <c r="D288" s="1"/>
    </row>
    <row r="289" spans="4:4" ht="13" x14ac:dyDescent="0.15">
      <c r="D289" s="1"/>
    </row>
    <row r="290" spans="4:4" ht="13" x14ac:dyDescent="0.15">
      <c r="D290" s="1"/>
    </row>
    <row r="291" spans="4:4" ht="13" x14ac:dyDescent="0.15">
      <c r="D291" s="1"/>
    </row>
    <row r="292" spans="4:4" ht="13" x14ac:dyDescent="0.15">
      <c r="D292" s="1"/>
    </row>
    <row r="293" spans="4:4" ht="13" x14ac:dyDescent="0.15">
      <c r="D293" s="1"/>
    </row>
    <row r="294" spans="4:4" ht="13" x14ac:dyDescent="0.15">
      <c r="D294" s="1"/>
    </row>
    <row r="295" spans="4:4" ht="13" x14ac:dyDescent="0.15">
      <c r="D295" s="1"/>
    </row>
    <row r="296" spans="4:4" ht="13" x14ac:dyDescent="0.15">
      <c r="D296" s="1"/>
    </row>
    <row r="297" spans="4:4" ht="13" x14ac:dyDescent="0.15">
      <c r="D297" s="1"/>
    </row>
    <row r="298" spans="4:4" ht="13" x14ac:dyDescent="0.15">
      <c r="D298" s="1"/>
    </row>
    <row r="299" spans="4:4" ht="13" x14ac:dyDescent="0.15">
      <c r="D299" s="1"/>
    </row>
    <row r="300" spans="4:4" ht="13" x14ac:dyDescent="0.15">
      <c r="D300" s="1"/>
    </row>
    <row r="301" spans="4:4" ht="13" x14ac:dyDescent="0.15">
      <c r="D301" s="1"/>
    </row>
    <row r="302" spans="4:4" ht="13" x14ac:dyDescent="0.15">
      <c r="D302" s="1"/>
    </row>
    <row r="303" spans="4:4" ht="13" x14ac:dyDescent="0.15">
      <c r="D303" s="1"/>
    </row>
    <row r="304" spans="4:4" ht="13" x14ac:dyDescent="0.15">
      <c r="D304" s="1"/>
    </row>
    <row r="305" spans="4:4" ht="13" x14ac:dyDescent="0.15">
      <c r="D305" s="1"/>
    </row>
    <row r="306" spans="4:4" ht="13" x14ac:dyDescent="0.15">
      <c r="D306" s="1"/>
    </row>
    <row r="307" spans="4:4" ht="13" x14ac:dyDescent="0.15">
      <c r="D307" s="1"/>
    </row>
    <row r="308" spans="4:4" ht="13" x14ac:dyDescent="0.15">
      <c r="D308" s="1"/>
    </row>
    <row r="309" spans="4:4" ht="13" x14ac:dyDescent="0.15">
      <c r="D309" s="1"/>
    </row>
    <row r="310" spans="4:4" ht="13" x14ac:dyDescent="0.15">
      <c r="D310" s="1"/>
    </row>
    <row r="311" spans="4:4" ht="13" x14ac:dyDescent="0.15">
      <c r="D311" s="1"/>
    </row>
    <row r="312" spans="4:4" ht="13" x14ac:dyDescent="0.15">
      <c r="D312" s="1"/>
    </row>
    <row r="313" spans="4:4" ht="13" x14ac:dyDescent="0.15">
      <c r="D313" s="1"/>
    </row>
    <row r="314" spans="4:4" ht="13" x14ac:dyDescent="0.15">
      <c r="D314" s="1"/>
    </row>
    <row r="315" spans="4:4" ht="13" x14ac:dyDescent="0.15">
      <c r="D315" s="1"/>
    </row>
    <row r="316" spans="4:4" ht="13" x14ac:dyDescent="0.15">
      <c r="D316" s="1"/>
    </row>
    <row r="317" spans="4:4" ht="13" x14ac:dyDescent="0.15">
      <c r="D317" s="1"/>
    </row>
    <row r="318" spans="4:4" ht="13" x14ac:dyDescent="0.15">
      <c r="D318" s="1"/>
    </row>
    <row r="319" spans="4:4" ht="13" x14ac:dyDescent="0.15">
      <c r="D319" s="1"/>
    </row>
    <row r="320" spans="4:4" ht="13" x14ac:dyDescent="0.15">
      <c r="D320" s="1"/>
    </row>
    <row r="321" spans="4:4" ht="13" x14ac:dyDescent="0.15">
      <c r="D321" s="1"/>
    </row>
    <row r="322" spans="4:4" ht="13" x14ac:dyDescent="0.15">
      <c r="D322" s="1"/>
    </row>
    <row r="323" spans="4:4" ht="13" x14ac:dyDescent="0.15">
      <c r="D323" s="1"/>
    </row>
    <row r="324" spans="4:4" ht="13" x14ac:dyDescent="0.15">
      <c r="D324" s="1"/>
    </row>
    <row r="325" spans="4:4" ht="13" x14ac:dyDescent="0.15">
      <c r="D325" s="1"/>
    </row>
    <row r="326" spans="4:4" ht="13" x14ac:dyDescent="0.15">
      <c r="D326" s="1"/>
    </row>
    <row r="327" spans="4:4" ht="13" x14ac:dyDescent="0.15">
      <c r="D327" s="1"/>
    </row>
    <row r="328" spans="4:4" ht="13" x14ac:dyDescent="0.15">
      <c r="D328" s="1"/>
    </row>
    <row r="329" spans="4:4" ht="13" x14ac:dyDescent="0.15">
      <c r="D329" s="1"/>
    </row>
    <row r="330" spans="4:4" ht="13" x14ac:dyDescent="0.15">
      <c r="D330" s="1"/>
    </row>
    <row r="331" spans="4:4" ht="13" x14ac:dyDescent="0.15">
      <c r="D331" s="1"/>
    </row>
    <row r="332" spans="4:4" ht="13" x14ac:dyDescent="0.15">
      <c r="D332" s="1"/>
    </row>
    <row r="333" spans="4:4" ht="13" x14ac:dyDescent="0.15">
      <c r="D333" s="1"/>
    </row>
    <row r="334" spans="4:4" ht="13" x14ac:dyDescent="0.15">
      <c r="D334" s="1"/>
    </row>
    <row r="335" spans="4:4" ht="13" x14ac:dyDescent="0.15">
      <c r="D335" s="1"/>
    </row>
    <row r="336" spans="4:4" ht="13" x14ac:dyDescent="0.15">
      <c r="D336" s="1"/>
    </row>
    <row r="337" spans="4:4" ht="13" x14ac:dyDescent="0.15">
      <c r="D337" s="1"/>
    </row>
    <row r="338" spans="4:4" ht="13" x14ac:dyDescent="0.15">
      <c r="D338" s="1"/>
    </row>
    <row r="339" spans="4:4" ht="13" x14ac:dyDescent="0.15">
      <c r="D339" s="1"/>
    </row>
    <row r="340" spans="4:4" ht="13" x14ac:dyDescent="0.15">
      <c r="D340" s="1"/>
    </row>
    <row r="341" spans="4:4" ht="13" x14ac:dyDescent="0.15">
      <c r="D341" s="1"/>
    </row>
    <row r="342" spans="4:4" ht="13" x14ac:dyDescent="0.15">
      <c r="D342" s="1"/>
    </row>
    <row r="343" spans="4:4" ht="13" x14ac:dyDescent="0.15">
      <c r="D343" s="1"/>
    </row>
    <row r="344" spans="4:4" ht="13" x14ac:dyDescent="0.15">
      <c r="D344" s="1"/>
    </row>
    <row r="345" spans="4:4" ht="13" x14ac:dyDescent="0.15">
      <c r="D345" s="1"/>
    </row>
    <row r="346" spans="4:4" ht="13" x14ac:dyDescent="0.15">
      <c r="D346" s="1"/>
    </row>
    <row r="347" spans="4:4" ht="13" x14ac:dyDescent="0.15">
      <c r="D347" s="1"/>
    </row>
    <row r="348" spans="4:4" ht="13" x14ac:dyDescent="0.15">
      <c r="D348" s="1"/>
    </row>
    <row r="349" spans="4:4" ht="13" x14ac:dyDescent="0.15">
      <c r="D349" s="1"/>
    </row>
    <row r="350" spans="4:4" ht="13" x14ac:dyDescent="0.15">
      <c r="D350" s="1"/>
    </row>
    <row r="351" spans="4:4" ht="13" x14ac:dyDescent="0.15">
      <c r="D351" s="1"/>
    </row>
    <row r="352" spans="4:4" ht="13" x14ac:dyDescent="0.15">
      <c r="D352" s="1"/>
    </row>
    <row r="353" spans="4:4" ht="13" x14ac:dyDescent="0.15">
      <c r="D353" s="1"/>
    </row>
    <row r="354" spans="4:4" ht="13" x14ac:dyDescent="0.15">
      <c r="D354" s="1"/>
    </row>
    <row r="355" spans="4:4" ht="13" x14ac:dyDescent="0.15">
      <c r="D355" s="1"/>
    </row>
    <row r="356" spans="4:4" ht="13" x14ac:dyDescent="0.15">
      <c r="D356" s="1"/>
    </row>
    <row r="357" spans="4:4" ht="13" x14ac:dyDescent="0.15">
      <c r="D357" s="1"/>
    </row>
    <row r="358" spans="4:4" ht="13" x14ac:dyDescent="0.15">
      <c r="D358" s="1"/>
    </row>
    <row r="359" spans="4:4" ht="13" x14ac:dyDescent="0.15">
      <c r="D359" s="1"/>
    </row>
    <row r="360" spans="4:4" ht="13" x14ac:dyDescent="0.15">
      <c r="D360" s="1"/>
    </row>
    <row r="361" spans="4:4" ht="13" x14ac:dyDescent="0.15">
      <c r="D361" s="1"/>
    </row>
    <row r="362" spans="4:4" ht="13" x14ac:dyDescent="0.15">
      <c r="D362" s="1"/>
    </row>
    <row r="363" spans="4:4" ht="13" x14ac:dyDescent="0.15">
      <c r="D363" s="1"/>
    </row>
    <row r="364" spans="4:4" ht="13" x14ac:dyDescent="0.15">
      <c r="D364" s="1"/>
    </row>
    <row r="365" spans="4:4" ht="13" x14ac:dyDescent="0.15">
      <c r="D365" s="1"/>
    </row>
    <row r="366" spans="4:4" ht="13" x14ac:dyDescent="0.15">
      <c r="D366" s="1"/>
    </row>
    <row r="367" spans="4:4" ht="13" x14ac:dyDescent="0.15">
      <c r="D367" s="1"/>
    </row>
    <row r="368" spans="4:4" ht="13" x14ac:dyDescent="0.15">
      <c r="D368" s="1"/>
    </row>
    <row r="369" spans="4:4" ht="13" x14ac:dyDescent="0.15">
      <c r="D369" s="1"/>
    </row>
    <row r="370" spans="4:4" ht="13" x14ac:dyDescent="0.15">
      <c r="D370" s="1"/>
    </row>
    <row r="371" spans="4:4" ht="13" x14ac:dyDescent="0.15">
      <c r="D371" s="1"/>
    </row>
    <row r="372" spans="4:4" ht="13" x14ac:dyDescent="0.15">
      <c r="D372" s="1"/>
    </row>
    <row r="373" spans="4:4" ht="13" x14ac:dyDescent="0.15">
      <c r="D373" s="1"/>
    </row>
    <row r="374" spans="4:4" ht="13" x14ac:dyDescent="0.15">
      <c r="D374" s="1"/>
    </row>
    <row r="375" spans="4:4" ht="13" x14ac:dyDescent="0.15">
      <c r="D375" s="1"/>
    </row>
    <row r="376" spans="4:4" ht="13" x14ac:dyDescent="0.15">
      <c r="D376" s="1"/>
    </row>
    <row r="377" spans="4:4" ht="13" x14ac:dyDescent="0.15">
      <c r="D377" s="1"/>
    </row>
    <row r="378" spans="4:4" ht="13" x14ac:dyDescent="0.15">
      <c r="D378" s="1"/>
    </row>
    <row r="379" spans="4:4" ht="13" x14ac:dyDescent="0.15">
      <c r="D379" s="1"/>
    </row>
    <row r="380" spans="4:4" ht="13" x14ac:dyDescent="0.15">
      <c r="D380" s="1"/>
    </row>
    <row r="381" spans="4:4" ht="13" x14ac:dyDescent="0.15">
      <c r="D381" s="1"/>
    </row>
    <row r="382" spans="4:4" ht="13" x14ac:dyDescent="0.15">
      <c r="D382" s="1"/>
    </row>
    <row r="383" spans="4:4" ht="13" x14ac:dyDescent="0.15">
      <c r="D383" s="1"/>
    </row>
    <row r="384" spans="4:4" ht="13" x14ac:dyDescent="0.15">
      <c r="D384" s="1"/>
    </row>
    <row r="385" spans="4:4" ht="13" x14ac:dyDescent="0.15">
      <c r="D385" s="1"/>
    </row>
    <row r="386" spans="4:4" ht="13" x14ac:dyDescent="0.15">
      <c r="D386" s="1"/>
    </row>
    <row r="387" spans="4:4" ht="13" x14ac:dyDescent="0.15">
      <c r="D387" s="1"/>
    </row>
    <row r="388" spans="4:4" ht="13" x14ac:dyDescent="0.15">
      <c r="D388" s="1"/>
    </row>
    <row r="389" spans="4:4" ht="13" x14ac:dyDescent="0.15">
      <c r="D389" s="1"/>
    </row>
    <row r="390" spans="4:4" ht="13" x14ac:dyDescent="0.15">
      <c r="D390" s="1"/>
    </row>
    <row r="391" spans="4:4" ht="13" x14ac:dyDescent="0.15">
      <c r="D391" s="1"/>
    </row>
    <row r="392" spans="4:4" ht="13" x14ac:dyDescent="0.15">
      <c r="D392" s="1"/>
    </row>
    <row r="393" spans="4:4" ht="13" x14ac:dyDescent="0.15">
      <c r="D393" s="1"/>
    </row>
    <row r="394" spans="4:4" ht="13" x14ac:dyDescent="0.15">
      <c r="D394" s="1"/>
    </row>
    <row r="395" spans="4:4" ht="13" x14ac:dyDescent="0.15">
      <c r="D395" s="1"/>
    </row>
    <row r="396" spans="4:4" ht="13" x14ac:dyDescent="0.15">
      <c r="D396" s="1"/>
    </row>
    <row r="397" spans="4:4" ht="13" x14ac:dyDescent="0.15">
      <c r="D397" s="1"/>
    </row>
    <row r="398" spans="4:4" ht="13" x14ac:dyDescent="0.15">
      <c r="D398" s="1"/>
    </row>
    <row r="399" spans="4:4" ht="13" x14ac:dyDescent="0.15">
      <c r="D399" s="1"/>
    </row>
    <row r="400" spans="4:4" ht="13" x14ac:dyDescent="0.15">
      <c r="D400" s="1"/>
    </row>
    <row r="401" spans="4:4" ht="13" x14ac:dyDescent="0.15">
      <c r="D401" s="1"/>
    </row>
    <row r="402" spans="4:4" ht="13" x14ac:dyDescent="0.15">
      <c r="D402" s="1"/>
    </row>
    <row r="403" spans="4:4" ht="13" x14ac:dyDescent="0.15">
      <c r="D403" s="1"/>
    </row>
    <row r="404" spans="4:4" ht="13" x14ac:dyDescent="0.15">
      <c r="D404" s="1"/>
    </row>
    <row r="405" spans="4:4" ht="13" x14ac:dyDescent="0.15">
      <c r="D405" s="1"/>
    </row>
    <row r="406" spans="4:4" ht="13" x14ac:dyDescent="0.15">
      <c r="D406" s="1"/>
    </row>
    <row r="407" spans="4:4" ht="13" x14ac:dyDescent="0.15">
      <c r="D407" s="1"/>
    </row>
    <row r="408" spans="4:4" ht="13" x14ac:dyDescent="0.15">
      <c r="D408" s="1"/>
    </row>
    <row r="409" spans="4:4" ht="13" x14ac:dyDescent="0.15">
      <c r="D409" s="1"/>
    </row>
    <row r="410" spans="4:4" ht="13" x14ac:dyDescent="0.15">
      <c r="D410" s="1"/>
    </row>
    <row r="411" spans="4:4" ht="13" x14ac:dyDescent="0.15">
      <c r="D411" s="1"/>
    </row>
    <row r="412" spans="4:4" ht="13" x14ac:dyDescent="0.15">
      <c r="D412" s="1"/>
    </row>
    <row r="413" spans="4:4" ht="13" x14ac:dyDescent="0.15">
      <c r="D413" s="1"/>
    </row>
    <row r="414" spans="4:4" ht="13" x14ac:dyDescent="0.15">
      <c r="D414" s="1"/>
    </row>
    <row r="415" spans="4:4" ht="13" x14ac:dyDescent="0.15">
      <c r="D415" s="1"/>
    </row>
    <row r="416" spans="4:4" ht="13" x14ac:dyDescent="0.15">
      <c r="D416" s="1"/>
    </row>
    <row r="417" spans="4:4" ht="13" x14ac:dyDescent="0.15">
      <c r="D417" s="1"/>
    </row>
    <row r="418" spans="4:4" ht="13" x14ac:dyDescent="0.15">
      <c r="D418" s="1"/>
    </row>
    <row r="419" spans="4:4" ht="13" x14ac:dyDescent="0.15">
      <c r="D419" s="1"/>
    </row>
    <row r="420" spans="4:4" ht="13" x14ac:dyDescent="0.15">
      <c r="D420" s="1"/>
    </row>
    <row r="421" spans="4:4" ht="13" x14ac:dyDescent="0.15">
      <c r="D421" s="1"/>
    </row>
    <row r="422" spans="4:4" ht="13" x14ac:dyDescent="0.15">
      <c r="D422" s="1"/>
    </row>
    <row r="423" spans="4:4" ht="13" x14ac:dyDescent="0.15">
      <c r="D423" s="1"/>
    </row>
    <row r="424" spans="4:4" ht="13" x14ac:dyDescent="0.15">
      <c r="D424" s="1"/>
    </row>
    <row r="425" spans="4:4" ht="13" x14ac:dyDescent="0.15">
      <c r="D425" s="1"/>
    </row>
    <row r="426" spans="4:4" ht="13" x14ac:dyDescent="0.15">
      <c r="D426" s="1"/>
    </row>
    <row r="427" spans="4:4" ht="13" x14ac:dyDescent="0.15">
      <c r="D427" s="1"/>
    </row>
    <row r="428" spans="4:4" ht="13" x14ac:dyDescent="0.15">
      <c r="D428" s="1"/>
    </row>
    <row r="429" spans="4:4" ht="13" x14ac:dyDescent="0.15">
      <c r="D429" s="1"/>
    </row>
    <row r="430" spans="4:4" ht="13" x14ac:dyDescent="0.15">
      <c r="D430" s="1"/>
    </row>
    <row r="431" spans="4:4" ht="13" x14ac:dyDescent="0.15">
      <c r="D431" s="1"/>
    </row>
    <row r="432" spans="4:4" ht="13" x14ac:dyDescent="0.15">
      <c r="D432" s="1"/>
    </row>
    <row r="433" spans="4:4" ht="13" x14ac:dyDescent="0.15">
      <c r="D433" s="1"/>
    </row>
    <row r="434" spans="4:4" ht="13" x14ac:dyDescent="0.15">
      <c r="D434" s="1"/>
    </row>
    <row r="435" spans="4:4" ht="13" x14ac:dyDescent="0.15">
      <c r="D435" s="1"/>
    </row>
    <row r="436" spans="4:4" ht="13" x14ac:dyDescent="0.15">
      <c r="D436" s="1"/>
    </row>
    <row r="437" spans="4:4" ht="13" x14ac:dyDescent="0.15">
      <c r="D437" s="1"/>
    </row>
    <row r="438" spans="4:4" ht="13" x14ac:dyDescent="0.15">
      <c r="D438" s="1"/>
    </row>
    <row r="439" spans="4:4" ht="13" x14ac:dyDescent="0.15">
      <c r="D439" s="1"/>
    </row>
    <row r="440" spans="4:4" ht="13" x14ac:dyDescent="0.15">
      <c r="D440" s="1"/>
    </row>
    <row r="441" spans="4:4" ht="13" x14ac:dyDescent="0.15">
      <c r="D441" s="1"/>
    </row>
    <row r="442" spans="4:4" ht="13" x14ac:dyDescent="0.15">
      <c r="D442" s="1"/>
    </row>
    <row r="443" spans="4:4" ht="13" x14ac:dyDescent="0.15">
      <c r="D443" s="1"/>
    </row>
    <row r="444" spans="4:4" ht="13" x14ac:dyDescent="0.15">
      <c r="D444" s="1"/>
    </row>
    <row r="445" spans="4:4" ht="13" x14ac:dyDescent="0.15">
      <c r="D445" s="1"/>
    </row>
    <row r="446" spans="4:4" ht="13" x14ac:dyDescent="0.15">
      <c r="D446" s="1"/>
    </row>
    <row r="447" spans="4:4" ht="13" x14ac:dyDescent="0.15">
      <c r="D447" s="1"/>
    </row>
    <row r="448" spans="4:4" ht="13" x14ac:dyDescent="0.15">
      <c r="D448" s="1"/>
    </row>
    <row r="449" spans="4:4" ht="13" x14ac:dyDescent="0.15">
      <c r="D449" s="1"/>
    </row>
    <row r="450" spans="4:4" ht="13" x14ac:dyDescent="0.15">
      <c r="D450" s="1"/>
    </row>
    <row r="451" spans="4:4" ht="13" x14ac:dyDescent="0.15">
      <c r="D451" s="1"/>
    </row>
    <row r="452" spans="4:4" ht="13" x14ac:dyDescent="0.15">
      <c r="D452" s="1"/>
    </row>
    <row r="453" spans="4:4" ht="13" x14ac:dyDescent="0.15">
      <c r="D453" s="1"/>
    </row>
    <row r="454" spans="4:4" ht="13" x14ac:dyDescent="0.15">
      <c r="D454" s="1"/>
    </row>
    <row r="455" spans="4:4" ht="13" x14ac:dyDescent="0.15">
      <c r="D455" s="1"/>
    </row>
    <row r="456" spans="4:4" ht="13" x14ac:dyDescent="0.15">
      <c r="D456" s="1"/>
    </row>
    <row r="457" spans="4:4" ht="13" x14ac:dyDescent="0.15">
      <c r="D457" s="1"/>
    </row>
    <row r="458" spans="4:4" ht="13" x14ac:dyDescent="0.15">
      <c r="D458" s="1"/>
    </row>
    <row r="459" spans="4:4" ht="13" x14ac:dyDescent="0.15">
      <c r="D459" s="1"/>
    </row>
    <row r="460" spans="4:4" ht="13" x14ac:dyDescent="0.15">
      <c r="D460" s="1"/>
    </row>
    <row r="461" spans="4:4" ht="13" x14ac:dyDescent="0.15">
      <c r="D461" s="1"/>
    </row>
    <row r="462" spans="4:4" ht="13" x14ac:dyDescent="0.15">
      <c r="D462" s="1"/>
    </row>
    <row r="463" spans="4:4" ht="13" x14ac:dyDescent="0.15">
      <c r="D463" s="1"/>
    </row>
    <row r="464" spans="4:4" ht="13" x14ac:dyDescent="0.15">
      <c r="D464" s="1"/>
    </row>
    <row r="465" spans="4:4" ht="13" x14ac:dyDescent="0.15">
      <c r="D465" s="1"/>
    </row>
    <row r="466" spans="4:4" ht="13" x14ac:dyDescent="0.15">
      <c r="D466" s="1"/>
    </row>
    <row r="467" spans="4:4" ht="13" x14ac:dyDescent="0.15">
      <c r="D467" s="1"/>
    </row>
    <row r="468" spans="4:4" ht="13" x14ac:dyDescent="0.15">
      <c r="D468" s="1"/>
    </row>
    <row r="469" spans="4:4" ht="13" x14ac:dyDescent="0.15">
      <c r="D469" s="1"/>
    </row>
    <row r="470" spans="4:4" ht="13" x14ac:dyDescent="0.15">
      <c r="D470" s="1"/>
    </row>
    <row r="471" spans="4:4" ht="13" x14ac:dyDescent="0.15">
      <c r="D471" s="1"/>
    </row>
    <row r="472" spans="4:4" ht="13" x14ac:dyDescent="0.15">
      <c r="D472" s="1"/>
    </row>
    <row r="473" spans="4:4" ht="13" x14ac:dyDescent="0.15">
      <c r="D473" s="1"/>
    </row>
    <row r="474" spans="4:4" ht="13" x14ac:dyDescent="0.15">
      <c r="D474" s="1"/>
    </row>
    <row r="475" spans="4:4" ht="13" x14ac:dyDescent="0.15">
      <c r="D475" s="1"/>
    </row>
    <row r="476" spans="4:4" ht="13" x14ac:dyDescent="0.15">
      <c r="D476" s="1"/>
    </row>
    <row r="477" spans="4:4" ht="13" x14ac:dyDescent="0.15">
      <c r="D477" s="1"/>
    </row>
    <row r="478" spans="4:4" ht="13" x14ac:dyDescent="0.15">
      <c r="D478" s="1"/>
    </row>
    <row r="479" spans="4:4" ht="13" x14ac:dyDescent="0.15">
      <c r="D479" s="1"/>
    </row>
    <row r="480" spans="4:4" ht="13" x14ac:dyDescent="0.15">
      <c r="D480" s="1"/>
    </row>
    <row r="481" spans="4:4" ht="13" x14ac:dyDescent="0.15">
      <c r="D481" s="1"/>
    </row>
    <row r="482" spans="4:4" ht="13" x14ac:dyDescent="0.15">
      <c r="D482" s="1"/>
    </row>
    <row r="483" spans="4:4" ht="13" x14ac:dyDescent="0.15">
      <c r="D483" s="1"/>
    </row>
    <row r="484" spans="4:4" ht="13" x14ac:dyDescent="0.15">
      <c r="D484" s="1"/>
    </row>
    <row r="485" spans="4:4" ht="13" x14ac:dyDescent="0.15">
      <c r="D485" s="1"/>
    </row>
    <row r="486" spans="4:4" ht="13" x14ac:dyDescent="0.15">
      <c r="D486" s="1"/>
    </row>
    <row r="487" spans="4:4" ht="13" x14ac:dyDescent="0.15">
      <c r="D487" s="1"/>
    </row>
    <row r="488" spans="4:4" ht="13" x14ac:dyDescent="0.15">
      <c r="D488" s="1"/>
    </row>
    <row r="489" spans="4:4" ht="13" x14ac:dyDescent="0.15">
      <c r="D489" s="1"/>
    </row>
    <row r="490" spans="4:4" ht="13" x14ac:dyDescent="0.15">
      <c r="D490" s="1"/>
    </row>
    <row r="491" spans="4:4" ht="13" x14ac:dyDescent="0.15">
      <c r="D491" s="1"/>
    </row>
    <row r="492" spans="4:4" ht="13" x14ac:dyDescent="0.15">
      <c r="D492" s="1"/>
    </row>
    <row r="493" spans="4:4" ht="13" x14ac:dyDescent="0.15">
      <c r="D493" s="1"/>
    </row>
    <row r="494" spans="4:4" ht="13" x14ac:dyDescent="0.15">
      <c r="D494" s="1"/>
    </row>
    <row r="495" spans="4:4" ht="13" x14ac:dyDescent="0.15">
      <c r="D495" s="1"/>
    </row>
    <row r="496" spans="4:4" ht="13" x14ac:dyDescent="0.15">
      <c r="D496" s="1"/>
    </row>
    <row r="497" spans="4:4" ht="13" x14ac:dyDescent="0.15">
      <c r="D497" s="1"/>
    </row>
    <row r="498" spans="4:4" ht="13" x14ac:dyDescent="0.15">
      <c r="D498" s="1"/>
    </row>
    <row r="499" spans="4:4" ht="13" x14ac:dyDescent="0.15">
      <c r="D499" s="1"/>
    </row>
    <row r="500" spans="4:4" ht="13" x14ac:dyDescent="0.15">
      <c r="D500" s="1"/>
    </row>
    <row r="501" spans="4:4" ht="13" x14ac:dyDescent="0.15">
      <c r="D501" s="1"/>
    </row>
    <row r="502" spans="4:4" ht="13" x14ac:dyDescent="0.15">
      <c r="D502" s="1"/>
    </row>
    <row r="503" spans="4:4" ht="13" x14ac:dyDescent="0.15">
      <c r="D503" s="1"/>
    </row>
    <row r="504" spans="4:4" ht="13" x14ac:dyDescent="0.15">
      <c r="D504" s="1"/>
    </row>
    <row r="505" spans="4:4" ht="13" x14ac:dyDescent="0.15">
      <c r="D505" s="1"/>
    </row>
    <row r="506" spans="4:4" ht="13" x14ac:dyDescent="0.15">
      <c r="D506" s="1"/>
    </row>
    <row r="507" spans="4:4" ht="13" x14ac:dyDescent="0.15">
      <c r="D507" s="1"/>
    </row>
    <row r="508" spans="4:4" ht="13" x14ac:dyDescent="0.15">
      <c r="D508" s="1"/>
    </row>
    <row r="509" spans="4:4" ht="13" x14ac:dyDescent="0.15">
      <c r="D509" s="1"/>
    </row>
    <row r="510" spans="4:4" ht="13" x14ac:dyDescent="0.15">
      <c r="D510" s="1"/>
    </row>
    <row r="511" spans="4:4" ht="13" x14ac:dyDescent="0.15">
      <c r="D511" s="1"/>
    </row>
    <row r="512" spans="4:4" ht="13" x14ac:dyDescent="0.15">
      <c r="D512" s="1"/>
    </row>
    <row r="513" spans="4:4" ht="13" x14ac:dyDescent="0.15">
      <c r="D513" s="1"/>
    </row>
    <row r="514" spans="4:4" ht="13" x14ac:dyDescent="0.15">
      <c r="D514" s="1"/>
    </row>
    <row r="515" spans="4:4" ht="13" x14ac:dyDescent="0.15">
      <c r="D515" s="1"/>
    </row>
    <row r="516" spans="4:4" ht="13" x14ac:dyDescent="0.15">
      <c r="D516" s="1"/>
    </row>
    <row r="517" spans="4:4" ht="13" x14ac:dyDescent="0.15">
      <c r="D517" s="1"/>
    </row>
    <row r="518" spans="4:4" ht="13" x14ac:dyDescent="0.15">
      <c r="D518" s="1"/>
    </row>
    <row r="519" spans="4:4" ht="13" x14ac:dyDescent="0.15">
      <c r="D519" s="1"/>
    </row>
    <row r="520" spans="4:4" ht="13" x14ac:dyDescent="0.15">
      <c r="D520" s="1"/>
    </row>
    <row r="521" spans="4:4" ht="13" x14ac:dyDescent="0.15">
      <c r="D521" s="1"/>
    </row>
    <row r="522" spans="4:4" ht="13" x14ac:dyDescent="0.15">
      <c r="D522" s="1"/>
    </row>
    <row r="523" spans="4:4" ht="13" x14ac:dyDescent="0.15">
      <c r="D523" s="1"/>
    </row>
    <row r="524" spans="4:4" ht="13" x14ac:dyDescent="0.15">
      <c r="D524" s="1"/>
    </row>
    <row r="525" spans="4:4" ht="13" x14ac:dyDescent="0.15">
      <c r="D525" s="1"/>
    </row>
    <row r="526" spans="4:4" ht="13" x14ac:dyDescent="0.15">
      <c r="D526" s="1"/>
    </row>
    <row r="527" spans="4:4" ht="13" x14ac:dyDescent="0.15">
      <c r="D527" s="1"/>
    </row>
    <row r="528" spans="4:4" ht="13" x14ac:dyDescent="0.15">
      <c r="D528" s="1"/>
    </row>
    <row r="529" spans="4:4" ht="13" x14ac:dyDescent="0.15">
      <c r="D529" s="1"/>
    </row>
    <row r="530" spans="4:4" ht="13" x14ac:dyDescent="0.15">
      <c r="D530" s="1"/>
    </row>
    <row r="531" spans="4:4" ht="13" x14ac:dyDescent="0.15">
      <c r="D531" s="1"/>
    </row>
    <row r="532" spans="4:4" ht="13" x14ac:dyDescent="0.15">
      <c r="D532" s="1"/>
    </row>
    <row r="533" spans="4:4" ht="13" x14ac:dyDescent="0.15">
      <c r="D533" s="1"/>
    </row>
    <row r="534" spans="4:4" ht="13" x14ac:dyDescent="0.15">
      <c r="D534" s="1"/>
    </row>
    <row r="535" spans="4:4" ht="13" x14ac:dyDescent="0.15">
      <c r="D535" s="1"/>
    </row>
    <row r="536" spans="4:4" ht="13" x14ac:dyDescent="0.15">
      <c r="D536" s="1"/>
    </row>
    <row r="537" spans="4:4" ht="13" x14ac:dyDescent="0.15">
      <c r="D537" s="1"/>
    </row>
    <row r="538" spans="4:4" ht="13" x14ac:dyDescent="0.15">
      <c r="D538" s="1"/>
    </row>
    <row r="539" spans="4:4" ht="13" x14ac:dyDescent="0.15">
      <c r="D539" s="1"/>
    </row>
    <row r="540" spans="4:4" ht="13" x14ac:dyDescent="0.15">
      <c r="D540" s="1"/>
    </row>
    <row r="541" spans="4:4" ht="13" x14ac:dyDescent="0.15">
      <c r="D541" s="1"/>
    </row>
    <row r="542" spans="4:4" ht="13" x14ac:dyDescent="0.15">
      <c r="D542" s="1"/>
    </row>
    <row r="543" spans="4:4" ht="13" x14ac:dyDescent="0.15">
      <c r="D543" s="1"/>
    </row>
    <row r="544" spans="4:4" ht="13" x14ac:dyDescent="0.15">
      <c r="D544" s="1"/>
    </row>
    <row r="545" spans="4:4" ht="13" x14ac:dyDescent="0.15">
      <c r="D545" s="1"/>
    </row>
    <row r="546" spans="4:4" ht="13" x14ac:dyDescent="0.15">
      <c r="D546" s="1"/>
    </row>
    <row r="547" spans="4:4" ht="13" x14ac:dyDescent="0.15">
      <c r="D547" s="1"/>
    </row>
    <row r="548" spans="4:4" ht="13" x14ac:dyDescent="0.15">
      <c r="D548" s="1"/>
    </row>
    <row r="549" spans="4:4" ht="13" x14ac:dyDescent="0.15">
      <c r="D549" s="1"/>
    </row>
    <row r="550" spans="4:4" ht="13" x14ac:dyDescent="0.15">
      <c r="D550" s="1"/>
    </row>
    <row r="551" spans="4:4" ht="13" x14ac:dyDescent="0.15">
      <c r="D551" s="1"/>
    </row>
    <row r="552" spans="4:4" ht="13" x14ac:dyDescent="0.15">
      <c r="D552" s="1"/>
    </row>
    <row r="553" spans="4:4" ht="13" x14ac:dyDescent="0.15">
      <c r="D553" s="1"/>
    </row>
    <row r="554" spans="4:4" ht="13" x14ac:dyDescent="0.15">
      <c r="D554" s="1"/>
    </row>
    <row r="555" spans="4:4" ht="13" x14ac:dyDescent="0.15">
      <c r="D555" s="1"/>
    </row>
    <row r="556" spans="4:4" ht="13" x14ac:dyDescent="0.15">
      <c r="D556" s="1"/>
    </row>
    <row r="557" spans="4:4" ht="13" x14ac:dyDescent="0.15">
      <c r="D557" s="1"/>
    </row>
    <row r="558" spans="4:4" ht="13" x14ac:dyDescent="0.15">
      <c r="D558" s="1"/>
    </row>
    <row r="559" spans="4:4" ht="13" x14ac:dyDescent="0.15">
      <c r="D559" s="1"/>
    </row>
    <row r="560" spans="4:4" ht="13" x14ac:dyDescent="0.15">
      <c r="D560" s="1"/>
    </row>
    <row r="561" spans="4:4" ht="13" x14ac:dyDescent="0.15">
      <c r="D561" s="1"/>
    </row>
    <row r="562" spans="4:4" ht="13" x14ac:dyDescent="0.15">
      <c r="D562" s="1"/>
    </row>
    <row r="563" spans="4:4" ht="13" x14ac:dyDescent="0.15">
      <c r="D563" s="1"/>
    </row>
    <row r="564" spans="4:4" ht="13" x14ac:dyDescent="0.15">
      <c r="D564" s="1"/>
    </row>
    <row r="565" spans="4:4" ht="13" x14ac:dyDescent="0.15">
      <c r="D565" s="1"/>
    </row>
    <row r="566" spans="4:4" ht="13" x14ac:dyDescent="0.15">
      <c r="D566" s="1"/>
    </row>
    <row r="567" spans="4:4" ht="13" x14ac:dyDescent="0.15">
      <c r="D567" s="1"/>
    </row>
    <row r="568" spans="4:4" ht="13" x14ac:dyDescent="0.15">
      <c r="D568" s="1"/>
    </row>
    <row r="569" spans="4:4" ht="13" x14ac:dyDescent="0.15">
      <c r="D569" s="1"/>
    </row>
    <row r="570" spans="4:4" ht="13" x14ac:dyDescent="0.15">
      <c r="D570" s="1"/>
    </row>
    <row r="571" spans="4:4" ht="13" x14ac:dyDescent="0.15">
      <c r="D571" s="1"/>
    </row>
    <row r="572" spans="4:4" ht="13" x14ac:dyDescent="0.15">
      <c r="D572" s="1"/>
    </row>
    <row r="573" spans="4:4" ht="13" x14ac:dyDescent="0.15">
      <c r="D573" s="1"/>
    </row>
    <row r="574" spans="4:4" ht="13" x14ac:dyDescent="0.15">
      <c r="D574" s="1"/>
    </row>
    <row r="575" spans="4:4" ht="13" x14ac:dyDescent="0.15">
      <c r="D575" s="1"/>
    </row>
    <row r="576" spans="4:4" ht="13" x14ac:dyDescent="0.15">
      <c r="D576" s="1"/>
    </row>
    <row r="577" spans="4:4" ht="13" x14ac:dyDescent="0.15">
      <c r="D577" s="1"/>
    </row>
    <row r="578" spans="4:4" ht="13" x14ac:dyDescent="0.15">
      <c r="D578" s="1"/>
    </row>
    <row r="579" spans="4:4" ht="13" x14ac:dyDescent="0.15">
      <c r="D579" s="1"/>
    </row>
    <row r="580" spans="4:4" ht="13" x14ac:dyDescent="0.15">
      <c r="D580" s="1"/>
    </row>
    <row r="581" spans="4:4" ht="13" x14ac:dyDescent="0.15">
      <c r="D581" s="1"/>
    </row>
    <row r="582" spans="4:4" ht="13" x14ac:dyDescent="0.15">
      <c r="D582" s="1"/>
    </row>
    <row r="583" spans="4:4" ht="13" x14ac:dyDescent="0.15">
      <c r="D583" s="1"/>
    </row>
    <row r="584" spans="4:4" ht="13" x14ac:dyDescent="0.15">
      <c r="D584" s="1"/>
    </row>
    <row r="585" spans="4:4" ht="13" x14ac:dyDescent="0.15">
      <c r="D585" s="1"/>
    </row>
    <row r="586" spans="4:4" ht="13" x14ac:dyDescent="0.15">
      <c r="D586" s="1"/>
    </row>
    <row r="587" spans="4:4" ht="13" x14ac:dyDescent="0.15">
      <c r="D587" s="1"/>
    </row>
    <row r="588" spans="4:4" ht="13" x14ac:dyDescent="0.15">
      <c r="D588" s="1"/>
    </row>
    <row r="589" spans="4:4" ht="13" x14ac:dyDescent="0.15">
      <c r="D589" s="1"/>
    </row>
    <row r="590" spans="4:4" ht="13" x14ac:dyDescent="0.15">
      <c r="D590" s="1"/>
    </row>
    <row r="591" spans="4:4" ht="13" x14ac:dyDescent="0.15">
      <c r="D591" s="1"/>
    </row>
    <row r="592" spans="4:4" ht="13" x14ac:dyDescent="0.15">
      <c r="D592" s="1"/>
    </row>
    <row r="593" spans="4:4" ht="13" x14ac:dyDescent="0.15">
      <c r="D593" s="1"/>
    </row>
    <row r="594" spans="4:4" ht="13" x14ac:dyDescent="0.15">
      <c r="D594" s="1"/>
    </row>
    <row r="595" spans="4:4" ht="13" x14ac:dyDescent="0.15">
      <c r="D595" s="1"/>
    </row>
    <row r="596" spans="4:4" ht="13" x14ac:dyDescent="0.15">
      <c r="D596" s="1"/>
    </row>
    <row r="597" spans="4:4" ht="13" x14ac:dyDescent="0.15">
      <c r="D597" s="1"/>
    </row>
    <row r="598" spans="4:4" ht="13" x14ac:dyDescent="0.15">
      <c r="D598" s="1"/>
    </row>
    <row r="599" spans="4:4" ht="13" x14ac:dyDescent="0.15">
      <c r="D599" s="1"/>
    </row>
    <row r="600" spans="4:4" ht="13" x14ac:dyDescent="0.15">
      <c r="D600" s="1"/>
    </row>
    <row r="601" spans="4:4" ht="13" x14ac:dyDescent="0.15">
      <c r="D601" s="1"/>
    </row>
    <row r="602" spans="4:4" ht="13" x14ac:dyDescent="0.15">
      <c r="D602" s="1"/>
    </row>
    <row r="603" spans="4:4" ht="13" x14ac:dyDescent="0.15">
      <c r="D603" s="1"/>
    </row>
    <row r="604" spans="4:4" ht="13" x14ac:dyDescent="0.15">
      <c r="D604" s="1"/>
    </row>
    <row r="605" spans="4:4" ht="13" x14ac:dyDescent="0.15">
      <c r="D605" s="1"/>
    </row>
    <row r="606" spans="4:4" ht="13" x14ac:dyDescent="0.15">
      <c r="D606" s="1"/>
    </row>
    <row r="607" spans="4:4" ht="13" x14ac:dyDescent="0.15">
      <c r="D607" s="1"/>
    </row>
    <row r="608" spans="4:4" ht="13" x14ac:dyDescent="0.15">
      <c r="D608" s="1"/>
    </row>
    <row r="609" spans="4:4" ht="13" x14ac:dyDescent="0.15">
      <c r="D609" s="1"/>
    </row>
    <row r="610" spans="4:4" ht="13" x14ac:dyDescent="0.15">
      <c r="D610" s="1"/>
    </row>
    <row r="611" spans="4:4" ht="13" x14ac:dyDescent="0.15">
      <c r="D611" s="1"/>
    </row>
    <row r="612" spans="4:4" ht="13" x14ac:dyDescent="0.15">
      <c r="D612" s="1"/>
    </row>
    <row r="613" spans="4:4" ht="13" x14ac:dyDescent="0.15">
      <c r="D613" s="1"/>
    </row>
    <row r="614" spans="4:4" ht="13" x14ac:dyDescent="0.15">
      <c r="D614" s="1"/>
    </row>
    <row r="615" spans="4:4" ht="13" x14ac:dyDescent="0.15">
      <c r="D615" s="1"/>
    </row>
    <row r="616" spans="4:4" ht="13" x14ac:dyDescent="0.15">
      <c r="D616" s="1"/>
    </row>
    <row r="617" spans="4:4" ht="13" x14ac:dyDescent="0.15">
      <c r="D617" s="1"/>
    </row>
    <row r="618" spans="4:4" ht="13" x14ac:dyDescent="0.15">
      <c r="D618" s="1"/>
    </row>
    <row r="619" spans="4:4" ht="13" x14ac:dyDescent="0.15">
      <c r="D619" s="1"/>
    </row>
    <row r="620" spans="4:4" ht="13" x14ac:dyDescent="0.15">
      <c r="D620" s="1"/>
    </row>
    <row r="621" spans="4:4" ht="13" x14ac:dyDescent="0.15">
      <c r="D621" s="1"/>
    </row>
    <row r="622" spans="4:4" ht="13" x14ac:dyDescent="0.15">
      <c r="D622" s="1"/>
    </row>
    <row r="623" spans="4:4" ht="13" x14ac:dyDescent="0.15">
      <c r="D623" s="1"/>
    </row>
    <row r="624" spans="4:4" ht="13" x14ac:dyDescent="0.15">
      <c r="D624" s="1"/>
    </row>
    <row r="625" spans="4:4" ht="13" x14ac:dyDescent="0.15">
      <c r="D625" s="1"/>
    </row>
    <row r="626" spans="4:4" ht="13" x14ac:dyDescent="0.15">
      <c r="D626" s="1"/>
    </row>
    <row r="627" spans="4:4" ht="13" x14ac:dyDescent="0.15">
      <c r="D627" s="1"/>
    </row>
    <row r="628" spans="4:4" ht="13" x14ac:dyDescent="0.15">
      <c r="D628" s="1"/>
    </row>
    <row r="629" spans="4:4" ht="13" x14ac:dyDescent="0.15">
      <c r="D629" s="1"/>
    </row>
    <row r="630" spans="4:4" ht="13" x14ac:dyDescent="0.15">
      <c r="D630" s="1"/>
    </row>
    <row r="631" spans="4:4" ht="13" x14ac:dyDescent="0.15">
      <c r="D631" s="1"/>
    </row>
    <row r="632" spans="4:4" ht="13" x14ac:dyDescent="0.15">
      <c r="D632" s="1"/>
    </row>
    <row r="633" spans="4:4" ht="13" x14ac:dyDescent="0.15">
      <c r="D633" s="1"/>
    </row>
    <row r="634" spans="4:4" ht="13" x14ac:dyDescent="0.15">
      <c r="D634" s="1"/>
    </row>
    <row r="635" spans="4:4" ht="13" x14ac:dyDescent="0.15">
      <c r="D635" s="1"/>
    </row>
    <row r="636" spans="4:4" ht="13" x14ac:dyDescent="0.15">
      <c r="D636" s="1"/>
    </row>
    <row r="637" spans="4:4" ht="13" x14ac:dyDescent="0.15">
      <c r="D637" s="1"/>
    </row>
    <row r="638" spans="4:4" ht="13" x14ac:dyDescent="0.15">
      <c r="D638" s="1"/>
    </row>
    <row r="639" spans="4:4" ht="13" x14ac:dyDescent="0.15">
      <c r="D639" s="1"/>
    </row>
    <row r="640" spans="4:4" ht="13" x14ac:dyDescent="0.15">
      <c r="D640" s="1"/>
    </row>
    <row r="641" spans="4:4" ht="13" x14ac:dyDescent="0.15">
      <c r="D641" s="1"/>
    </row>
    <row r="642" spans="4:4" ht="13" x14ac:dyDescent="0.15">
      <c r="D642" s="1"/>
    </row>
    <row r="643" spans="4:4" ht="13" x14ac:dyDescent="0.15">
      <c r="D643" s="1"/>
    </row>
    <row r="644" spans="4:4" ht="13" x14ac:dyDescent="0.15">
      <c r="D644" s="1"/>
    </row>
    <row r="645" spans="4:4" ht="13" x14ac:dyDescent="0.15">
      <c r="D645" s="1"/>
    </row>
    <row r="646" spans="4:4" ht="13" x14ac:dyDescent="0.15">
      <c r="D646" s="1"/>
    </row>
    <row r="647" spans="4:4" ht="13" x14ac:dyDescent="0.15">
      <c r="D647" s="1"/>
    </row>
    <row r="648" spans="4:4" ht="13" x14ac:dyDescent="0.15">
      <c r="D648" s="1"/>
    </row>
    <row r="649" spans="4:4" ht="13" x14ac:dyDescent="0.15">
      <c r="D649" s="1"/>
    </row>
    <row r="650" spans="4:4" ht="13" x14ac:dyDescent="0.15">
      <c r="D650" s="1"/>
    </row>
    <row r="651" spans="4:4" ht="13" x14ac:dyDescent="0.15">
      <c r="D651" s="1"/>
    </row>
    <row r="652" spans="4:4" ht="13" x14ac:dyDescent="0.15">
      <c r="D652" s="1"/>
    </row>
    <row r="653" spans="4:4" ht="13" x14ac:dyDescent="0.15">
      <c r="D653" s="1"/>
    </row>
    <row r="654" spans="4:4" ht="13" x14ac:dyDescent="0.15">
      <c r="D654" s="1"/>
    </row>
    <row r="655" spans="4:4" ht="13" x14ac:dyDescent="0.15">
      <c r="D655" s="1"/>
    </row>
    <row r="656" spans="4:4" ht="13" x14ac:dyDescent="0.15">
      <c r="D656" s="1"/>
    </row>
    <row r="657" spans="4:4" ht="13" x14ac:dyDescent="0.15">
      <c r="D657" s="1"/>
    </row>
    <row r="658" spans="4:4" ht="13" x14ac:dyDescent="0.15">
      <c r="D658" s="1"/>
    </row>
    <row r="659" spans="4:4" ht="13" x14ac:dyDescent="0.15">
      <c r="D659" s="1"/>
    </row>
    <row r="660" spans="4:4" ht="13" x14ac:dyDescent="0.15">
      <c r="D660" s="1"/>
    </row>
    <row r="661" spans="4:4" ht="13" x14ac:dyDescent="0.15">
      <c r="D661" s="1"/>
    </row>
    <row r="662" spans="4:4" ht="13" x14ac:dyDescent="0.15">
      <c r="D662" s="1"/>
    </row>
    <row r="663" spans="4:4" ht="13" x14ac:dyDescent="0.15">
      <c r="D663" s="1"/>
    </row>
    <row r="664" spans="4:4" ht="13" x14ac:dyDescent="0.15">
      <c r="D664" s="1"/>
    </row>
    <row r="665" spans="4:4" ht="13" x14ac:dyDescent="0.15">
      <c r="D665" s="1"/>
    </row>
    <row r="666" spans="4:4" ht="13" x14ac:dyDescent="0.15">
      <c r="D666" s="1"/>
    </row>
    <row r="667" spans="4:4" ht="13" x14ac:dyDescent="0.15">
      <c r="D667" s="1"/>
    </row>
    <row r="668" spans="4:4" ht="13" x14ac:dyDescent="0.15">
      <c r="D668" s="1"/>
    </row>
    <row r="669" spans="4:4" ht="13" x14ac:dyDescent="0.15">
      <c r="D669" s="1"/>
    </row>
    <row r="670" spans="4:4" ht="13" x14ac:dyDescent="0.15">
      <c r="D670" s="1"/>
    </row>
    <row r="671" spans="4:4" ht="13" x14ac:dyDescent="0.15">
      <c r="D671" s="1"/>
    </row>
    <row r="672" spans="4:4" ht="13" x14ac:dyDescent="0.15">
      <c r="D672" s="1"/>
    </row>
    <row r="673" spans="4:4" ht="13" x14ac:dyDescent="0.15">
      <c r="D673" s="1"/>
    </row>
    <row r="674" spans="4:4" ht="13" x14ac:dyDescent="0.15">
      <c r="D674" s="1"/>
    </row>
    <row r="675" spans="4:4" ht="13" x14ac:dyDescent="0.15">
      <c r="D675" s="1"/>
    </row>
    <row r="676" spans="4:4" ht="13" x14ac:dyDescent="0.15">
      <c r="D676" s="1"/>
    </row>
    <row r="677" spans="4:4" ht="13" x14ac:dyDescent="0.15">
      <c r="D677" s="1"/>
    </row>
    <row r="678" spans="4:4" ht="13" x14ac:dyDescent="0.15">
      <c r="D678" s="1"/>
    </row>
    <row r="679" spans="4:4" ht="13" x14ac:dyDescent="0.15">
      <c r="D679" s="1"/>
    </row>
    <row r="680" spans="4:4" ht="13" x14ac:dyDescent="0.15">
      <c r="D680" s="1"/>
    </row>
    <row r="681" spans="4:4" ht="13" x14ac:dyDescent="0.15">
      <c r="D681" s="1"/>
    </row>
    <row r="682" spans="4:4" ht="13" x14ac:dyDescent="0.15">
      <c r="D682" s="1"/>
    </row>
    <row r="683" spans="4:4" ht="13" x14ac:dyDescent="0.15">
      <c r="D683" s="1"/>
    </row>
    <row r="684" spans="4:4" ht="13" x14ac:dyDescent="0.15">
      <c r="D684" s="1"/>
    </row>
    <row r="685" spans="4:4" ht="13" x14ac:dyDescent="0.15">
      <c r="D685" s="1"/>
    </row>
    <row r="686" spans="4:4" ht="13" x14ac:dyDescent="0.15">
      <c r="D686" s="1"/>
    </row>
    <row r="687" spans="4:4" ht="13" x14ac:dyDescent="0.15">
      <c r="D687" s="1"/>
    </row>
    <row r="688" spans="4:4" ht="13" x14ac:dyDescent="0.15">
      <c r="D688" s="1"/>
    </row>
    <row r="689" spans="4:4" ht="13" x14ac:dyDescent="0.15">
      <c r="D689" s="1"/>
    </row>
    <row r="690" spans="4:4" ht="13" x14ac:dyDescent="0.15">
      <c r="D690" s="1"/>
    </row>
    <row r="691" spans="4:4" ht="13" x14ac:dyDescent="0.15">
      <c r="D691" s="1"/>
    </row>
    <row r="692" spans="4:4" ht="13" x14ac:dyDescent="0.15">
      <c r="D692" s="1"/>
    </row>
    <row r="693" spans="4:4" ht="13" x14ac:dyDescent="0.15">
      <c r="D693" s="1"/>
    </row>
    <row r="694" spans="4:4" ht="13" x14ac:dyDescent="0.15">
      <c r="D694" s="1"/>
    </row>
    <row r="695" spans="4:4" ht="13" x14ac:dyDescent="0.15">
      <c r="D695" s="1"/>
    </row>
    <row r="696" spans="4:4" ht="13" x14ac:dyDescent="0.15">
      <c r="D696" s="1"/>
    </row>
    <row r="697" spans="4:4" ht="13" x14ac:dyDescent="0.15">
      <c r="D697" s="1"/>
    </row>
    <row r="698" spans="4:4" ht="13" x14ac:dyDescent="0.15">
      <c r="D698" s="1"/>
    </row>
    <row r="699" spans="4:4" ht="13" x14ac:dyDescent="0.15">
      <c r="D699" s="1"/>
    </row>
    <row r="700" spans="4:4" ht="13" x14ac:dyDescent="0.15">
      <c r="D700" s="1"/>
    </row>
    <row r="701" spans="4:4" ht="13" x14ac:dyDescent="0.15">
      <c r="D701" s="1"/>
    </row>
    <row r="702" spans="4:4" ht="13" x14ac:dyDescent="0.15">
      <c r="D702" s="1"/>
    </row>
    <row r="703" spans="4:4" ht="13" x14ac:dyDescent="0.15">
      <c r="D703" s="1"/>
    </row>
    <row r="704" spans="4:4" ht="13" x14ac:dyDescent="0.15">
      <c r="D704" s="1"/>
    </row>
    <row r="705" spans="4:4" ht="13" x14ac:dyDescent="0.15">
      <c r="D705" s="1"/>
    </row>
    <row r="706" spans="4:4" ht="13" x14ac:dyDescent="0.15">
      <c r="D706" s="1"/>
    </row>
    <row r="707" spans="4:4" ht="13" x14ac:dyDescent="0.15">
      <c r="D707" s="1"/>
    </row>
    <row r="708" spans="4:4" ht="13" x14ac:dyDescent="0.15">
      <c r="D708" s="1"/>
    </row>
    <row r="709" spans="4:4" ht="13" x14ac:dyDescent="0.15">
      <c r="D709" s="1"/>
    </row>
    <row r="710" spans="4:4" ht="13" x14ac:dyDescent="0.15">
      <c r="D710" s="1"/>
    </row>
    <row r="711" spans="4:4" ht="13" x14ac:dyDescent="0.15">
      <c r="D711" s="1"/>
    </row>
    <row r="712" spans="4:4" ht="13" x14ac:dyDescent="0.15">
      <c r="D712" s="1"/>
    </row>
    <row r="713" spans="4:4" ht="13" x14ac:dyDescent="0.15">
      <c r="D713" s="1"/>
    </row>
    <row r="714" spans="4:4" ht="13" x14ac:dyDescent="0.15">
      <c r="D714" s="1"/>
    </row>
    <row r="715" spans="4:4" ht="13" x14ac:dyDescent="0.15">
      <c r="D715" s="1"/>
    </row>
    <row r="716" spans="4:4" ht="13" x14ac:dyDescent="0.15">
      <c r="D716" s="1"/>
    </row>
    <row r="717" spans="4:4" ht="13" x14ac:dyDescent="0.15">
      <c r="D717" s="1"/>
    </row>
    <row r="718" spans="4:4" ht="13" x14ac:dyDescent="0.15">
      <c r="D718" s="1"/>
    </row>
    <row r="719" spans="4:4" ht="13" x14ac:dyDescent="0.15">
      <c r="D719" s="1"/>
    </row>
    <row r="720" spans="4:4" ht="13" x14ac:dyDescent="0.15">
      <c r="D720" s="1"/>
    </row>
    <row r="721" spans="4:4" ht="13" x14ac:dyDescent="0.15">
      <c r="D721" s="1"/>
    </row>
    <row r="722" spans="4:4" ht="13" x14ac:dyDescent="0.15">
      <c r="D722" s="1"/>
    </row>
    <row r="723" spans="4:4" ht="13" x14ac:dyDescent="0.15">
      <c r="D723" s="1"/>
    </row>
    <row r="724" spans="4:4" ht="13" x14ac:dyDescent="0.15">
      <c r="D724" s="1"/>
    </row>
    <row r="725" spans="4:4" ht="13" x14ac:dyDescent="0.15">
      <c r="D725" s="1"/>
    </row>
    <row r="726" spans="4:4" ht="13" x14ac:dyDescent="0.15">
      <c r="D726" s="1"/>
    </row>
    <row r="727" spans="4:4" ht="13" x14ac:dyDescent="0.15">
      <c r="D727" s="1"/>
    </row>
    <row r="728" spans="4:4" ht="13" x14ac:dyDescent="0.15">
      <c r="D728" s="1"/>
    </row>
    <row r="729" spans="4:4" ht="13" x14ac:dyDescent="0.15">
      <c r="D729" s="1"/>
    </row>
    <row r="730" spans="4:4" ht="13" x14ac:dyDescent="0.15">
      <c r="D730" s="1"/>
    </row>
    <row r="731" spans="4:4" ht="13" x14ac:dyDescent="0.15">
      <c r="D731" s="1"/>
    </row>
    <row r="732" spans="4:4" ht="13" x14ac:dyDescent="0.15">
      <c r="D732" s="1"/>
    </row>
    <row r="733" spans="4:4" ht="13" x14ac:dyDescent="0.15">
      <c r="D733" s="1"/>
    </row>
    <row r="734" spans="4:4" ht="13" x14ac:dyDescent="0.15">
      <c r="D734" s="1"/>
    </row>
    <row r="735" spans="4:4" ht="13" x14ac:dyDescent="0.15">
      <c r="D735" s="1"/>
    </row>
    <row r="736" spans="4:4" ht="13" x14ac:dyDescent="0.15">
      <c r="D736" s="1"/>
    </row>
    <row r="737" spans="4:4" ht="13" x14ac:dyDescent="0.15">
      <c r="D737" s="1"/>
    </row>
    <row r="738" spans="4:4" ht="13" x14ac:dyDescent="0.15">
      <c r="D738" s="1"/>
    </row>
    <row r="739" spans="4:4" ht="13" x14ac:dyDescent="0.15">
      <c r="D739" s="1"/>
    </row>
    <row r="740" spans="4:4" ht="13" x14ac:dyDescent="0.15">
      <c r="D740" s="1"/>
    </row>
    <row r="741" spans="4:4" ht="13" x14ac:dyDescent="0.15">
      <c r="D741" s="1"/>
    </row>
    <row r="742" spans="4:4" ht="13" x14ac:dyDescent="0.15">
      <c r="D742" s="1"/>
    </row>
    <row r="743" spans="4:4" ht="13" x14ac:dyDescent="0.15">
      <c r="D743" s="1"/>
    </row>
    <row r="744" spans="4:4" ht="13" x14ac:dyDescent="0.15">
      <c r="D744" s="1"/>
    </row>
    <row r="745" spans="4:4" ht="13" x14ac:dyDescent="0.15">
      <c r="D745" s="1"/>
    </row>
    <row r="746" spans="4:4" ht="13" x14ac:dyDescent="0.15">
      <c r="D746" s="1"/>
    </row>
    <row r="747" spans="4:4" ht="13" x14ac:dyDescent="0.15">
      <c r="D747" s="1"/>
    </row>
    <row r="748" spans="4:4" ht="13" x14ac:dyDescent="0.15">
      <c r="D748" s="1"/>
    </row>
    <row r="749" spans="4:4" ht="13" x14ac:dyDescent="0.15">
      <c r="D749" s="1"/>
    </row>
    <row r="750" spans="4:4" ht="13" x14ac:dyDescent="0.15">
      <c r="D750" s="1"/>
    </row>
    <row r="751" spans="4:4" ht="13" x14ac:dyDescent="0.15">
      <c r="D751" s="1"/>
    </row>
    <row r="752" spans="4:4" ht="13" x14ac:dyDescent="0.15">
      <c r="D752" s="1"/>
    </row>
    <row r="753" spans="4:4" ht="13" x14ac:dyDescent="0.15">
      <c r="D753" s="1"/>
    </row>
    <row r="754" spans="4:4" ht="13" x14ac:dyDescent="0.15">
      <c r="D754" s="1"/>
    </row>
    <row r="755" spans="4:4" ht="13" x14ac:dyDescent="0.15">
      <c r="D755" s="1"/>
    </row>
    <row r="756" spans="4:4" ht="13" x14ac:dyDescent="0.15">
      <c r="D756" s="1"/>
    </row>
    <row r="757" spans="4:4" ht="13" x14ac:dyDescent="0.15">
      <c r="D757" s="1"/>
    </row>
    <row r="758" spans="4:4" ht="13" x14ac:dyDescent="0.15">
      <c r="D758" s="1"/>
    </row>
    <row r="759" spans="4:4" ht="13" x14ac:dyDescent="0.15">
      <c r="D759" s="1"/>
    </row>
    <row r="760" spans="4:4" ht="13" x14ac:dyDescent="0.15">
      <c r="D760" s="1"/>
    </row>
    <row r="761" spans="4:4" ht="13" x14ac:dyDescent="0.15">
      <c r="D761" s="1"/>
    </row>
    <row r="762" spans="4:4" ht="13" x14ac:dyDescent="0.15">
      <c r="D762" s="1"/>
    </row>
    <row r="763" spans="4:4" ht="13" x14ac:dyDescent="0.15">
      <c r="D763" s="1"/>
    </row>
    <row r="764" spans="4:4" ht="13" x14ac:dyDescent="0.15">
      <c r="D764" s="1"/>
    </row>
    <row r="765" spans="4:4" ht="13" x14ac:dyDescent="0.15">
      <c r="D765" s="1"/>
    </row>
    <row r="766" spans="4:4" ht="13" x14ac:dyDescent="0.15">
      <c r="D766" s="1"/>
    </row>
    <row r="767" spans="4:4" ht="13" x14ac:dyDescent="0.15">
      <c r="D767" s="1"/>
    </row>
    <row r="768" spans="4:4" ht="13" x14ac:dyDescent="0.15">
      <c r="D768" s="1"/>
    </row>
    <row r="769" spans="4:4" ht="13" x14ac:dyDescent="0.15">
      <c r="D769" s="1"/>
    </row>
    <row r="770" spans="4:4" ht="13" x14ac:dyDescent="0.15">
      <c r="D770" s="1"/>
    </row>
    <row r="771" spans="4:4" ht="13" x14ac:dyDescent="0.15">
      <c r="D771" s="1"/>
    </row>
    <row r="772" spans="4:4" ht="13" x14ac:dyDescent="0.15">
      <c r="D772" s="1"/>
    </row>
    <row r="773" spans="4:4" ht="13" x14ac:dyDescent="0.15">
      <c r="D773" s="1"/>
    </row>
    <row r="774" spans="4:4" ht="13" x14ac:dyDescent="0.15">
      <c r="D774" s="1"/>
    </row>
    <row r="775" spans="4:4" ht="13" x14ac:dyDescent="0.15">
      <c r="D775" s="1"/>
    </row>
    <row r="776" spans="4:4" ht="13" x14ac:dyDescent="0.15">
      <c r="D776" s="1"/>
    </row>
    <row r="777" spans="4:4" ht="13" x14ac:dyDescent="0.15">
      <c r="D777" s="1"/>
    </row>
    <row r="778" spans="4:4" ht="13" x14ac:dyDescent="0.15">
      <c r="D778" s="1"/>
    </row>
    <row r="779" spans="4:4" ht="13" x14ac:dyDescent="0.15">
      <c r="D779" s="1"/>
    </row>
    <row r="780" spans="4:4" ht="13" x14ac:dyDescent="0.15">
      <c r="D780" s="1"/>
    </row>
    <row r="781" spans="4:4" ht="13" x14ac:dyDescent="0.15">
      <c r="D781" s="1"/>
    </row>
    <row r="782" spans="4:4" ht="13" x14ac:dyDescent="0.15">
      <c r="D782" s="1"/>
    </row>
    <row r="783" spans="4:4" ht="13" x14ac:dyDescent="0.15">
      <c r="D783" s="1"/>
    </row>
    <row r="784" spans="4:4" ht="13" x14ac:dyDescent="0.15">
      <c r="D784" s="1"/>
    </row>
    <row r="785" spans="4:4" ht="13" x14ac:dyDescent="0.15">
      <c r="D785" s="1"/>
    </row>
    <row r="786" spans="4:4" ht="13" x14ac:dyDescent="0.15">
      <c r="D786" s="1"/>
    </row>
    <row r="787" spans="4:4" ht="13" x14ac:dyDescent="0.15">
      <c r="D787" s="1"/>
    </row>
    <row r="788" spans="4:4" ht="13" x14ac:dyDescent="0.15">
      <c r="D788" s="1"/>
    </row>
    <row r="789" spans="4:4" ht="13" x14ac:dyDescent="0.15">
      <c r="D789" s="1"/>
    </row>
    <row r="790" spans="4:4" ht="13" x14ac:dyDescent="0.15">
      <c r="D790" s="1"/>
    </row>
    <row r="791" spans="4:4" ht="13" x14ac:dyDescent="0.15">
      <c r="D791" s="1"/>
    </row>
    <row r="792" spans="4:4" ht="13" x14ac:dyDescent="0.15">
      <c r="D792" s="1"/>
    </row>
    <row r="793" spans="4:4" ht="13" x14ac:dyDescent="0.15">
      <c r="D793" s="1"/>
    </row>
    <row r="794" spans="4:4" ht="13" x14ac:dyDescent="0.15">
      <c r="D794" s="1"/>
    </row>
    <row r="795" spans="4:4" ht="13" x14ac:dyDescent="0.15">
      <c r="D795" s="1"/>
    </row>
    <row r="796" spans="4:4" ht="13" x14ac:dyDescent="0.15">
      <c r="D796" s="1"/>
    </row>
    <row r="797" spans="4:4" ht="13" x14ac:dyDescent="0.15">
      <c r="D797" s="1"/>
    </row>
    <row r="798" spans="4:4" ht="13" x14ac:dyDescent="0.15">
      <c r="D798" s="1"/>
    </row>
    <row r="799" spans="4:4" ht="13" x14ac:dyDescent="0.15">
      <c r="D799" s="1"/>
    </row>
    <row r="800" spans="4:4" ht="13" x14ac:dyDescent="0.15">
      <c r="D800" s="1"/>
    </row>
    <row r="801" spans="4:4" ht="13" x14ac:dyDescent="0.15">
      <c r="D801" s="1"/>
    </row>
    <row r="802" spans="4:4" ht="13" x14ac:dyDescent="0.15">
      <c r="D802" s="1"/>
    </row>
    <row r="803" spans="4:4" ht="13" x14ac:dyDescent="0.15">
      <c r="D803" s="1"/>
    </row>
    <row r="804" spans="4:4" ht="13" x14ac:dyDescent="0.15">
      <c r="D804" s="1"/>
    </row>
    <row r="805" spans="4:4" ht="13" x14ac:dyDescent="0.15">
      <c r="D805" s="1"/>
    </row>
    <row r="806" spans="4:4" ht="13" x14ac:dyDescent="0.15">
      <c r="D806" s="1"/>
    </row>
    <row r="807" spans="4:4" ht="13" x14ac:dyDescent="0.15">
      <c r="D807" s="1"/>
    </row>
    <row r="808" spans="4:4" ht="13" x14ac:dyDescent="0.15">
      <c r="D808" s="1"/>
    </row>
    <row r="809" spans="4:4" ht="13" x14ac:dyDescent="0.15">
      <c r="D809" s="1"/>
    </row>
    <row r="810" spans="4:4" ht="13" x14ac:dyDescent="0.15">
      <c r="D810" s="1"/>
    </row>
    <row r="811" spans="4:4" ht="13" x14ac:dyDescent="0.15">
      <c r="D811" s="1"/>
    </row>
    <row r="812" spans="4:4" ht="13" x14ac:dyDescent="0.15">
      <c r="D812" s="1"/>
    </row>
    <row r="813" spans="4:4" ht="13" x14ac:dyDescent="0.15">
      <c r="D813" s="1"/>
    </row>
    <row r="814" spans="4:4" ht="13" x14ac:dyDescent="0.15">
      <c r="D814" s="1"/>
    </row>
    <row r="815" spans="4:4" ht="13" x14ac:dyDescent="0.15">
      <c r="D815" s="1"/>
    </row>
    <row r="816" spans="4:4" ht="13" x14ac:dyDescent="0.15">
      <c r="D816" s="1"/>
    </row>
    <row r="817" spans="4:4" ht="13" x14ac:dyDescent="0.15">
      <c r="D817" s="1"/>
    </row>
    <row r="818" spans="4:4" ht="13" x14ac:dyDescent="0.15">
      <c r="D818" s="1"/>
    </row>
    <row r="819" spans="4:4" ht="13" x14ac:dyDescent="0.15">
      <c r="D819" s="1"/>
    </row>
    <row r="820" spans="4:4" ht="13" x14ac:dyDescent="0.15">
      <c r="D820" s="1"/>
    </row>
    <row r="821" spans="4:4" ht="13" x14ac:dyDescent="0.15">
      <c r="D821" s="1"/>
    </row>
    <row r="822" spans="4:4" ht="13" x14ac:dyDescent="0.15">
      <c r="D822" s="1"/>
    </row>
    <row r="823" spans="4:4" ht="13" x14ac:dyDescent="0.15">
      <c r="D823" s="1"/>
    </row>
    <row r="824" spans="4:4" ht="13" x14ac:dyDescent="0.15">
      <c r="D824" s="1"/>
    </row>
    <row r="825" spans="4:4" ht="13" x14ac:dyDescent="0.15">
      <c r="D825" s="1"/>
    </row>
    <row r="826" spans="4:4" ht="13" x14ac:dyDescent="0.15">
      <c r="D826" s="1"/>
    </row>
    <row r="827" spans="4:4" ht="13" x14ac:dyDescent="0.15">
      <c r="D827" s="1"/>
    </row>
    <row r="828" spans="4:4" ht="13" x14ac:dyDescent="0.15">
      <c r="D828" s="1"/>
    </row>
    <row r="829" spans="4:4" ht="13" x14ac:dyDescent="0.15">
      <c r="D829" s="1"/>
    </row>
    <row r="830" spans="4:4" ht="13" x14ac:dyDescent="0.15">
      <c r="D830" s="1"/>
    </row>
    <row r="831" spans="4:4" ht="13" x14ac:dyDescent="0.15">
      <c r="D831" s="1"/>
    </row>
    <row r="832" spans="4:4" ht="13" x14ac:dyDescent="0.15">
      <c r="D832" s="1"/>
    </row>
    <row r="833" spans="4:4" ht="13" x14ac:dyDescent="0.15">
      <c r="D833" s="1"/>
    </row>
    <row r="834" spans="4:4" ht="13" x14ac:dyDescent="0.15">
      <c r="D834" s="1"/>
    </row>
    <row r="835" spans="4:4" ht="13" x14ac:dyDescent="0.15">
      <c r="D835" s="1"/>
    </row>
    <row r="836" spans="4:4" ht="13" x14ac:dyDescent="0.15">
      <c r="D836" s="1"/>
    </row>
    <row r="837" spans="4:4" ht="13" x14ac:dyDescent="0.15">
      <c r="D837" s="1"/>
    </row>
    <row r="838" spans="4:4" ht="13" x14ac:dyDescent="0.15">
      <c r="D838" s="1"/>
    </row>
    <row r="839" spans="4:4" ht="13" x14ac:dyDescent="0.15">
      <c r="D839" s="1"/>
    </row>
    <row r="840" spans="4:4" ht="13" x14ac:dyDescent="0.15">
      <c r="D840" s="1"/>
    </row>
    <row r="841" spans="4:4" ht="13" x14ac:dyDescent="0.15">
      <c r="D841" s="1"/>
    </row>
    <row r="842" spans="4:4" ht="13" x14ac:dyDescent="0.15">
      <c r="D842" s="1"/>
    </row>
    <row r="843" spans="4:4" ht="13" x14ac:dyDescent="0.15">
      <c r="D843" s="1"/>
    </row>
    <row r="844" spans="4:4" ht="13" x14ac:dyDescent="0.15">
      <c r="D844" s="1"/>
    </row>
    <row r="845" spans="4:4" ht="13" x14ac:dyDescent="0.15">
      <c r="D845" s="1"/>
    </row>
    <row r="846" spans="4:4" ht="13" x14ac:dyDescent="0.15">
      <c r="D846" s="1"/>
    </row>
    <row r="847" spans="4:4" ht="13" x14ac:dyDescent="0.15">
      <c r="D847" s="1"/>
    </row>
    <row r="848" spans="4:4" ht="13" x14ac:dyDescent="0.15">
      <c r="D848" s="1"/>
    </row>
    <row r="849" spans="4:4" ht="13" x14ac:dyDescent="0.15">
      <c r="D849" s="1"/>
    </row>
    <row r="850" spans="4:4" ht="13" x14ac:dyDescent="0.15">
      <c r="D850" s="1"/>
    </row>
    <row r="851" spans="4:4" ht="13" x14ac:dyDescent="0.15">
      <c r="D851" s="1"/>
    </row>
    <row r="852" spans="4:4" ht="13" x14ac:dyDescent="0.15">
      <c r="D852" s="1"/>
    </row>
    <row r="853" spans="4:4" ht="13" x14ac:dyDescent="0.15">
      <c r="D853" s="1"/>
    </row>
    <row r="854" spans="4:4" ht="13" x14ac:dyDescent="0.15">
      <c r="D854" s="1"/>
    </row>
    <row r="855" spans="4:4" ht="13" x14ac:dyDescent="0.15">
      <c r="D855" s="1"/>
    </row>
    <row r="856" spans="4:4" ht="13" x14ac:dyDescent="0.15">
      <c r="D856" s="1"/>
    </row>
    <row r="857" spans="4:4" ht="13" x14ac:dyDescent="0.15">
      <c r="D857" s="1"/>
    </row>
    <row r="858" spans="4:4" ht="13" x14ac:dyDescent="0.15">
      <c r="D858" s="1"/>
    </row>
    <row r="859" spans="4:4" ht="13" x14ac:dyDescent="0.15">
      <c r="D859" s="1"/>
    </row>
    <row r="860" spans="4:4" ht="13" x14ac:dyDescent="0.15">
      <c r="D860" s="1"/>
    </row>
    <row r="861" spans="4:4" ht="13" x14ac:dyDescent="0.15">
      <c r="D861" s="1"/>
    </row>
    <row r="862" spans="4:4" ht="13" x14ac:dyDescent="0.15">
      <c r="D862" s="1"/>
    </row>
    <row r="863" spans="4:4" ht="13" x14ac:dyDescent="0.15">
      <c r="D863" s="1"/>
    </row>
    <row r="864" spans="4:4" ht="13" x14ac:dyDescent="0.15">
      <c r="D864" s="1"/>
    </row>
    <row r="865" spans="4:4" ht="13" x14ac:dyDescent="0.15">
      <c r="D865" s="1"/>
    </row>
    <row r="866" spans="4:4" ht="13" x14ac:dyDescent="0.15">
      <c r="D866" s="1"/>
    </row>
    <row r="867" spans="4:4" ht="13" x14ac:dyDescent="0.15">
      <c r="D867" s="1"/>
    </row>
    <row r="868" spans="4:4" ht="13" x14ac:dyDescent="0.15">
      <c r="D868" s="1"/>
    </row>
    <row r="869" spans="4:4" ht="13" x14ac:dyDescent="0.15">
      <c r="D869" s="1"/>
    </row>
    <row r="870" spans="4:4" ht="13" x14ac:dyDescent="0.15">
      <c r="D870" s="1"/>
    </row>
    <row r="871" spans="4:4" ht="13" x14ac:dyDescent="0.15">
      <c r="D871" s="1"/>
    </row>
    <row r="872" spans="4:4" ht="13" x14ac:dyDescent="0.15">
      <c r="D872" s="1"/>
    </row>
    <row r="873" spans="4:4" ht="13" x14ac:dyDescent="0.15">
      <c r="D873" s="1"/>
    </row>
    <row r="874" spans="4:4" ht="13" x14ac:dyDescent="0.15">
      <c r="D874" s="1"/>
    </row>
    <row r="875" spans="4:4" ht="13" x14ac:dyDescent="0.15">
      <c r="D875" s="1"/>
    </row>
    <row r="876" spans="4:4" ht="13" x14ac:dyDescent="0.15">
      <c r="D876" s="1"/>
    </row>
    <row r="877" spans="4:4" ht="13" x14ac:dyDescent="0.15">
      <c r="D877" s="1"/>
    </row>
    <row r="878" spans="4:4" ht="13" x14ac:dyDescent="0.15">
      <c r="D878" s="1"/>
    </row>
    <row r="879" spans="4:4" ht="13" x14ac:dyDescent="0.15">
      <c r="D879" s="1"/>
    </row>
    <row r="880" spans="4:4" ht="13" x14ac:dyDescent="0.15">
      <c r="D880" s="1"/>
    </row>
    <row r="881" spans="4:4" ht="13" x14ac:dyDescent="0.15">
      <c r="D881" s="1"/>
    </row>
    <row r="882" spans="4:4" ht="13" x14ac:dyDescent="0.15">
      <c r="D882" s="1"/>
    </row>
    <row r="883" spans="4:4" ht="13" x14ac:dyDescent="0.15">
      <c r="D883" s="1"/>
    </row>
    <row r="884" spans="4:4" ht="13" x14ac:dyDescent="0.15">
      <c r="D884" s="1"/>
    </row>
    <row r="885" spans="4:4" ht="13" x14ac:dyDescent="0.15">
      <c r="D885" s="1"/>
    </row>
    <row r="886" spans="4:4" ht="13" x14ac:dyDescent="0.15">
      <c r="D886" s="1"/>
    </row>
    <row r="887" spans="4:4" ht="13" x14ac:dyDescent="0.15">
      <c r="D887" s="1"/>
    </row>
    <row r="888" spans="4:4" ht="13" x14ac:dyDescent="0.15">
      <c r="D888" s="1"/>
    </row>
    <row r="889" spans="4:4" ht="13" x14ac:dyDescent="0.15">
      <c r="D889" s="1"/>
    </row>
    <row r="890" spans="4:4" ht="13" x14ac:dyDescent="0.15">
      <c r="D890" s="1"/>
    </row>
    <row r="891" spans="4:4" ht="13" x14ac:dyDescent="0.15">
      <c r="D891" s="1"/>
    </row>
    <row r="892" spans="4:4" ht="13" x14ac:dyDescent="0.15">
      <c r="D892" s="1"/>
    </row>
    <row r="893" spans="4:4" ht="13" x14ac:dyDescent="0.15">
      <c r="D893" s="1"/>
    </row>
    <row r="894" spans="4:4" ht="13" x14ac:dyDescent="0.15">
      <c r="D894" s="1"/>
    </row>
    <row r="895" spans="4:4" ht="13" x14ac:dyDescent="0.15">
      <c r="D895" s="1"/>
    </row>
    <row r="896" spans="4:4" ht="13" x14ac:dyDescent="0.15">
      <c r="D896" s="1"/>
    </row>
    <row r="897" spans="4:4" ht="13" x14ac:dyDescent="0.15">
      <c r="D897" s="1"/>
    </row>
    <row r="898" spans="4:4" ht="13" x14ac:dyDescent="0.15">
      <c r="D898" s="1"/>
    </row>
    <row r="899" spans="4:4" ht="13" x14ac:dyDescent="0.15">
      <c r="D899" s="1"/>
    </row>
    <row r="900" spans="4:4" ht="13" x14ac:dyDescent="0.15">
      <c r="D900" s="1"/>
    </row>
    <row r="901" spans="4:4" ht="13" x14ac:dyDescent="0.15">
      <c r="D901" s="1"/>
    </row>
    <row r="902" spans="4:4" ht="13" x14ac:dyDescent="0.15">
      <c r="D902" s="1"/>
    </row>
    <row r="903" spans="4:4" ht="13" x14ac:dyDescent="0.15">
      <c r="D903" s="1"/>
    </row>
    <row r="904" spans="4:4" ht="13" x14ac:dyDescent="0.15">
      <c r="D904" s="1"/>
    </row>
    <row r="905" spans="4:4" ht="13" x14ac:dyDescent="0.15">
      <c r="D905" s="1"/>
    </row>
    <row r="906" spans="4:4" ht="13" x14ac:dyDescent="0.15">
      <c r="D906" s="1"/>
    </row>
    <row r="907" spans="4:4" ht="13" x14ac:dyDescent="0.15">
      <c r="D907" s="1"/>
    </row>
    <row r="908" spans="4:4" ht="13" x14ac:dyDescent="0.15">
      <c r="D908" s="1"/>
    </row>
    <row r="909" spans="4:4" ht="13" x14ac:dyDescent="0.15">
      <c r="D909" s="1"/>
    </row>
    <row r="910" spans="4:4" ht="13" x14ac:dyDescent="0.15">
      <c r="D910" s="1"/>
    </row>
    <row r="911" spans="4:4" ht="13" x14ac:dyDescent="0.15">
      <c r="D911" s="1"/>
    </row>
    <row r="912" spans="4:4" ht="13" x14ac:dyDescent="0.15">
      <c r="D912" s="1"/>
    </row>
    <row r="913" spans="4:4" ht="13" x14ac:dyDescent="0.15">
      <c r="D913" s="1"/>
    </row>
    <row r="914" spans="4:4" ht="13" x14ac:dyDescent="0.15">
      <c r="D914" s="1"/>
    </row>
    <row r="915" spans="4:4" ht="13" x14ac:dyDescent="0.15">
      <c r="D915" s="1"/>
    </row>
    <row r="916" spans="4:4" ht="13" x14ac:dyDescent="0.15">
      <c r="D916" s="1"/>
    </row>
    <row r="917" spans="4:4" ht="13" x14ac:dyDescent="0.15">
      <c r="D917" s="1"/>
    </row>
    <row r="918" spans="4:4" ht="13" x14ac:dyDescent="0.15">
      <c r="D918" s="1"/>
    </row>
    <row r="919" spans="4:4" ht="13" x14ac:dyDescent="0.15">
      <c r="D919" s="1"/>
    </row>
    <row r="920" spans="4:4" ht="13" x14ac:dyDescent="0.15">
      <c r="D920" s="1"/>
    </row>
    <row r="921" spans="4:4" ht="13" x14ac:dyDescent="0.15">
      <c r="D921" s="1"/>
    </row>
    <row r="922" spans="4:4" ht="13" x14ac:dyDescent="0.15">
      <c r="D922" s="1"/>
    </row>
    <row r="923" spans="4:4" ht="13" x14ac:dyDescent="0.15">
      <c r="D923" s="1"/>
    </row>
    <row r="924" spans="4:4" ht="13" x14ac:dyDescent="0.15">
      <c r="D924" s="1"/>
    </row>
    <row r="925" spans="4:4" ht="13" x14ac:dyDescent="0.15">
      <c r="D925" s="1"/>
    </row>
    <row r="926" spans="4:4" ht="13" x14ac:dyDescent="0.15">
      <c r="D926" s="1"/>
    </row>
    <row r="927" spans="4:4" ht="13" x14ac:dyDescent="0.15">
      <c r="D927" s="1"/>
    </row>
    <row r="928" spans="4:4" ht="13" x14ac:dyDescent="0.15">
      <c r="D928" s="1"/>
    </row>
    <row r="929" spans="4:4" ht="13" x14ac:dyDescent="0.15">
      <c r="D929" s="1"/>
    </row>
    <row r="930" spans="4:4" ht="13" x14ac:dyDescent="0.15">
      <c r="D930" s="1"/>
    </row>
    <row r="931" spans="4:4" ht="13" x14ac:dyDescent="0.15">
      <c r="D931" s="1"/>
    </row>
    <row r="932" spans="4:4" ht="13" x14ac:dyDescent="0.15">
      <c r="D932" s="1"/>
    </row>
    <row r="933" spans="4:4" ht="13" x14ac:dyDescent="0.15">
      <c r="D933" s="1"/>
    </row>
    <row r="934" spans="4:4" ht="13" x14ac:dyDescent="0.15">
      <c r="D934" s="1"/>
    </row>
    <row r="935" spans="4:4" ht="13" x14ac:dyDescent="0.15">
      <c r="D935" s="1"/>
    </row>
    <row r="936" spans="4:4" ht="13" x14ac:dyDescent="0.15">
      <c r="D936" s="1"/>
    </row>
    <row r="937" spans="4:4" ht="13" x14ac:dyDescent="0.15">
      <c r="D937" s="1"/>
    </row>
    <row r="938" spans="4:4" ht="13" x14ac:dyDescent="0.15">
      <c r="D938" s="1"/>
    </row>
    <row r="939" spans="4:4" ht="13" x14ac:dyDescent="0.15">
      <c r="D939" s="1"/>
    </row>
    <row r="940" spans="4:4" ht="13" x14ac:dyDescent="0.15">
      <c r="D940" s="1"/>
    </row>
    <row r="941" spans="4:4" ht="13" x14ac:dyDescent="0.15">
      <c r="D941" s="1"/>
    </row>
    <row r="942" spans="4:4" ht="13" x14ac:dyDescent="0.15">
      <c r="D942" s="1"/>
    </row>
    <row r="943" spans="4:4" ht="13" x14ac:dyDescent="0.15">
      <c r="D943" s="1"/>
    </row>
    <row r="944" spans="4:4" ht="13" x14ac:dyDescent="0.15">
      <c r="D944" s="1"/>
    </row>
    <row r="945" spans="4:4" ht="13" x14ac:dyDescent="0.15">
      <c r="D945" s="1"/>
    </row>
    <row r="946" spans="4:4" ht="13" x14ac:dyDescent="0.15">
      <c r="D946" s="1"/>
    </row>
    <row r="947" spans="4:4" ht="13" x14ac:dyDescent="0.15">
      <c r="D947" s="1"/>
    </row>
    <row r="948" spans="4:4" ht="13" x14ac:dyDescent="0.15">
      <c r="D948" s="1"/>
    </row>
    <row r="949" spans="4:4" ht="13" x14ac:dyDescent="0.15">
      <c r="D949" s="1"/>
    </row>
    <row r="950" spans="4:4" ht="13" x14ac:dyDescent="0.15">
      <c r="D950" s="1"/>
    </row>
    <row r="951" spans="4:4" ht="13" x14ac:dyDescent="0.15">
      <c r="D951" s="1"/>
    </row>
    <row r="952" spans="4:4" ht="13" x14ac:dyDescent="0.15">
      <c r="D952" s="1"/>
    </row>
    <row r="953" spans="4:4" ht="13" x14ac:dyDescent="0.15">
      <c r="D953" s="1"/>
    </row>
    <row r="954" spans="4:4" ht="13" x14ac:dyDescent="0.15">
      <c r="D954" s="1"/>
    </row>
    <row r="955" spans="4:4" ht="13" x14ac:dyDescent="0.15">
      <c r="D955" s="1"/>
    </row>
    <row r="956" spans="4:4" ht="13" x14ac:dyDescent="0.15">
      <c r="D956" s="1"/>
    </row>
    <row r="957" spans="4:4" ht="13" x14ac:dyDescent="0.15">
      <c r="D957" s="1"/>
    </row>
    <row r="958" spans="4:4" ht="13" x14ac:dyDescent="0.15">
      <c r="D958" s="1"/>
    </row>
    <row r="959" spans="4:4" ht="13" x14ac:dyDescent="0.15">
      <c r="D959" s="1"/>
    </row>
    <row r="960" spans="4:4" ht="13" x14ac:dyDescent="0.15">
      <c r="D960" s="1"/>
    </row>
    <row r="961" spans="4:4" ht="13" x14ac:dyDescent="0.15">
      <c r="D961" s="1"/>
    </row>
    <row r="962" spans="4:4" ht="13" x14ac:dyDescent="0.15">
      <c r="D962" s="1"/>
    </row>
    <row r="963" spans="4:4" ht="13" x14ac:dyDescent="0.15">
      <c r="D963" s="1"/>
    </row>
    <row r="964" spans="4:4" ht="13" x14ac:dyDescent="0.15">
      <c r="D964" s="1"/>
    </row>
    <row r="965" spans="4:4" ht="13" x14ac:dyDescent="0.15">
      <c r="D965" s="1"/>
    </row>
    <row r="966" spans="4:4" ht="13" x14ac:dyDescent="0.15">
      <c r="D966" s="1"/>
    </row>
    <row r="967" spans="4:4" ht="13" x14ac:dyDescent="0.15">
      <c r="D967" s="1"/>
    </row>
    <row r="968" spans="4:4" ht="13" x14ac:dyDescent="0.15">
      <c r="D968" s="1"/>
    </row>
    <row r="969" spans="4:4" ht="13" x14ac:dyDescent="0.15">
      <c r="D969" s="1"/>
    </row>
    <row r="970" spans="4:4" ht="13" x14ac:dyDescent="0.15">
      <c r="D970" s="1"/>
    </row>
    <row r="971" spans="4:4" ht="13" x14ac:dyDescent="0.15">
      <c r="D971" s="1"/>
    </row>
    <row r="972" spans="4:4" ht="13" x14ac:dyDescent="0.15">
      <c r="D972" s="1"/>
    </row>
    <row r="973" spans="4:4" ht="13" x14ac:dyDescent="0.15">
      <c r="D973" s="1"/>
    </row>
    <row r="974" spans="4:4" ht="13" x14ac:dyDescent="0.15">
      <c r="D974" s="1"/>
    </row>
    <row r="975" spans="4:4" ht="13" x14ac:dyDescent="0.15">
      <c r="D975" s="1"/>
    </row>
    <row r="976" spans="4:4" ht="13" x14ac:dyDescent="0.15">
      <c r="D976" s="1"/>
    </row>
    <row r="977" spans="4:4" ht="13" x14ac:dyDescent="0.15">
      <c r="D977" s="1"/>
    </row>
    <row r="978" spans="4:4" ht="13" x14ac:dyDescent="0.15">
      <c r="D978" s="1"/>
    </row>
    <row r="979" spans="4:4" ht="13" x14ac:dyDescent="0.15">
      <c r="D979" s="1"/>
    </row>
    <row r="980" spans="4:4" ht="13" x14ac:dyDescent="0.15">
      <c r="D980" s="1"/>
    </row>
    <row r="981" spans="4:4" ht="13" x14ac:dyDescent="0.15">
      <c r="D981" s="1"/>
    </row>
    <row r="982" spans="4:4" ht="13" x14ac:dyDescent="0.15">
      <c r="D982" s="1"/>
    </row>
    <row r="983" spans="4:4" ht="13" x14ac:dyDescent="0.15">
      <c r="D983" s="1"/>
    </row>
    <row r="984" spans="4:4" ht="13" x14ac:dyDescent="0.15">
      <c r="D984" s="1"/>
    </row>
    <row r="985" spans="4:4" ht="13" x14ac:dyDescent="0.15">
      <c r="D985" s="1"/>
    </row>
    <row r="986" spans="4:4" ht="13" x14ac:dyDescent="0.15">
      <c r="D986" s="1"/>
    </row>
    <row r="987" spans="4:4" ht="13" x14ac:dyDescent="0.15">
      <c r="D987" s="1"/>
    </row>
    <row r="988" spans="4:4" ht="13" x14ac:dyDescent="0.15">
      <c r="D988" s="1"/>
    </row>
    <row r="989" spans="4:4" ht="13" x14ac:dyDescent="0.15">
      <c r="D989" s="1"/>
    </row>
    <row r="990" spans="4:4" ht="13" x14ac:dyDescent="0.15">
      <c r="D990" s="1"/>
    </row>
    <row r="991" spans="4:4" ht="13" x14ac:dyDescent="0.15">
      <c r="D991" s="1"/>
    </row>
    <row r="992" spans="4:4" ht="13" x14ac:dyDescent="0.15">
      <c r="D992" s="1"/>
    </row>
    <row r="993" spans="4:4" ht="13" x14ac:dyDescent="0.15">
      <c r="D993" s="1"/>
    </row>
    <row r="994" spans="4:4" ht="13" x14ac:dyDescent="0.15">
      <c r="D994" s="1"/>
    </row>
    <row r="995" spans="4:4" ht="13" x14ac:dyDescent="0.15">
      <c r="D995" s="1"/>
    </row>
    <row r="996" spans="4:4" ht="13" x14ac:dyDescent="0.15">
      <c r="D996" s="1"/>
    </row>
    <row r="997" spans="4:4" ht="13" x14ac:dyDescent="0.15">
      <c r="D997" s="1"/>
    </row>
    <row r="998" spans="4:4" ht="13" x14ac:dyDescent="0.15">
      <c r="D998" s="1"/>
    </row>
    <row r="999" spans="4:4" ht="13" x14ac:dyDescent="0.15">
      <c r="D999" s="1"/>
    </row>
    <row r="1000" spans="4:4" ht="13" x14ac:dyDescent="0.15">
      <c r="D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2020-06-04T15:47:35Z</dcterms:modified>
</cp:coreProperties>
</file>